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yonezawa-file\米沢市ファイルサーバ\01総務部\012財政課\01財政係\⑫令和3年度\12　決算\03　公表\04　財政状況資料集（総務省）\R1決算（追加分R3.9）\03 回答\"/>
    </mc:Choice>
  </mc:AlternateContent>
  <xr:revisionPtr revIDLastSave="0" documentId="13_ncr:1_{BD9D161E-BA42-4656-BD43-663F146F26E3}" xr6:coauthVersionLast="40" xr6:coauthVersionMax="40" xr10:uidLastSave="{00000000-0000-0000-0000-000000000000}"/>
  <bookViews>
    <workbookView xWindow="-120" yWindow="-120" windowWidth="19800" windowHeight="117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BY40" i="7"/>
  <c r="BW40" i="7"/>
  <c r="BE40" i="7"/>
  <c r="AM40" i="7"/>
  <c r="U40" i="7"/>
  <c r="E40" i="7"/>
  <c r="C40" i="7" s="1"/>
  <c r="DG39" i="7"/>
  <c r="CQ39" i="7"/>
  <c r="BY39" i="7"/>
  <c r="BE39" i="7"/>
  <c r="AM39" i="7"/>
  <c r="U39" i="7"/>
  <c r="E39" i="7"/>
  <c r="C39" i="7" s="1"/>
  <c r="DG38" i="7"/>
  <c r="CQ38" i="7"/>
  <c r="BY38" i="7"/>
  <c r="BE38" i="7"/>
  <c r="AM38" i="7"/>
  <c r="U38" i="7"/>
  <c r="E38" i="7"/>
  <c r="C38" i="7" s="1"/>
  <c r="DG37" i="7"/>
  <c r="CQ37" i="7"/>
  <c r="BY37" i="7"/>
  <c r="BE37" i="7"/>
  <c r="AM37" i="7"/>
  <c r="U37" i="7"/>
  <c r="E37" i="7"/>
  <c r="C37" i="7" s="1"/>
  <c r="DG36" i="7"/>
  <c r="CQ36" i="7"/>
  <c r="BY36" i="7"/>
  <c r="BE36" i="7"/>
  <c r="AO36" i="7"/>
  <c r="W36" i="7"/>
  <c r="E36" i="7"/>
  <c r="C36" i="7" s="1"/>
  <c r="DG35" i="7"/>
  <c r="CQ35" i="7"/>
  <c r="BY35" i="7"/>
  <c r="BG35" i="7"/>
  <c r="AO35" i="7"/>
  <c r="W35" i="7"/>
  <c r="E35" i="7"/>
  <c r="DG34" i="7"/>
  <c r="CQ34" i="7"/>
  <c r="BY34" i="7"/>
  <c r="BG34" i="7"/>
  <c r="AO34" i="7"/>
  <c r="W34" i="7"/>
  <c r="E34" i="7"/>
  <c r="C34" i="7" s="1"/>
  <c r="C35" i="7" s="1"/>
  <c r="U34" i="7" l="1"/>
  <c r="U35" i="7" s="1"/>
  <c r="U36" i="7" s="1"/>
  <c r="AM34" i="7" l="1"/>
  <c r="AM35" i="7" s="1"/>
  <c r="AM36" i="7" s="1"/>
  <c r="BE34" i="7" l="1"/>
  <c r="BE35" i="7" s="1"/>
  <c r="BW34" i="7"/>
  <c r="BW35" i="7" s="1"/>
  <c r="BW36" i="7" s="1"/>
  <c r="BW37" i="7" s="1"/>
  <c r="BW38" i="7" s="1"/>
  <c r="BW39" i="7" s="1"/>
  <c r="CO34" i="7" l="1"/>
  <c r="CO35" i="7" s="1"/>
  <c r="CO36" i="7" s="1"/>
  <c r="CO37" i="7" s="1"/>
  <c r="CO38" i="7" s="1"/>
  <c r="CO39" i="7" s="1"/>
  <c r="CO40" i="7" s="1"/>
</calcChain>
</file>

<file path=xl/sharedStrings.xml><?xml version="1.0" encoding="utf-8"?>
<sst xmlns="http://schemas.openxmlformats.org/spreadsheetml/2006/main" count="1044" uniqueCount="559">
  <si>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</si>
  <si>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</si>
  <si>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</si>
  <si>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</si>
  <si>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</si>
  <si>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</si>
  <si>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</si>
  <si>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</si>
  <si>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</si>
  <si>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</si>
  <si>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</si>
  <si>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</si>
  <si>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</si>
  <si>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</si>
  <si>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</si>
  <si>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</si>
  <si>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</si>
  <si>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</si>
  <si>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</si>
  <si>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</si>
  <si>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</si>
  <si>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</si>
  <si>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</si>
  <si>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</si>
  <si>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</si>
  <si>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</si>
  <si>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</si>
  <si>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</si>
  <si>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</si>
  <si>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</si>
  <si>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</si>
  <si>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</si>
  <si>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</si>
  <si>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</si>
  <si>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</si>
  <si>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</si>
  <si>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米沢市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</si>
  <si>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</si>
  <si>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</si>
  <si>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</si>
  <si>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</si>
  <si>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</si>
  <si>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</si>
  <si>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</si>
  <si>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</si>
  <si>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</si>
  <si>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</si>
  <si>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</si>
  <si>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</si>
  <si>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</si>
  <si>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</si>
  <si>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</si>
  <si>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</si>
  <si>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</si>
  <si>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</si>
  <si>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</si>
  <si>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</si>
  <si>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</si>
  <si>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</si>
  <si>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</si>
  <si>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</si>
  <si>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</si>
  <si>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</si>
  <si>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</si>
  <si>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</si>
  <si>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</si>
  <si>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</si>
  <si>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</si>
  <si>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</si>
  <si>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</si>
  <si>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</si>
  <si>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</si>
  <si>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</si>
  <si>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</si>
  <si>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</si>
  <si>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</si>
  <si>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</si>
  <si>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</si>
  <si>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</si>
  <si>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</si>
  <si>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</si>
  <si>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</si>
  <si>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</si>
  <si>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</si>
  <si>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</si>
  <si>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</si>
  <si>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</si>
  <si>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</si>
  <si>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</si>
  <si>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</si>
  <si>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</si>
  <si>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</si>
  <si>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</si>
  <si>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</si>
  <si>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</si>
  <si>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</si>
  <si>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</si>
  <si>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</si>
  <si>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</si>
  <si>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</si>
  <si>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</si>
  <si>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</si>
  <si>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</si>
  <si>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</si>
  <si>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</si>
  <si>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</si>
  <si>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</si>
  <si>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</si>
  <si>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</si>
  <si>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</si>
  <si>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</si>
  <si>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</si>
  <si>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</si>
  <si>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</si>
  <si>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</si>
  <si>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</si>
  <si>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</si>
  <si>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</si>
  <si>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</si>
  <si>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</si>
  <si>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</si>
  <si>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</si>
  <si>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</si>
  <si>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</si>
  <si>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</si>
  <si>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</si>
  <si>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</si>
  <si>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</si>
  <si>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</si>
  <si>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</si>
  <si>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</si>
  <si>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</si>
  <si>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</si>
  <si>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</si>
  <si>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</si>
  <si>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</si>
  <si>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</si>
  <si>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</si>
  <si>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</si>
  <si>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</si>
  <si>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</si>
  <si>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</si>
  <si>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</si>
  <si>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</si>
  <si>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山形県米沢市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</si>
  <si>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</si>
  <si>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</si>
  <si>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</si>
  <si>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</si>
  <si>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</si>
  <si>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</si>
  <si>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</si>
  <si>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</si>
  <si>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</si>
  <si>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</si>
  <si>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</si>
  <si>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</si>
  <si>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</si>
  <si>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</si>
  <si>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</si>
  <si>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</si>
  <si>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</si>
  <si>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</si>
  <si>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</si>
  <si>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</si>
  <si>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</si>
  <si>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</si>
  <si>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</si>
  <si>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</si>
  <si>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</si>
  <si>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</si>
  <si>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</si>
  <si>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</si>
  <si>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</si>
  <si>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</si>
  <si>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</si>
  <si>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</si>
  <si>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</si>
  <si>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</si>
  <si>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</si>
  <si>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</si>
  <si>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</si>
  <si>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</si>
  <si>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</si>
  <si>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</si>
  <si>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</si>
  <si>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</si>
  <si>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</si>
  <si>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</si>
  <si>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</si>
  <si>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</si>
  <si>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</si>
  <si>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</si>
  <si>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</si>
  <si>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</si>
  <si>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</si>
  <si>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</si>
  <si>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</si>
  <si>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</si>
  <si>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</si>
  <si>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</si>
  <si>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</si>
  <si>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</si>
  <si>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</si>
  <si>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</si>
  <si>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</si>
  <si>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</si>
  <si>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</si>
  <si>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</si>
  <si>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</si>
  <si>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</si>
  <si>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</si>
  <si>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</si>
  <si>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</si>
  <si>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</si>
  <si>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</si>
  <si>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</si>
  <si>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</si>
  <si>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</si>
  <si>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</si>
  <si>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</si>
  <si>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</si>
  <si>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</si>
  <si>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</si>
  <si>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</si>
  <si>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</si>
  <si>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</si>
  <si>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</si>
  <si>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</si>
  <si>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</si>
  <si>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</si>
  <si>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</si>
  <si>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</si>
  <si>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</si>
  <si>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</si>
  <si>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</si>
  <si>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</si>
  <si>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</si>
  <si>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</si>
  <si>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</si>
  <si>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</si>
  <si>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</si>
  <si>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</si>
  <si>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</si>
  <si>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</si>
  <si>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</si>
  <si>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</si>
  <si>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</si>
  <si>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</si>
  <si>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</si>
  <si>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</si>
  <si>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</si>
  <si>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</si>
  <si>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</si>
  <si>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</si>
  <si>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</si>
  <si>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</si>
  <si>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</si>
  <si>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</si>
  <si>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</si>
  <si>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</si>
  <si>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</si>
  <si>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</si>
  <si>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</si>
  <si>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</si>
  <si>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</si>
  <si>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</si>
  <si>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</si>
  <si>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</si>
  <si>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</si>
  <si>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</si>
  <si>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</si>
  <si>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</si>
  <si>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</si>
  <si>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</si>
  <si>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</si>
  <si>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</si>
  <si>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</si>
  <si>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</si>
  <si>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</si>
  <si>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</si>
  <si>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</si>
  <si>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</si>
  <si>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</si>
  <si>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</si>
  <si>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</si>
  <si>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</si>
  <si>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</si>
  <si>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</si>
  <si>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</si>
  <si>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</si>
  <si>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</si>
  <si>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</si>
  <si>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</si>
  <si>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</si>
  <si>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</si>
  <si>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</si>
  <si>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山形県米沢市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</si>
  <si>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</si>
  <si>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</si>
  <si>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</si>
  <si>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</si>
  <si>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</si>
  <si>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</si>
  <si>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</si>
  <si>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</si>
  <si>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</si>
  <si>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</si>
  <si>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</si>
  <si>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</si>
  <si>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</si>
  <si>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</si>
  <si>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</si>
  <si>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</si>
  <si>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</si>
  <si>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</si>
  <si>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</si>
  <si>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</si>
  <si>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米沢上杉文化振興財団</t>
    <rPh sb="0" eb="2">
      <t>ヨネザワ</t>
    </rPh>
    <rPh sb="2" eb="4">
      <t>ウエスギ</t>
    </rPh>
    <rPh sb="4" eb="6">
      <t>ブンカ</t>
    </rPh>
    <rPh sb="6" eb="8">
      <t>シンコウ</t>
    </rPh>
    <rPh sb="8" eb="10">
      <t>ザイダン</t>
    </rPh>
    <phoneticPr fontId="5"/>
  </si>
  <si>
    <t>-</t>
    <phoneticPr fontId="2"/>
  </si>
  <si>
    <t>米沢市物品調達費特別会計</t>
    <phoneticPr fontId="5"/>
  </si>
  <si>
    <t>米沢観光コンベンション協会</t>
    <rPh sb="0" eb="2">
      <t>ヨネザワ</t>
    </rPh>
    <rPh sb="2" eb="4">
      <t>カンコウ</t>
    </rPh>
    <rPh sb="11" eb="13">
      <t>キョウカイ</t>
    </rPh>
    <phoneticPr fontId="5"/>
  </si>
  <si>
    <t>米沢市土地開発公社</t>
    <rPh sb="0" eb="3">
      <t>ヨネザワシ</t>
    </rPh>
    <rPh sb="3" eb="5">
      <t>トチ</t>
    </rPh>
    <rPh sb="5" eb="7">
      <t>カイハツ</t>
    </rPh>
    <rPh sb="7" eb="9">
      <t>コウシャ</t>
    </rPh>
    <phoneticPr fontId="5"/>
  </si>
  <si>
    <t>米沢食肉公社</t>
    <rPh sb="0" eb="2">
      <t>ヨネザワ</t>
    </rPh>
    <rPh sb="2" eb="4">
      <t>ショクニク</t>
    </rPh>
    <rPh sb="4" eb="6">
      <t>コウシャ</t>
    </rPh>
    <phoneticPr fontId="5"/>
  </si>
  <si>
    <t>米沢市体育協会</t>
    <rPh sb="0" eb="3">
      <t>ヨネザワシ</t>
    </rPh>
    <rPh sb="3" eb="5">
      <t>タイイク</t>
    </rPh>
    <rPh sb="5" eb="7">
      <t>キョウカイ</t>
    </rPh>
    <phoneticPr fontId="2"/>
  </si>
  <si>
    <t>天元台</t>
    <rPh sb="0" eb="3">
      <t>テンゲンダイ</t>
    </rPh>
    <phoneticPr fontId="2"/>
  </si>
  <si>
    <t>アクセスよねざわ</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</si>
  <si>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</si>
  <si>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</si>
  <si>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</si>
  <si>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</si>
  <si>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</si>
  <si>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</si>
  <si>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</si>
  <si>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</si>
  <si>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</si>
  <si>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</si>
  <si>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</si>
  <si>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</si>
  <si>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</si>
  <si>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米沢市国民健康保険事業勘定特別会計</t>
    <phoneticPr fontId="5"/>
  </si>
  <si>
    <t>米沢市介護保険事業勘定特別会計</t>
    <phoneticPr fontId="5"/>
  </si>
  <si>
    <t>米沢市後期高齢者医療費特別会計</t>
    <phoneticPr fontId="5"/>
  </si>
  <si>
    <t>米沢市水道事業会計</t>
    <phoneticPr fontId="5"/>
  </si>
  <si>
    <t>法適用企業</t>
    <phoneticPr fontId="5"/>
  </si>
  <si>
    <t>米沢市下水道事業会計</t>
    <phoneticPr fontId="5"/>
  </si>
  <si>
    <t>米沢市立病院事業会計</t>
    <phoneticPr fontId="5"/>
  </si>
  <si>
    <t>米沢市と畜場及び食肉市場費特別会計</t>
    <phoneticPr fontId="5"/>
  </si>
  <si>
    <t>法非適用企業</t>
    <phoneticPr fontId="5"/>
  </si>
  <si>
    <t>米沢市青果物地方卸売市場費特別会計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</si>
  <si>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</si>
  <si>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</si>
  <si>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</si>
  <si>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</si>
  <si>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</si>
  <si>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置賜広域行政事務組合</t>
    <rPh sb="0" eb="2">
      <t>オキタマ</t>
    </rPh>
    <rPh sb="2" eb="4">
      <t>コウイキ</t>
    </rPh>
    <rPh sb="4" eb="6">
      <t>ギョウセイ</t>
    </rPh>
    <rPh sb="6" eb="8">
      <t>ジム</t>
    </rPh>
    <rPh sb="8" eb="10">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</si>
  <si>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</si>
  <si>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</si>
  <si>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山形県自治会館管理組合</t>
    <rPh sb="0" eb="3">
      <t>ヤマガタケン</t>
    </rPh>
    <rPh sb="3" eb="5">
      <t>ジチ</t>
    </rPh>
    <rPh sb="5" eb="7">
      <t>カイカン</t>
    </rPh>
    <rPh sb="7" eb="9">
      <t>カンリ</t>
    </rPh>
    <rPh sb="9" eb="11">
      <t>クミアイ</t>
    </rPh>
    <phoneticPr fontId="5"/>
  </si>
  <si>
    <t>山形県消防補償等組合</t>
    <rPh sb="0" eb="3">
      <t>ヤマガタケン</t>
    </rPh>
    <rPh sb="3" eb="5">
      <t>ショウボウ</t>
    </rPh>
    <rPh sb="5" eb="7">
      <t>ホショウ</t>
    </rPh>
    <rPh sb="7" eb="8">
      <t>トウ</t>
    </rPh>
    <rPh sb="8" eb="10">
      <t>クミアイ</t>
    </rPh>
    <phoneticPr fontId="5"/>
  </si>
  <si>
    <t>松川堰組合</t>
    <rPh sb="0" eb="2">
      <t>マツカワ</t>
    </rPh>
    <rPh sb="2" eb="3">
      <t>セキ</t>
    </rPh>
    <rPh sb="3" eb="5">
      <t>クミアイ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</si>
  <si>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</si>
  <si>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</si>
  <si>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</si>
  <si>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</si>
  <si>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</si>
  <si>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</si>
  <si>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</si>
  <si>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</si>
  <si>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</si>
  <si>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</si>
  <si>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</si>
  <si>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</si>
  <si>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</si>
  <si>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</si>
  <si>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</si>
  <si>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</si>
  <si>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</si>
  <si>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</si>
  <si>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</si>
  <si>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</si>
  <si>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</si>
  <si>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</si>
  <si>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</si>
  <si>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</si>
  <si>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</si>
  <si>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</si>
  <si>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</si>
  <si>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</si>
  <si>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</si>
  <si>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</si>
  <si>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</si>
  <si>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</si>
  <si>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</si>
  <si>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</si>
  <si>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</si>
  <si>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</si>
  <si>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</si>
  <si>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</si>
  <si>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</si>
  <si>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</si>
  <si>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</si>
  <si>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</si>
  <si>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</si>
  <si>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</si>
  <si>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</si>
  <si>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</si>
  <si>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</si>
  <si>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</si>
  <si>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</si>
  <si>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</si>
  <si>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</si>
  <si>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</si>
  <si>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</si>
  <si>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</si>
  <si>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</si>
  <si>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</si>
  <si>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</si>
  <si>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</si>
  <si>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</si>
  <si>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</si>
  <si>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</si>
  <si>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</si>
  <si>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</si>
  <si>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</si>
  <si>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</si>
  <si>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</si>
  <si>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</si>
  <si>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</si>
  <si>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</si>
  <si>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</si>
  <si>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</si>
  <si>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</si>
  <si>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</si>
  <si>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</si>
  <si>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</si>
  <si>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</si>
  <si>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</si>
  <si>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</si>
  <si>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</si>
  <si>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</si>
  <si>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</si>
  <si>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</si>
  <si>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</si>
  <si>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</si>
  <si>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</si>
  <si>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</si>
  <si>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</si>
  <si>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</si>
  <si>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</si>
  <si>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</si>
  <si>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</si>
  <si>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</si>
  <si>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</si>
  <si>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</si>
  <si>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</si>
  <si>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</si>
  <si>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</si>
  <si>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</si>
  <si>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</si>
  <si>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</si>
  <si>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</si>
  <si>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</si>
  <si>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</si>
  <si>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</si>
  <si>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</si>
  <si>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</si>
  <si>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</si>
  <si>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</si>
  <si>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</si>
  <si>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</si>
  <si>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</si>
  <si>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</si>
  <si>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</si>
  <si>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</si>
  <si>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</si>
  <si>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</si>
  <si>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</si>
  <si>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</si>
  <si>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</si>
  <si>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</si>
  <si>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</si>
  <si>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</si>
  <si>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</si>
  <si>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</si>
  <si>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</si>
  <si>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</si>
  <si>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</si>
  <si>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</si>
  <si>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</si>
  <si>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</si>
  <si>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3.36</t>
  </si>
  <si>
    <t>▲ 0.08</t>
  </si>
  <si>
    <t>▲ 0.05</t>
  </si>
  <si>
    <t>会計</t>
    <rPh sb="0" eb="2">
      <t>カイケイ</t>
    </rPh>
    <phoneticPr fontId="5"/>
  </si>
  <si>
    <t>米沢市水道事業会計</t>
  </si>
  <si>
    <t>一般会計</t>
  </si>
  <si>
    <t>米沢市立病院事業会計</t>
  </si>
  <si>
    <t>米沢市国民健康保険事業勘定特別会計</t>
  </si>
  <si>
    <t>米沢市介護保険事業勘定特別会計</t>
  </si>
  <si>
    <t>米沢市下水道事業会計</t>
  </si>
  <si>
    <t>米沢市後期高齢者医療費特別会計</t>
  </si>
  <si>
    <t>米沢市物品調達費特別会計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</si>
  <si>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</si>
  <si>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</si>
  <si>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</si>
  <si>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</si>
  <si>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</si>
  <si>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</si>
  <si>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</si>
  <si>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</si>
  <si>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</si>
  <si>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</si>
  <si>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</si>
  <si>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</si>
  <si>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</si>
  <si>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</si>
  <si>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</si>
  <si>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</si>
  <si>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</si>
  <si>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</si>
  <si>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</si>
  <si>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</si>
  <si>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</si>
  <si>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</si>
  <si>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</si>
  <si>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</si>
  <si>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</si>
  <si>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</si>
  <si>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</si>
  <si>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</si>
  <si>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</si>
  <si>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</si>
  <si>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</si>
  <si>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</si>
  <si>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</si>
  <si>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</si>
  <si>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</si>
  <si>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</si>
  <si>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</si>
  <si>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</si>
  <si>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</si>
  <si>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</si>
  <si>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</si>
  <si>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</si>
  <si>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</si>
  <si>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</si>
  <si>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</si>
  <si>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</si>
  <si>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</si>
  <si>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</si>
  <si>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</si>
  <si>
    <t>市庁舎整備基金</t>
    <rPh sb="0" eb="3">
      <t>シチョウシャ</t>
    </rPh>
    <rPh sb="3" eb="5">
      <t>セイビ</t>
    </rPh>
    <rPh sb="5" eb="7">
      <t>キキン</t>
    </rPh>
    <phoneticPr fontId="34"/>
  </si>
  <si>
    <t>ふるさと応援基金</t>
  </si>
  <si>
    <t>退職手当基金</t>
    <rPh sb="0" eb="2">
      <t>タイショク</t>
    </rPh>
    <rPh sb="2" eb="4">
      <t>テアテ</t>
    </rPh>
    <rPh sb="4" eb="6">
      <t>キキン</t>
    </rPh>
    <phoneticPr fontId="34"/>
  </si>
  <si>
    <t>市基金</t>
    <rPh sb="0" eb="1">
      <t>シ</t>
    </rPh>
    <rPh sb="1" eb="3">
      <t>キキン</t>
    </rPh>
    <phoneticPr fontId="34"/>
  </si>
  <si>
    <t>基金残高合計</t>
    <rPh sb="0" eb="2">
      <t>キキン</t>
    </rPh>
    <rPh sb="2" eb="4">
      <t>ザンダカ</t>
    </rPh>
    <rPh sb="4" eb="6">
      <t>ゴウケイ</t>
    </rPh>
    <phoneticPr fontId="5"/>
  </si>
  <si>
    <t>　投資的経費の抑制などにより、本市の将来負担比率及び実質公債費比率は、ともに低下傾向にあるが、類似団体内平均値と比べ依然として高い水準ではある。この要因として、本市は面積が広大であるため、下水道などのインフラや、学校やコミュニティセンターといった公共施設の数が多く、これらを建設した際の地方債残高が多額に上っていることや、市立病院をはじめとした公営企業や一部事務組合への負担が大きくなっていることが挙げられる。今後、市庁舎及び市立病院の建替事業等の大規模事業に際し発行を予定する地方債の償還によって、将来負担比率及び実質公債費比率はともに上昇していくことが考えられるため、これまで以上に公債費の適正化や地方債の発行抑制などに取り組んでいく必要がある。</t>
    <phoneticPr fontId="5"/>
  </si>
  <si>
    <t>　地方債の新規発行を抑制してきた結果、本市の将来負担比率は一時からは低下しているものの、類似団体内平均値と比べ依然として高い水準となっている。一方で、有形固定資産減価償却率はやや上昇したものの、類似団体内平均値とほぼ同水準となっている。公共施設等総合管理計画に基づき、老朽化した施設の集約化・複合化や除却に積極的に取り組んでいく。</t>
    <rPh sb="29" eb="31">
      <t>イチジ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</si>
</sst>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060FA94B-78FD-4B6E-9E4C-BFD3686A43C1}"/>
    <cellStyle name="標準 2 3" xfId="10" xr:uid="{21C3D020-CBC0-4C7D-9C40-C9AF6110E58D}"/>
    <cellStyle name="標準 3" xfId="11" xr:uid="{CB826A14-CA33-4159-A3C5-7E54CB747A35}"/>
    <cellStyle name="標準 4" xfId="20" xr:uid="{30483D60-BD27-4D86-91EE-91F73EF57E58}"/>
    <cellStyle name="標準 4_APAHO401600" xfId="16" xr:uid="{EE6AA081-E3CC-40EC-BD0F-BE577AB50614}"/>
    <cellStyle name="標準 4_APAHO4019001" xfId="19" xr:uid="{6041FC16-114B-43FE-B377-42EBD5FAFAD4}"/>
    <cellStyle name="標準 4_ZJ08_022012_青森市_2010" xfId="18" xr:uid="{DA2A09C3-2F2E-491F-ACC3-D8435568D0D5}"/>
    <cellStyle name="標準 6" xfId="7" xr:uid="{CED1E1E9-0DC9-4E82-8968-338DF3362319}"/>
    <cellStyle name="標準 6_APAHO401000" xfId="9" xr:uid="{CCE15E73-C47D-4152-9217-AB4F66022F7B}"/>
    <cellStyle name="標準 6_APAHO401200_O-JJ1016-001-3_財政状況資料集(決算状況カード(各会計・関係団体))(Rev2)2" xfId="15" xr:uid="{72C56EB8-074F-4555-857E-B63A944480EF}"/>
    <cellStyle name="標準 6_APAHO402200_O-JJ1016-001-3_財政状況資料集(決算状況カード(各会計・関係団体))(Rev2)2" xfId="12" xr:uid="{E6B76DD6-27A3-4342-A1DE-D7DC40E82041}"/>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714F896-3806-450D-BDDF-FE02B689C994}"/>
    <cellStyle name="標準_O-JJ0722-001-3_決算状況カード(各会計・関係団体)_O-JJ1016-001-3_財政状況資料集(決算状況カード(各会計・関係団体))(Rev2)2" xfId="14" xr:uid="{7DE18E73-D313-4B06-A98E-228224E9F418}"/>
    <cellStyle name="標準_O-JJ0722-001-8_連結実質赤字比率に係る赤字・黒字の構成分析" xfId="17" xr:uid="{063273F8-FF0E-4DEA-95A6-EA31C50005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7314-4274-844E-94C71B7D45F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36344</c:v>
                </c:pt>
                <c:pt idx="1">
                  <c:v>26165</c:v>
                </c:pt>
                <c:pt idx="2">
                  <c:v>49101</c:v>
                </c:pt>
                <c:pt idx="3">
                  <c:v>22911</c:v>
                </c:pt>
                <c:pt idx="4">
                  <c:v>35529</c:v>
                </c:pt>
              </c:numCache>
            </c:numRef>
          </c:val>
          <c:smooth val="0"/>
          <c:extLst>
            <c:ext xmlns:c16="http://schemas.microsoft.com/office/drawing/2014/chart" uri="{C3380CC4-5D6E-409C-BE32-E72D297353CC}">
              <c16:uniqueId val="{00000001-7314-4274-844E-94C71B7D45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7.29</c:v>
                </c:pt>
                <c:pt idx="1">
                  <c:v>7.12</c:v>
                </c:pt>
                <c:pt idx="2">
                  <c:v>6.58</c:v>
                </c:pt>
                <c:pt idx="3">
                  <c:v>6.25</c:v>
                </c:pt>
                <c:pt idx="4">
                  <c:v>5.78</c:v>
                </c:pt>
              </c:numCache>
            </c:numRef>
          </c:val>
          <c:extLst>
            <c:ext xmlns:c16="http://schemas.microsoft.com/office/drawing/2014/chart" uri="{C3380CC4-5D6E-409C-BE32-E72D297353CC}">
              <c16:uniqueId val="{00000000-A004-4FD2-A15E-6D34E7E42BB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9.84</c:v>
                </c:pt>
                <c:pt idx="1">
                  <c:v>11.44</c:v>
                </c:pt>
                <c:pt idx="2">
                  <c:v>8.74</c:v>
                </c:pt>
                <c:pt idx="3">
                  <c:v>9.02</c:v>
                </c:pt>
                <c:pt idx="4">
                  <c:v>9.39</c:v>
                </c:pt>
              </c:numCache>
            </c:numRef>
          </c:val>
          <c:extLst>
            <c:ext xmlns:c16="http://schemas.microsoft.com/office/drawing/2014/chart" uri="{C3380CC4-5D6E-409C-BE32-E72D297353CC}">
              <c16:uniqueId val="{00000001-A004-4FD2-A15E-6D34E7E42B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5.13</c:v>
                </c:pt>
                <c:pt idx="1">
                  <c:v>1.29</c:v>
                </c:pt>
                <c:pt idx="2">
                  <c:v>-3.36</c:v>
                </c:pt>
                <c:pt idx="3">
                  <c:v>-0.08</c:v>
                </c:pt>
                <c:pt idx="4">
                  <c:v>-0.05</c:v>
                </c:pt>
              </c:numCache>
            </c:numRef>
          </c:val>
          <c:smooth val="0"/>
          <c:extLst>
            <c:ext xmlns:c16="http://schemas.microsoft.com/office/drawing/2014/chart" uri="{C3380CC4-5D6E-409C-BE32-E72D297353CC}">
              <c16:uniqueId val="{00000002-A004-4FD2-A15E-6D34E7E42B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0.01</c:v>
                </c:pt>
                <c:pt idx="2">
                  <c:v>#N/A</c:v>
                </c:pt>
                <c:pt idx="3">
                  <c:v>0.01</c:v>
                </c:pt>
                <c:pt idx="4">
                  <c:v>#N/A</c:v>
                </c:pt>
                <c:pt idx="5">
                  <c:v>0</c:v>
                </c:pt>
                <c:pt idx="6">
                  <c:v>#N/A</c:v>
                </c:pt>
                <c:pt idx="7">
                  <c:v>0.76</c:v>
                </c:pt>
                <c:pt idx="8">
                  <c:v>#N/A</c:v>
                </c:pt>
                <c:pt idx="9">
                  <c:v>0</c:v>
                </c:pt>
              </c:numCache>
            </c:numRef>
          </c:val>
          <c:extLst>
            <c:ext xmlns:c16="http://schemas.microsoft.com/office/drawing/2014/chart" uri="{C3380CC4-5D6E-409C-BE32-E72D297353CC}">
              <c16:uniqueId val="{00000000-4CA5-41E7-AB11-23BFBDE646A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A5-41E7-AB11-23BFBDE646AE}"/>
            </c:ext>
          </c:extLst>
        </c:ser>
        <c:ser>
          <c:idx val="2"/>
          <c:order val="2"/>
          <c:tx>
            <c:strRef>
              <c:f>[1]データシート!$A$29</c:f>
              <c:strCache>
                <c:ptCount val="1"/>
                <c:pt idx="0">
                  <c:v>米沢市物品調達費特別会計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0.04</c:v>
                </c:pt>
                <c:pt idx="2">
                  <c:v>#N/A</c:v>
                </c:pt>
                <c:pt idx="3">
                  <c:v>0.03</c:v>
                </c:pt>
                <c:pt idx="4">
                  <c:v>#N/A</c:v>
                </c:pt>
                <c:pt idx="5">
                  <c:v>0.04</c:v>
                </c:pt>
                <c:pt idx="6">
                  <c:v>#N/A</c:v>
                </c:pt>
                <c:pt idx="7">
                  <c:v>0.05</c:v>
                </c:pt>
                <c:pt idx="8">
                  <c:v>#N/A</c:v>
                </c:pt>
                <c:pt idx="9">
                  <c:v>0.02</c:v>
                </c:pt>
              </c:numCache>
            </c:numRef>
          </c:val>
          <c:extLst>
            <c:ext xmlns:c16="http://schemas.microsoft.com/office/drawing/2014/chart" uri="{C3380CC4-5D6E-409C-BE32-E72D297353CC}">
              <c16:uniqueId val="{00000002-4CA5-41E7-AB11-23BFBDE646AE}"/>
            </c:ext>
          </c:extLst>
        </c:ser>
        <c:ser>
          <c:idx val="3"/>
          <c:order val="3"/>
          <c:tx>
            <c:strRef>
              <c:f>[1]データシート!$A$30</c:f>
              <c:strCache>
                <c:ptCount val="1"/>
                <c:pt idx="0">
                  <c:v>米沢市後期高齢者医療費特別会計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0.08</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3-4CA5-41E7-AB11-23BFBDE646AE}"/>
            </c:ext>
          </c:extLst>
        </c:ser>
        <c:ser>
          <c:idx val="4"/>
          <c:order val="4"/>
          <c:tx>
            <c:strRef>
              <c:f>[1]データシート!$A$31</c:f>
              <c:strCache>
                <c:ptCount val="1"/>
                <c:pt idx="0">
                  <c:v>米沢市下水道事業会計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0.18</c:v>
                </c:pt>
              </c:numCache>
            </c:numRef>
          </c:val>
          <c:extLst>
            <c:ext xmlns:c16="http://schemas.microsoft.com/office/drawing/2014/chart" uri="{C3380CC4-5D6E-409C-BE32-E72D297353CC}">
              <c16:uniqueId val="{00000004-4CA5-41E7-AB11-23BFBDE646AE}"/>
            </c:ext>
          </c:extLst>
        </c:ser>
        <c:ser>
          <c:idx val="5"/>
          <c:order val="5"/>
          <c:tx>
            <c:strRef>
              <c:f>[1]データシート!$A$32</c:f>
              <c:strCache>
                <c:ptCount val="1"/>
                <c:pt idx="0">
                  <c:v>米沢市介護保険事業勘定特別会計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0.74</c:v>
                </c:pt>
                <c:pt idx="2">
                  <c:v>#N/A</c:v>
                </c:pt>
                <c:pt idx="3">
                  <c:v>0.6</c:v>
                </c:pt>
                <c:pt idx="4">
                  <c:v>#N/A</c:v>
                </c:pt>
                <c:pt idx="5">
                  <c:v>0.54</c:v>
                </c:pt>
                <c:pt idx="6">
                  <c:v>#N/A</c:v>
                </c:pt>
                <c:pt idx="7">
                  <c:v>0.51</c:v>
                </c:pt>
                <c:pt idx="8">
                  <c:v>#N/A</c:v>
                </c:pt>
                <c:pt idx="9">
                  <c:v>0.51</c:v>
                </c:pt>
              </c:numCache>
            </c:numRef>
          </c:val>
          <c:extLst>
            <c:ext xmlns:c16="http://schemas.microsoft.com/office/drawing/2014/chart" uri="{C3380CC4-5D6E-409C-BE32-E72D297353CC}">
              <c16:uniqueId val="{00000005-4CA5-41E7-AB11-23BFBDE646AE}"/>
            </c:ext>
          </c:extLst>
        </c:ser>
        <c:ser>
          <c:idx val="6"/>
          <c:order val="6"/>
          <c:tx>
            <c:strRef>
              <c:f>[1]データシート!$A$33</c:f>
              <c:strCache>
                <c:ptCount val="1"/>
                <c:pt idx="0">
                  <c:v>米沢市国民健康保険事業勘定特別会計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1.35</c:v>
                </c:pt>
                <c:pt idx="2">
                  <c:v>#N/A</c:v>
                </c:pt>
                <c:pt idx="3">
                  <c:v>1.8</c:v>
                </c:pt>
                <c:pt idx="4">
                  <c:v>#N/A</c:v>
                </c:pt>
                <c:pt idx="5">
                  <c:v>1.54</c:v>
                </c:pt>
                <c:pt idx="6">
                  <c:v>#N/A</c:v>
                </c:pt>
                <c:pt idx="7">
                  <c:v>1.18</c:v>
                </c:pt>
                <c:pt idx="8">
                  <c:v>#N/A</c:v>
                </c:pt>
                <c:pt idx="9">
                  <c:v>0.67</c:v>
                </c:pt>
              </c:numCache>
            </c:numRef>
          </c:val>
          <c:extLst>
            <c:ext xmlns:c16="http://schemas.microsoft.com/office/drawing/2014/chart" uri="{C3380CC4-5D6E-409C-BE32-E72D297353CC}">
              <c16:uniqueId val="{00000006-4CA5-41E7-AB11-23BFBDE646AE}"/>
            </c:ext>
          </c:extLst>
        </c:ser>
        <c:ser>
          <c:idx val="7"/>
          <c:order val="7"/>
          <c:tx>
            <c:strRef>
              <c:f>[1]データシート!$A$34</c:f>
              <c:strCache>
                <c:ptCount val="1"/>
                <c:pt idx="0">
                  <c:v>米沢市立病院事業会計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4.3099999999999996</c:v>
                </c:pt>
                <c:pt idx="2">
                  <c:v>#N/A</c:v>
                </c:pt>
                <c:pt idx="3">
                  <c:v>3.99</c:v>
                </c:pt>
                <c:pt idx="4">
                  <c:v>#N/A</c:v>
                </c:pt>
                <c:pt idx="5">
                  <c:v>3.23</c:v>
                </c:pt>
                <c:pt idx="6">
                  <c:v>#N/A</c:v>
                </c:pt>
                <c:pt idx="7">
                  <c:v>2.74</c:v>
                </c:pt>
                <c:pt idx="8">
                  <c:v>#N/A</c:v>
                </c:pt>
                <c:pt idx="9">
                  <c:v>1.94</c:v>
                </c:pt>
              </c:numCache>
            </c:numRef>
          </c:val>
          <c:extLst>
            <c:ext xmlns:c16="http://schemas.microsoft.com/office/drawing/2014/chart" uri="{C3380CC4-5D6E-409C-BE32-E72D297353CC}">
              <c16:uniqueId val="{00000007-4CA5-41E7-AB11-23BFBDE646A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7.24</c:v>
                </c:pt>
                <c:pt idx="2">
                  <c:v>#N/A</c:v>
                </c:pt>
                <c:pt idx="3">
                  <c:v>7.07</c:v>
                </c:pt>
                <c:pt idx="4">
                  <c:v>#N/A</c:v>
                </c:pt>
                <c:pt idx="5">
                  <c:v>6.52</c:v>
                </c:pt>
                <c:pt idx="6">
                  <c:v>#N/A</c:v>
                </c:pt>
                <c:pt idx="7">
                  <c:v>6.2</c:v>
                </c:pt>
                <c:pt idx="8">
                  <c:v>#N/A</c:v>
                </c:pt>
                <c:pt idx="9">
                  <c:v>5.75</c:v>
                </c:pt>
              </c:numCache>
            </c:numRef>
          </c:val>
          <c:extLst>
            <c:ext xmlns:c16="http://schemas.microsoft.com/office/drawing/2014/chart" uri="{C3380CC4-5D6E-409C-BE32-E72D297353CC}">
              <c16:uniqueId val="{00000008-4CA5-41E7-AB11-23BFBDE646AE}"/>
            </c:ext>
          </c:extLst>
        </c:ser>
        <c:ser>
          <c:idx val="9"/>
          <c:order val="9"/>
          <c:tx>
            <c:strRef>
              <c:f>[1]データシート!$A$36</c:f>
              <c:strCache>
                <c:ptCount val="1"/>
                <c:pt idx="0">
                  <c:v>米沢市水道事業会計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13.83</c:v>
                </c:pt>
                <c:pt idx="2">
                  <c:v>#N/A</c:v>
                </c:pt>
                <c:pt idx="3">
                  <c:v>14.27</c:v>
                </c:pt>
                <c:pt idx="4">
                  <c:v>#N/A</c:v>
                </c:pt>
                <c:pt idx="5">
                  <c:v>16.010000000000002</c:v>
                </c:pt>
                <c:pt idx="6">
                  <c:v>#N/A</c:v>
                </c:pt>
                <c:pt idx="7">
                  <c:v>17.95</c:v>
                </c:pt>
                <c:pt idx="8">
                  <c:v>#N/A</c:v>
                </c:pt>
                <c:pt idx="9">
                  <c:v>24.62</c:v>
                </c:pt>
              </c:numCache>
            </c:numRef>
          </c:val>
          <c:extLst>
            <c:ext xmlns:c16="http://schemas.microsoft.com/office/drawing/2014/chart" uri="{C3380CC4-5D6E-409C-BE32-E72D297353CC}">
              <c16:uniqueId val="{00000009-4CA5-41E7-AB11-23BFBDE646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3428</c:v>
                </c:pt>
                <c:pt idx="5">
                  <c:v>3342</c:v>
                </c:pt>
                <c:pt idx="8">
                  <c:v>3347</c:v>
                </c:pt>
                <c:pt idx="11">
                  <c:v>3289</c:v>
                </c:pt>
                <c:pt idx="14">
                  <c:v>3303</c:v>
                </c:pt>
              </c:numCache>
            </c:numRef>
          </c:val>
          <c:extLst>
            <c:ext xmlns:c16="http://schemas.microsoft.com/office/drawing/2014/chart" uri="{C3380CC4-5D6E-409C-BE32-E72D297353CC}">
              <c16:uniqueId val="{00000000-7652-4E09-81DC-A5BF298064D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52-4E09-81DC-A5BF298064D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128</c:v>
                </c:pt>
                <c:pt idx="3">
                  <c:v>136</c:v>
                </c:pt>
                <c:pt idx="6">
                  <c:v>115</c:v>
                </c:pt>
                <c:pt idx="9">
                  <c:v>109</c:v>
                </c:pt>
                <c:pt idx="12">
                  <c:v>105</c:v>
                </c:pt>
              </c:numCache>
            </c:numRef>
          </c:val>
          <c:extLst>
            <c:ext xmlns:c16="http://schemas.microsoft.com/office/drawing/2014/chart" uri="{C3380CC4-5D6E-409C-BE32-E72D297353CC}">
              <c16:uniqueId val="{00000002-7652-4E09-81DC-A5BF298064D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292</c:v>
                </c:pt>
                <c:pt idx="3">
                  <c:v>360</c:v>
                </c:pt>
                <c:pt idx="6">
                  <c:v>318</c:v>
                </c:pt>
                <c:pt idx="9">
                  <c:v>334</c:v>
                </c:pt>
                <c:pt idx="12">
                  <c:v>394</c:v>
                </c:pt>
              </c:numCache>
            </c:numRef>
          </c:val>
          <c:extLst>
            <c:ext xmlns:c16="http://schemas.microsoft.com/office/drawing/2014/chart" uri="{C3380CC4-5D6E-409C-BE32-E72D297353CC}">
              <c16:uniqueId val="{00000003-7652-4E09-81DC-A5BF298064D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823</c:v>
                </c:pt>
                <c:pt idx="3">
                  <c:v>904</c:v>
                </c:pt>
                <c:pt idx="6">
                  <c:v>804</c:v>
                </c:pt>
                <c:pt idx="9">
                  <c:v>961</c:v>
                </c:pt>
                <c:pt idx="12">
                  <c:v>942</c:v>
                </c:pt>
              </c:numCache>
            </c:numRef>
          </c:val>
          <c:extLst>
            <c:ext xmlns:c16="http://schemas.microsoft.com/office/drawing/2014/chart" uri="{C3380CC4-5D6E-409C-BE32-E72D297353CC}">
              <c16:uniqueId val="{00000004-7652-4E09-81DC-A5BF298064D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52-4E09-81DC-A5BF298064D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52-4E09-81DC-A5BF298064D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3730</c:v>
                </c:pt>
                <c:pt idx="3">
                  <c:v>3551</c:v>
                </c:pt>
                <c:pt idx="6">
                  <c:v>3370</c:v>
                </c:pt>
                <c:pt idx="9">
                  <c:v>3271</c:v>
                </c:pt>
                <c:pt idx="12">
                  <c:v>3270</c:v>
                </c:pt>
              </c:numCache>
            </c:numRef>
          </c:val>
          <c:extLst>
            <c:ext xmlns:c16="http://schemas.microsoft.com/office/drawing/2014/chart" uri="{C3380CC4-5D6E-409C-BE32-E72D297353CC}">
              <c16:uniqueId val="{00000007-7652-4E09-81DC-A5BF298064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1545</c:v>
                </c:pt>
                <c:pt idx="2">
                  <c:v>#N/A</c:v>
                </c:pt>
                <c:pt idx="3">
                  <c:v>#N/A</c:v>
                </c:pt>
                <c:pt idx="4">
                  <c:v>1609</c:v>
                </c:pt>
                <c:pt idx="5">
                  <c:v>#N/A</c:v>
                </c:pt>
                <c:pt idx="6">
                  <c:v>#N/A</c:v>
                </c:pt>
                <c:pt idx="7">
                  <c:v>1260</c:v>
                </c:pt>
                <c:pt idx="8">
                  <c:v>#N/A</c:v>
                </c:pt>
                <c:pt idx="9">
                  <c:v>#N/A</c:v>
                </c:pt>
                <c:pt idx="10">
                  <c:v>1386</c:v>
                </c:pt>
                <c:pt idx="11">
                  <c:v>#N/A</c:v>
                </c:pt>
                <c:pt idx="12">
                  <c:v>#N/A</c:v>
                </c:pt>
                <c:pt idx="13">
                  <c:v>1408</c:v>
                </c:pt>
                <c:pt idx="14">
                  <c:v>#N/A</c:v>
                </c:pt>
              </c:numCache>
            </c:numRef>
          </c:val>
          <c:smooth val="0"/>
          <c:extLst>
            <c:ext xmlns:c16="http://schemas.microsoft.com/office/drawing/2014/chart" uri="{C3380CC4-5D6E-409C-BE32-E72D297353CC}">
              <c16:uniqueId val="{00000008-7652-4E09-81DC-A5BF298064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33754</c:v>
                </c:pt>
                <c:pt idx="5">
                  <c:v>33717</c:v>
                </c:pt>
                <c:pt idx="8">
                  <c:v>33378</c:v>
                </c:pt>
                <c:pt idx="11">
                  <c:v>33298</c:v>
                </c:pt>
                <c:pt idx="14">
                  <c:v>32536</c:v>
                </c:pt>
              </c:numCache>
            </c:numRef>
          </c:val>
          <c:extLst>
            <c:ext xmlns:c16="http://schemas.microsoft.com/office/drawing/2014/chart" uri="{C3380CC4-5D6E-409C-BE32-E72D297353CC}">
              <c16:uniqueId val="{00000000-7FB8-4572-8199-0427B310BDF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4994</c:v>
                </c:pt>
                <c:pt idx="5">
                  <c:v>5346</c:v>
                </c:pt>
                <c:pt idx="8">
                  <c:v>5731</c:v>
                </c:pt>
                <c:pt idx="11">
                  <c:v>7624</c:v>
                </c:pt>
                <c:pt idx="14">
                  <c:v>7458</c:v>
                </c:pt>
              </c:numCache>
            </c:numRef>
          </c:val>
          <c:extLst>
            <c:ext xmlns:c16="http://schemas.microsoft.com/office/drawing/2014/chart" uri="{C3380CC4-5D6E-409C-BE32-E72D297353CC}">
              <c16:uniqueId val="{00000001-7FB8-4572-8199-0427B310BDF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5200</c:v>
                </c:pt>
                <c:pt idx="5">
                  <c:v>6822</c:v>
                </c:pt>
                <c:pt idx="8">
                  <c:v>8211</c:v>
                </c:pt>
                <c:pt idx="11">
                  <c:v>8590</c:v>
                </c:pt>
                <c:pt idx="14">
                  <c:v>8126</c:v>
                </c:pt>
              </c:numCache>
            </c:numRef>
          </c:val>
          <c:extLst>
            <c:ext xmlns:c16="http://schemas.microsoft.com/office/drawing/2014/chart" uri="{C3380CC4-5D6E-409C-BE32-E72D297353CC}">
              <c16:uniqueId val="{00000002-7FB8-4572-8199-0427B310BDF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B8-4572-8199-0427B310BDF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B8-4572-8199-0427B310BDF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B8-4572-8199-0427B310BDF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4478</c:v>
                </c:pt>
                <c:pt idx="3">
                  <c:v>4382</c:v>
                </c:pt>
                <c:pt idx="6">
                  <c:v>4438</c:v>
                </c:pt>
                <c:pt idx="9">
                  <c:v>4330</c:v>
                </c:pt>
                <c:pt idx="12">
                  <c:v>4276</c:v>
                </c:pt>
              </c:numCache>
            </c:numRef>
          </c:val>
          <c:extLst>
            <c:ext xmlns:c16="http://schemas.microsoft.com/office/drawing/2014/chart" uri="{C3380CC4-5D6E-409C-BE32-E72D297353CC}">
              <c16:uniqueId val="{00000006-7FB8-4572-8199-0427B310BDF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3880</c:v>
                </c:pt>
                <c:pt idx="3">
                  <c:v>4867</c:v>
                </c:pt>
                <c:pt idx="6">
                  <c:v>4677</c:v>
                </c:pt>
                <c:pt idx="9">
                  <c:v>5034</c:v>
                </c:pt>
                <c:pt idx="12">
                  <c:v>5211</c:v>
                </c:pt>
              </c:numCache>
            </c:numRef>
          </c:val>
          <c:extLst>
            <c:ext xmlns:c16="http://schemas.microsoft.com/office/drawing/2014/chart" uri="{C3380CC4-5D6E-409C-BE32-E72D297353CC}">
              <c16:uniqueId val="{00000007-7FB8-4572-8199-0427B310BDF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12342</c:v>
                </c:pt>
                <c:pt idx="3">
                  <c:v>11392</c:v>
                </c:pt>
                <c:pt idx="6">
                  <c:v>9717</c:v>
                </c:pt>
                <c:pt idx="9">
                  <c:v>10308</c:v>
                </c:pt>
                <c:pt idx="12">
                  <c:v>9940</c:v>
                </c:pt>
              </c:numCache>
            </c:numRef>
          </c:val>
          <c:extLst>
            <c:ext xmlns:c16="http://schemas.microsoft.com/office/drawing/2014/chart" uri="{C3380CC4-5D6E-409C-BE32-E72D297353CC}">
              <c16:uniqueId val="{00000008-7FB8-4572-8199-0427B310BDF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1335</c:v>
                </c:pt>
                <c:pt idx="3">
                  <c:v>1121</c:v>
                </c:pt>
                <c:pt idx="6">
                  <c:v>1022</c:v>
                </c:pt>
                <c:pt idx="9">
                  <c:v>916</c:v>
                </c:pt>
                <c:pt idx="12">
                  <c:v>823</c:v>
                </c:pt>
              </c:numCache>
            </c:numRef>
          </c:val>
          <c:extLst>
            <c:ext xmlns:c16="http://schemas.microsoft.com/office/drawing/2014/chart" uri="{C3380CC4-5D6E-409C-BE32-E72D297353CC}">
              <c16:uniqueId val="{00000009-7FB8-4572-8199-0427B310BDF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36044</c:v>
                </c:pt>
                <c:pt idx="3">
                  <c:v>34857</c:v>
                </c:pt>
                <c:pt idx="6">
                  <c:v>34319</c:v>
                </c:pt>
                <c:pt idx="9">
                  <c:v>35012</c:v>
                </c:pt>
                <c:pt idx="12">
                  <c:v>35247</c:v>
                </c:pt>
              </c:numCache>
            </c:numRef>
          </c:val>
          <c:extLst>
            <c:ext xmlns:c16="http://schemas.microsoft.com/office/drawing/2014/chart" uri="{C3380CC4-5D6E-409C-BE32-E72D297353CC}">
              <c16:uniqueId val="{0000000A-7FB8-4572-8199-0427B310BD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14130</c:v>
                </c:pt>
                <c:pt idx="2">
                  <c:v>#N/A</c:v>
                </c:pt>
                <c:pt idx="3">
                  <c:v>#N/A</c:v>
                </c:pt>
                <c:pt idx="4">
                  <c:v>10734</c:v>
                </c:pt>
                <c:pt idx="5">
                  <c:v>#N/A</c:v>
                </c:pt>
                <c:pt idx="6">
                  <c:v>#N/A</c:v>
                </c:pt>
                <c:pt idx="7">
                  <c:v>6854</c:v>
                </c:pt>
                <c:pt idx="8">
                  <c:v>#N/A</c:v>
                </c:pt>
                <c:pt idx="9">
                  <c:v>#N/A</c:v>
                </c:pt>
                <c:pt idx="10">
                  <c:v>6087</c:v>
                </c:pt>
                <c:pt idx="11">
                  <c:v>#N/A</c:v>
                </c:pt>
                <c:pt idx="12">
                  <c:v>#N/A</c:v>
                </c:pt>
                <c:pt idx="13">
                  <c:v>7377</c:v>
                </c:pt>
                <c:pt idx="14">
                  <c:v>#N/A</c:v>
                </c:pt>
              </c:numCache>
            </c:numRef>
          </c:val>
          <c:smooth val="0"/>
          <c:extLst>
            <c:ext xmlns:c16="http://schemas.microsoft.com/office/drawing/2014/chart" uri="{C3380CC4-5D6E-409C-BE32-E72D297353CC}">
              <c16:uniqueId val="{0000000B-7FB8-4572-8199-0427B310BD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1726</c:v>
                </c:pt>
                <c:pt idx="1">
                  <c:v>1777</c:v>
                </c:pt>
                <c:pt idx="2">
                  <c:v>1857</c:v>
                </c:pt>
              </c:numCache>
            </c:numRef>
          </c:val>
          <c:extLst>
            <c:ext xmlns:c16="http://schemas.microsoft.com/office/drawing/2014/chart" uri="{C3380CC4-5D6E-409C-BE32-E72D297353CC}">
              <c16:uniqueId val="{00000000-CD97-4752-981A-12F57D8F6C0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67</c:v>
                </c:pt>
                <c:pt idx="1">
                  <c:v>66</c:v>
                </c:pt>
                <c:pt idx="2">
                  <c:v>64</c:v>
                </c:pt>
              </c:numCache>
            </c:numRef>
          </c:val>
          <c:extLst>
            <c:ext xmlns:c16="http://schemas.microsoft.com/office/drawing/2014/chart" uri="{C3380CC4-5D6E-409C-BE32-E72D297353CC}">
              <c16:uniqueId val="{00000001-CD97-4752-981A-12F57D8F6C0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4214</c:v>
                </c:pt>
                <c:pt idx="1">
                  <c:v>4139</c:v>
                </c:pt>
                <c:pt idx="2">
                  <c:v>3819</c:v>
                </c:pt>
              </c:numCache>
            </c:numRef>
          </c:val>
          <c:extLst>
            <c:ext xmlns:c16="http://schemas.microsoft.com/office/drawing/2014/chart" uri="{C3380CC4-5D6E-409C-BE32-E72D297353CC}">
              <c16:uniqueId val="{00000002-CD97-4752-981A-12F57D8F6C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{C19E170F-8504-4DB1-A05D-B810B829D9E5}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7CC-4403-B131-D3F38DDB05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{F32EC405-903D-42B8-B283-7A4EF28B603E}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CC-4403-B131-D3F38DDB05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{C76ACBDD-4F3F-4CD1-803A-30FE3BF65776}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CC-4403-B131-D3F38DDB05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{E7452474-6AEB-4519-9123-A0E812A2BCC6}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CC-4403-B131-D3F38DDB05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{B1427D41-DA7B-4644-B358-CE151FF4539B}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CC-4403-B131-D3F38DDB05A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{8BA7C8BD-B1C2-4856-9A5F-594DE9B749DB}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7CC-4403-B131-D3F38DDB05A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{54E6880A-91DB-48DB-B1F7-85AB1F9811AC}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7CC-4403-B131-D3F38DDB05A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{1B3D9535-E38E-42F2-803C-C6AB9D157FE0}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7CC-4403-B131-D3F38DDB05A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{D7BF64A3-B615-41E6-8C3B-629BD94AA429}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7CC-4403-B131-D3F38DDB05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57.7</c:v>
                </c:pt>
                <c:pt idx="16">
                  <c:v>59.3</c:v>
                </c:pt>
                <c:pt idx="24">
                  <c:v>60.9</c:v>
                </c:pt>
                <c:pt idx="32">
                  <c:v>62.5</c:v>
                </c:pt>
              </c:numCache>
            </c:numRef>
          </c:xVal>
          <c:yVal>
            <c:numRef>
              <c:f>公会計指標分析・財政指標組合せ分析表!$BP$51:$DC$51</c:f>
              <c:numCache>
                <c:formatCode>#,##0.0;"▲ "#,##0.0</c:formatCode>
                <c:ptCount val="40"/>
                <c:pt idx="0">
                  <c:v>82.5</c:v>
                </c:pt>
                <c:pt idx="8">
                  <c:v>63</c:v>
                </c:pt>
                <c:pt idx="16">
                  <c:v>40.5</c:v>
                </c:pt>
                <c:pt idx="24">
                  <c:v>35.9</c:v>
                </c:pt>
                <c:pt idx="32">
                  <c:v>43.2</c:v>
                </c:pt>
              </c:numCache>
            </c:numRef>
          </c:yVal>
          <c:smooth val="0"/>
          <c:extLst>
            <c:ext xmlns:c16="http://schemas.microsoft.com/office/drawing/2014/chart" uri="{C3380CC4-5D6E-409C-BE32-E72D297353CC}">
              <c16:uniqueId val="{00000009-A7CC-4403-B131-D3F38DDB05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{F57A903F-AF5F-4E82-B1B9-362F22286B21}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7CC-4403-B131-D3F38DDB05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{9FC53F2E-8219-4D8F-9947-ADAADE4E57F4}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CC-4403-B131-D3F38DDB05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{0478632B-36AD-4A4E-87AC-203CE977FF74}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CC-4403-B131-D3F38DDB05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{C8743D1A-1D2B-4BFE-908D-B7E5DF8C293C}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CC-4403-B131-D3F38DDB05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{3F37E0DB-9BE1-415C-B9E1-A4D207243FEB}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CC-4403-B131-D3F38DDB05A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{440AD967-40D2-4F96-B559-6DB2033FCAC8}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7CC-4403-B131-D3F38DDB05A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{97C38A09-B77E-4EAD-B1BE-712FDF5B6111}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7CC-4403-B131-D3F38DDB05A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{797E01B2-1EEF-49B5-B203-132A60488496}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7CC-4403-B131-D3F38DDB05A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{9D870CDE-C87E-4CFA-84D5-7162EAE18A30}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7CC-4403-B131-D3F38DDB05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A7CC-4403-B131-D3F38DDB05A2}"/>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{6F591816-0197-44CC-9298-6ED5278CA542}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22B-460F-9FC1-104FCA38E9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{BA9BC89B-B7E8-41F5-9D3A-D13F9694C600}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2B-460F-9FC1-104FCA38E9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{87645431-78CF-4E76-86B6-FE816E3E3408}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2B-460F-9FC1-104FCA38E9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{90686567-4E47-49DF-9895-366FAD8FA1EA}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2B-460F-9FC1-104FCA38E9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{64283F96-46CF-49E8-9CC4-2DC02450C1D8}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2B-460F-9FC1-104FCA38E98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{B5E73AF3-02EF-437B-9298-0BA32272CC4B}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22B-460F-9FC1-104FCA38E98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{DDFEA884-2719-43A6-9B5A-7AB9B8AB16CE}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22B-460F-9FC1-104FCA38E98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{6E7FC42A-F575-44BC-8FAA-AB3EC6E7D315}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22B-460F-9FC1-104FCA38E98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{7CABFD1C-618A-459F-A1E0-B26FCE12F299}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22B-460F-9FC1-104FCA38E9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9.6</c:v>
                </c:pt>
                <c:pt idx="16">
                  <c:v>8.6</c:v>
                </c:pt>
                <c:pt idx="24">
                  <c:v>8.3000000000000007</c:v>
                </c:pt>
                <c:pt idx="32">
                  <c:v>7.9</c:v>
                </c:pt>
              </c:numCache>
            </c:numRef>
          </c:xVal>
          <c:yVal>
            <c:numRef>
              <c:f>公会計指標分析・財政指標組合せ分析表!$BP$73:$DC$73</c:f>
              <c:numCache>
                <c:formatCode>#,##0.0;"▲ "#,##0.0</c:formatCode>
                <c:ptCount val="40"/>
                <c:pt idx="0">
                  <c:v>82.5</c:v>
                </c:pt>
                <c:pt idx="8">
                  <c:v>63</c:v>
                </c:pt>
                <c:pt idx="16">
                  <c:v>40.5</c:v>
                </c:pt>
                <c:pt idx="24">
                  <c:v>35.9</c:v>
                </c:pt>
                <c:pt idx="32">
                  <c:v>43.2</c:v>
                </c:pt>
              </c:numCache>
            </c:numRef>
          </c:yVal>
          <c:smooth val="0"/>
          <c:extLst>
            <c:ext xmlns:c16="http://schemas.microsoft.com/office/drawing/2014/chart" uri="{C3380CC4-5D6E-409C-BE32-E72D297353CC}">
              <c16:uniqueId val="{00000009-722B-460F-9FC1-104FCA38E9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{EF0C9540-8496-46A0-8C89-4CBC3DA9E393}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22B-460F-9FC1-104FCA38E9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{F41BCEF0-3920-4FC0-8D65-B6BA97CE95D8}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2B-460F-9FC1-104FCA38E9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{B9A1A79E-61B6-474C-9E4C-AF97A46B6554}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2B-460F-9FC1-104FCA38E9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{65C31A08-2E4C-437A-AE06-4775EF39532F}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2B-460F-9FC1-104FCA38E9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{058C7B63-1202-4A1B-9B0E-7A71EB682651}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2B-460F-9FC1-104FCA38E98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{E30D9E4C-0D3D-4E94-9203-28D684992275}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22B-460F-9FC1-104FCA38E98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{1C43B937-4F79-42AB-925E-75C6BA921C92}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22B-460F-9FC1-104FCA38E98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{3FADB638-62CC-47FE-B855-C08D6B3ABEDE}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22B-460F-9FC1-104FCA38E98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{0E551AF0-2CA4-4D9F-9674-4E821D57FF71}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22B-460F-9FC1-104FCA38E9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722B-460F-9FC1-104FCA38E983}"/>
            </c:ext>
          </c:extLst>
        </c:ser>
        <c:dLbls>
          <c:showLegendKey val="0"/>
          <c:showVal val="1"/>
          <c:showCatName val="0"/>
          <c:showSerName val="0"/>
          <c:showPercent val="0"/>
          <c:showBubbleSize val="0"/>
        </c:dLbls>
        <c:axId val="84219776"/>
        <c:axId val="84234240"/>
      </c:scatterChart>
      <c:valAx>
        <c:axId val="84219776"/>
        <c:scaling>
          <c:orientation val="minMax"/>
          <c:max val="10.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1F56306-41F7-41D2-B654-64F6695A6801}"/>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04D6B30-9E8C-4BCC-9C3A-457B86F972DE}"/>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9EBAF1D-C2DD-4FDD-949E-B043ADBA3C3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7B451A1-B25D-4460-9C93-FF3543F0C23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21121570-0030-4226-898E-525BF692574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AA56383-4297-4AA7-BFCD-88971FE64C5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7E2A645-EE05-4863-A3DC-AC6D454707D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AF6BD53-AFD8-4D67-B8F1-7497D3658FE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1993EDE7-A0E2-40EA-AC71-A1551FD8FFE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1E3107D-2240-4BAF-B993-41354F995D9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F3F97FF-8470-494E-8714-F50E35221C27}"/>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6D934D3-A8BC-41F0-B415-74219963BC6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A225C4C-EC6B-433B-AB2B-8E15AAB88062}"/>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D2E1AB6D-4D07-4823-AD42-8A3B99C1FC7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7F6CA43-70AB-4D33-AEF7-56D6B569E1A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864382C1-F864-4B05-B557-1E198CF68059}"/>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01F138E-13FF-4AEE-BE01-77886A12291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34EBD389-758F-476A-BB58-70EEF507F04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EE33911-EAE1-4329-9ECB-12D42291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F5E56D6-44E6-4C61-AAC6-AE3F6F899143}"/>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DAEAA65-191E-4F56-88EE-94E3E008CC0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○元利償還金</a:t>
          </a:r>
          <a:endParaRPr lang="ja-JP" altLang="ja-JP" sz="1050">
            <a:effectLst/>
          </a:endParaRPr>
        </a:p>
        <a:p>
          <a:r>
            <a:rPr kumimoji="1" lang="ja-JP" altLang="ja-JP" sz="900">
              <a:solidFill>
                <a:schemeClr val="dk1"/>
              </a:solidFill>
              <a:effectLst/>
              <a:latin typeface="+mn-lt"/>
              <a:ea typeface="+mn-ea"/>
              <a:cs typeface="+mn-cs"/>
            </a:rPr>
            <a:t>　投資的経費の抑制により減少に努めており、過去に行った大規模建設事業に係る市債の償還が終了したため減となった。</a:t>
          </a:r>
          <a:endParaRPr lang="ja-JP" altLang="ja-JP" sz="1050">
            <a:effectLst/>
          </a:endParaRPr>
        </a:p>
        <a:p>
          <a:r>
            <a:rPr kumimoji="1" lang="ja-JP" altLang="ja-JP" sz="900">
              <a:solidFill>
                <a:schemeClr val="dk1"/>
              </a:solidFill>
              <a:effectLst/>
              <a:latin typeface="+mn-lt"/>
              <a:ea typeface="+mn-ea"/>
              <a:cs typeface="+mn-cs"/>
            </a:rPr>
            <a:t>○公営企業債の元利償還金に対する繰入金</a:t>
          </a:r>
          <a:endParaRPr lang="ja-JP" altLang="ja-JP" sz="1050">
            <a:effectLst/>
          </a:endParaRPr>
        </a:p>
        <a:p>
          <a:r>
            <a:rPr kumimoji="1" lang="ja-JP" altLang="ja-JP" sz="900">
              <a:solidFill>
                <a:schemeClr val="dk1"/>
              </a:solidFill>
              <a:effectLst/>
              <a:latin typeface="+mn-lt"/>
              <a:ea typeface="+mn-ea"/>
              <a:cs typeface="+mn-cs"/>
            </a:rPr>
            <a:t>　近年は投資的経費の抑制に</a:t>
          </a:r>
          <a:r>
            <a:rPr kumimoji="1" lang="ja-JP" altLang="en-US" sz="900">
              <a:solidFill>
                <a:schemeClr val="dk1"/>
              </a:solidFill>
              <a:effectLst/>
              <a:latin typeface="+mn-lt"/>
              <a:ea typeface="+mn-ea"/>
              <a:cs typeface="+mn-cs"/>
            </a:rPr>
            <a:t>努めており、令和元年度は病院事業に係る建設改良に要する経費への繰出基準額が減少したことなどから減となった。</a:t>
          </a:r>
          <a:endParaRPr lang="ja-JP" altLang="ja-JP" sz="1050">
            <a:effectLst/>
          </a:endParaRPr>
        </a:p>
        <a:p>
          <a:r>
            <a:rPr kumimoji="1" lang="ja-JP" altLang="ja-JP" sz="900">
              <a:solidFill>
                <a:schemeClr val="dk1"/>
              </a:solidFill>
              <a:effectLst/>
              <a:latin typeface="+mn-lt"/>
              <a:ea typeface="+mn-ea"/>
              <a:cs typeface="+mn-cs"/>
            </a:rPr>
            <a:t>○実質公債費比率の分子</a:t>
          </a:r>
          <a:endParaRPr lang="ja-JP" altLang="ja-JP" sz="1050">
            <a:effectLst/>
          </a:endParaRPr>
        </a:p>
        <a:p>
          <a:r>
            <a:rPr kumimoji="1" lang="ja-JP" altLang="ja-JP" sz="9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一般会計の公債費</a:t>
          </a:r>
          <a:r>
            <a:rPr kumimoji="1" lang="ja-JP" altLang="en-US" sz="1000">
              <a:solidFill>
                <a:schemeClr val="dk1"/>
              </a:solidFill>
              <a:effectLst/>
              <a:latin typeface="+mn-lt"/>
              <a:ea typeface="+mn-ea"/>
              <a:cs typeface="+mn-cs"/>
            </a:rPr>
            <a:t>及び</a:t>
          </a:r>
          <a:r>
            <a:rPr kumimoji="1" lang="ja-JP" altLang="en-US" sz="900">
              <a:solidFill>
                <a:schemeClr val="dk1"/>
              </a:solidFill>
              <a:effectLst/>
              <a:latin typeface="+mn-lt"/>
              <a:ea typeface="+mn-ea"/>
              <a:cs typeface="+mn-cs"/>
            </a:rPr>
            <a:t>病院事業</a:t>
          </a:r>
          <a:r>
            <a:rPr kumimoji="1" lang="ja-JP" altLang="ja-JP" sz="900">
              <a:solidFill>
                <a:schemeClr val="dk1"/>
              </a:solidFill>
              <a:effectLst/>
              <a:latin typeface="+mn-lt"/>
              <a:ea typeface="+mn-ea"/>
              <a:cs typeface="+mn-cs"/>
            </a:rPr>
            <a:t>をはじめとする公営企業債の元利償還金に対す</a:t>
          </a:r>
          <a:r>
            <a:rPr kumimoji="1" lang="ja-JP" altLang="en-US" sz="900">
              <a:solidFill>
                <a:schemeClr val="dk1"/>
              </a:solidFill>
              <a:effectLst/>
              <a:latin typeface="+mn-lt"/>
              <a:ea typeface="+mn-ea"/>
              <a:cs typeface="+mn-cs"/>
            </a:rPr>
            <a:t>る繰入</a:t>
          </a:r>
          <a:r>
            <a:rPr kumimoji="1" lang="ja-JP" altLang="ja-JP" sz="900">
              <a:solidFill>
                <a:schemeClr val="dk1"/>
              </a:solidFill>
              <a:effectLst/>
              <a:latin typeface="+mn-lt"/>
              <a:ea typeface="+mn-ea"/>
              <a:cs typeface="+mn-cs"/>
            </a:rPr>
            <a:t>金</a:t>
          </a:r>
          <a:r>
            <a:rPr kumimoji="1" lang="ja-JP" altLang="en-US" sz="900">
              <a:solidFill>
                <a:schemeClr val="dk1"/>
              </a:solidFill>
              <a:effectLst/>
              <a:latin typeface="+mn-lt"/>
              <a:ea typeface="+mn-ea"/>
              <a:cs typeface="+mn-cs"/>
            </a:rPr>
            <a:t>は減少したが、そこから差し引く交付税措置額の減が上回ったため全体として増</a:t>
          </a:r>
          <a:r>
            <a:rPr kumimoji="1" lang="ja-JP" altLang="ja-JP" sz="900">
              <a:solidFill>
                <a:schemeClr val="dk1"/>
              </a:solidFill>
              <a:effectLst/>
              <a:latin typeface="+mn-lt"/>
              <a:ea typeface="+mn-ea"/>
              <a:cs typeface="+mn-cs"/>
            </a:rPr>
            <a:t>となった。</a:t>
          </a:r>
          <a:endParaRPr lang="ja-JP" altLang="ja-JP" sz="1050">
            <a:effectLst/>
          </a:endParaRPr>
        </a:p>
        <a:p>
          <a:r>
            <a:rPr kumimoji="1" lang="ja-JP" altLang="ja-JP" sz="900">
              <a:solidFill>
                <a:schemeClr val="dk1"/>
              </a:solidFill>
              <a:effectLst/>
              <a:latin typeface="+mn-lt"/>
              <a:ea typeface="+mn-ea"/>
              <a:cs typeface="+mn-cs"/>
            </a:rPr>
            <a:t>○今後の対応</a:t>
          </a:r>
          <a:endParaRPr lang="ja-JP" altLang="ja-JP" sz="1050">
            <a:effectLst/>
          </a:endParaRPr>
        </a:p>
        <a:p>
          <a:r>
            <a:rPr kumimoji="1" lang="ja-JP" altLang="ja-JP" sz="900">
              <a:solidFill>
                <a:schemeClr val="dk1"/>
              </a:solidFill>
              <a:effectLst/>
              <a:latin typeface="+mn-lt"/>
              <a:ea typeface="+mn-ea"/>
              <a:cs typeface="+mn-cs"/>
            </a:rPr>
            <a:t>　早期健全化基準未満ではあるが、今後も市債発行の抑制を図りながら、健全な財政運営に努める。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949B831-EF5D-4602-82BF-BE999621B03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F215F673-561F-41C8-9915-E8E49A95C32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8D158CD-0373-4816-B098-AC2DADFF0C31}"/>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77E9D8C-5F11-4D80-B522-10059A363B0E}"/>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満期一括償還地方債の借入に係る積立はなし</a:t>
          </a:r>
          <a:endParaRPr kumimoji="1" lang="en-US" altLang="ja-JP" sz="1100">
            <a:solidFill>
              <a:schemeClr val="dk1"/>
            </a:solidFill>
            <a:effectLst/>
            <a:latin typeface="+mn-lt"/>
            <a:ea typeface="+mn-ea"/>
            <a:cs typeface="+mn-cs"/>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F91A8BE-1BFA-45C6-B1C7-D60CEDC45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6354198-BFB8-4828-B9E4-CAD99414AD6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86B488E-CD37-4BE1-A7D4-FB6D77E9D258}"/>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2B81D8E-D16E-4380-8BBB-2681B3EF8CEE}"/>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23192AC6-744F-4021-AD9A-D46E8714B36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2989049-83A6-420B-9C89-A4AA54285E36}"/>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4E5F72B1-3842-4121-B7E1-03997A6AB47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D983BC1-852A-4756-A010-7C9418F1BC47}"/>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2ECE6B7-6A49-48EF-A305-2CD6F36A959A}"/>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CF5C35C-50E7-47B0-9FB1-A3F2B1834D75}"/>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4EDCA73-56ED-4185-AE9E-B72A184AC2D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F1D5FE3C-FDCD-4D9A-8D96-D315E8C15F9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D1E589A5-6AC0-44A9-8616-9965B2DAD40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8F5C960-9FBB-4D35-9232-A94D27415BFF}"/>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48B53323-D762-4C70-95CD-B22F731B6D17}"/>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C69E71D-CFF8-4EDE-9575-D2661EBED3A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A0AF195-7FDD-40A3-A716-2615A681AD8C}"/>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6A8C321-45CE-4FBD-A8BF-122216E6A2B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922CFC8-BADD-4697-8103-DB808A34D46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4919989-678C-47A7-9E4A-6044D4EE456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C6B6559-2E4D-4649-AE48-666876BE81C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58B2DF5-81B5-4DD3-B5D0-25C2C46007F8}"/>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○一般会計等に係る地方債現在高</a:t>
          </a:r>
          <a:endParaRPr lang="ja-JP" altLang="ja-JP" sz="900">
            <a:effectLst/>
          </a:endParaRPr>
        </a:p>
        <a:p>
          <a:r>
            <a:rPr kumimoji="1" lang="ja-JP" altLang="ja-JP" sz="900">
              <a:solidFill>
                <a:schemeClr val="dk1"/>
              </a:solidFill>
              <a:effectLst/>
              <a:latin typeface="+mn-lt"/>
              <a:ea typeface="+mn-ea"/>
              <a:cs typeface="+mn-cs"/>
            </a:rPr>
            <a:t>　地域総合整備資金貸付事業による借入が</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したことなどから、一般会計の全体の残高</a:t>
          </a:r>
          <a:r>
            <a:rPr kumimoji="1" lang="ja-JP" altLang="en-US" sz="900">
              <a:solidFill>
                <a:schemeClr val="dk1"/>
              </a:solidFill>
              <a:effectLst/>
              <a:latin typeface="+mn-lt"/>
              <a:ea typeface="+mn-ea"/>
              <a:cs typeface="+mn-cs"/>
            </a:rPr>
            <a:t>は増加した</a:t>
          </a:r>
          <a:r>
            <a:rPr kumimoji="1" lang="ja-JP" altLang="ja-JP" sz="900">
              <a:solidFill>
                <a:schemeClr val="dk1"/>
              </a:solidFill>
              <a:effectLst/>
              <a:latin typeface="+mn-lt"/>
              <a:ea typeface="+mn-ea"/>
              <a:cs typeface="+mn-cs"/>
            </a:rPr>
            <a:t>。　</a:t>
          </a:r>
          <a:endParaRPr lang="ja-JP" altLang="ja-JP" sz="900">
            <a:effectLst/>
          </a:endParaRPr>
        </a:p>
        <a:p>
          <a:r>
            <a:rPr kumimoji="1" lang="ja-JP" altLang="ja-JP" sz="900">
              <a:solidFill>
                <a:schemeClr val="dk1"/>
              </a:solidFill>
              <a:effectLst/>
              <a:latin typeface="+mn-lt"/>
              <a:ea typeface="+mn-ea"/>
              <a:cs typeface="+mn-cs"/>
            </a:rPr>
            <a:t>○公営企業債等繰入見込額</a:t>
          </a:r>
          <a:endParaRPr lang="ja-JP" altLang="ja-JP" sz="900">
            <a:effectLst/>
          </a:endParaRPr>
        </a:p>
        <a:p>
          <a:r>
            <a:rPr kumimoji="1" lang="ja-JP" altLang="ja-JP" sz="900">
              <a:solidFill>
                <a:schemeClr val="dk1"/>
              </a:solidFill>
              <a:effectLst/>
              <a:latin typeface="+mn-lt"/>
              <a:ea typeface="+mn-ea"/>
              <a:cs typeface="+mn-cs"/>
            </a:rPr>
            <a:t>　近年は投資的経費の抑制に努めており、令和元年度は病院事業</a:t>
          </a:r>
          <a:r>
            <a:rPr kumimoji="1" lang="ja-JP" altLang="en-US" sz="900">
              <a:solidFill>
                <a:schemeClr val="dk1"/>
              </a:solidFill>
              <a:effectLst/>
              <a:latin typeface="+mn-lt"/>
              <a:ea typeface="+mn-ea"/>
              <a:cs typeface="+mn-cs"/>
            </a:rPr>
            <a:t>に係る</a:t>
          </a:r>
          <a:r>
            <a:rPr kumimoji="1" lang="ja-JP" altLang="ja-JP" sz="900">
              <a:solidFill>
                <a:schemeClr val="dk1"/>
              </a:solidFill>
              <a:effectLst/>
              <a:latin typeface="+mn-lt"/>
              <a:ea typeface="+mn-ea"/>
              <a:cs typeface="+mn-cs"/>
            </a:rPr>
            <a:t>建設改良に要する経費への</a:t>
          </a:r>
          <a:r>
            <a:rPr kumimoji="1" lang="ja-JP" altLang="en-US" sz="900">
              <a:solidFill>
                <a:schemeClr val="dk1"/>
              </a:solidFill>
              <a:effectLst/>
              <a:latin typeface="+mn-lt"/>
              <a:ea typeface="+mn-ea"/>
              <a:cs typeface="+mn-cs"/>
            </a:rPr>
            <a:t>繰出</a:t>
          </a:r>
          <a:r>
            <a:rPr kumimoji="1" lang="ja-JP" altLang="ja-JP" sz="900">
              <a:solidFill>
                <a:schemeClr val="dk1"/>
              </a:solidFill>
              <a:effectLst/>
              <a:latin typeface="+mn-lt"/>
              <a:ea typeface="+mn-ea"/>
              <a:cs typeface="+mn-cs"/>
            </a:rPr>
            <a:t>基準</a:t>
          </a:r>
          <a:r>
            <a:rPr kumimoji="1" lang="ja-JP" altLang="en-US" sz="900">
              <a:solidFill>
                <a:schemeClr val="dk1"/>
              </a:solidFill>
              <a:effectLst/>
              <a:latin typeface="+mn-lt"/>
              <a:ea typeface="+mn-ea"/>
              <a:cs typeface="+mn-cs"/>
            </a:rPr>
            <a:t>額</a:t>
          </a:r>
          <a:r>
            <a:rPr kumimoji="1" lang="ja-JP" altLang="ja-JP" sz="900">
              <a:solidFill>
                <a:schemeClr val="dk1"/>
              </a:solidFill>
              <a:effectLst/>
              <a:latin typeface="+mn-lt"/>
              <a:ea typeface="+mn-ea"/>
              <a:cs typeface="+mn-cs"/>
            </a:rPr>
            <a:t>が減少したことなどから減となった。</a:t>
          </a:r>
          <a:endParaRPr lang="ja-JP" altLang="ja-JP" sz="900">
            <a:effectLst/>
          </a:endParaRPr>
        </a:p>
        <a:p>
          <a:r>
            <a:rPr kumimoji="1" lang="ja-JP" altLang="ja-JP" sz="900">
              <a:solidFill>
                <a:schemeClr val="dk1"/>
              </a:solidFill>
              <a:effectLst/>
              <a:latin typeface="+mn-lt"/>
              <a:ea typeface="+mn-ea"/>
              <a:cs typeface="+mn-cs"/>
            </a:rPr>
            <a:t>○将来負担比率の分子</a:t>
          </a:r>
          <a:endParaRPr lang="ja-JP" altLang="ja-JP" sz="900">
            <a:effectLst/>
          </a:endParaRPr>
        </a:p>
        <a:p>
          <a:r>
            <a:rPr kumimoji="1" lang="ja-JP" altLang="ja-JP" sz="900">
              <a:solidFill>
                <a:schemeClr val="dk1"/>
              </a:solidFill>
              <a:effectLst/>
              <a:latin typeface="+mn-lt"/>
              <a:ea typeface="+mn-ea"/>
              <a:cs typeface="+mn-cs"/>
            </a:rPr>
            <a:t>　将来負担額の増のうち地域総合整備資金貸付事業による借入分については、融資した企業から全額返済される</a:t>
          </a:r>
          <a:r>
            <a:rPr kumimoji="1" lang="ja-JP" altLang="en-US" sz="900">
              <a:solidFill>
                <a:schemeClr val="dk1"/>
              </a:solidFill>
              <a:effectLst/>
              <a:latin typeface="+mn-lt"/>
              <a:ea typeface="+mn-ea"/>
              <a:cs typeface="+mn-cs"/>
            </a:rPr>
            <a:t>ことにより、</a:t>
          </a:r>
          <a:r>
            <a:rPr kumimoji="1" lang="ja-JP" altLang="ja-JP" sz="900">
              <a:solidFill>
                <a:schemeClr val="dk1"/>
              </a:solidFill>
              <a:effectLst/>
              <a:latin typeface="+mn-lt"/>
              <a:ea typeface="+mn-ea"/>
              <a:cs typeface="+mn-cs"/>
            </a:rPr>
            <a:t>充当可能財源として全額差し引かれるため、この分は分子の増減要因にはならない。よって、地域総合整備資金貸付事業による借入分を除くと、充当可能基金が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したほか、下水道事業に係る将来負担額の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に伴う都市計画事業に係る地方債の現在高等の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などにより、充当可能な都市計画税が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したことなどから将来負担比率の分子は</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○今後の対応</a:t>
          </a:r>
          <a:endParaRPr lang="ja-JP" altLang="ja-JP" sz="900">
            <a:effectLst/>
          </a:endParaRPr>
        </a:p>
        <a:p>
          <a:r>
            <a:rPr kumimoji="1" lang="ja-JP" altLang="ja-JP" sz="900">
              <a:solidFill>
                <a:schemeClr val="dk1"/>
              </a:solidFill>
              <a:effectLst/>
              <a:latin typeface="+mn-lt"/>
              <a:ea typeface="+mn-ea"/>
              <a:cs typeface="+mn-cs"/>
            </a:rPr>
            <a:t>　米沢市財政健全化計画に基づき、中長期的な収支の均衡を図り、持続可能な財政運営への転換を目指す。</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AF425F0-AE11-4C1A-8776-56D411BB2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19E1179-93DA-495B-AC74-2D652E19F7E2}"/>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6C50E7F-50AB-44AD-A314-2B4B76D37D2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6440EA-649F-47C4-AA97-FD2D7D95663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401A780-1E97-4D94-ACA6-58FA0719A37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15D8EA3-2634-4F46-B19F-15FA8A4E19D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5F0547B-2151-4761-BFB7-BA1C60F1A086}"/>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山形県米沢市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11DD903-D637-47D6-A6C0-A5D847EED56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1482EDCD-C96C-43AA-95D7-FAEC388CA546}"/>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114148B1-53FC-42AC-BA6B-F71C3967ACA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0B03E65-EF72-4047-A787-1C7A09543FB8}"/>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年度は、財政調整基金が約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億円増加</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その他特定目的基金においては、ふるさと応援基金は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その原資であるふるさと応援寄附金による収入が昨年を大きく上回ったことから、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各種事業に充当するための取り崩しを増やした</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ものの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億円</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積み立てることができた。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公共施設等整備基金</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は市立病院建設事業や小中学校の空調設備整備事業などに充当するために取り崩しを増やしたため、</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億円</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減少した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。これらの結果、</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年度末の全ての積立基金の残高合計は、約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57</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億円となり、前年度末から</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2.4</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億円の減少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庁舎建替事業や今後の市立病院建設事業などの大規模事業に対応するため、比較的財政運営に余裕のある平成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年度までに各種基金に計画的な積立を行って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きた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ため、令和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年度以降は、その積立額を取り崩すことで財源を確保し、後年度負担の平準化を図</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っていく</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lang="ja-JP" altLang="ja-JP" sz="16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50DDF7CE-C943-4963-8617-348B795CA4BB}"/>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CF072C9-E0C7-4CD1-B722-EC1D7E6811C8}"/>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95455DF-0FD2-470B-B0A9-E5575903F10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公共施設等整備基金：公共施設等の整備</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市庁舎整備基金：庁舎の整備</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ふるさと応援基金：ふるさと応援寄附金を原資として、活力ある産業のまちづくりや教育と文化のまちづくり、子育てと健康長寿を支えるまちづくりなどの、市長があらかじめ明示し、寄附者が選択した施策や事業の資金に充て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公共施設等整備基金については、市立病院建設事業や小中学校の空調設備整備事業などに充当するため</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に</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約</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の取り崩しを行った</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市庁舎整備基金については、庁舎建替事業に地方債の市町村役場機能緊急保全事業を活用するにあたり、充当残部分に基金を活用する必要があることから、</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年度に約</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億円の取り崩しを行った。</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ふるさと応援基金は、ふるさと応援寄附金から返礼品に係る経費等を差し引いた額を積立て、翌年度以降の事業に活用していくものであり、</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年度には約</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億円を積立て、各種事業に充当するための取り崩しを増やし</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約</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億円を取り崩すことによって、年度末基金残高は約</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増加</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した。</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庁舎建替事業や今後の市立病院建設事業などの大規模事業に対応するため、比較的財政運営に余裕のある平成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年度までに各種基金に計画的な積立を行って</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きた</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ため、令和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年度以降は、その積立額を取り崩すことで財源を確保し、後年度負担の平準化を図</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っていく</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8C04BCD-5C4B-40F8-8E01-5B024A8E6FE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9C3D292-B3BE-4011-9A98-2FDAAF377A1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E4BC21F-8938-4E81-B8A5-DEFA25CECA8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6.5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億円を積み立てることができたため、年度末の基金残高は約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億円増加した。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庁舎建替事業や今後の市立病院建設事業などの大規模事業に対応するため、比較的財政運営に余裕のある平成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年度までに財政調整基金などに計画的な積立を行って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きた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ため、令和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年度以降は、その積立額を取り崩すことで財源を確保し、後年度負担の平準化を図</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っていく</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lang="ja-JP" altLang="ja-JP" sz="16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4A9C888-C8CC-4D2E-9C17-D89B221C883E}"/>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5867D9C-01A2-42C3-BA57-ACE723F15F4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7C3436F-E24D-4991-A398-5DDED9F5BAB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年度末の基金残高は約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百万円減少したものの、これは同報系防災行政無線の整備に係る借入額の返済に充当したためである。</a:t>
          </a:r>
          <a:endParaRPr lang="ja-JP" altLang="ja-JP" sz="16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同報系防災行政無線の整備に係る借入額の返済及び道の駅米沢の整備に際して発行した住民参加型市場公募地方債の返済に備えて、毎年度計画的に積立てを行う予定である。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5B1D623-391B-43CE-93CB-9ED7D0BE0F2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79,878
79,134
548.51
39,949,034
38,464,002
1,142,379
19,779,114
35,247,311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有形固定資産減価償却率については、やや上昇したものの、類似団体内平均値とほぼ同水準となっている。</a:t>
          </a: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年間に建物系施設の延床面積の保有総量を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％削減するという目標を掲げており、老朽化した施設の集約化・複合化や除却を進め、保有総量の縮減に努めている。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104974</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19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32</xdr:row>
      <xdr:rowOff>5897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214473"/>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127998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16512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29301</xdr:rowOff>
    </xdr:from>
    <xdr:to>
      <xdr:col>15</xdr:col>
      <xdr:colOff>136525</xdr:colOff>
      <xdr:row>31</xdr:row>
      <xdr:rowOff>78649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11577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4989</xdr:rowOff>
    </xdr:from>
    <xdr:to>
      <xdr:col>7</xdr:col>
      <xdr:colOff>187325</xdr:colOff>
      <xdr:row>30</xdr:row>
      <xdr:rowOff>106589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55789</xdr:rowOff>
    </xdr:from>
    <xdr:to>
      <xdr:col>11</xdr:col>
      <xdr:colOff>136525</xdr:colOff>
      <xdr:row>31</xdr:row>
      <xdr:rowOff>29301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970814"/>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169925</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123116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a:t>
          </a:r>
          <a:r>
            <a:rPr kumimoji="1" lang="en-US" altLang="ja-JP" sz="1100">
              <a:latin typeface="ＭＳ Ｐゴシック" panose="020B0600070205080204" pitchFamily="50" charset="-128"/>
              <a:ea typeface="ＭＳ Ｐゴシック" panose="020B0600070205080204" pitchFamily="50" charset="-128"/>
            </a:rPr>
            <a:t>695.4</a:t>
          </a:r>
          <a:r>
            <a:rPr kumimoji="1" lang="ja-JP" altLang="en-US" sz="1100">
              <a:latin typeface="ＭＳ Ｐゴシック" panose="020B0600070205080204" pitchFamily="50" charset="-128"/>
              <a:ea typeface="ＭＳ Ｐゴシック" panose="020B0600070205080204" pitchFamily="50" charset="-128"/>
            </a:rPr>
            <a:t>％となり</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ポイント減少した。類似団体内平均値や全国平均よりも高い現況となっている。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10541</xdr:rowOff>
    </xdr:from>
    <xdr:to>
      <xdr:col>76</xdr:col>
      <xdr:colOff>73025</xdr:colOff>
      <xdr:row>30</xdr:row>
      <xdr:rowOff>112141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160418</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9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33570</xdr:rowOff>
    </xdr:from>
    <xdr:to>
      <xdr:col>72</xdr:col>
      <xdr:colOff>123825</xdr:colOff>
      <xdr:row>30</xdr:row>
      <xdr:rowOff>135170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9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61341</xdr:rowOff>
    </xdr:from>
    <xdr:to>
      <xdr:col>76</xdr:col>
      <xdr:colOff>22225</xdr:colOff>
      <xdr:row>30</xdr:row>
      <xdr:rowOff>84370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976366"/>
          <a:ext cx="7112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3036</xdr:rowOff>
    </xdr:from>
    <xdr:to>
      <xdr:col>68</xdr:col>
      <xdr:colOff>123825</xdr:colOff>
      <xdr:row>30</xdr:row>
      <xdr:rowOff>104636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9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53836</xdr:rowOff>
    </xdr:from>
    <xdr:to>
      <xdr:col>72</xdr:col>
      <xdr:colOff>73025</xdr:colOff>
      <xdr:row>30</xdr:row>
      <xdr:rowOff>84370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3322300" y="5968861"/>
          <a:ext cx="762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50740</xdr:rowOff>
    </xdr:from>
    <xdr:to>
      <xdr:col>64</xdr:col>
      <xdr:colOff>123825</xdr:colOff>
      <xdr:row>30</xdr:row>
      <xdr:rowOff>152340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9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53836</xdr:rowOff>
    </xdr:from>
    <xdr:to>
      <xdr:col>68</xdr:col>
      <xdr:colOff>73025</xdr:colOff>
      <xdr:row>30</xdr:row>
      <xdr:rowOff>101540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5968861"/>
          <a:ext cx="762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47758</xdr:rowOff>
    </xdr:from>
    <xdr:to>
      <xdr:col>60</xdr:col>
      <xdr:colOff>123825</xdr:colOff>
      <xdr:row>30</xdr:row>
      <xdr:rowOff>149358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9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98558</xdr:rowOff>
    </xdr:from>
    <xdr:to>
      <xdr:col>64</xdr:col>
      <xdr:colOff>73025</xdr:colOff>
      <xdr:row>30</xdr:row>
      <xdr:rowOff>101540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6013583"/>
          <a:ext cx="762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126297</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0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95763</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0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143467</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0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140485</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605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79,878
79,134
548.51
39,949,034
38,464,002
1,142,379
19,779,114
35,247,311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121412</xdr:rowOff>
    </xdr:from>
    <xdr:to>
      <xdr:col>24</xdr:col>
      <xdr:colOff>114300</xdr:colOff>
      <xdr:row>36</xdr:row>
      <xdr:rowOff>51562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144289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97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77978</xdr:rowOff>
    </xdr:from>
    <xdr:to>
      <xdr:col>20</xdr:col>
      <xdr:colOff>38100</xdr:colOff>
      <xdr:row>36</xdr:row>
      <xdr:rowOff>8128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128778</xdr:rowOff>
    </xdr:from>
    <xdr:to>
      <xdr:col>24</xdr:col>
      <xdr:colOff>63500</xdr:colOff>
      <xdr:row>36</xdr:row>
      <xdr:rowOff>762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12952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34544</xdr:rowOff>
    </xdr:from>
    <xdr:to>
      <xdr:col>15</xdr:col>
      <xdr:colOff>101600</xdr:colOff>
      <xdr:row>35</xdr:row>
      <xdr:rowOff>136144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85344</xdr:rowOff>
    </xdr:from>
    <xdr:to>
      <xdr:col>19</xdr:col>
      <xdr:colOff>177800</xdr:colOff>
      <xdr:row>35</xdr:row>
      <xdr:rowOff>128778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0860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162560</xdr:rowOff>
    </xdr:from>
    <xdr:to>
      <xdr:col>10</xdr:col>
      <xdr:colOff>165100</xdr:colOff>
      <xdr:row>35</xdr:row>
      <xdr:rowOff>92710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41910</xdr:rowOff>
    </xdr:from>
    <xdr:to>
      <xdr:col>15</xdr:col>
      <xdr:colOff>50800</xdr:colOff>
      <xdr:row>35</xdr:row>
      <xdr:rowOff>85344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0426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109982</xdr:rowOff>
    </xdr:from>
    <xdr:to>
      <xdr:col>6</xdr:col>
      <xdr:colOff>38100</xdr:colOff>
      <xdr:row>35</xdr:row>
      <xdr:rowOff>40132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160782</xdr:rowOff>
    </xdr:from>
    <xdr:to>
      <xdr:col>10</xdr:col>
      <xdr:colOff>114300</xdr:colOff>
      <xdr:row>35</xdr:row>
      <xdr:rowOff>41910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599008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24655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152671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109237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56659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162389</xdr:rowOff>
    </xdr:from>
    <xdr:to>
      <xdr:col>55</xdr:col>
      <xdr:colOff>50800</xdr:colOff>
      <xdr:row>41</xdr:row>
      <xdr:rowOff>92539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77316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164827</xdr:rowOff>
    </xdr:from>
    <xdr:to>
      <xdr:col>50</xdr:col>
      <xdr:colOff>165100</xdr:colOff>
      <xdr:row>41</xdr:row>
      <xdr:rowOff>94977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41739</xdr:rowOff>
    </xdr:from>
    <xdr:to>
      <xdr:col>55</xdr:col>
      <xdr:colOff>0</xdr:colOff>
      <xdr:row>41</xdr:row>
      <xdr:rowOff>44177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71189"/>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167494</xdr:rowOff>
    </xdr:from>
    <xdr:to>
      <xdr:col>46</xdr:col>
      <xdr:colOff>38100</xdr:colOff>
      <xdr:row>41</xdr:row>
      <xdr:rowOff>97644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44177</xdr:rowOff>
    </xdr:from>
    <xdr:to>
      <xdr:col>50</xdr:col>
      <xdr:colOff>114300</xdr:colOff>
      <xdr:row>41</xdr:row>
      <xdr:rowOff>46844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7362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169437</xdr:rowOff>
    </xdr:from>
    <xdr:to>
      <xdr:col>41</xdr:col>
      <xdr:colOff>101600</xdr:colOff>
      <xdr:row>41</xdr:row>
      <xdr:rowOff>99587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46844</xdr:rowOff>
    </xdr:from>
    <xdr:to>
      <xdr:col>45</xdr:col>
      <xdr:colOff>177800</xdr:colOff>
      <xdr:row>41</xdr:row>
      <xdr:rowOff>48787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7629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171038</xdr:rowOff>
    </xdr:from>
    <xdr:to>
      <xdr:col>36</xdr:col>
      <xdr:colOff>165100</xdr:colOff>
      <xdr:row>41</xdr:row>
      <xdr:rowOff>101188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48787</xdr:rowOff>
    </xdr:from>
    <xdr:to>
      <xdr:col>41</xdr:col>
      <xdr:colOff>50800</xdr:colOff>
      <xdr:row>41</xdr:row>
      <xdr:rowOff>50388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7823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86104</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88771</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90714</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92315</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93345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349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62865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315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28575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2908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99695</xdr:rowOff>
    </xdr:from>
    <xdr:to>
      <xdr:col>6</xdr:col>
      <xdr:colOff>38100</xdr:colOff>
      <xdr:row>60</xdr:row>
      <xdr:rowOff>29845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150495</xdr:rowOff>
    </xdr:from>
    <xdr:to>
      <xdr:col>10</xdr:col>
      <xdr:colOff>114300</xdr:colOff>
      <xdr:row>60</xdr:row>
      <xdr:rowOff>3810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2660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20972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79056</xdr:rowOff>
    </xdr:from>
    <xdr:to>
      <xdr:col>55</xdr:col>
      <xdr:colOff>50800</xdr:colOff>
      <xdr:row>61</xdr:row>
      <xdr:rowOff>9206</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3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101933</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21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86264</xdr:rowOff>
    </xdr:from>
    <xdr:to>
      <xdr:col>50</xdr:col>
      <xdr:colOff>165100</xdr:colOff>
      <xdr:row>61</xdr:row>
      <xdr:rowOff>16414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129856</xdr:rowOff>
    </xdr:from>
    <xdr:to>
      <xdr:col>55</xdr:col>
      <xdr:colOff>0</xdr:colOff>
      <xdr:row>60</xdr:row>
      <xdr:rowOff>137064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416856"/>
          <a:ext cx="838200" cy="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110736</xdr:rowOff>
    </xdr:from>
    <xdr:to>
      <xdr:col>46</xdr:col>
      <xdr:colOff>38100</xdr:colOff>
      <xdr:row>61</xdr:row>
      <xdr:rowOff>40886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3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137064</xdr:rowOff>
    </xdr:from>
    <xdr:to>
      <xdr:col>50</xdr:col>
      <xdr:colOff>114300</xdr:colOff>
      <xdr:row>60</xdr:row>
      <xdr:rowOff>161536</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424064"/>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120595</xdr:rowOff>
    </xdr:from>
    <xdr:to>
      <xdr:col>41</xdr:col>
      <xdr:colOff>101600</xdr:colOff>
      <xdr:row>61</xdr:row>
      <xdr:rowOff>50745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4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161536</xdr:rowOff>
    </xdr:from>
    <xdr:to>
      <xdr:col>45</xdr:col>
      <xdr:colOff>177800</xdr:colOff>
      <xdr:row>60</xdr:row>
      <xdr:rowOff>171395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448536"/>
          <a:ext cx="8890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130258</xdr:rowOff>
    </xdr:from>
    <xdr:to>
      <xdr:col>36</xdr:col>
      <xdr:colOff>165100</xdr:colOff>
      <xdr:row>61</xdr:row>
      <xdr:rowOff>60408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4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171395</xdr:rowOff>
    </xdr:from>
    <xdr:to>
      <xdr:col>41</xdr:col>
      <xdr:colOff>50800</xdr:colOff>
      <xdr:row>61</xdr:row>
      <xdr:rowOff>9608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458395"/>
          <a:ext cx="8890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32941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14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57413</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1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67272</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18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76935</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19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23240</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408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51163</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3797300" y="142504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109764</xdr:rowOff>
    </xdr:from>
    <xdr:to>
      <xdr:col>15</xdr:col>
      <xdr:colOff>101600</xdr:colOff>
      <xdr:row>83</xdr:row>
      <xdr:rowOff>39914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160564</xdr:rowOff>
    </xdr:from>
    <xdr:to>
      <xdr:col>19</xdr:col>
      <xdr:colOff>177800</xdr:colOff>
      <xdr:row>83</xdr:row>
      <xdr:rowOff>20138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908300" y="1421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77107</xdr:rowOff>
    </xdr:from>
    <xdr:to>
      <xdr:col>10</xdr:col>
      <xdr:colOff>165100</xdr:colOff>
      <xdr:row>83</xdr:row>
      <xdr:rowOff>7257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127907</xdr:rowOff>
    </xdr:from>
    <xdr:to>
      <xdr:col>15</xdr:col>
      <xdr:colOff>50800</xdr:colOff>
      <xdr:row>82</xdr:row>
      <xdr:rowOff>160564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019300" y="1418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42818</xdr:rowOff>
    </xdr:from>
    <xdr:to>
      <xdr:col>6</xdr:col>
      <xdr:colOff>38100</xdr:colOff>
      <xdr:row>82</xdr:row>
      <xdr:rowOff>144418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93618</xdr:rowOff>
    </xdr:from>
    <xdr:to>
      <xdr:col>10</xdr:col>
      <xdr:colOff>114300</xdr:colOff>
      <xdr:row>82</xdr:row>
      <xdr:rowOff>127907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130300" y="1415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87465</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56441</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23784</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160945</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86361</xdr:rowOff>
    </xdr:from>
    <xdr:to>
      <xdr:col>55</xdr:col>
      <xdr:colOff>50800</xdr:colOff>
      <xdr:row>84</xdr:row>
      <xdr:rowOff>16511</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109238</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91694</xdr:rowOff>
    </xdr:from>
    <xdr:to>
      <xdr:col>50</xdr:col>
      <xdr:colOff>165100</xdr:colOff>
      <xdr:row>84</xdr:row>
      <xdr:rowOff>21844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137161</xdr:rowOff>
    </xdr:from>
    <xdr:to>
      <xdr:col>55</xdr:col>
      <xdr:colOff>0</xdr:colOff>
      <xdr:row>83</xdr:row>
      <xdr:rowOff>142494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367511"/>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94742</xdr:rowOff>
    </xdr:from>
    <xdr:to>
      <xdr:col>46</xdr:col>
      <xdr:colOff>38100</xdr:colOff>
      <xdr:row>84</xdr:row>
      <xdr:rowOff>24892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142494</xdr:rowOff>
    </xdr:from>
    <xdr:to>
      <xdr:col>50</xdr:col>
      <xdr:colOff>114300</xdr:colOff>
      <xdr:row>83</xdr:row>
      <xdr:rowOff>145542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3728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100837</xdr:rowOff>
    </xdr:from>
    <xdr:to>
      <xdr:col>41</xdr:col>
      <xdr:colOff>101600</xdr:colOff>
      <xdr:row>84</xdr:row>
      <xdr:rowOff>30987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145542</xdr:rowOff>
    </xdr:from>
    <xdr:to>
      <xdr:col>45</xdr:col>
      <xdr:colOff>177800</xdr:colOff>
      <xdr:row>83</xdr:row>
      <xdr:rowOff>151637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375892"/>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106172</xdr:rowOff>
    </xdr:from>
    <xdr:to>
      <xdr:col>36</xdr:col>
      <xdr:colOff>165100</xdr:colOff>
      <xdr:row>84</xdr:row>
      <xdr:rowOff>36322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151637</xdr:rowOff>
    </xdr:from>
    <xdr:to>
      <xdr:col>41</xdr:col>
      <xdr:colOff>50800</xdr:colOff>
      <xdr:row>83</xdr:row>
      <xdr:rowOff>156972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38198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38371</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09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47514</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52849</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xdr:rowOff>
    </xdr:from>
    <xdr:to>
      <xdr:col>85</xdr:col>
      <xdr:colOff>177800</xdr:colOff>
      <xdr:row>40</xdr:row>
      <xdr:rowOff>111760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160037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168275</xdr:rowOff>
    </xdr:from>
    <xdr:to>
      <xdr:col>81</xdr:col>
      <xdr:colOff>101600</xdr:colOff>
      <xdr:row>40</xdr:row>
      <xdr:rowOff>98425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60960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9056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156845</xdr:rowOff>
    </xdr:from>
    <xdr:to>
      <xdr:col>76</xdr:col>
      <xdr:colOff>165100</xdr:colOff>
      <xdr:row>40</xdr:row>
      <xdr:rowOff>86995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36195</xdr:rowOff>
    </xdr:from>
    <xdr:to>
      <xdr:col>81</xdr:col>
      <xdr:colOff>50800</xdr:colOff>
      <xdr:row>40</xdr:row>
      <xdr:rowOff>47625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592300" y="6894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143510</xdr:rowOff>
    </xdr:from>
    <xdr:to>
      <xdr:col>72</xdr:col>
      <xdr:colOff>38100</xdr:colOff>
      <xdr:row>40</xdr:row>
      <xdr:rowOff>73660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22860</xdr:rowOff>
    </xdr:from>
    <xdr:to>
      <xdr:col>76</xdr:col>
      <xdr:colOff>114300</xdr:colOff>
      <xdr:row>40</xdr:row>
      <xdr:rowOff>36195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880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130175</xdr:rowOff>
    </xdr:from>
    <xdr:to>
      <xdr:col>67</xdr:col>
      <xdr:colOff>101600</xdr:colOff>
      <xdr:row>40</xdr:row>
      <xdr:rowOff>60325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xdr:rowOff>
    </xdr:from>
    <xdr:to>
      <xdr:col>71</xdr:col>
      <xdr:colOff>177800</xdr:colOff>
      <xdr:row>40</xdr:row>
      <xdr:rowOff>22860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8675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89552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78122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64787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51452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116840</xdr:rowOff>
    </xdr:from>
    <xdr:to>
      <xdr:col>116</xdr:col>
      <xdr:colOff>114300</xdr:colOff>
      <xdr:row>42</xdr:row>
      <xdr:rowOff>46990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31767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706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116840</xdr:rowOff>
    </xdr:from>
    <xdr:to>
      <xdr:col>112</xdr:col>
      <xdr:colOff>38100</xdr:colOff>
      <xdr:row>42</xdr:row>
      <xdr:rowOff>46990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167640</xdr:rowOff>
    </xdr:from>
    <xdr:to>
      <xdr:col>116</xdr:col>
      <xdr:colOff>63500</xdr:colOff>
      <xdr:row>41</xdr:row>
      <xdr:rowOff>167640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1323300" y="719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116840</xdr:rowOff>
    </xdr:from>
    <xdr:to>
      <xdr:col>107</xdr:col>
      <xdr:colOff>101600</xdr:colOff>
      <xdr:row>42</xdr:row>
      <xdr:rowOff>46990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167640</xdr:rowOff>
    </xdr:from>
    <xdr:to>
      <xdr:col>111</xdr:col>
      <xdr:colOff>177800</xdr:colOff>
      <xdr:row>41</xdr:row>
      <xdr:rowOff>167640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0434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116840</xdr:rowOff>
    </xdr:from>
    <xdr:to>
      <xdr:col>102</xdr:col>
      <xdr:colOff>165100</xdr:colOff>
      <xdr:row>42</xdr:row>
      <xdr:rowOff>46990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167640</xdr:rowOff>
    </xdr:from>
    <xdr:to>
      <xdr:col>107</xdr:col>
      <xdr:colOff>50800</xdr:colOff>
      <xdr:row>41</xdr:row>
      <xdr:rowOff>167640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9545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116840</xdr:rowOff>
    </xdr:from>
    <xdr:to>
      <xdr:col>98</xdr:col>
      <xdr:colOff>38100</xdr:colOff>
      <xdr:row>42</xdr:row>
      <xdr:rowOff>46990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167640</xdr:rowOff>
    </xdr:from>
    <xdr:to>
      <xdr:col>102</xdr:col>
      <xdr:colOff>114300</xdr:colOff>
      <xdr:row>41</xdr:row>
      <xdr:rowOff>167640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656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38117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38117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38117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38117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58601</xdr:rowOff>
    </xdr:from>
    <xdr:to>
      <xdr:col>85</xdr:col>
      <xdr:colOff>177800</xdr:colOff>
      <xdr:row>59</xdr:row>
      <xdr:rowOff>160201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81478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02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86541</xdr:rowOff>
    </xdr:from>
    <xdr:to>
      <xdr:col>85</xdr:col>
      <xdr:colOff>127000</xdr:colOff>
      <xdr:row>59</xdr:row>
      <xdr:rowOff>109401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2020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86541</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1759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60416</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1269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7983</xdr:rowOff>
    </xdr:from>
    <xdr:to>
      <xdr:col>67</xdr:col>
      <xdr:colOff>101600</xdr:colOff>
      <xdr:row>58</xdr:row>
      <xdr:rowOff>109583</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58783</xdr:rowOff>
    </xdr:from>
    <xdr:to>
      <xdr:col>71</xdr:col>
      <xdr:colOff>177800</xdr:colOff>
      <xdr:row>59</xdr:row>
      <xdr:rowOff>11430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00288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153868</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126110</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43841</xdr:rowOff>
    </xdr:from>
    <xdr:to>
      <xdr:col>116</xdr:col>
      <xdr:colOff>114300</xdr:colOff>
      <xdr:row>59</xdr:row>
      <xdr:rowOff>145441</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1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66718</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0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9093</xdr:rowOff>
    </xdr:from>
    <xdr:to>
      <xdr:col>112</xdr:col>
      <xdr:colOff>38100</xdr:colOff>
      <xdr:row>59</xdr:row>
      <xdr:rowOff>110693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1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59893</xdr:rowOff>
    </xdr:from>
    <xdr:to>
      <xdr:col>116</xdr:col>
      <xdr:colOff>63500</xdr:colOff>
      <xdr:row>59</xdr:row>
      <xdr:rowOff>94641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21323300" y="10175443"/>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35611</xdr:rowOff>
    </xdr:from>
    <xdr:to>
      <xdr:col>107</xdr:col>
      <xdr:colOff>101600</xdr:colOff>
      <xdr:row>59</xdr:row>
      <xdr:rowOff>137211</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1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59893</xdr:rowOff>
    </xdr:from>
    <xdr:to>
      <xdr:col>111</xdr:col>
      <xdr:colOff>177800</xdr:colOff>
      <xdr:row>59</xdr:row>
      <xdr:rowOff>86411</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17544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51156</xdr:rowOff>
    </xdr:from>
    <xdr:to>
      <xdr:col>102</xdr:col>
      <xdr:colOff>165100</xdr:colOff>
      <xdr:row>59</xdr:row>
      <xdr:rowOff>152756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1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86411</xdr:rowOff>
    </xdr:from>
    <xdr:to>
      <xdr:col>107</xdr:col>
      <xdr:colOff>50800</xdr:colOff>
      <xdr:row>59</xdr:row>
      <xdr:rowOff>101956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20196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101447</xdr:rowOff>
    </xdr:from>
    <xdr:to>
      <xdr:col>98</xdr:col>
      <xdr:colOff>38100</xdr:colOff>
      <xdr:row>60</xdr:row>
      <xdr:rowOff>31597</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2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101956</xdr:rowOff>
    </xdr:from>
    <xdr:to>
      <xdr:col>102</xdr:col>
      <xdr:colOff>114300</xdr:colOff>
      <xdr:row>59</xdr:row>
      <xdr:rowOff>152247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21750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127220</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153738</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992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169283</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994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48124</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99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2539</xdr:rowOff>
    </xdr:from>
    <xdr:to>
      <xdr:col>85</xdr:col>
      <xdr:colOff>177800</xdr:colOff>
      <xdr:row>86</xdr:row>
      <xdr:rowOff>104139</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88916</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128270</xdr:rowOff>
    </xdr:from>
    <xdr:to>
      <xdr:col>81</xdr:col>
      <xdr:colOff>101600</xdr:colOff>
      <xdr:row>86</xdr:row>
      <xdr:rowOff>58420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3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7620</xdr:rowOff>
    </xdr:from>
    <xdr:to>
      <xdr:col>85</xdr:col>
      <xdr:colOff>127000</xdr:colOff>
      <xdr:row>86</xdr:row>
      <xdr:rowOff>53339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5481300" y="14752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137795</xdr:rowOff>
    </xdr:from>
    <xdr:to>
      <xdr:col>76</xdr:col>
      <xdr:colOff>165100</xdr:colOff>
      <xdr:row>86</xdr:row>
      <xdr:rowOff>67945</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541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7620</xdr:rowOff>
    </xdr:from>
    <xdr:to>
      <xdr:col>81</xdr:col>
      <xdr:colOff>50800</xdr:colOff>
      <xdr:row>86</xdr:row>
      <xdr:rowOff>17145</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4592300" y="147523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95886</xdr:rowOff>
    </xdr:from>
    <xdr:to>
      <xdr:col>72</xdr:col>
      <xdr:colOff>38100</xdr:colOff>
      <xdr:row>86</xdr:row>
      <xdr:rowOff>26036</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652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146686</xdr:rowOff>
    </xdr:from>
    <xdr:to>
      <xdr:col>76</xdr:col>
      <xdr:colOff>114300</xdr:colOff>
      <xdr:row>86</xdr:row>
      <xdr:rowOff>17145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703300" y="14719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116839</xdr:rowOff>
    </xdr:from>
    <xdr:to>
      <xdr:col>67</xdr:col>
      <xdr:colOff>101600</xdr:colOff>
      <xdr:row>81</xdr:row>
      <xdr:rowOff>46989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763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167639</xdr:rowOff>
    </xdr:from>
    <xdr:to>
      <xdr:col>71</xdr:col>
      <xdr:colOff>177800</xdr:colOff>
      <xdr:row>85</xdr:row>
      <xdr:rowOff>146686</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814300" y="13883639"/>
          <a:ext cx="889000" cy="8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49547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59072</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17163</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63516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114300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458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107314</xdr:rowOff>
    </xdr:from>
    <xdr:to>
      <xdr:col>85</xdr:col>
      <xdr:colOff>177800</xdr:colOff>
      <xdr:row>108</xdr:row>
      <xdr:rowOff>37464</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62687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22241</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6357600" y="1836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73025</xdr:rowOff>
    </xdr:from>
    <xdr:to>
      <xdr:col>81</xdr:col>
      <xdr:colOff>101600</xdr:colOff>
      <xdr:row>108</xdr:row>
      <xdr:rowOff>3175</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543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123825</xdr:rowOff>
    </xdr:from>
    <xdr:to>
      <xdr:col>85</xdr:col>
      <xdr:colOff>127000</xdr:colOff>
      <xdr:row>107</xdr:row>
      <xdr:rowOff>158114</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5481300" y="184689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91439</xdr:rowOff>
    </xdr:from>
    <xdr:to>
      <xdr:col>81</xdr:col>
      <xdr:colOff>50800</xdr:colOff>
      <xdr:row>107</xdr:row>
      <xdr:rowOff>123825</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4592300" y="184365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12064</xdr:rowOff>
    </xdr:from>
    <xdr:to>
      <xdr:col>72</xdr:col>
      <xdr:colOff>38100</xdr:colOff>
      <xdr:row>107</xdr:row>
      <xdr:rowOff>113664</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65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62864</xdr:rowOff>
    </xdr:from>
    <xdr:to>
      <xdr:col>76</xdr:col>
      <xdr:colOff>114300</xdr:colOff>
      <xdr:row>107</xdr:row>
      <xdr:rowOff>91439</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703300" y="18408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19686</xdr:rowOff>
    </xdr:from>
    <xdr:to>
      <xdr:col>67</xdr:col>
      <xdr:colOff>101600</xdr:colOff>
      <xdr:row>107</xdr:row>
      <xdr:rowOff>121286</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763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62864</xdr:rowOff>
    </xdr:from>
    <xdr:to>
      <xdr:col>71</xdr:col>
      <xdr:colOff>177800</xdr:colOff>
      <xdr:row>107</xdr:row>
      <xdr:rowOff>70486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12814300" y="184080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165752</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104791</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112413</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59689</xdr:rowOff>
    </xdr:from>
    <xdr:to>
      <xdr:col>112</xdr:col>
      <xdr:colOff>38100</xdr:colOff>
      <xdr:row>108</xdr:row>
      <xdr:rowOff>161289</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110489</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1323300" y="186232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59689</xdr:rowOff>
    </xdr:from>
    <xdr:to>
      <xdr:col>107</xdr:col>
      <xdr:colOff>101600</xdr:colOff>
      <xdr:row>108</xdr:row>
      <xdr:rowOff>161289</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110489</xdr:rowOff>
    </xdr:from>
    <xdr:to>
      <xdr:col>111</xdr:col>
      <xdr:colOff>177800</xdr:colOff>
      <xdr:row>108</xdr:row>
      <xdr:rowOff>110489</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20434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59689</xdr:rowOff>
    </xdr:from>
    <xdr:to>
      <xdr:col>102</xdr:col>
      <xdr:colOff>165100</xdr:colOff>
      <xdr:row>108</xdr:row>
      <xdr:rowOff>161289</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110489</xdr:rowOff>
    </xdr:from>
    <xdr:to>
      <xdr:col>107</xdr:col>
      <xdr:colOff>50800</xdr:colOff>
      <xdr:row>108</xdr:row>
      <xdr:rowOff>110489</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9545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59689</xdr:rowOff>
    </xdr:from>
    <xdr:to>
      <xdr:col>98</xdr:col>
      <xdr:colOff>38100</xdr:colOff>
      <xdr:row>108</xdr:row>
      <xdr:rowOff>161289</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110489</xdr:rowOff>
    </xdr:from>
    <xdr:to>
      <xdr:col>102</xdr:col>
      <xdr:colOff>114300</xdr:colOff>
      <xdr:row>108</xdr:row>
      <xdr:rowOff>110489</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8656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152416</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152416</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152416</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152416</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本市において、類似団体と比較して有形固定資産減価償却率が特に高くなっている施設は、認定こども園・幼稚園・保育所、児童館、公民館、体育館・プール、福祉施設、消防施設、庁舎である。</a:t>
          </a:r>
        </a:p>
        <a:p>
          <a:r>
            <a:rPr kumimoji="1" lang="ja-JP" altLang="en-US" sz="1300">
              <a:latin typeface="ＭＳ Ｐゴシック" panose="020B0600070205080204" pitchFamily="50" charset="-128"/>
              <a:ea typeface="ＭＳ Ｐゴシック" panose="020B0600070205080204" pitchFamily="50" charset="-128"/>
            </a:rPr>
            <a:t>　保育所については、吾妻保育園と緑ヶ丘保育園の園舎が昭和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年を経過しているため高くなっているものの、平成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両施設の耐震補強工事を行うとともに、毎年度修繕を行いながら施設の延命化を図っている。ただし、保育所の一人当たり面積が特に低くなっているのは、本市では民間立保育所の整備の割合が非常に高いためである。児童館については、上郷児童センターと窪田児童センターがそれぞ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年代と昭和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を経過しているため高くなっている。消防施設については、消防本部・分署のほか、防火貯水槽、消防団のポンプ庫などが該当しており、特に防火貯水槽については、施設数も多い中で古くは昭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年代から建設されているものが多数あり、それらが耐用年数を経過しているため高くなっている。福祉施設については、児童養護施設興望館が昭和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年代、児童発達支援事業所ひまわり学園が平成５年に建設されており、耐用年数を経過しているため高くなっている。なお、福祉施設で最も古かった昭和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年建設の老人福祉センター寿山荘については、関係団体と協議を行ったうえで平成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年度に除却を完了したことから、福祉施設全体の有形固定資産減価償却率はやや低下した。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79,878
79,134
548.51
39,949,034
38,464,002
1,142,379
19,779,114
35,247,311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4173</xdr:rowOff>
    </xdr:from>
    <xdr:to>
      <xdr:col>24</xdr:col>
      <xdr:colOff>114300</xdr:colOff>
      <xdr:row>34</xdr:row>
      <xdr:rowOff>105773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27050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6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120106</xdr:rowOff>
    </xdr:from>
    <xdr:to>
      <xdr:col>20</xdr:col>
      <xdr:colOff>38100</xdr:colOff>
      <xdr:row>34</xdr:row>
      <xdr:rowOff>50256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170906</xdr:rowOff>
    </xdr:from>
    <xdr:to>
      <xdr:col>24</xdr:col>
      <xdr:colOff>63500</xdr:colOff>
      <xdr:row>34</xdr:row>
      <xdr:rowOff>54973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82875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62956</xdr:rowOff>
    </xdr:from>
    <xdr:to>
      <xdr:col>15</xdr:col>
      <xdr:colOff>101600</xdr:colOff>
      <xdr:row>33</xdr:row>
      <xdr:rowOff>164556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113756</xdr:rowOff>
    </xdr:from>
    <xdr:to>
      <xdr:col>19</xdr:col>
      <xdr:colOff>177800</xdr:colOff>
      <xdr:row>33</xdr:row>
      <xdr:rowOff>170906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7716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7439</xdr:rowOff>
    </xdr:from>
    <xdr:to>
      <xdr:col>10</xdr:col>
      <xdr:colOff>165100</xdr:colOff>
      <xdr:row>33</xdr:row>
      <xdr:rowOff>109039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58239</xdr:rowOff>
    </xdr:from>
    <xdr:to>
      <xdr:col>15</xdr:col>
      <xdr:colOff>50800</xdr:colOff>
      <xdr:row>33</xdr:row>
      <xdr:rowOff>113756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7160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58239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66057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66783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9633</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38061" y="549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125566</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49061" y="5440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127000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139700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64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153307</xdr:rowOff>
    </xdr:from>
    <xdr:to>
      <xdr:col>24</xdr:col>
      <xdr:colOff>114300</xdr:colOff>
      <xdr:row>63</xdr:row>
      <xdr:rowOff>83457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131734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138612</xdr:rowOff>
    </xdr:from>
    <xdr:to>
      <xdr:col>20</xdr:col>
      <xdr:colOff>38100</xdr:colOff>
      <xdr:row>63</xdr:row>
      <xdr:rowOff>68762</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17962</xdr:rowOff>
    </xdr:from>
    <xdr:to>
      <xdr:col>24</xdr:col>
      <xdr:colOff>63500</xdr:colOff>
      <xdr:row>63</xdr:row>
      <xdr:rowOff>32657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81931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101056</xdr:rowOff>
    </xdr:from>
    <xdr:to>
      <xdr:col>15</xdr:col>
      <xdr:colOff>101600</xdr:colOff>
      <xdr:row>63</xdr:row>
      <xdr:rowOff>31206</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151856</xdr:rowOff>
    </xdr:from>
    <xdr:to>
      <xdr:col>19</xdr:col>
      <xdr:colOff>177800</xdr:colOff>
      <xdr:row>63</xdr:row>
      <xdr:rowOff>17962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7817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151856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442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14515</xdr:rowOff>
    </xdr:from>
    <xdr:to>
      <xdr:col>6</xdr:col>
      <xdr:colOff>38100</xdr:colOff>
      <xdr:row>63</xdr:row>
      <xdr:rowOff>116115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63</xdr:row>
      <xdr:rowOff>65315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130300" y="10744200"/>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59889</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22333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107242</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11430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15240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103505</xdr:rowOff>
    </xdr:from>
    <xdr:to>
      <xdr:col>36</xdr:col>
      <xdr:colOff>165100</xdr:colOff>
      <xdr:row>63</xdr:row>
      <xdr:rowOff>33655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154305</xdr:rowOff>
    </xdr:from>
    <xdr:to>
      <xdr:col>41</xdr:col>
      <xdr:colOff>50800</xdr:colOff>
      <xdr:row>63</xdr:row>
      <xdr:rowOff>15240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7842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24782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126364</xdr:rowOff>
    </xdr:from>
    <xdr:to>
      <xdr:col>24</xdr:col>
      <xdr:colOff>114300</xdr:colOff>
      <xdr:row>86</xdr:row>
      <xdr:rowOff>56514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41291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61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40639</xdr:rowOff>
    </xdr:from>
    <xdr:to>
      <xdr:col>20</xdr:col>
      <xdr:colOff>38100</xdr:colOff>
      <xdr:row>86</xdr:row>
      <xdr:rowOff>142239</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5714</xdr:rowOff>
    </xdr:from>
    <xdr:to>
      <xdr:col>24</xdr:col>
      <xdr:colOff>63500</xdr:colOff>
      <xdr:row>86</xdr:row>
      <xdr:rowOff>91439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3797300" y="1475041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36830</xdr:rowOff>
    </xdr:from>
    <xdr:to>
      <xdr:col>15</xdr:col>
      <xdr:colOff>101600</xdr:colOff>
      <xdr:row>86</xdr:row>
      <xdr:rowOff>138430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87630</xdr:rowOff>
    </xdr:from>
    <xdr:to>
      <xdr:col>19</xdr:col>
      <xdr:colOff>177800</xdr:colOff>
      <xdr:row>86</xdr:row>
      <xdr:rowOff>91439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832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25400</xdr:rowOff>
    </xdr:from>
    <xdr:to>
      <xdr:col>10</xdr:col>
      <xdr:colOff>165100</xdr:colOff>
      <xdr:row>86</xdr:row>
      <xdr:rowOff>127000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76200</xdr:rowOff>
    </xdr:from>
    <xdr:to>
      <xdr:col>15</xdr:col>
      <xdr:colOff>50800</xdr:colOff>
      <xdr:row>86</xdr:row>
      <xdr:rowOff>87630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820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15875</xdr:rowOff>
    </xdr:from>
    <xdr:to>
      <xdr:col>6</xdr:col>
      <xdr:colOff>38100</xdr:colOff>
      <xdr:row>86</xdr:row>
      <xdr:rowOff>117475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66675</xdr:rowOff>
    </xdr:from>
    <xdr:to>
      <xdr:col>10</xdr:col>
      <xdr:colOff>114300</xdr:colOff>
      <xdr:row>86</xdr:row>
      <xdr:rowOff>76200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811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133366</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129557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118127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108602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106680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9639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6894</xdr:rowOff>
    </xdr:from>
    <xdr:to>
      <xdr:col>46</xdr:col>
      <xdr:colOff>38100</xdr:colOff>
      <xdr:row>86</xdr:row>
      <xdr:rowOff>108494</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57694</xdr:rowOff>
    </xdr:from>
    <xdr:to>
      <xdr:col>50</xdr:col>
      <xdr:colOff>114300</xdr:colOff>
      <xdr:row>86</xdr:row>
      <xdr:rowOff>106680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8750300" y="148023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57694</xdr:rowOff>
    </xdr:from>
    <xdr:to>
      <xdr:col>45</xdr:col>
      <xdr:colOff>177800</xdr:colOff>
      <xdr:row>86</xdr:row>
      <xdr:rowOff>57694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861300" y="1480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59145</xdr:rowOff>
    </xdr:from>
    <xdr:to>
      <xdr:col>36</xdr:col>
      <xdr:colOff>165100</xdr:colOff>
      <xdr:row>86</xdr:row>
      <xdr:rowOff>160745</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57694</xdr:rowOff>
    </xdr:from>
    <xdr:to>
      <xdr:col>41</xdr:col>
      <xdr:colOff>50800</xdr:colOff>
      <xdr:row>86</xdr:row>
      <xdr:rowOff>109945</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972300" y="148023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148607</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99621</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151872</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2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200-000098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00000000-0008-0000-0200-00009A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200-00009C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xdr:rowOff>
    </xdr:from>
    <xdr:to>
      <xdr:col>24</xdr:col>
      <xdr:colOff>114300</xdr:colOff>
      <xdr:row>105</xdr:row>
      <xdr:rowOff>113937</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4584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162214</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200-0000A8010000}"/>
            </a:ext>
          </a:extLst>
        </xdr:cNvPr>
        <xdr:cNvSpPr txBox="1"/>
      </xdr:nvSpPr>
      <xdr:spPr>
        <a:xfrm>
          <a:off x="4673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63137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3797300" y="1800497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105</xdr:row>
      <xdr:rowOff>2721</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908300" y="179461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968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54973</xdr:rowOff>
    </xdr:from>
    <xdr:to>
      <xdr:col>15</xdr:col>
      <xdr:colOff>50800</xdr:colOff>
      <xdr:row>104</xdr:row>
      <xdr:rowOff>115388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019300" y="178857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160927</xdr:rowOff>
    </xdr:from>
    <xdr:to>
      <xdr:col>6</xdr:col>
      <xdr:colOff>38100</xdr:colOff>
      <xdr:row>104</xdr:row>
      <xdr:rowOff>91077</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079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40277</xdr:rowOff>
    </xdr:from>
    <xdr:to>
      <xdr:col>10</xdr:col>
      <xdr:colOff>114300</xdr:colOff>
      <xdr:row>104</xdr:row>
      <xdr:rowOff>54973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130300" y="178710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200-0000B5010000}"/>
            </a:ext>
          </a:extLst>
        </xdr:cNvPr>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157315</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200-0000B6010000}"/>
            </a:ext>
          </a:extLst>
        </xdr:cNvPr>
        <xdr:cNvSpPr txBox="1"/>
      </xdr:nvSpPr>
      <xdr:spPr>
        <a:xfrm>
          <a:off x="2705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200-0000B7010000}"/>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107604</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200-0000B8010000}"/>
            </a:ext>
          </a:extLst>
        </xdr:cNvPr>
        <xdr:cNvSpPr txBox="1"/>
      </xdr:nvSpPr>
      <xdr:spPr>
        <a:xfrm>
          <a:off x="927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2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200-0000D3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200-0000D5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200-0000D7010000}"/>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54792</xdr:rowOff>
    </xdr:from>
    <xdr:to>
      <xdr:col>55</xdr:col>
      <xdr:colOff>50800</xdr:colOff>
      <xdr:row>108</xdr:row>
      <xdr:rowOff>156392</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0426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141169</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200-0000E3010000}"/>
            </a:ext>
          </a:extLst>
        </xdr:cNvPr>
        <xdr:cNvSpPr txBox="1"/>
      </xdr:nvSpPr>
      <xdr:spPr>
        <a:xfrm>
          <a:off x="10515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58057</xdr:rowOff>
    </xdr:from>
    <xdr:to>
      <xdr:col>50</xdr:col>
      <xdr:colOff>165100</xdr:colOff>
      <xdr:row>108</xdr:row>
      <xdr:rowOff>159657</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9588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105592</xdr:rowOff>
    </xdr:from>
    <xdr:to>
      <xdr:col>55</xdr:col>
      <xdr:colOff>0</xdr:colOff>
      <xdr:row>108</xdr:row>
      <xdr:rowOff>108857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9639300" y="186221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58057</xdr:rowOff>
    </xdr:from>
    <xdr:to>
      <xdr:col>46</xdr:col>
      <xdr:colOff>38100</xdr:colOff>
      <xdr:row>108</xdr:row>
      <xdr:rowOff>159657</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8699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108857</xdr:rowOff>
    </xdr:from>
    <xdr:to>
      <xdr:col>50</xdr:col>
      <xdr:colOff>114300</xdr:colOff>
      <xdr:row>108</xdr:row>
      <xdr:rowOff>108857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8750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58057</xdr:rowOff>
    </xdr:from>
    <xdr:to>
      <xdr:col>41</xdr:col>
      <xdr:colOff>101600</xdr:colOff>
      <xdr:row>108</xdr:row>
      <xdr:rowOff>159657</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781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108857</xdr:rowOff>
    </xdr:from>
    <xdr:to>
      <xdr:col>45</xdr:col>
      <xdr:colOff>177800</xdr:colOff>
      <xdr:row>108</xdr:row>
      <xdr:rowOff>108857</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7861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61323</xdr:rowOff>
    </xdr:from>
    <xdr:to>
      <xdr:col>36</xdr:col>
      <xdr:colOff>165100</xdr:colOff>
      <xdr:row>108</xdr:row>
      <xdr:rowOff>162923</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6921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108857</xdr:rowOff>
    </xdr:from>
    <xdr:to>
      <xdr:col>41</xdr:col>
      <xdr:colOff>50800</xdr:colOff>
      <xdr:row>108</xdr:row>
      <xdr:rowOff>112123</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6972300" y="1862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00000000-0008-0000-0200-0000EC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00000000-0008-0000-0200-0000ED010000}"/>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00000000-0008-0000-0200-0000EE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a:extLst>
            <a:ext uri="{FF2B5EF4-FFF2-40B4-BE49-F238E27FC236}">
              <a16:creationId xmlns:a16="http://schemas.microsoft.com/office/drawing/2014/main" id="{00000000-0008-0000-0200-0000EF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150784</xdr:rowOff>
    </xdr:from>
    <xdr:ext cx="469744" cy="259045"/>
    <xdr:sp macro="" textlink="">
      <xdr:nvSpPr>
        <xdr:cNvPr id="496" name="n_1mainValue【市民会館】&#10;一人当たり面積">
          <a:extLst>
            <a:ext uri="{FF2B5EF4-FFF2-40B4-BE49-F238E27FC236}">
              <a16:creationId xmlns:a16="http://schemas.microsoft.com/office/drawing/2014/main" id="{00000000-0008-0000-0200-0000F0010000}"/>
            </a:ext>
          </a:extLst>
        </xdr:cNvPr>
        <xdr:cNvSpPr txBox="1"/>
      </xdr:nvSpPr>
      <xdr:spPr>
        <a:xfrm>
          <a:off x="9391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150784</xdr:rowOff>
    </xdr:from>
    <xdr:ext cx="469744" cy="259045"/>
    <xdr:sp macro="" textlink="">
      <xdr:nvSpPr>
        <xdr:cNvPr id="497" name="n_2mainValue【市民会館】&#10;一人当たり面積">
          <a:extLst>
            <a:ext uri="{FF2B5EF4-FFF2-40B4-BE49-F238E27FC236}">
              <a16:creationId xmlns:a16="http://schemas.microsoft.com/office/drawing/2014/main" id="{00000000-0008-0000-0200-0000F1010000}"/>
            </a:ext>
          </a:extLst>
        </xdr:cNvPr>
        <xdr:cNvSpPr txBox="1"/>
      </xdr:nvSpPr>
      <xdr:spPr>
        <a:xfrm>
          <a:off x="8515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150784</xdr:rowOff>
    </xdr:from>
    <xdr:ext cx="469744" cy="259045"/>
    <xdr:sp macro="" textlink="">
      <xdr:nvSpPr>
        <xdr:cNvPr id="498" name="n_3mainValue【市民会館】&#10;一人当たり面積">
          <a:extLst>
            <a:ext uri="{FF2B5EF4-FFF2-40B4-BE49-F238E27FC236}">
              <a16:creationId xmlns:a16="http://schemas.microsoft.com/office/drawing/2014/main" id="{00000000-0008-0000-0200-0000F2010000}"/>
            </a:ext>
          </a:extLst>
        </xdr:cNvPr>
        <xdr:cNvSpPr txBox="1"/>
      </xdr:nvSpPr>
      <xdr:spPr>
        <a:xfrm>
          <a:off x="7626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154050</xdr:rowOff>
    </xdr:from>
    <xdr:ext cx="469744" cy="259045"/>
    <xdr:sp macro="" textlink="">
      <xdr:nvSpPr>
        <xdr:cNvPr id="499" name="n_4mainValue【市民会館】&#10;一人当たり面積">
          <a:extLst>
            <a:ext uri="{FF2B5EF4-FFF2-40B4-BE49-F238E27FC236}">
              <a16:creationId xmlns:a16="http://schemas.microsoft.com/office/drawing/2014/main" id="{00000000-0008-0000-0200-0000F3010000}"/>
            </a:ext>
          </a:extLst>
        </xdr:cNvPr>
        <xdr:cNvSpPr txBox="1"/>
      </xdr:nvSpPr>
      <xdr:spPr>
        <a:xfrm>
          <a:off x="6737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a:extLst>
            <a:ext uri="{FF2B5EF4-FFF2-40B4-BE49-F238E27FC236}">
              <a16:creationId xmlns:a16="http://schemas.microsoft.com/office/drawing/2014/main" id="{00000000-0008-0000-02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2" name="【保健センター・保健所】&#10;有形固定資産減価償却率最小値テキスト">
          <a:extLst>
            <a:ext uri="{FF2B5EF4-FFF2-40B4-BE49-F238E27FC236}">
              <a16:creationId xmlns:a16="http://schemas.microsoft.com/office/drawing/2014/main" id="{00000000-0008-0000-0200-00001E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44" name="【保健センター・保健所】&#10;有形固定資産減価償却率最大値テキスト">
          <a:extLst>
            <a:ext uri="{FF2B5EF4-FFF2-40B4-BE49-F238E27FC236}">
              <a16:creationId xmlns:a16="http://schemas.microsoft.com/office/drawing/2014/main" id="{00000000-0008-0000-0200-000020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546" name="【保健センター・保健所】&#10;有形固定資産減価償却率平均値テキスト">
          <a:extLst>
            <a:ext uri="{FF2B5EF4-FFF2-40B4-BE49-F238E27FC236}">
              <a16:creationId xmlns:a16="http://schemas.microsoft.com/office/drawing/2014/main" id="{00000000-0008-0000-0200-000022020000}"/>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558" name="【保健センター・保健所】&#10;有形固定資産減価償却率該当値テキスト">
          <a:extLst>
            <a:ext uri="{FF2B5EF4-FFF2-40B4-BE49-F238E27FC236}">
              <a16:creationId xmlns:a16="http://schemas.microsoft.com/office/drawing/2014/main" id="{00000000-0008-0000-0200-00002E020000}"/>
            </a:ext>
          </a:extLst>
        </xdr:cNvPr>
        <xdr:cNvSpPr txBox="1"/>
      </xdr:nvSpPr>
      <xdr:spPr>
        <a:xfrm>
          <a:off x="16357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78196</xdr:rowOff>
    </xdr:from>
    <xdr:to>
      <xdr:col>81</xdr:col>
      <xdr:colOff>101600</xdr:colOff>
      <xdr:row>61</xdr:row>
      <xdr:rowOff>8346</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5430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128996</xdr:rowOff>
    </xdr:from>
    <xdr:to>
      <xdr:col>85</xdr:col>
      <xdr:colOff>127000</xdr:colOff>
      <xdr:row>60</xdr:row>
      <xdr:rowOff>151856</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5481300" y="104159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4541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60</xdr:row>
      <xdr:rowOff>128996</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4592300" y="103833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96338</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3703300" y="1034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150041</xdr:rowOff>
    </xdr:from>
    <xdr:to>
      <xdr:col>67</xdr:col>
      <xdr:colOff>101600</xdr:colOff>
      <xdr:row>60</xdr:row>
      <xdr:rowOff>80191</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2763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29391</xdr:rowOff>
    </xdr:from>
    <xdr:to>
      <xdr:col>71</xdr:col>
      <xdr:colOff>177800</xdr:colOff>
      <xdr:row>60</xdr:row>
      <xdr:rowOff>62049</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814300" y="1031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67" name="n_1ave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8" name="n_2ave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9" name="n_3ave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70" name="n_4aveValue【保健センター・保健所】&#10;有形固定資産減価償却率">
          <a:extLst>
            <a:ext uri="{FF2B5EF4-FFF2-40B4-BE49-F238E27FC236}">
              <a16:creationId xmlns:a16="http://schemas.microsoft.com/office/drawing/2014/main" id="{00000000-0008-0000-0200-00003A020000}"/>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170923</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00000000-0008-0000-0200-00003B020000}"/>
            </a:ext>
          </a:extLst>
        </xdr:cNvPr>
        <xdr:cNvSpPr txBox="1"/>
      </xdr:nvSpPr>
      <xdr:spPr>
        <a:xfrm>
          <a:off x="152660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138265</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00000000-0008-0000-0200-00003C020000}"/>
            </a:ext>
          </a:extLst>
        </xdr:cNvPr>
        <xdr:cNvSpPr txBox="1"/>
      </xdr:nvSpPr>
      <xdr:spPr>
        <a:xfrm>
          <a:off x="14389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573" name="n_3mainValue【保健センター・保健所】&#10;有形固定資産減価償却率">
          <a:extLst>
            <a:ext uri="{FF2B5EF4-FFF2-40B4-BE49-F238E27FC236}">
              <a16:creationId xmlns:a16="http://schemas.microsoft.com/office/drawing/2014/main" id="{00000000-0008-0000-0200-00003D020000}"/>
            </a:ext>
          </a:extLst>
        </xdr:cNvPr>
        <xdr:cNvSpPr txBox="1"/>
      </xdr:nvSpPr>
      <xdr:spPr>
        <a:xfrm>
          <a:off x="13500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71318</xdr:rowOff>
    </xdr:from>
    <xdr:ext cx="405111" cy="259045"/>
    <xdr:sp macro="" textlink="">
      <xdr:nvSpPr>
        <xdr:cNvPr id="574" name="n_4mainValue【保健センター・保健所】&#10;有形固定資産減価償却率">
          <a:extLst>
            <a:ext uri="{FF2B5EF4-FFF2-40B4-BE49-F238E27FC236}">
              <a16:creationId xmlns:a16="http://schemas.microsoft.com/office/drawing/2014/main" id="{00000000-0008-0000-0200-00003E020000}"/>
            </a:ext>
          </a:extLst>
        </xdr:cNvPr>
        <xdr:cNvSpPr txBox="1"/>
      </xdr:nvSpPr>
      <xdr:spPr>
        <a:xfrm>
          <a:off x="12611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00000000-0008-0000-02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0000000-0008-0000-0200-000057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00000000-0008-0000-0200-000059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00000000-0008-0000-0200-00005B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0</xdr:rowOff>
    </xdr:from>
    <xdr:to>
      <xdr:col>116</xdr:col>
      <xdr:colOff>114300</xdr:colOff>
      <xdr:row>58</xdr:row>
      <xdr:rowOff>101600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221107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22877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00000000-0008-0000-0200-000067020000}"/>
            </a:ext>
          </a:extLst>
        </xdr:cNvPr>
        <xdr:cNvSpPr txBox="1"/>
      </xdr:nvSpPr>
      <xdr:spPr>
        <a:xfrm>
          <a:off x="22199600"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xdr:rowOff>
    </xdr:from>
    <xdr:to>
      <xdr:col>112</xdr:col>
      <xdr:colOff>38100</xdr:colOff>
      <xdr:row>58</xdr:row>
      <xdr:rowOff>114300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21272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50800</xdr:rowOff>
    </xdr:from>
    <xdr:to>
      <xdr:col>116</xdr:col>
      <xdr:colOff>63500</xdr:colOff>
      <xdr:row>58</xdr:row>
      <xdr:rowOff>63500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213233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25400</xdr:rowOff>
    </xdr:from>
    <xdr:to>
      <xdr:col>107</xdr:col>
      <xdr:colOff>101600</xdr:colOff>
      <xdr:row>58</xdr:row>
      <xdr:rowOff>127000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038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63500</xdr:rowOff>
    </xdr:from>
    <xdr:to>
      <xdr:col>111</xdr:col>
      <xdr:colOff>177800</xdr:colOff>
      <xdr:row>58</xdr:row>
      <xdr:rowOff>76200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204343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38100</xdr:rowOff>
    </xdr:from>
    <xdr:to>
      <xdr:col>102</xdr:col>
      <xdr:colOff>165100</xdr:colOff>
      <xdr:row>58</xdr:row>
      <xdr:rowOff>139700</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9494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76200</xdr:rowOff>
    </xdr:from>
    <xdr:to>
      <xdr:col>107</xdr:col>
      <xdr:colOff>50800</xdr:colOff>
      <xdr:row>58</xdr:row>
      <xdr:rowOff>88900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95453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50800</xdr:rowOff>
    </xdr:from>
    <xdr:to>
      <xdr:col>98</xdr:col>
      <xdr:colOff>38100</xdr:colOff>
      <xdr:row>58</xdr:row>
      <xdr:rowOff>152400</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8605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88900</xdr:rowOff>
    </xdr:from>
    <xdr:to>
      <xdr:col>102</xdr:col>
      <xdr:colOff>114300</xdr:colOff>
      <xdr:row>58</xdr:row>
      <xdr:rowOff>101600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86563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24" name="n_1aveValue【保健センター・保健所】&#10;一人当たり面積">
          <a:extLst>
            <a:ext uri="{FF2B5EF4-FFF2-40B4-BE49-F238E27FC236}">
              <a16:creationId xmlns:a16="http://schemas.microsoft.com/office/drawing/2014/main" id="{00000000-0008-0000-0200-00007002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25" name="n_2aveValue【保健センター・保健所】&#10;一人当たり面積">
          <a:extLst>
            <a:ext uri="{FF2B5EF4-FFF2-40B4-BE49-F238E27FC236}">
              <a16:creationId xmlns:a16="http://schemas.microsoft.com/office/drawing/2014/main" id="{00000000-0008-0000-0200-000071020000}"/>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26" name="n_3aveValue【保健センター・保健所】&#10;一人当たり面積">
          <a:extLst>
            <a:ext uri="{FF2B5EF4-FFF2-40B4-BE49-F238E27FC236}">
              <a16:creationId xmlns:a16="http://schemas.microsoft.com/office/drawing/2014/main" id="{00000000-0008-0000-0200-000072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627" name="n_4aveValue【保健センター・保健所】&#10;一人当たり面積">
          <a:extLst>
            <a:ext uri="{FF2B5EF4-FFF2-40B4-BE49-F238E27FC236}">
              <a16:creationId xmlns:a16="http://schemas.microsoft.com/office/drawing/2014/main" id="{00000000-0008-0000-0200-000073020000}"/>
            </a:ext>
          </a:extLst>
        </xdr:cNvPr>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130827</xdr:rowOff>
    </xdr:from>
    <xdr:ext cx="469744" cy="259045"/>
    <xdr:sp macro="" textlink="">
      <xdr:nvSpPr>
        <xdr:cNvPr id="628" name="n_1mainValue【保健センター・保健所】&#10;一人当たり面積">
          <a:extLst>
            <a:ext uri="{FF2B5EF4-FFF2-40B4-BE49-F238E27FC236}">
              <a16:creationId xmlns:a16="http://schemas.microsoft.com/office/drawing/2014/main" id="{00000000-0008-0000-0200-000074020000}"/>
            </a:ext>
          </a:extLst>
        </xdr:cNvPr>
        <xdr:cNvSpPr txBox="1"/>
      </xdr:nvSpPr>
      <xdr:spPr>
        <a:xfrm>
          <a:off x="21075727"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143527</xdr:rowOff>
    </xdr:from>
    <xdr:ext cx="469744" cy="259045"/>
    <xdr:sp macro="" textlink="">
      <xdr:nvSpPr>
        <xdr:cNvPr id="629" name="n_2mainValue【保健センター・保健所】&#10;一人当たり面積">
          <a:extLst>
            <a:ext uri="{FF2B5EF4-FFF2-40B4-BE49-F238E27FC236}">
              <a16:creationId xmlns:a16="http://schemas.microsoft.com/office/drawing/2014/main" id="{00000000-0008-0000-0200-000075020000}"/>
            </a:ext>
          </a:extLst>
        </xdr:cNvPr>
        <xdr:cNvSpPr txBox="1"/>
      </xdr:nvSpPr>
      <xdr:spPr>
        <a:xfrm>
          <a:off x="20199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156227</xdr:rowOff>
    </xdr:from>
    <xdr:ext cx="469744" cy="259045"/>
    <xdr:sp macro="" textlink="">
      <xdr:nvSpPr>
        <xdr:cNvPr id="630" name="n_3mainValue【保健センター・保健所】&#10;一人当たり面積">
          <a:extLst>
            <a:ext uri="{FF2B5EF4-FFF2-40B4-BE49-F238E27FC236}">
              <a16:creationId xmlns:a16="http://schemas.microsoft.com/office/drawing/2014/main" id="{00000000-0008-0000-0200-000076020000}"/>
            </a:ext>
          </a:extLst>
        </xdr:cNvPr>
        <xdr:cNvSpPr txBox="1"/>
      </xdr:nvSpPr>
      <xdr:spPr>
        <a:xfrm>
          <a:off x="193104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168927</xdr:rowOff>
    </xdr:from>
    <xdr:ext cx="469744" cy="259045"/>
    <xdr:sp macro="" textlink="">
      <xdr:nvSpPr>
        <xdr:cNvPr id="631" name="n_4mainValue【保健センター・保健所】&#10;一人当たり面積">
          <a:extLst>
            <a:ext uri="{FF2B5EF4-FFF2-40B4-BE49-F238E27FC236}">
              <a16:creationId xmlns:a16="http://schemas.microsoft.com/office/drawing/2014/main" id="{00000000-0008-0000-0200-000077020000}"/>
            </a:ext>
          </a:extLst>
        </xdr:cNvPr>
        <xdr:cNvSpPr txBox="1"/>
      </xdr:nvSpPr>
      <xdr:spPr>
        <a:xfrm>
          <a:off x="18421427"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a:extLst>
            <a:ext uri="{FF2B5EF4-FFF2-40B4-BE49-F238E27FC236}">
              <a16:creationId xmlns:a16="http://schemas.microsoft.com/office/drawing/2014/main" id="{00000000-0008-0000-02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57" name="【消防施設】&#10;有形固定資産減価償却率最小値テキスト">
          <a:extLst>
            <a:ext uri="{FF2B5EF4-FFF2-40B4-BE49-F238E27FC236}">
              <a16:creationId xmlns:a16="http://schemas.microsoft.com/office/drawing/2014/main" id="{00000000-0008-0000-0200-000091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59" name="【消防施設】&#10;有形固定資産減価償却率最大値テキスト">
          <a:extLst>
            <a:ext uri="{FF2B5EF4-FFF2-40B4-BE49-F238E27FC236}">
              <a16:creationId xmlns:a16="http://schemas.microsoft.com/office/drawing/2014/main" id="{00000000-0008-0000-0200-000093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661" name="【消防施設】&#10;有形固定資産減価償却率平均値テキスト">
          <a:extLst>
            <a:ext uri="{FF2B5EF4-FFF2-40B4-BE49-F238E27FC236}">
              <a16:creationId xmlns:a16="http://schemas.microsoft.com/office/drawing/2014/main" id="{00000000-0008-0000-0200-000095020000}"/>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109220</xdr:rowOff>
    </xdr:from>
    <xdr:to>
      <xdr:col>85</xdr:col>
      <xdr:colOff>177800</xdr:colOff>
      <xdr:row>85</xdr:row>
      <xdr:rowOff>39370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6268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87647</xdr:rowOff>
    </xdr:from>
    <xdr:ext cx="405111" cy="259045"/>
    <xdr:sp macro="" textlink="">
      <xdr:nvSpPr>
        <xdr:cNvPr id="673" name="【消防施設】&#10;有形固定資産減価償却率該当値テキスト">
          <a:extLst>
            <a:ext uri="{FF2B5EF4-FFF2-40B4-BE49-F238E27FC236}">
              <a16:creationId xmlns:a16="http://schemas.microsoft.com/office/drawing/2014/main" id="{00000000-0008-0000-0200-0000A1020000}"/>
            </a:ext>
          </a:extLst>
        </xdr:cNvPr>
        <xdr:cNvSpPr txBox="1"/>
      </xdr:nvSpPr>
      <xdr:spPr>
        <a:xfrm>
          <a:off x="16357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86361</xdr:rowOff>
    </xdr:from>
    <xdr:to>
      <xdr:col>81</xdr:col>
      <xdr:colOff>101600</xdr:colOff>
      <xdr:row>85</xdr:row>
      <xdr:rowOff>16511</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543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137161</xdr:rowOff>
    </xdr:from>
    <xdr:to>
      <xdr:col>85</xdr:col>
      <xdr:colOff>127000</xdr:colOff>
      <xdr:row>84</xdr:row>
      <xdr:rowOff>160020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5481300" y="14538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29211</xdr:rowOff>
    </xdr:from>
    <xdr:to>
      <xdr:col>76</xdr:col>
      <xdr:colOff>165100</xdr:colOff>
      <xdr:row>84</xdr:row>
      <xdr:rowOff>130811</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4541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80011</xdr:rowOff>
    </xdr:from>
    <xdr:to>
      <xdr:col>81</xdr:col>
      <xdr:colOff>50800</xdr:colOff>
      <xdr:row>84</xdr:row>
      <xdr:rowOff>137161</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4592300" y="14481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166370</xdr:rowOff>
    </xdr:from>
    <xdr:to>
      <xdr:col>72</xdr:col>
      <xdr:colOff>38100</xdr:colOff>
      <xdr:row>84</xdr:row>
      <xdr:rowOff>96520</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365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80011</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3703300" y="14447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680" name="n_1aveValue【消防施設】&#10;有形固定資産減価償却率">
          <a:extLst>
            <a:ext uri="{FF2B5EF4-FFF2-40B4-BE49-F238E27FC236}">
              <a16:creationId xmlns:a16="http://schemas.microsoft.com/office/drawing/2014/main" id="{00000000-0008-0000-0200-0000A8020000}"/>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81" name="n_2aveValue【消防施設】&#10;有形固定資産減価償却率">
          <a:extLst>
            <a:ext uri="{FF2B5EF4-FFF2-40B4-BE49-F238E27FC236}">
              <a16:creationId xmlns:a16="http://schemas.microsoft.com/office/drawing/2014/main" id="{00000000-0008-0000-0200-0000A9020000}"/>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82" name="n_3aveValue【消防施設】&#10;有形固定資産減価償却率">
          <a:extLst>
            <a:ext uri="{FF2B5EF4-FFF2-40B4-BE49-F238E27FC236}">
              <a16:creationId xmlns:a16="http://schemas.microsoft.com/office/drawing/2014/main" id="{00000000-0008-0000-0200-0000AA02000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83" name="n_4aveValue【消防施設】&#10;有形固定資産減価償却率">
          <a:extLst>
            <a:ext uri="{FF2B5EF4-FFF2-40B4-BE49-F238E27FC236}">
              <a16:creationId xmlns:a16="http://schemas.microsoft.com/office/drawing/2014/main" id="{00000000-0008-0000-0200-0000AB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7638</xdr:rowOff>
    </xdr:from>
    <xdr:ext cx="405111" cy="259045"/>
    <xdr:sp macro="" textlink="">
      <xdr:nvSpPr>
        <xdr:cNvPr id="684" name="n_1mainValue【消防施設】&#10;有形固定資産減価償却率">
          <a:extLst>
            <a:ext uri="{FF2B5EF4-FFF2-40B4-BE49-F238E27FC236}">
              <a16:creationId xmlns:a16="http://schemas.microsoft.com/office/drawing/2014/main" id="{00000000-0008-0000-0200-0000AC020000}"/>
            </a:ext>
          </a:extLst>
        </xdr:cNvPr>
        <xdr:cNvSpPr txBox="1"/>
      </xdr:nvSpPr>
      <xdr:spPr>
        <a:xfrm>
          <a:off x="15266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121938</xdr:rowOff>
    </xdr:from>
    <xdr:ext cx="405111" cy="259045"/>
    <xdr:sp macro="" textlink="">
      <xdr:nvSpPr>
        <xdr:cNvPr id="685" name="n_2mainValue【消防施設】&#10;有形固定資産減価償却率">
          <a:extLst>
            <a:ext uri="{FF2B5EF4-FFF2-40B4-BE49-F238E27FC236}">
              <a16:creationId xmlns:a16="http://schemas.microsoft.com/office/drawing/2014/main" id="{00000000-0008-0000-0200-0000AD020000}"/>
            </a:ext>
          </a:extLst>
        </xdr:cNvPr>
        <xdr:cNvSpPr txBox="1"/>
      </xdr:nvSpPr>
      <xdr:spPr>
        <a:xfrm>
          <a:off x="14389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87647</xdr:rowOff>
    </xdr:from>
    <xdr:ext cx="405111" cy="259045"/>
    <xdr:sp macro="" textlink="">
      <xdr:nvSpPr>
        <xdr:cNvPr id="686" name="n_3mainValue【消防施設】&#10;有形固定資産減価償却率">
          <a:extLst>
            <a:ext uri="{FF2B5EF4-FFF2-40B4-BE49-F238E27FC236}">
              <a16:creationId xmlns:a16="http://schemas.microsoft.com/office/drawing/2014/main" id="{00000000-0008-0000-0200-0000AE020000}"/>
            </a:ext>
          </a:extLst>
        </xdr:cNvPr>
        <xdr:cNvSpPr txBox="1"/>
      </xdr:nvSpPr>
      <xdr:spPr>
        <a:xfrm>
          <a:off x="13500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00000000-0008-0000-02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9" name="【消防施設】&#10;一人当たり面積最小値テキスト">
          <a:extLst>
            <a:ext uri="{FF2B5EF4-FFF2-40B4-BE49-F238E27FC236}">
              <a16:creationId xmlns:a16="http://schemas.microsoft.com/office/drawing/2014/main" id="{00000000-0008-0000-0200-0000C5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1" name="【消防施設】&#10;一人当たり面積最大値テキスト">
          <a:extLst>
            <a:ext uri="{FF2B5EF4-FFF2-40B4-BE49-F238E27FC236}">
              <a16:creationId xmlns:a16="http://schemas.microsoft.com/office/drawing/2014/main" id="{00000000-0008-0000-0200-0000C7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13" name="【消防施設】&#10;一人当たり面積平均値テキスト">
          <a:extLst>
            <a:ext uri="{FF2B5EF4-FFF2-40B4-BE49-F238E27FC236}">
              <a16:creationId xmlns:a16="http://schemas.microsoft.com/office/drawing/2014/main" id="{00000000-0008-0000-0200-0000C9020000}"/>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98823</xdr:rowOff>
    </xdr:from>
    <xdr:ext cx="469744" cy="259045"/>
    <xdr:sp macro="" textlink="">
      <xdr:nvSpPr>
        <xdr:cNvPr id="725" name="【消防施設】&#10;一人当たり面積該当値テキスト">
          <a:extLst>
            <a:ext uri="{FF2B5EF4-FFF2-40B4-BE49-F238E27FC236}">
              <a16:creationId xmlns:a16="http://schemas.microsoft.com/office/drawing/2014/main" id="{00000000-0008-0000-0200-0000D5020000}"/>
            </a:ext>
          </a:extLst>
        </xdr:cNvPr>
        <xdr:cNvSpPr txBox="1"/>
      </xdr:nvSpPr>
      <xdr:spPr>
        <a:xfrm>
          <a:off x="22199600" y="145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1323300" y="1463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63246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20434300" y="14604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35813</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9545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2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5" name="【庁舎】&#10;有形固定資産減価償却率最小値テキスト">
          <a:extLst>
            <a:ext uri="{FF2B5EF4-FFF2-40B4-BE49-F238E27FC236}">
              <a16:creationId xmlns:a16="http://schemas.microsoft.com/office/drawing/2014/main" id="{00000000-0008-0000-0200-0000FD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200-0000FF02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200-00000103000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74386</xdr:rowOff>
    </xdr:from>
    <xdr:to>
      <xdr:col>85</xdr:col>
      <xdr:colOff>177800</xdr:colOff>
      <xdr:row>109</xdr:row>
      <xdr:rowOff>4536</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6268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160763</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200-00000D030000}"/>
            </a:ext>
          </a:extLst>
        </xdr:cNvPr>
        <xdr:cNvSpPr txBox="1"/>
      </xdr:nvSpPr>
      <xdr:spPr>
        <a:xfrm>
          <a:off x="16357600" y="185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44994</xdr:rowOff>
    </xdr:from>
    <xdr:to>
      <xdr:col>81</xdr:col>
      <xdr:colOff>101600</xdr:colOff>
      <xdr:row>108</xdr:row>
      <xdr:rowOff>146594</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543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95794</xdr:rowOff>
    </xdr:from>
    <xdr:to>
      <xdr:col>85</xdr:col>
      <xdr:colOff>127000</xdr:colOff>
      <xdr:row>108</xdr:row>
      <xdr:rowOff>125186</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5481300" y="186123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17236</xdr:rowOff>
    </xdr:from>
    <xdr:to>
      <xdr:col>76</xdr:col>
      <xdr:colOff>165100</xdr:colOff>
      <xdr:row>108</xdr:row>
      <xdr:rowOff>118836</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4541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68036</xdr:rowOff>
    </xdr:from>
    <xdr:to>
      <xdr:col>81</xdr:col>
      <xdr:colOff>50800</xdr:colOff>
      <xdr:row>108</xdr:row>
      <xdr:rowOff>95794</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4592300" y="185846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159294</xdr:rowOff>
    </xdr:from>
    <xdr:to>
      <xdr:col>72</xdr:col>
      <xdr:colOff>38100</xdr:colOff>
      <xdr:row>108</xdr:row>
      <xdr:rowOff>89444</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3652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38644</xdr:rowOff>
    </xdr:from>
    <xdr:to>
      <xdr:col>76</xdr:col>
      <xdr:colOff>114300</xdr:colOff>
      <xdr:row>108</xdr:row>
      <xdr:rowOff>68036</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3703300" y="185552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129902</xdr:rowOff>
    </xdr:from>
    <xdr:to>
      <xdr:col>67</xdr:col>
      <xdr:colOff>101600</xdr:colOff>
      <xdr:row>108</xdr:row>
      <xdr:rowOff>60052</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2763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9252</xdr:rowOff>
    </xdr:from>
    <xdr:to>
      <xdr:col>71</xdr:col>
      <xdr:colOff>177800</xdr:colOff>
      <xdr:row>108</xdr:row>
      <xdr:rowOff>38644</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2814300" y="185258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200-000016030000}"/>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200-000017030000}"/>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200-00001803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200-00001903000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137721</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200-00001A030000}"/>
            </a:ext>
          </a:extLst>
        </xdr:cNvPr>
        <xdr:cNvSpPr txBox="1"/>
      </xdr:nvSpPr>
      <xdr:spPr>
        <a:xfrm>
          <a:off x="152660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109963</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200-00001B030000}"/>
            </a:ext>
          </a:extLst>
        </xdr:cNvPr>
        <xdr:cNvSpPr txBox="1"/>
      </xdr:nvSpPr>
      <xdr:spPr>
        <a:xfrm>
          <a:off x="14389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80571</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200-00001C030000}"/>
            </a:ext>
          </a:extLst>
        </xdr:cNvPr>
        <xdr:cNvSpPr txBox="1"/>
      </xdr:nvSpPr>
      <xdr:spPr>
        <a:xfrm>
          <a:off x="13500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51179</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200-00001D030000}"/>
            </a:ext>
          </a:extLst>
        </xdr:cNvPr>
        <xdr:cNvSpPr txBox="1"/>
      </xdr:nvSpPr>
      <xdr:spPr>
        <a:xfrm>
          <a:off x="12611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00000000-0008-0000-02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20" name="【庁舎】&#10;一人当たり面積最小値テキスト">
          <a:extLst>
            <a:ext uri="{FF2B5EF4-FFF2-40B4-BE49-F238E27FC236}">
              <a16:creationId xmlns:a16="http://schemas.microsoft.com/office/drawing/2014/main" id="{00000000-0008-0000-0200-000034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2" name="【庁舎】&#10;一人当たり面積最大値テキスト">
          <a:extLst>
            <a:ext uri="{FF2B5EF4-FFF2-40B4-BE49-F238E27FC236}">
              <a16:creationId xmlns:a16="http://schemas.microsoft.com/office/drawing/2014/main" id="{00000000-0008-0000-0200-000036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24" name="【庁舎】&#10;一人当たり面積平均値テキスト">
          <a:extLst>
            <a:ext uri="{FF2B5EF4-FFF2-40B4-BE49-F238E27FC236}">
              <a16:creationId xmlns:a16="http://schemas.microsoft.com/office/drawing/2014/main" id="{00000000-0008-0000-0200-00003803000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134129</xdr:rowOff>
    </xdr:from>
    <xdr:ext cx="469744" cy="259045"/>
    <xdr:sp macro="" textlink="">
      <xdr:nvSpPr>
        <xdr:cNvPr id="836" name="【庁舎】&#10;一人当たり面積該当値テキスト">
          <a:extLst>
            <a:ext uri="{FF2B5EF4-FFF2-40B4-BE49-F238E27FC236}">
              <a16:creationId xmlns:a16="http://schemas.microsoft.com/office/drawing/2014/main" id="{00000000-0008-0000-0200-000044030000}"/>
            </a:ext>
          </a:extLst>
        </xdr:cNvPr>
        <xdr:cNvSpPr txBox="1"/>
      </xdr:nvSpPr>
      <xdr:spPr>
        <a:xfrm>
          <a:off x="22199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39624</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flipV="1">
          <a:off x="21323300" y="1820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164846</xdr:rowOff>
    </xdr:from>
    <xdr:to>
      <xdr:col>107</xdr:col>
      <xdr:colOff>101600</xdr:colOff>
      <xdr:row>106</xdr:row>
      <xdr:rowOff>94996</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0383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44196</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20434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106</xdr:row>
      <xdr:rowOff>94487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19545300" y="182178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94487</xdr:rowOff>
    </xdr:from>
    <xdr:to>
      <xdr:col>102</xdr:col>
      <xdr:colOff>114300</xdr:colOff>
      <xdr:row>106</xdr:row>
      <xdr:rowOff>99061</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18656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45" name="n_1aveValue【庁舎】&#10;一人当たり面積">
          <a:extLst>
            <a:ext uri="{FF2B5EF4-FFF2-40B4-BE49-F238E27FC236}">
              <a16:creationId xmlns:a16="http://schemas.microsoft.com/office/drawing/2014/main" id="{00000000-0008-0000-0200-00004D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46" name="n_2aveValue【庁舎】&#10;一人当たり面積">
          <a:extLst>
            <a:ext uri="{FF2B5EF4-FFF2-40B4-BE49-F238E27FC236}">
              <a16:creationId xmlns:a16="http://schemas.microsoft.com/office/drawing/2014/main" id="{00000000-0008-0000-0200-00004E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47" name="n_3aveValue【庁舎】&#10;一人当たり面積">
          <a:extLst>
            <a:ext uri="{FF2B5EF4-FFF2-40B4-BE49-F238E27FC236}">
              <a16:creationId xmlns:a16="http://schemas.microsoft.com/office/drawing/2014/main" id="{00000000-0008-0000-0200-00004F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48" name="n_4aveValue【庁舎】&#10;一人当たり面積">
          <a:extLst>
            <a:ext uri="{FF2B5EF4-FFF2-40B4-BE49-F238E27FC236}">
              <a16:creationId xmlns:a16="http://schemas.microsoft.com/office/drawing/2014/main" id="{00000000-0008-0000-0200-000050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49" name="n_1mainValue【庁舎】&#10;一人当たり面積">
          <a:extLst>
            <a:ext uri="{FF2B5EF4-FFF2-40B4-BE49-F238E27FC236}">
              <a16:creationId xmlns:a16="http://schemas.microsoft.com/office/drawing/2014/main" id="{00000000-0008-0000-0200-000051030000}"/>
            </a:ext>
          </a:extLst>
        </xdr:cNvPr>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86123</xdr:rowOff>
    </xdr:from>
    <xdr:ext cx="469744" cy="259045"/>
    <xdr:sp macro="" textlink="">
      <xdr:nvSpPr>
        <xdr:cNvPr id="850" name="n_2mainValue【庁舎】&#10;一人当たり面積">
          <a:extLst>
            <a:ext uri="{FF2B5EF4-FFF2-40B4-BE49-F238E27FC236}">
              <a16:creationId xmlns:a16="http://schemas.microsoft.com/office/drawing/2014/main" id="{00000000-0008-0000-0200-000052030000}"/>
            </a:ext>
          </a:extLst>
        </xdr:cNvPr>
        <xdr:cNvSpPr txBox="1"/>
      </xdr:nvSpPr>
      <xdr:spPr>
        <a:xfrm>
          <a:off x="20199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851" name="n_3mainValue【庁舎】&#10;一人当たり面積">
          <a:extLst>
            <a:ext uri="{FF2B5EF4-FFF2-40B4-BE49-F238E27FC236}">
              <a16:creationId xmlns:a16="http://schemas.microsoft.com/office/drawing/2014/main" id="{00000000-0008-0000-0200-000053030000}"/>
            </a:ext>
          </a:extLst>
        </xdr:cNvPr>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852" name="n_4mainValue【庁舎】&#10;一人当たり面積">
          <a:extLst>
            <a:ext uri="{FF2B5EF4-FFF2-40B4-BE49-F238E27FC236}">
              <a16:creationId xmlns:a16="http://schemas.microsoft.com/office/drawing/2014/main" id="{00000000-0008-0000-0200-000054030000}"/>
            </a:ext>
          </a:extLst>
        </xdr:cNvPr>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また、庁舎については、昭和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年を経過しつつあるため高くなっているが、令和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庁舎建替事業を推進しており、その後は有形固定資産減価償却率も低下する。なお、公民館には中央公民館（置賜総合文化センター）の１施設のみが該当し、本市において各地区に整備しているコミュニティセンター（市内</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館）はここには含まれていないため、減価償却率が高止まりしており、また一人当たり面積が類似団体内で特に低くなっている。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類似団体と比較して有形固定資産減価償却率が特に低くなっている図書館については、平成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年度に図書館と市民ギャラリーを複合化し、新施設を建設したため低くなっている。</a:t>
          </a:r>
        </a:p>
        <a:p>
          <a:r>
            <a:rPr kumimoji="1" lang="ja-JP" altLang="en-US" sz="1300">
              <a:latin typeface="ＭＳ Ｐゴシック" panose="020B0600070205080204" pitchFamily="50" charset="-128"/>
              <a:ea typeface="ＭＳ Ｐゴシック" panose="020B0600070205080204" pitchFamily="50" charset="-128"/>
            </a:rPr>
            <a:t>　その他の施設については、前年度と比較して特に大きな増減はない。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27BC1E6-FF6E-4485-AF01-2C06C47EC42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DA8F82E-4186-4C9C-9383-7466D79D5E4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300457B-433C-439D-B17A-88521E5C9A4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F366D30-991F-448B-BA7F-2A9B2655702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BB245F1-31B3-4F1F-B044-91E001F9459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695969-5E44-43A4-AFBC-EE3434A9352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37594E-D085-44A9-941D-2AB785A14EF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B932D64-C446-48B2-838D-BB706E1F6DB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894F373-E502-415E-A2EC-AF0C72C396F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944D7CB-5E93-451C-B976-40CF1E54CA6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79,878
79,134
548.51
39,949,034
38,464,002
1,142,379
19,779,114
35,247,311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43AC04E-416A-47A7-A20F-E16560CFA8F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1425F44-0988-485A-8FD1-2879F65829A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AC9A712-BFA1-4210-90E6-98D5D783004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B5AAE97-AE9C-46CE-98AA-5C5EE7724B2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604589D-F84B-4E4B-8A79-A275CEDBD27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436DFCB-2947-4069-AC61-BBA7B78D1CF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A25C776-6A55-400C-A40B-F1ECDFFD6BA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499A3CC-C023-4B29-8D0A-C7B7BB4F162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2BF7FE0-F79D-4C26-AF77-210FBFE5100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F908BA0-4D47-47A9-A909-A54BFA5B3C7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6A1A5D1-15E7-4E9B-9384-E8445C5DB0F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FF5103A-191A-4D6F-A7FE-B312C0142FF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8037400-C8F3-4FA0-BD87-1F146635304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F54A4A9-CFAD-4C85-AE9E-4FA714DCC35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505BD93-5B22-4FD3-BFDB-22D6131499C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72465EB-4DF9-48A8-A95A-4055332116A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888485C-3B85-4C32-91C8-85F2E8C6D42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019AB45-FCF6-4D17-A721-8B7295A8B92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5373EC5-202E-4494-90EE-DB5AF5FA1CB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DD71A5B-D66B-4825-8677-3429D0CE538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5F639F6-09D6-4879-9646-8076D487C5A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4A1F858-E17B-413B-A0F0-339D6410438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355B1EF5-77A4-41F6-ABBA-7F1CD9F5B153}"/>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667D0E46-C8EE-43B0-9391-3B9A61C2C1B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7C6BBF2-2C72-4BCE-B0EE-47D0C4671DB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A9D6AB3-A6F6-4383-B74E-FED406E80AB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AEA8552-8CBF-4E96-9B38-D914C38A5BD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34ACD42-3631-4400-9F15-2ABB0D34754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8F676B5-68EF-44FC-B016-222C745B3B5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DF75868-1026-4D92-9198-A3105606B04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15C5BEF-9486-46FE-B3F9-FD93E0C7C80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F1D0440-95D8-4FD9-A915-5BCFB35296C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017DA8E-5707-4F5D-BBE1-EAF02602ADA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B1E7C30-505E-490B-A966-3E30BCEB4FA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7685CA2-4ECB-440E-9414-B90FC2C967D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8D8C6D1-D9E5-47C1-A9CE-E9319E9C323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7E07D34-9FF9-4FFA-B69D-746698A82C8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本市の財政力指数はやや持ち直しの傾向にあるものの、類似団体内平均を下回る状況が続いていることから、平成２８年２月策定の「米沢市財政健全化計画」に基づき、早急な収支改善を実現し、中長期的な収支の均衡を図り、持続可能な財政運営への転換を目指す。</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9DF132-6C27-409E-BC40-DEA129AF565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1E076E8-846E-47CA-870D-800916F5D349}"/>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77D56B7-5174-43BF-8648-F83F2CA052B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9576A4A-4262-41FD-A26A-2156A500E26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7FEAED4-B061-4FE7-98FF-85AED0D6C21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0274805-4B5B-482B-8521-B43D16A9144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520A5D3-AA30-431D-A6D4-BF43D333F20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FFF54AD-CDA0-4679-ACE8-F2E437617A9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A8222350-C001-4CAD-B24A-31C2CAB5302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3D44A12-3807-4970-B5A7-FF29498DC89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6F62CC4-3685-488D-8BBA-2EBE1C2EBE6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B9CE955-5A05-4A4E-9DA6-A161EBFF0A8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7792BD8-24E6-43B9-9E4F-D5F50247A5E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895DFC0-0051-4489-B18E-157F9B02267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A5A0EB4-3067-4E50-949D-C142B5D05DC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CE1E1DB2-FA8D-4EEB-88D4-C6D9C4B7304F}"/>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DBDCE48D-6F70-477F-BEA0-0791281651A9}"/>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7E7C958A-7A0A-48E3-8D7C-8B9A7843C296}"/>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5E051495-8AB2-4B1D-B569-5AB34B4C55AF}"/>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8AE6DFBF-151C-4112-A751-D4D388CB2F42}"/>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84641298-0B00-4F36-A08A-9EB6BD036AAC}"/>
            </a:ext>
          </a:extLst>
        </xdr:cNvPr>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9EBE0B16-8A8D-4DCD-ADB5-27993A160F27}"/>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83BC7EA7-66A0-4D93-B44E-57D93591A745}"/>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DD2ECBD5-2110-491C-A684-31B74F6C2151}"/>
            </a:ext>
          </a:extLst>
        </xdr:cNvPr>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DF1E35D9-BDD0-43D3-9850-CC89C8AE92C3}"/>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271EFB34-A113-4158-8F37-829AB7F52B19}"/>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27C9D375-A779-4614-93CB-417D9B94C528}"/>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5BD748D7-78D6-418A-8501-E4797DF15813}"/>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8F5F6B68-7DE1-48C1-97BC-DE18CC7FBAE3}"/>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CA7C3B1-5475-4F82-8718-59100345C113}"/>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E02AABB8-F491-4B8B-B0DC-D66A5D83363A}"/>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D910D810-A4D2-42AC-BA6F-6716D4CA522D}"/>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DFDEACC0-C920-456C-B696-95561DCA0681}"/>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DBE0D70D-D238-44D0-A66C-5E12E8324268}"/>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3C9BD62-049D-4664-88E1-A76959DA0CC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EA19B66-1891-4E3D-BF4E-BEEC47E9027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031D9EB-2F3C-459B-9793-38CF293D4C2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9AC841D-944B-42A0-BEE1-4223012867E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637FE99-D611-4BB5-A918-2227ED8049F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363CE7B0-1750-4746-8B4E-18C1D47F7DED}"/>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58090DE-FA61-408F-8AF4-AA48F19D3D6A}"/>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2B93F08C-B18F-4D84-A0B2-D4584B2EE2A4}"/>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E8638C8C-47EA-4FA1-945D-431129FFC068}"/>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AB792BBE-5998-458B-9DB9-09A0F4E22ED3}"/>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90FC066F-342B-4039-9018-E87CA9DB2245}"/>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EB8F0FBA-7CE7-4FEB-8B32-F8FACE79D239}"/>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FB120DE9-51B9-4FAE-8A92-FADC4582A4B7}"/>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C6B55D58-45C8-47D4-A8E0-9E12EDA4BBB7}"/>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1D43DDED-B938-42B8-AE11-740194021491}"/>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C393F42-6DF6-475A-A0A7-F7F4E88DA27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1D7AC23-F24D-4122-A14F-751D823A34B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8CEC8E2-8E19-4F2E-A8A6-6941CAF703A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5CD7716-F8CD-49C5-AFB8-55FDA765689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F96C4A3-1F42-4764-94DA-DA2CADAB070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6FA500B-9783-4E2B-AC3C-11F056BEA51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AB2D51F-5748-44F9-864F-8365A64EACC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ECB5DA7-4E44-4942-8BF2-377A01A3BEC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E56E3F2-6E4A-4A0C-8801-74014887DC0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4D73B8A-1622-4743-A163-2FBE1300FDB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38212C0-49C5-4AC4-8495-99082A1B139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ED0246D-04F1-4993-BCAA-F4FF99A05D9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A3AF1EE-5F38-4B9D-A6F0-97109ADC2A4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経常一般財源収入については、地方消費税交付金が減少</a:t>
          </a:r>
          <a:r>
            <a:rPr kumimoji="1" lang="ja-JP" altLang="en-US" sz="900">
              <a:solidFill>
                <a:schemeClr val="dk1"/>
              </a:solidFill>
              <a:effectLst/>
              <a:latin typeface="+mn-lt"/>
              <a:ea typeface="+mn-ea"/>
              <a:cs typeface="+mn-cs"/>
            </a:rPr>
            <a:t>したものの、</a:t>
          </a:r>
          <a:r>
            <a:rPr kumimoji="1" lang="ja-JP" altLang="ja-JP" sz="900">
              <a:solidFill>
                <a:schemeClr val="dk1"/>
              </a:solidFill>
              <a:effectLst/>
              <a:latin typeface="+mn-lt"/>
              <a:ea typeface="+mn-ea"/>
              <a:cs typeface="+mn-cs"/>
            </a:rPr>
            <a:t>普通交付税が増加</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。市税は、たばこ税が減少</a:t>
          </a:r>
          <a:r>
            <a:rPr kumimoji="1" lang="ja-JP" altLang="en-US" sz="900">
              <a:solidFill>
                <a:schemeClr val="dk1"/>
              </a:solidFill>
              <a:effectLst/>
              <a:latin typeface="+mn-lt"/>
              <a:ea typeface="+mn-ea"/>
              <a:cs typeface="+mn-cs"/>
            </a:rPr>
            <a:t>したものの、</a:t>
          </a:r>
          <a:r>
            <a:rPr kumimoji="1" lang="ja-JP" altLang="ja-JP" sz="900">
              <a:solidFill>
                <a:schemeClr val="dk1"/>
              </a:solidFill>
              <a:effectLst/>
              <a:latin typeface="+mn-lt"/>
              <a:ea typeface="+mn-ea"/>
              <a:cs typeface="+mn-cs"/>
            </a:rPr>
            <a:t>市民税（個人・法人）と固定資産税が増加し</a:t>
          </a:r>
          <a:r>
            <a:rPr kumimoji="1" lang="ja-JP" altLang="en-US" sz="900">
              <a:solidFill>
                <a:schemeClr val="dk1"/>
              </a:solidFill>
              <a:effectLst/>
              <a:latin typeface="+mn-lt"/>
              <a:ea typeface="+mn-ea"/>
              <a:cs typeface="+mn-cs"/>
            </a:rPr>
            <a:t>たため、全体として増加した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歳出充当一般財源では、義務的経費である人件費、扶助費、公債費の経常収支比率が</a:t>
          </a:r>
          <a:r>
            <a:rPr kumimoji="1" lang="en-US" altLang="ja-JP" sz="900">
              <a:solidFill>
                <a:schemeClr val="dk1"/>
              </a:solidFill>
              <a:effectLst/>
              <a:latin typeface="+mn-lt"/>
              <a:ea typeface="+mn-ea"/>
              <a:cs typeface="+mn-cs"/>
            </a:rPr>
            <a:t>47.4</a:t>
          </a:r>
          <a:r>
            <a:rPr kumimoji="1" lang="ja-JP" altLang="ja-JP" sz="900">
              <a:solidFill>
                <a:schemeClr val="dk1"/>
              </a:solidFill>
              <a:effectLst/>
              <a:latin typeface="+mn-lt"/>
              <a:ea typeface="+mn-ea"/>
              <a:cs typeface="+mn-cs"/>
            </a:rPr>
            <a:t>％と半分近くを占めており、資本費平準化債の発行により下水道事業会計への繰出金を抑制しているものの、</a:t>
          </a:r>
          <a:r>
            <a:rPr kumimoji="1" lang="ja-JP" altLang="en-US" sz="900">
              <a:solidFill>
                <a:schemeClr val="dk1"/>
              </a:solidFill>
              <a:effectLst/>
              <a:latin typeface="+mn-lt"/>
              <a:ea typeface="+mn-ea"/>
              <a:cs typeface="+mn-cs"/>
            </a:rPr>
            <a:t>公営企業や</a:t>
          </a:r>
          <a:r>
            <a:rPr kumimoji="1" lang="ja-JP" altLang="ja-JP" sz="900">
              <a:solidFill>
                <a:schemeClr val="dk1"/>
              </a:solidFill>
              <a:effectLst/>
              <a:latin typeface="+mn-lt"/>
              <a:ea typeface="+mn-ea"/>
              <a:cs typeface="+mn-cs"/>
            </a:rPr>
            <a:t>特別会計への繰出金</a:t>
          </a:r>
          <a:r>
            <a:rPr kumimoji="1" lang="ja-JP" altLang="en-US" sz="900">
              <a:solidFill>
                <a:schemeClr val="dk1"/>
              </a:solidFill>
              <a:effectLst/>
              <a:latin typeface="+mn-lt"/>
              <a:ea typeface="+mn-ea"/>
              <a:cs typeface="+mn-cs"/>
            </a:rPr>
            <a:t>（負担金）</a:t>
          </a:r>
          <a:r>
            <a:rPr kumimoji="1" lang="ja-JP" altLang="ja-JP" sz="900">
              <a:solidFill>
                <a:schemeClr val="dk1"/>
              </a:solidFill>
              <a:effectLst/>
              <a:latin typeface="+mn-lt"/>
              <a:ea typeface="+mn-ea"/>
              <a:cs typeface="+mn-cs"/>
            </a:rPr>
            <a:t>が高い割合を占めている状況である。平成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年度から財政健全化の取組を実施した結果、類似団体内平均値と比べてやや高い比率まで低下している。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BB08C48-9FC4-4DF1-BF24-E7B22060681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15AA8A1-2CBC-4B93-9DFC-91203094077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8980EAB-A9E5-4BCF-8F1C-F5C354A961C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FBCDF87D-4C7A-44EA-8E19-656BF744A81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A0695B07-307A-4C31-ACC3-93333C3F1E5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15D9601D-B6AE-415F-B059-9C22660CB7C5}"/>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3CF0EC4A-798A-44FD-BE2D-FB1D351AE8C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2CA77BF3-3AB8-4F4E-9879-CC293885558B}"/>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EAF27BD-6BAB-478A-BD87-D5D6E8BFAEA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49EACC4F-87F6-4B88-9775-210EEB4B6D4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3FAE45-831C-4E84-B741-0C0316460AF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2AAA1D31-3C75-4CBA-8ACF-6E5FDA9ED91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7B6B7AD7-C99F-44F2-AD2F-04AE9159454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3EB00B2-FB1F-4061-A6FD-F2210020C63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2939C1C-8EF4-48EC-B668-EBA3B64A225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616A4BB-5E71-4E68-8346-CCDB84E9B12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D28E2385-342B-4251-ABD0-45A67B8959A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E81219BE-BF1C-48BF-BE33-A4446555F90C}"/>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61B7C393-1EA5-486B-B2C2-0DB644F8D503}"/>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2A4E0982-731A-4792-B218-575824585661}"/>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CE295AB4-0982-431F-9C03-8346349FEDFC}"/>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162560</xdr:rowOff>
    </xdr:to>
    <xdr:cxnSp macro="">
      <xdr:nvCxnSpPr>
        <xdr:cNvPr id="132" name="直線コネクタ 131">
          <a:extLst>
            <a:ext uri="{FF2B5EF4-FFF2-40B4-BE49-F238E27FC236}">
              <a16:creationId xmlns:a16="http://schemas.microsoft.com/office/drawing/2014/main" id="{526DEE67-2942-4AE3-AD3F-70419275BB43}"/>
            </a:ext>
          </a:extLst>
        </xdr:cNvPr>
        <xdr:cNvCxnSpPr/>
      </xdr:nvCxnSpPr>
      <xdr:spPr>
        <a:xfrm flipV="1">
          <a:off x="4114800" y="1091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DE7909FF-FD61-433E-9113-51953C5310F9}"/>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D1672600-C300-48F6-926E-1BECA0F2016B}"/>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5C1DEEE6-3B0F-440D-A867-E4E736D4D7FD}"/>
            </a:ext>
          </a:extLst>
        </xdr:cNvPr>
        <xdr:cNvCxnSpPr/>
      </xdr:nvCxnSpPr>
      <xdr:spPr>
        <a:xfrm>
          <a:off x="3225800" y="108794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A80D4DC5-573D-40AC-8BC1-B11F7649039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CD5D9497-A06C-41F2-B45D-EC2874189257}"/>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63</xdr:row>
      <xdr:rowOff>90170</xdr:rowOff>
    </xdr:to>
    <xdr:cxnSp macro="">
      <xdr:nvCxnSpPr>
        <xdr:cNvPr id="138" name="直線コネクタ 137">
          <a:extLst>
            <a:ext uri="{FF2B5EF4-FFF2-40B4-BE49-F238E27FC236}">
              <a16:creationId xmlns:a16="http://schemas.microsoft.com/office/drawing/2014/main" id="{EC7750BB-D7F9-47A2-BBC4-12DC3ED98A7A}"/>
            </a:ext>
          </a:extLst>
        </xdr:cNvPr>
        <xdr:cNvCxnSpPr/>
      </xdr:nvCxnSpPr>
      <xdr:spPr>
        <a:xfrm flipV="1">
          <a:off x="2336800" y="1087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1789B227-7D87-4CB4-9D90-E785F1FE02E9}"/>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63A58F18-15F6-402E-A51E-E9243E7A9C7A}"/>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169121</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CF8267B9-E6EF-44A9-B432-8995291A7F16}"/>
            </a:ext>
          </a:extLst>
        </xdr:cNvPr>
        <xdr:cNvCxnSpPr/>
      </xdr:nvCxnSpPr>
      <xdr:spPr>
        <a:xfrm>
          <a:off x="1447800" y="10799021"/>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D6F81382-59C2-45D6-9B96-32586A9D27D8}"/>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62867C44-C43E-47EF-A6C6-63622B1CB48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2F0609BA-FCF6-4CBB-A5AB-3DD268731EF7}"/>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AFE0D7F9-8689-48F7-A433-E4ADA9AC7C32}"/>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AE462F1-2949-450D-86C5-46D39F35974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77B89FE-77C1-4C2B-962F-2F8E822B0EB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41C95B4-DD1C-4983-A650-DEE0CDF53D4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040208-D0A2-4697-89B9-573A289CB82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175F63F-BC6B-4520-9ECB-B15337BCB20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a:extLst>
            <a:ext uri="{FF2B5EF4-FFF2-40B4-BE49-F238E27FC236}">
              <a16:creationId xmlns:a16="http://schemas.microsoft.com/office/drawing/2014/main" id="{1AF7FB02-180F-43E4-8B7A-5F008D26F054}"/>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a:extLst>
            <a:ext uri="{FF2B5EF4-FFF2-40B4-BE49-F238E27FC236}">
              <a16:creationId xmlns:a16="http://schemas.microsoft.com/office/drawing/2014/main" id="{BD761A56-8876-4C5C-B6C2-06F806EE4B11}"/>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a16="http://schemas.microsoft.com/office/drawing/2014/main" id="{69BFC4B6-0A78-4013-B655-D9F22D6B469A}"/>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4" name="テキスト ボックス 153">
          <a:extLst>
            <a:ext uri="{FF2B5EF4-FFF2-40B4-BE49-F238E27FC236}">
              <a16:creationId xmlns:a16="http://schemas.microsoft.com/office/drawing/2014/main" id="{F5F7C24F-BD35-4DE4-92B6-84368EB9491B}"/>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5" name="楕円 154">
          <a:extLst>
            <a:ext uri="{FF2B5EF4-FFF2-40B4-BE49-F238E27FC236}">
              <a16:creationId xmlns:a16="http://schemas.microsoft.com/office/drawing/2014/main" id="{F5F4145B-2797-4552-8B1D-0EBC04937C34}"/>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6" name="テキスト ボックス 155">
          <a:extLst>
            <a:ext uri="{FF2B5EF4-FFF2-40B4-BE49-F238E27FC236}">
              <a16:creationId xmlns:a16="http://schemas.microsoft.com/office/drawing/2014/main" id="{A11247F4-9180-4BB6-BC2B-82E6C23910A3}"/>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a:extLst>
            <a:ext uri="{FF2B5EF4-FFF2-40B4-BE49-F238E27FC236}">
              <a16:creationId xmlns:a16="http://schemas.microsoft.com/office/drawing/2014/main" id="{C2E9A033-74C1-4CD1-95A7-70CB32F801AB}"/>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a:extLst>
            <a:ext uri="{FF2B5EF4-FFF2-40B4-BE49-F238E27FC236}">
              <a16:creationId xmlns:a16="http://schemas.microsoft.com/office/drawing/2014/main" id="{B41797C7-CDC9-4BAC-B7E3-86ED8BCAD7C9}"/>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59" name="楕円 158">
          <a:extLst>
            <a:ext uri="{FF2B5EF4-FFF2-40B4-BE49-F238E27FC236}">
              <a16:creationId xmlns:a16="http://schemas.microsoft.com/office/drawing/2014/main" id="{3EF10C1E-8AED-4551-9101-9BC7E8A036F8}"/>
            </a:ext>
          </a:extLst>
        </xdr:cNvPr>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60" name="テキスト ボックス 159">
          <a:extLst>
            <a:ext uri="{FF2B5EF4-FFF2-40B4-BE49-F238E27FC236}">
              <a16:creationId xmlns:a16="http://schemas.microsoft.com/office/drawing/2014/main" id="{78AE90C4-6BEA-46BE-95AA-E92917A7BA0D}"/>
            </a:ext>
          </a:extLst>
        </xdr:cNvPr>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DD2A3D0-C861-4F69-94B7-2CED9510919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43C2CEB-1469-42CD-AFCF-72EF05DE60E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7D715EA-B760-4D8F-AB2D-A450C563BA9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50C0F8B-22B4-4352-BFEF-2FEA0443D0A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10BFFF6-A903-429B-8039-3BE9A866627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4844E14-4621-42B0-9030-BBEC9317E6A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F982EDC-DA1B-4335-A4A2-00DA28642BB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FC5D2DB-5443-4D27-9729-889913019FF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455367A-F332-43A2-A333-D2BFF811700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A0FBB71-EE1D-48EA-9F2E-079B28E3FCB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516FA3A-65F6-4DEB-ADBB-266AF128723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4D1A192-DBDE-443C-9014-D5EF74AEB92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D197B00-C806-464C-85EC-CB8C8588E7F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災害対応などにより時間外手当が増加したことに加え、予定外退職者数が増加したことにより退職手当が増加したことから人件費が増加した。物件費は第二中学校スクールバス運行業務委託料が皆増したほか、放課後児童健全育成事業業務委託料やがん検診業務委託料などが増加したことから増加となった。</a:t>
          </a:r>
          <a:r>
            <a:rPr kumimoji="1" lang="ja-JP" altLang="ja-JP" sz="900">
              <a:solidFill>
                <a:schemeClr val="dk1"/>
              </a:solidFill>
              <a:effectLst/>
              <a:latin typeface="+mn-lt"/>
              <a:ea typeface="+mn-ea"/>
              <a:cs typeface="+mn-cs"/>
            </a:rPr>
            <a:t>維持補修費は、道路等除排雪経費の減などにより前年度と比べて減少した。ただ、依然として類似団体内平均を下回る状況が続いているため、今後も適正な水準の維持に努める。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4F20B75-A330-48F0-BA1F-D65B62EDE18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9252293-07C5-4A36-B489-60B62D1FAEA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36F9F69-78FC-4033-B064-37C48EB796D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B62D7B9A-46D0-4C44-947E-AE1AE379F5A1}"/>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D922428A-2D52-4CE7-8CD9-363CFD6A3BB4}"/>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DEC71227-5CD2-44EE-9EBA-4FAB0A48B3F4}"/>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050249A-ED34-48C2-BAD3-B3FC17E526D5}"/>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67991ACE-FF03-4E2E-A9FB-3FE184698D27}"/>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824F898B-D052-4C8B-B649-0E1CAE789005}"/>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46CF74A3-98EC-4A81-9520-7B0E2DB9DF6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2B810798-C41C-400F-B597-E74CF679DB0C}"/>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C87B2B2F-273D-4CD9-A6F9-152C605496A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7B890868-6397-485C-A106-CD2CE0D952F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7C0860D-7AA1-4451-8C96-0C9ED9FABCB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F1FF0FC6-F333-441E-9B06-0139B93DA84F}"/>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B1113692-35C8-40F6-873C-B4EB12F85CF8}"/>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D4268738-0859-4102-959D-9F0AE66F985C}"/>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9BB3AEDD-A4F0-4BED-95B2-16A28EFA7CCA}"/>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33139D5B-7E59-4898-A1CB-49467827274F}"/>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30345</xdr:rowOff>
    </xdr:from>
    <xdr:to>
      <xdr:col>23</xdr:col>
      <xdr:colOff>133350</xdr:colOff>
      <xdr:row>82</xdr:row>
      <xdr:rowOff>33936</xdr:rowOff>
    </xdr:to>
    <xdr:cxnSp macro="">
      <xdr:nvCxnSpPr>
        <xdr:cNvPr id="193" name="直線コネクタ 192">
          <a:extLst>
            <a:ext uri="{FF2B5EF4-FFF2-40B4-BE49-F238E27FC236}">
              <a16:creationId xmlns:a16="http://schemas.microsoft.com/office/drawing/2014/main" id="{DAFA588C-BEB6-45F8-BC05-78C37B669963}"/>
            </a:ext>
          </a:extLst>
        </xdr:cNvPr>
        <xdr:cNvCxnSpPr/>
      </xdr:nvCxnSpPr>
      <xdr:spPr>
        <a:xfrm>
          <a:off x="4114800" y="14089245"/>
          <a:ext cx="8382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1DB96362-62E7-494A-B962-9659226BB4E8}"/>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30E82FE-F36B-4A89-B60C-4061D4DA1CA3}"/>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30345</xdr:rowOff>
    </xdr:from>
    <xdr:to>
      <xdr:col>19</xdr:col>
      <xdr:colOff>133350</xdr:colOff>
      <xdr:row>82</xdr:row>
      <xdr:rowOff>50634</xdr:rowOff>
    </xdr:to>
    <xdr:cxnSp macro="">
      <xdr:nvCxnSpPr>
        <xdr:cNvPr id="196" name="直線コネクタ 195">
          <a:extLst>
            <a:ext uri="{FF2B5EF4-FFF2-40B4-BE49-F238E27FC236}">
              <a16:creationId xmlns:a16="http://schemas.microsoft.com/office/drawing/2014/main" id="{EDD0555C-3EFC-4A63-80B4-D8113870F007}"/>
            </a:ext>
          </a:extLst>
        </xdr:cNvPr>
        <xdr:cNvCxnSpPr/>
      </xdr:nvCxnSpPr>
      <xdr:spPr>
        <a:xfrm flipV="1">
          <a:off x="3225800" y="14089245"/>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6DF6B23B-803D-4B5A-9FF7-10FC5A2AB523}"/>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4AC238ED-0C8B-4F50-8FE0-E791A376D0C5}"/>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146963</xdr:rowOff>
    </xdr:from>
    <xdr:to>
      <xdr:col>15</xdr:col>
      <xdr:colOff>82550</xdr:colOff>
      <xdr:row>82</xdr:row>
      <xdr:rowOff>50634</xdr:rowOff>
    </xdr:to>
    <xdr:cxnSp macro="">
      <xdr:nvCxnSpPr>
        <xdr:cNvPr id="199" name="直線コネクタ 198">
          <a:extLst>
            <a:ext uri="{FF2B5EF4-FFF2-40B4-BE49-F238E27FC236}">
              <a16:creationId xmlns:a16="http://schemas.microsoft.com/office/drawing/2014/main" id="{F8220D45-4A9D-4FC3-92E9-416AD4E181A4}"/>
            </a:ext>
          </a:extLst>
        </xdr:cNvPr>
        <xdr:cNvCxnSpPr/>
      </xdr:nvCxnSpPr>
      <xdr:spPr>
        <a:xfrm>
          <a:off x="2336800" y="14034413"/>
          <a:ext cx="889000" cy="7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DDC3A65C-7A72-4028-80E0-33CD7A2040BB}"/>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9DF12B67-0B1C-4B2F-87EE-3467FD0114A4}"/>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4460</xdr:rowOff>
    </xdr:from>
    <xdr:to>
      <xdr:col>11</xdr:col>
      <xdr:colOff>31750</xdr:colOff>
      <xdr:row>81</xdr:row>
      <xdr:rowOff>146963</xdr:rowOff>
    </xdr:to>
    <xdr:cxnSp macro="">
      <xdr:nvCxnSpPr>
        <xdr:cNvPr id="202" name="直線コネクタ 201">
          <a:extLst>
            <a:ext uri="{FF2B5EF4-FFF2-40B4-BE49-F238E27FC236}">
              <a16:creationId xmlns:a16="http://schemas.microsoft.com/office/drawing/2014/main" id="{091CBB5B-C01D-4925-90FA-CF4C9BBADAE0}"/>
            </a:ext>
          </a:extLst>
        </xdr:cNvPr>
        <xdr:cNvCxnSpPr/>
      </xdr:nvCxnSpPr>
      <xdr:spPr>
        <a:xfrm>
          <a:off x="1447800" y="13891910"/>
          <a:ext cx="889000" cy="1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9339626B-DFCC-4773-9955-706FC7DD83A4}"/>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1018D0D8-C40B-4E72-8F7B-434ADB124CE3}"/>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33D7A455-E727-4CF0-AD25-A93A258BF7A5}"/>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850EBA92-017A-4539-AD71-72DF4D43422A}"/>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A123795-B9CB-4A1C-92CD-E8D51222484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B3FDAE5-A401-4733-AA98-48349D90D38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CC5E313-7892-4B6C-88C3-1995FD811D5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D6DBBD5-71B4-4C79-9781-3EF58D76BDD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308BF63-E3DD-478C-8577-E2BC113530F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154586</xdr:rowOff>
    </xdr:from>
    <xdr:to>
      <xdr:col>23</xdr:col>
      <xdr:colOff>184150</xdr:colOff>
      <xdr:row>82</xdr:row>
      <xdr:rowOff>84736</xdr:rowOff>
    </xdr:to>
    <xdr:sp macro="" textlink="">
      <xdr:nvSpPr>
        <xdr:cNvPr id="212" name="楕円 211">
          <a:extLst>
            <a:ext uri="{FF2B5EF4-FFF2-40B4-BE49-F238E27FC236}">
              <a16:creationId xmlns:a16="http://schemas.microsoft.com/office/drawing/2014/main" id="{2E7F55FE-DE40-44FF-82A3-E18A6C3AC27B}"/>
            </a:ext>
          </a:extLst>
        </xdr:cNvPr>
        <xdr:cNvSpPr/>
      </xdr:nvSpPr>
      <xdr:spPr>
        <a:xfrm>
          <a:off x="4902200" y="140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171113</xdr:rowOff>
    </xdr:from>
    <xdr:ext cx="762000" cy="259045"/>
    <xdr:sp macro="" textlink="">
      <xdr:nvSpPr>
        <xdr:cNvPr id="213" name="人件費・物件費等の状況該当値テキスト">
          <a:extLst>
            <a:ext uri="{FF2B5EF4-FFF2-40B4-BE49-F238E27FC236}">
              <a16:creationId xmlns:a16="http://schemas.microsoft.com/office/drawing/2014/main" id="{D35750AB-2639-44BB-8304-DAA89FBF502C}"/>
            </a:ext>
          </a:extLst>
        </xdr:cNvPr>
        <xdr:cNvSpPr txBox="1"/>
      </xdr:nvSpPr>
      <xdr:spPr>
        <a:xfrm>
          <a:off x="5041900" y="138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150995</xdr:rowOff>
    </xdr:from>
    <xdr:to>
      <xdr:col>19</xdr:col>
      <xdr:colOff>184150</xdr:colOff>
      <xdr:row>82</xdr:row>
      <xdr:rowOff>81145</xdr:rowOff>
    </xdr:to>
    <xdr:sp macro="" textlink="">
      <xdr:nvSpPr>
        <xdr:cNvPr id="214" name="楕円 213">
          <a:extLst>
            <a:ext uri="{FF2B5EF4-FFF2-40B4-BE49-F238E27FC236}">
              <a16:creationId xmlns:a16="http://schemas.microsoft.com/office/drawing/2014/main" id="{BBAA3C43-3F65-4852-BD10-15242508C4A9}"/>
            </a:ext>
          </a:extLst>
        </xdr:cNvPr>
        <xdr:cNvSpPr/>
      </xdr:nvSpPr>
      <xdr:spPr>
        <a:xfrm>
          <a:off x="4064000" y="140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91322</xdr:rowOff>
    </xdr:from>
    <xdr:ext cx="736600" cy="259045"/>
    <xdr:sp macro="" textlink="">
      <xdr:nvSpPr>
        <xdr:cNvPr id="215" name="テキスト ボックス 214">
          <a:extLst>
            <a:ext uri="{FF2B5EF4-FFF2-40B4-BE49-F238E27FC236}">
              <a16:creationId xmlns:a16="http://schemas.microsoft.com/office/drawing/2014/main" id="{38ABC744-19AB-46BC-95A4-59583E9B8D6C}"/>
            </a:ext>
          </a:extLst>
        </xdr:cNvPr>
        <xdr:cNvSpPr txBox="1"/>
      </xdr:nvSpPr>
      <xdr:spPr>
        <a:xfrm>
          <a:off x="3733800" y="1380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171284</xdr:rowOff>
    </xdr:from>
    <xdr:to>
      <xdr:col>15</xdr:col>
      <xdr:colOff>133350</xdr:colOff>
      <xdr:row>82</xdr:row>
      <xdr:rowOff>101434</xdr:rowOff>
    </xdr:to>
    <xdr:sp macro="" textlink="">
      <xdr:nvSpPr>
        <xdr:cNvPr id="216" name="楕円 215">
          <a:extLst>
            <a:ext uri="{FF2B5EF4-FFF2-40B4-BE49-F238E27FC236}">
              <a16:creationId xmlns:a16="http://schemas.microsoft.com/office/drawing/2014/main" id="{060B8F54-1F05-4F9A-86F1-EF5066F14784}"/>
            </a:ext>
          </a:extLst>
        </xdr:cNvPr>
        <xdr:cNvSpPr/>
      </xdr:nvSpPr>
      <xdr:spPr>
        <a:xfrm>
          <a:off x="3175000" y="140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111611</xdr:rowOff>
    </xdr:from>
    <xdr:ext cx="762000" cy="259045"/>
    <xdr:sp macro="" textlink="">
      <xdr:nvSpPr>
        <xdr:cNvPr id="217" name="テキスト ボックス 216">
          <a:extLst>
            <a:ext uri="{FF2B5EF4-FFF2-40B4-BE49-F238E27FC236}">
              <a16:creationId xmlns:a16="http://schemas.microsoft.com/office/drawing/2014/main" id="{DF33381A-589E-48D9-8615-2D042C90A6E8}"/>
            </a:ext>
          </a:extLst>
        </xdr:cNvPr>
        <xdr:cNvSpPr txBox="1"/>
      </xdr:nvSpPr>
      <xdr:spPr>
        <a:xfrm>
          <a:off x="2844800" y="1382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96163</xdr:rowOff>
    </xdr:from>
    <xdr:to>
      <xdr:col>11</xdr:col>
      <xdr:colOff>82550</xdr:colOff>
      <xdr:row>82</xdr:row>
      <xdr:rowOff>26313</xdr:rowOff>
    </xdr:to>
    <xdr:sp macro="" textlink="">
      <xdr:nvSpPr>
        <xdr:cNvPr id="218" name="楕円 217">
          <a:extLst>
            <a:ext uri="{FF2B5EF4-FFF2-40B4-BE49-F238E27FC236}">
              <a16:creationId xmlns:a16="http://schemas.microsoft.com/office/drawing/2014/main" id="{3FB33FB8-AF05-4CBD-8A28-C450F1C01C10}"/>
            </a:ext>
          </a:extLst>
        </xdr:cNvPr>
        <xdr:cNvSpPr/>
      </xdr:nvSpPr>
      <xdr:spPr>
        <a:xfrm>
          <a:off x="2286000" y="139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36490</xdr:rowOff>
    </xdr:from>
    <xdr:ext cx="762000" cy="259045"/>
    <xdr:sp macro="" textlink="">
      <xdr:nvSpPr>
        <xdr:cNvPr id="219" name="テキスト ボックス 218">
          <a:extLst>
            <a:ext uri="{FF2B5EF4-FFF2-40B4-BE49-F238E27FC236}">
              <a16:creationId xmlns:a16="http://schemas.microsoft.com/office/drawing/2014/main" id="{D391F72A-D22C-4367-A2E1-EB78FA9FE07C}"/>
            </a:ext>
          </a:extLst>
        </xdr:cNvPr>
        <xdr:cNvSpPr txBox="1"/>
      </xdr:nvSpPr>
      <xdr:spPr>
        <a:xfrm>
          <a:off x="1955800" y="1375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125110</xdr:rowOff>
    </xdr:from>
    <xdr:to>
      <xdr:col>7</xdr:col>
      <xdr:colOff>31750</xdr:colOff>
      <xdr:row>81</xdr:row>
      <xdr:rowOff>55260</xdr:rowOff>
    </xdr:to>
    <xdr:sp macro="" textlink="">
      <xdr:nvSpPr>
        <xdr:cNvPr id="220" name="楕円 219">
          <a:extLst>
            <a:ext uri="{FF2B5EF4-FFF2-40B4-BE49-F238E27FC236}">
              <a16:creationId xmlns:a16="http://schemas.microsoft.com/office/drawing/2014/main" id="{AD131FA9-CEF4-4349-9833-43D920E649A7}"/>
            </a:ext>
          </a:extLst>
        </xdr:cNvPr>
        <xdr:cNvSpPr/>
      </xdr:nvSpPr>
      <xdr:spPr>
        <a:xfrm>
          <a:off x="1397000" y="138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65437</xdr:rowOff>
    </xdr:from>
    <xdr:ext cx="762000" cy="259045"/>
    <xdr:sp macro="" textlink="">
      <xdr:nvSpPr>
        <xdr:cNvPr id="221" name="テキスト ボックス 220">
          <a:extLst>
            <a:ext uri="{FF2B5EF4-FFF2-40B4-BE49-F238E27FC236}">
              <a16:creationId xmlns:a16="http://schemas.microsoft.com/office/drawing/2014/main" id="{500536A1-A683-4858-9A08-CC842254211A}"/>
            </a:ext>
          </a:extLst>
        </xdr:cNvPr>
        <xdr:cNvSpPr txBox="1"/>
      </xdr:nvSpPr>
      <xdr:spPr>
        <a:xfrm>
          <a:off x="1066800" y="136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F473C51-7619-4D91-9725-E4B7FC4CFF3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0150223-6273-4A7F-BCDC-1CF9F071086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BE19631-F7B0-4E3E-8D28-CED7DE2444A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0A98CF6-A560-42CE-8D68-1FDCDD4D01E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4C07731-0586-4752-9E23-D48ED66E470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C36001C-E63C-4943-88EA-6AA168B5D5E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9FEDAA4-6697-460E-B94E-D4FE5B52ABA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26D4DAE-8DF0-4021-AE96-5B3A4998298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6483114-0B1F-45F5-B151-D7395EA9533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511C21F-67A8-40B7-8CD3-9DFDFDCEDFF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57B59A8-2D83-4F3D-B737-9FA3884D96F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15F1A1C-72CE-482E-991C-180102A9F5E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0A7703B-1B19-47F1-908D-4E310E32CBC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本市の厳しい財政状況を踏まえ、平成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年度から平成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年度まで給与の独自減額を実施したことで</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年度及び平成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年度は</a:t>
          </a:r>
          <a:r>
            <a:rPr kumimoji="1" lang="ja-JP" altLang="ja-JP" sz="900">
              <a:solidFill>
                <a:schemeClr val="dk1"/>
              </a:solidFill>
              <a:effectLst/>
              <a:latin typeface="+mn-lt"/>
              <a:ea typeface="+mn-ea"/>
              <a:cs typeface="+mn-cs"/>
            </a:rPr>
            <a:t>類似団体内平均を大幅に下回る水準となった</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年以降は類似団体平均とほぼ同じ水準で推移している。</a:t>
          </a:r>
          <a:endParaRPr kumimoji="1" lang="en-US" altLang="ja-JP" sz="9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D05F9C1-3856-452B-A030-CC5D34BDC31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61B0DFE-2332-4A15-9FD7-069114BC07D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1C92D802-AF43-48FE-87EC-71E72F46395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F5B5ED98-248A-4878-86D7-E3D01A0A589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526098F0-FA74-4FD2-AC04-CCB1419E5FF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243B05D7-4DF8-44F8-9C35-E675D1FB9CA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5000E333-C397-4E39-BD16-D13F2DA47F7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F4BE7B37-6585-47AA-9708-E5857C42D03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21D0A40E-E365-4A60-9EAE-1E19B2F103E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96D7BEDA-592F-4DEB-B13A-40A8F6EAEEDE}"/>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2A006AD6-9E90-4B0E-9BBD-476781702E0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FC97E9F3-3B14-4DE3-8DAD-D36F05A7641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2F205043-6413-4330-BA72-423286D8A3CA}"/>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2DA2CE46-4A31-4ACE-B0BF-4AE95AF822E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1AF9502A-3B2F-4290-AAB0-F22897B06B9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3E8A2EBC-D915-4EE3-BA33-DF3B812831F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4C99442E-BDA7-4A52-8DDB-F96FC6E03FA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80C2D094-4DBA-4514-8B27-26CBAE4FA732}"/>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7D5E33E8-2DAF-43A1-855A-7F0AB9471CBC}"/>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43FC7362-663A-4F81-8900-689EC9CE0314}"/>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C2410F4F-CADD-42F3-9416-B1FBF1FD399F}"/>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D8B7F94F-3B39-44D0-9267-3D6F828ADA4D}"/>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id="{9E6CEBD8-11C1-41A7-B390-584ED01A0359}"/>
            </a:ext>
          </a:extLst>
        </xdr:cNvPr>
        <xdr:cNvCxnSpPr/>
      </xdr:nvCxnSpPr>
      <xdr:spPr>
        <a:xfrm>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D44B2086-1CED-4CBB-98C6-CCDECE152F1C}"/>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DD32A2B9-F8D6-4EB2-A6B0-E78F48E49771}"/>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90109</xdr:rowOff>
    </xdr:to>
    <xdr:cxnSp macro="">
      <xdr:nvCxnSpPr>
        <xdr:cNvPr id="260" name="直線コネクタ 259">
          <a:extLst>
            <a:ext uri="{FF2B5EF4-FFF2-40B4-BE49-F238E27FC236}">
              <a16:creationId xmlns:a16="http://schemas.microsoft.com/office/drawing/2014/main" id="{8E5C3F58-C4A6-4850-A8F7-6066F1B02162}"/>
            </a:ext>
          </a:extLst>
        </xdr:cNvPr>
        <xdr:cNvCxnSpPr/>
      </xdr:nvCxnSpPr>
      <xdr:spPr>
        <a:xfrm flipV="1">
          <a:off x="15290800" y="147773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5CD60383-56DC-475A-A325-E3574D52101B}"/>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373F040F-0CEE-433F-988F-6B9763C76671}"/>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86</xdr:row>
      <xdr:rowOff>90109</xdr:rowOff>
    </xdr:to>
    <xdr:cxnSp macro="">
      <xdr:nvCxnSpPr>
        <xdr:cNvPr id="263" name="直線コネクタ 262">
          <a:extLst>
            <a:ext uri="{FF2B5EF4-FFF2-40B4-BE49-F238E27FC236}">
              <a16:creationId xmlns:a16="http://schemas.microsoft.com/office/drawing/2014/main" id="{DD08AFC5-6211-4CF8-B3DE-ADB9D0CA8279}"/>
            </a:ext>
          </a:extLst>
        </xdr:cNvPr>
        <xdr:cNvCxnSpPr/>
      </xdr:nvCxnSpPr>
      <xdr:spPr>
        <a:xfrm>
          <a:off x="14401800" y="14513077"/>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47FD9CFB-43C7-483D-8A4D-65E791A84C14}"/>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881FD131-5644-4A61-9AB8-DAA9C92B2492}"/>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111277</xdr:rowOff>
    </xdr:to>
    <xdr:cxnSp macro="">
      <xdr:nvCxnSpPr>
        <xdr:cNvPr id="266" name="直線コネクタ 265">
          <a:extLst>
            <a:ext uri="{FF2B5EF4-FFF2-40B4-BE49-F238E27FC236}">
              <a16:creationId xmlns:a16="http://schemas.microsoft.com/office/drawing/2014/main" id="{12BD8E0E-A618-410B-9814-325CBB467208}"/>
            </a:ext>
          </a:extLst>
        </xdr:cNvPr>
        <xdr:cNvCxnSpPr/>
      </xdr:nvCxnSpPr>
      <xdr:spPr>
        <a:xfrm>
          <a:off x="13512800" y="14156871"/>
          <a:ext cx="889000" cy="3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250305FF-A96F-45C5-8556-53E10106CB8F}"/>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FFF4E7F4-CDF3-4692-AC2A-3C95D8DD87C8}"/>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4B2AE588-703F-4027-AAEC-41C9CB4FD4AD}"/>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7CB626F9-52E5-4040-9A61-AFB27E02B5EC}"/>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B4E51F5-73ED-4B14-A9DE-A13CEB2C6E3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5F24234-E18E-44EB-9605-DAFF3CE1088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50AD511-2628-4EB4-AF79-F906839DD34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46FA0BE-ACF2-4919-B27C-B410F5F3E52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8822CCD-F226-4EBC-859D-BC754CE56A1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1D917B45-84F5-40A5-8FF7-6C429D40A6F2}"/>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a16="http://schemas.microsoft.com/office/drawing/2014/main" id="{A643EA1E-3BAF-41F7-9016-9AE4A2E4B208}"/>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a:extLst>
            <a:ext uri="{FF2B5EF4-FFF2-40B4-BE49-F238E27FC236}">
              <a16:creationId xmlns:a16="http://schemas.microsoft.com/office/drawing/2014/main" id="{1A8B1AD5-BE16-466C-8A53-E517FE13A557}"/>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a:extLst>
            <a:ext uri="{FF2B5EF4-FFF2-40B4-BE49-F238E27FC236}">
              <a16:creationId xmlns:a16="http://schemas.microsoft.com/office/drawing/2014/main" id="{E5C2FF00-E389-45C8-B6DB-72A2B854D7AF}"/>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0" name="楕円 279">
          <a:extLst>
            <a:ext uri="{FF2B5EF4-FFF2-40B4-BE49-F238E27FC236}">
              <a16:creationId xmlns:a16="http://schemas.microsoft.com/office/drawing/2014/main" id="{0A2D8992-942B-43A1-83C9-429A00B65563}"/>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1" name="テキスト ボックス 280">
          <a:extLst>
            <a:ext uri="{FF2B5EF4-FFF2-40B4-BE49-F238E27FC236}">
              <a16:creationId xmlns:a16="http://schemas.microsoft.com/office/drawing/2014/main" id="{17E00083-62AB-4EC0-887B-811143C1601E}"/>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2" name="楕円 281">
          <a:extLst>
            <a:ext uri="{FF2B5EF4-FFF2-40B4-BE49-F238E27FC236}">
              <a16:creationId xmlns:a16="http://schemas.microsoft.com/office/drawing/2014/main" id="{5B1AF47E-7A3F-4231-B02B-E38AC431684D}"/>
            </a:ext>
          </a:extLst>
        </xdr:cNvPr>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3" name="テキスト ボックス 282">
          <a:extLst>
            <a:ext uri="{FF2B5EF4-FFF2-40B4-BE49-F238E27FC236}">
              <a16:creationId xmlns:a16="http://schemas.microsoft.com/office/drawing/2014/main" id="{7FE4854B-ED98-4F15-8858-2086FCDD2966}"/>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4" name="楕円 283">
          <a:extLst>
            <a:ext uri="{FF2B5EF4-FFF2-40B4-BE49-F238E27FC236}">
              <a16:creationId xmlns:a16="http://schemas.microsoft.com/office/drawing/2014/main" id="{C20C91BA-C2D4-45A8-936C-E117E2DB7B2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5" name="テキスト ボックス 284">
          <a:extLst>
            <a:ext uri="{FF2B5EF4-FFF2-40B4-BE49-F238E27FC236}">
              <a16:creationId xmlns:a16="http://schemas.microsoft.com/office/drawing/2014/main" id="{C501F9D5-78ED-4FCF-911D-F55310BA4A09}"/>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FC074AB5-73E0-4E78-A556-7885348D559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47331B9F-11AD-4E49-BB15-08DE20A0222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B303424C-F161-4A8F-95F4-9581C39DE3F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6B146F81-FED6-4CFE-8877-ABF233C940B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F570083D-5601-4CF0-81BE-602B9C17302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BB4CA1D1-1EAD-4D16-A5D9-48968E0A3C0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F2456B4D-0FE2-42F5-8F1C-C423E03115B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CEE507BC-1DED-4018-8AF4-B3B35B4B25D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855E4103-DECF-42B0-9813-050B3626C84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CBA9D4B5-C5B2-4FA2-9D5C-68207208E15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7C76B8E2-57F2-423B-81D6-D02012512DE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5609C4BB-D28E-4F25-BAF4-3CD98A3B566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74BEE24B-1B14-4862-875E-5651D4D83CC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月に策定した「米沢市職員定員適正化計画（第</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期）」においては、</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日までに、市立病院等の職員を除き平成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日の職員数と比較して</a:t>
          </a:r>
          <a:r>
            <a:rPr kumimoji="1" lang="en-US" altLang="ja-JP" sz="900">
              <a:solidFill>
                <a:schemeClr val="dk1"/>
              </a:solidFill>
              <a:effectLst/>
              <a:latin typeface="+mn-lt"/>
              <a:ea typeface="+mn-ea"/>
              <a:cs typeface="+mn-cs"/>
            </a:rPr>
            <a:t>43</a:t>
          </a:r>
          <a:r>
            <a:rPr kumimoji="1" lang="ja-JP" altLang="ja-JP" sz="900">
              <a:solidFill>
                <a:schemeClr val="dk1"/>
              </a:solidFill>
              <a:effectLst/>
              <a:latin typeface="+mn-lt"/>
              <a:ea typeface="+mn-ea"/>
              <a:cs typeface="+mn-cs"/>
            </a:rPr>
            <a:t>名の職員数削減を図ることとしている。引き続き計画に沿って簡素で効率的な組織・機構への変革を図る。</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50F21D11-CF40-4A78-BE8B-08CB6E4B07B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205FEFE7-3D05-427C-A288-F5E686AF64F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44E6E91A-32A7-4EE2-B421-E936D33C2FB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202F111C-3235-48A7-AE6A-A55E86B2894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9A2B22FC-9D08-4ECE-BC8C-76AC46A5EF7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B7670018-6E74-4580-A0C0-A8EED5C5B2F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EDDA3472-9096-4E74-8486-1ADB7FBE333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DF8C6C52-A081-42CD-8E93-C85C8C58F3B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9649F829-A8A7-43EC-82C1-C627330BCF0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6397F7A3-347A-49BB-A16E-317085D7D28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A95136B7-4C68-4885-BA40-FB617FD26A6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7113DEAA-17A2-48CC-A07E-0A488BD5EAB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D8424DC1-077A-4B38-9029-D1CE042BBF6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52229141-1F0E-4401-AC06-77183A071EB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E321D83F-2809-41E8-9196-F1ADD73DCD6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B39F84E9-4DED-4315-A8F6-AE400ABAC6D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574A031B-BB41-42D0-98A2-7F111067CBDB}"/>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A28F683F-1CED-4AF8-923D-19753E342E8D}"/>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183B1EA8-F620-401C-8BD1-8612D77366B7}"/>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B02DE6A8-A43C-4295-B5D4-CA57F0E51AE9}"/>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9FB951D5-B606-431A-A6A8-C07B812016E4}"/>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119909</xdr:rowOff>
    </xdr:from>
    <xdr:to>
      <xdr:col>81</xdr:col>
      <xdr:colOff>44450</xdr:colOff>
      <xdr:row>60</xdr:row>
      <xdr:rowOff>146050</xdr:rowOff>
    </xdr:to>
    <xdr:cxnSp macro="">
      <xdr:nvCxnSpPr>
        <xdr:cNvPr id="320" name="直線コネクタ 319">
          <a:extLst>
            <a:ext uri="{FF2B5EF4-FFF2-40B4-BE49-F238E27FC236}">
              <a16:creationId xmlns:a16="http://schemas.microsoft.com/office/drawing/2014/main" id="{A18366E8-0E50-4A31-8638-816F73CE63AC}"/>
            </a:ext>
          </a:extLst>
        </xdr:cNvPr>
        <xdr:cNvCxnSpPr/>
      </xdr:nvCxnSpPr>
      <xdr:spPr>
        <a:xfrm>
          <a:off x="16179800" y="1040690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6DB66E04-5FAA-4CB2-BC43-DC4C69002ABB}"/>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A258467C-64BB-4597-81C0-E37AB488B4CE}"/>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119909</xdr:rowOff>
    </xdr:to>
    <xdr:cxnSp macro="">
      <xdr:nvCxnSpPr>
        <xdr:cNvPr id="323" name="直線コネクタ 322">
          <a:extLst>
            <a:ext uri="{FF2B5EF4-FFF2-40B4-BE49-F238E27FC236}">
              <a16:creationId xmlns:a16="http://schemas.microsoft.com/office/drawing/2014/main" id="{F2A7AA7C-32F9-4267-9581-D66C92491E28}"/>
            </a:ext>
          </a:extLst>
        </xdr:cNvPr>
        <xdr:cNvCxnSpPr/>
      </xdr:nvCxnSpPr>
      <xdr:spPr>
        <a:xfrm>
          <a:off x="15290800" y="1037071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D598C502-E553-47D5-984F-F4589164E208}"/>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51ECE135-3123-4F52-B9CA-206089F3D11D}"/>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83714</xdr:rowOff>
    </xdr:to>
    <xdr:cxnSp macro="">
      <xdr:nvCxnSpPr>
        <xdr:cNvPr id="326" name="直線コネクタ 325">
          <a:extLst>
            <a:ext uri="{FF2B5EF4-FFF2-40B4-BE49-F238E27FC236}">
              <a16:creationId xmlns:a16="http://schemas.microsoft.com/office/drawing/2014/main" id="{C001B91F-C73F-4661-8356-72938A635367}"/>
            </a:ext>
          </a:extLst>
        </xdr:cNvPr>
        <xdr:cNvCxnSpPr/>
      </xdr:nvCxnSpPr>
      <xdr:spPr>
        <a:xfrm>
          <a:off x="14401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412664EB-9F51-475F-A6A4-43494C56EE1E}"/>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3D93B7C8-206D-45F9-8EB0-8BC3E0A0BF11}"/>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73660</xdr:rowOff>
    </xdr:to>
    <xdr:cxnSp macro="">
      <xdr:nvCxnSpPr>
        <xdr:cNvPr id="329" name="直線コネクタ 328">
          <a:extLst>
            <a:ext uri="{FF2B5EF4-FFF2-40B4-BE49-F238E27FC236}">
              <a16:creationId xmlns:a16="http://schemas.microsoft.com/office/drawing/2014/main" id="{3B1AD7FC-9F20-4A36-8FEF-18EE22ED02BF}"/>
            </a:ext>
          </a:extLst>
        </xdr:cNvPr>
        <xdr:cNvCxnSpPr/>
      </xdr:nvCxnSpPr>
      <xdr:spPr>
        <a:xfrm flipV="1">
          <a:off x="13512800" y="103546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45FD2448-C64A-44A0-8EA9-D270B9DB801E}"/>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B8098B15-7FF7-4D92-BE9A-92AF2AD3691A}"/>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33641259-934F-4143-9BDC-D64A107546D7}"/>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ED431B1B-C852-411C-8510-A501FF695EC5}"/>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671D9C8-C893-4FCD-9C9C-B1BBA0960C3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3EBFA51-28DA-49D1-BED1-6713E1082C8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173AA66-0B9B-4432-8F06-3C7A6E20B77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3DC3663-C873-4336-BC25-B02B58D0EEA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B09C3A8-B112-4C98-9206-49F0CD485AA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9" name="楕円 338">
          <a:extLst>
            <a:ext uri="{FF2B5EF4-FFF2-40B4-BE49-F238E27FC236}">
              <a16:creationId xmlns:a16="http://schemas.microsoft.com/office/drawing/2014/main" id="{FBD5269D-7924-495E-8937-875D42117636}"/>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0" name="定員管理の状況該当値テキスト">
          <a:extLst>
            <a:ext uri="{FF2B5EF4-FFF2-40B4-BE49-F238E27FC236}">
              <a16:creationId xmlns:a16="http://schemas.microsoft.com/office/drawing/2014/main" id="{8A8C6F1B-0A9E-4F90-920D-718939CD3855}"/>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69109</xdr:rowOff>
    </xdr:from>
    <xdr:to>
      <xdr:col>77</xdr:col>
      <xdr:colOff>95250</xdr:colOff>
      <xdr:row>60</xdr:row>
      <xdr:rowOff>170709</xdr:rowOff>
    </xdr:to>
    <xdr:sp macro="" textlink="">
      <xdr:nvSpPr>
        <xdr:cNvPr id="341" name="楕円 340">
          <a:extLst>
            <a:ext uri="{FF2B5EF4-FFF2-40B4-BE49-F238E27FC236}">
              <a16:creationId xmlns:a16="http://schemas.microsoft.com/office/drawing/2014/main" id="{B2CFA38A-AAE9-4A66-952B-88183CB80BB3}"/>
            </a:ext>
          </a:extLst>
        </xdr:cNvPr>
        <xdr:cNvSpPr/>
      </xdr:nvSpPr>
      <xdr:spPr>
        <a:xfrm>
          <a:off x="16129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9436</xdr:rowOff>
    </xdr:from>
    <xdr:ext cx="736600" cy="259045"/>
    <xdr:sp macro="" textlink="">
      <xdr:nvSpPr>
        <xdr:cNvPr id="342" name="テキスト ボックス 341">
          <a:extLst>
            <a:ext uri="{FF2B5EF4-FFF2-40B4-BE49-F238E27FC236}">
              <a16:creationId xmlns:a16="http://schemas.microsoft.com/office/drawing/2014/main" id="{83F0870D-0FDF-4778-8536-35B131542D49}"/>
            </a:ext>
          </a:extLst>
        </xdr:cNvPr>
        <xdr:cNvSpPr txBox="1"/>
      </xdr:nvSpPr>
      <xdr:spPr>
        <a:xfrm>
          <a:off x="15798800" y="1012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3" name="楕円 342">
          <a:extLst>
            <a:ext uri="{FF2B5EF4-FFF2-40B4-BE49-F238E27FC236}">
              <a16:creationId xmlns:a16="http://schemas.microsoft.com/office/drawing/2014/main" id="{C3A208C4-2BBC-4308-A614-DF4AADFDFCAD}"/>
            </a:ext>
          </a:extLst>
        </xdr:cNvPr>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4" name="テキスト ボックス 343">
          <a:extLst>
            <a:ext uri="{FF2B5EF4-FFF2-40B4-BE49-F238E27FC236}">
              <a16:creationId xmlns:a16="http://schemas.microsoft.com/office/drawing/2014/main" id="{504E9A1B-84E9-4D85-896F-5A52BAC527AA}"/>
            </a:ext>
          </a:extLst>
        </xdr:cNvPr>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16828</xdr:rowOff>
    </xdr:from>
    <xdr:to>
      <xdr:col>68</xdr:col>
      <xdr:colOff>203200</xdr:colOff>
      <xdr:row>60</xdr:row>
      <xdr:rowOff>118428</xdr:rowOff>
    </xdr:to>
    <xdr:sp macro="" textlink="">
      <xdr:nvSpPr>
        <xdr:cNvPr id="345" name="楕円 344">
          <a:extLst>
            <a:ext uri="{FF2B5EF4-FFF2-40B4-BE49-F238E27FC236}">
              <a16:creationId xmlns:a16="http://schemas.microsoft.com/office/drawing/2014/main" id="{16B38270-536D-4CAA-A1C6-AE177687FA41}"/>
            </a:ext>
          </a:extLst>
        </xdr:cNvPr>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128605</xdr:rowOff>
    </xdr:from>
    <xdr:ext cx="762000" cy="259045"/>
    <xdr:sp macro="" textlink="">
      <xdr:nvSpPr>
        <xdr:cNvPr id="346" name="テキスト ボックス 345">
          <a:extLst>
            <a:ext uri="{FF2B5EF4-FFF2-40B4-BE49-F238E27FC236}">
              <a16:creationId xmlns:a16="http://schemas.microsoft.com/office/drawing/2014/main" id="{87559F1F-9955-4558-A66A-B8B137E2AD31}"/>
            </a:ext>
          </a:extLst>
        </xdr:cNvPr>
        <xdr:cNvSpPr txBox="1"/>
      </xdr:nvSpPr>
      <xdr:spPr>
        <a:xfrm>
          <a:off x="14020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a:extLst>
            <a:ext uri="{FF2B5EF4-FFF2-40B4-BE49-F238E27FC236}">
              <a16:creationId xmlns:a16="http://schemas.microsoft.com/office/drawing/2014/main" id="{5C92235C-80C6-4D2A-AA13-7AEE73150834}"/>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8" name="テキスト ボックス 347">
          <a:extLst>
            <a:ext uri="{FF2B5EF4-FFF2-40B4-BE49-F238E27FC236}">
              <a16:creationId xmlns:a16="http://schemas.microsoft.com/office/drawing/2014/main" id="{8EE8BE19-CBFB-43FD-AE32-6B60F0F732BE}"/>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34E5FE31-90DE-4A5B-A7EA-E1F74420D9F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4FEC8A8-E897-401E-BD4B-765DBDC45CC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7CE60D0-1E9C-4CC4-A387-8412A5DDCB5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FE3A3384-76B0-4056-A08B-B3F410104C3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14E8E14-7188-4A44-848B-F8C5DB046B4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EC0908DD-47B9-40A3-B4B3-24B2D4DC5BF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AB3BEF02-BC06-4766-8475-A17761C056C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7ACF79B-BA56-4533-AB62-C7657D2BC99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09AAE87-3710-488B-A80A-DFAAB8180DF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AE3C133-702D-4F98-BCB8-05E88457628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3FD7F774-97CD-42B4-BFBA-641B6CE767C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E202E90-B501-4141-9760-FA7100C8591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94CCF0A-B411-4CE6-AC20-CB23226CAE2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投資的経費の抑制などにより、公債費充当一般財源が減少したものの、そこから差し引く交付税措置額も減少したことから、単年度比率では</a:t>
          </a:r>
          <a:r>
            <a:rPr kumimoji="1" lang="en-US" altLang="ja-JP" sz="900">
              <a:solidFill>
                <a:schemeClr val="dk1"/>
              </a:solidFill>
              <a:effectLst/>
              <a:latin typeface="+mn-lt"/>
              <a:ea typeface="+mn-ea"/>
              <a:cs typeface="+mn-cs"/>
            </a:rPr>
            <a:t>0.1</a:t>
          </a:r>
          <a:r>
            <a:rPr kumimoji="1" lang="ja-JP" altLang="en-US" sz="900">
              <a:solidFill>
                <a:schemeClr val="dk1"/>
              </a:solidFill>
              <a:effectLst/>
              <a:latin typeface="+mn-lt"/>
              <a:ea typeface="+mn-ea"/>
              <a:cs typeface="+mn-cs"/>
            </a:rPr>
            <a:t>ポイント増の</a:t>
          </a:r>
          <a:r>
            <a:rPr kumimoji="1" lang="en-US" altLang="ja-JP" sz="900">
              <a:solidFill>
                <a:schemeClr val="dk1"/>
              </a:solidFill>
              <a:effectLst/>
              <a:latin typeface="+mn-lt"/>
              <a:ea typeface="+mn-ea"/>
              <a:cs typeface="+mn-cs"/>
            </a:rPr>
            <a:t>8.3</a:t>
          </a:r>
          <a:r>
            <a:rPr kumimoji="1" lang="ja-JP" altLang="en-US" sz="900">
              <a:solidFill>
                <a:schemeClr val="dk1"/>
              </a:solidFill>
              <a:effectLst/>
              <a:latin typeface="+mn-lt"/>
              <a:ea typeface="+mn-ea"/>
              <a:cs typeface="+mn-cs"/>
            </a:rPr>
            <a:t>ポイントとなったが、平成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年度の単年度比率</a:t>
          </a:r>
          <a:r>
            <a:rPr kumimoji="1" lang="en-US" altLang="ja-JP" sz="900">
              <a:solidFill>
                <a:schemeClr val="dk1"/>
              </a:solidFill>
              <a:effectLst/>
              <a:latin typeface="+mn-lt"/>
              <a:ea typeface="+mn-ea"/>
              <a:cs typeface="+mn-cs"/>
            </a:rPr>
            <a:t>9.5</a:t>
          </a:r>
          <a:r>
            <a:rPr kumimoji="1" lang="ja-JP" altLang="en-US" sz="900">
              <a:solidFill>
                <a:schemeClr val="dk1"/>
              </a:solidFill>
              <a:effectLst/>
              <a:latin typeface="+mn-lt"/>
              <a:ea typeface="+mn-ea"/>
              <a:cs typeface="+mn-cs"/>
            </a:rPr>
            <a:t>ポイントより減となったため、三ヵ年平均で</a:t>
          </a:r>
          <a:r>
            <a:rPr kumimoji="1" lang="en-US" altLang="ja-JP" sz="900">
              <a:solidFill>
                <a:schemeClr val="dk1"/>
              </a:solidFill>
              <a:effectLst/>
              <a:latin typeface="+mn-lt"/>
              <a:ea typeface="+mn-ea"/>
              <a:cs typeface="+mn-cs"/>
            </a:rPr>
            <a:t>0.4</a:t>
          </a:r>
          <a:r>
            <a:rPr kumimoji="1" lang="ja-JP" altLang="en-US" sz="900">
              <a:solidFill>
                <a:schemeClr val="dk1"/>
              </a:solidFill>
              <a:effectLst/>
              <a:latin typeface="+mn-lt"/>
              <a:ea typeface="+mn-ea"/>
              <a:cs typeface="+mn-cs"/>
            </a:rPr>
            <a:t>ポイントの減となった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控えている大規模事業に対応していくためにも、引き続き投資的経費については、可能な限り抑制を図り、起債依存型の事業を見直すとともに、公営企業における投資的経費も合わせて見直すように努める。</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D9CAA090-B276-4F36-9579-EF80BF00FDE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B22D1951-E110-49E3-8A42-7C44E28BDC4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60F21B9-00E8-43CA-A597-310A1B7EAF5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3A8CE69C-05EF-43A7-80DD-975C73AD082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784A3670-B1DD-44DF-887D-8644C4C2527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2F5ACEF7-968E-4272-97B9-25DA233B760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27D8CA9-792A-483B-BF05-8B6F9E899E7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E6FBCCD4-316E-4031-A9A4-870E7C7CF68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578A9D16-01B3-40BB-B27B-DCD975E9D0A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1245B42D-2714-4E94-9D0A-F47A2F6B1C1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6A71F4E-707E-4B64-B6EF-56B27B792B4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911C96B1-B63A-451B-91B6-460E8F34A9E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1BE9E6D-D763-4C8F-B20D-EC81D2E3FA2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6B2FCF75-5F22-4858-92A0-E8A5ED76528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7FE2175B-FF60-4A9B-9FE2-F33411E6482B}"/>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990BFAB-5383-40A8-BCF4-E62B9D94111F}"/>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19796F4F-68CD-4B57-AB15-3EA6B1129DE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BBA00FC0-9CC0-42CF-ACDE-0E526492DEF6}"/>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87461BF-E52C-42DB-A3D4-899D12C7E49A}"/>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49530</xdr:rowOff>
    </xdr:to>
    <xdr:cxnSp macro="">
      <xdr:nvCxnSpPr>
        <xdr:cNvPr id="381" name="直線コネクタ 380">
          <a:extLst>
            <a:ext uri="{FF2B5EF4-FFF2-40B4-BE49-F238E27FC236}">
              <a16:creationId xmlns:a16="http://schemas.microsoft.com/office/drawing/2014/main" id="{B3F83088-1424-4B46-93AC-BC8A7F586D9B}"/>
            </a:ext>
          </a:extLst>
        </xdr:cNvPr>
        <xdr:cNvCxnSpPr/>
      </xdr:nvCxnSpPr>
      <xdr:spPr>
        <a:xfrm flipV="1">
          <a:off x="16179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16A3A5E9-27E8-4067-BF1F-A275CCD94318}"/>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55B82FBF-270A-4704-9D2D-A13C4D7D6837}"/>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73660</xdr:rowOff>
    </xdr:to>
    <xdr:cxnSp macro="">
      <xdr:nvCxnSpPr>
        <xdr:cNvPr id="384" name="直線コネクタ 383">
          <a:extLst>
            <a:ext uri="{FF2B5EF4-FFF2-40B4-BE49-F238E27FC236}">
              <a16:creationId xmlns:a16="http://schemas.microsoft.com/office/drawing/2014/main" id="{DD89170F-D393-4D71-A78B-F05347F76D50}"/>
            </a:ext>
          </a:extLst>
        </xdr:cNvPr>
        <xdr:cNvCxnSpPr/>
      </xdr:nvCxnSpPr>
      <xdr:spPr>
        <a:xfrm flipV="1">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6C0FCEC2-2D75-46FB-9696-FC317D2FB096}"/>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5362FF26-84AD-41CD-89AE-903B2769F036}"/>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154094</xdr:rowOff>
    </xdr:to>
    <xdr:cxnSp macro="">
      <xdr:nvCxnSpPr>
        <xdr:cNvPr id="387" name="直線コネクタ 386">
          <a:extLst>
            <a:ext uri="{FF2B5EF4-FFF2-40B4-BE49-F238E27FC236}">
              <a16:creationId xmlns:a16="http://schemas.microsoft.com/office/drawing/2014/main" id="{EE3EB3E4-69EE-41F4-BC6F-CF2A8B380014}"/>
            </a:ext>
          </a:extLst>
        </xdr:cNvPr>
        <xdr:cNvCxnSpPr/>
      </xdr:nvCxnSpPr>
      <xdr:spPr>
        <a:xfrm flipV="1">
          <a:off x="14401800" y="72745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AEC15F65-6677-479C-8A84-E0EA472158DC}"/>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B69FF447-B179-4D34-8C71-995BA3527225}"/>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55033</xdr:rowOff>
    </xdr:to>
    <xdr:cxnSp macro="">
      <xdr:nvCxnSpPr>
        <xdr:cNvPr id="390" name="直線コネクタ 389">
          <a:extLst>
            <a:ext uri="{FF2B5EF4-FFF2-40B4-BE49-F238E27FC236}">
              <a16:creationId xmlns:a16="http://schemas.microsoft.com/office/drawing/2014/main" id="{1CEA1CE1-D141-4DBE-8062-C793C3737D46}"/>
            </a:ext>
          </a:extLst>
        </xdr:cNvPr>
        <xdr:cNvCxnSpPr/>
      </xdr:nvCxnSpPr>
      <xdr:spPr>
        <a:xfrm flipV="1">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5A371E8B-D852-432C-8CFF-5B8042BECA29}"/>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2FF5A45E-5E03-4DF4-993D-4911EE958D9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6CDA1BD3-7986-412A-ADE7-D5E6263FFCFC}"/>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466F1750-7C6E-43C3-A206-BFFD6DF2B185}"/>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B8C23F8-88D4-4F9D-803F-3E219B18D28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21A117B-0703-41FA-9DDB-B3D3CF27EEF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18A4411-C65D-422B-915F-A4DA5B9E7D0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8A9070C-D57A-4EE4-A169-FE30D0B4BA7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20CD975-BB54-4679-B50F-62361BD6E5D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0" name="楕円 399">
          <a:extLst>
            <a:ext uri="{FF2B5EF4-FFF2-40B4-BE49-F238E27FC236}">
              <a16:creationId xmlns:a16="http://schemas.microsoft.com/office/drawing/2014/main" id="{CB11B2CA-67BD-4D94-9BFC-108F9A5D5274}"/>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1" name="公債費負担の状況該当値テキスト">
          <a:extLst>
            <a:ext uri="{FF2B5EF4-FFF2-40B4-BE49-F238E27FC236}">
              <a16:creationId xmlns:a16="http://schemas.microsoft.com/office/drawing/2014/main" id="{D6166A82-ABCC-49CA-9CAC-202ABE66C2C7}"/>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a:extLst>
            <a:ext uri="{FF2B5EF4-FFF2-40B4-BE49-F238E27FC236}">
              <a16:creationId xmlns:a16="http://schemas.microsoft.com/office/drawing/2014/main" id="{DBC5C257-8D1F-4613-8294-B814874D006F}"/>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a:extLst>
            <a:ext uri="{FF2B5EF4-FFF2-40B4-BE49-F238E27FC236}">
              <a16:creationId xmlns:a16="http://schemas.microsoft.com/office/drawing/2014/main" id="{BC46C761-9923-44A7-AE99-6B3AD0376969}"/>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4" name="楕円 403">
          <a:extLst>
            <a:ext uri="{FF2B5EF4-FFF2-40B4-BE49-F238E27FC236}">
              <a16:creationId xmlns:a16="http://schemas.microsoft.com/office/drawing/2014/main" id="{AAFEDAAF-B489-4853-8846-C35AF40688D5}"/>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5" name="テキスト ボックス 404">
          <a:extLst>
            <a:ext uri="{FF2B5EF4-FFF2-40B4-BE49-F238E27FC236}">
              <a16:creationId xmlns:a16="http://schemas.microsoft.com/office/drawing/2014/main" id="{1B40D8C8-AA49-4624-B6AC-41812686DA53}"/>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6" name="楕円 405">
          <a:extLst>
            <a:ext uri="{FF2B5EF4-FFF2-40B4-BE49-F238E27FC236}">
              <a16:creationId xmlns:a16="http://schemas.microsoft.com/office/drawing/2014/main" id="{9097ED98-C0EE-4038-81AB-C7466ABD08C4}"/>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7" name="テキスト ボックス 406">
          <a:extLst>
            <a:ext uri="{FF2B5EF4-FFF2-40B4-BE49-F238E27FC236}">
              <a16:creationId xmlns:a16="http://schemas.microsoft.com/office/drawing/2014/main" id="{3077E598-DEA8-465E-B47B-E5CA849D9DE8}"/>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8" name="楕円 407">
          <a:extLst>
            <a:ext uri="{FF2B5EF4-FFF2-40B4-BE49-F238E27FC236}">
              <a16:creationId xmlns:a16="http://schemas.microsoft.com/office/drawing/2014/main" id="{5D3F8CF6-A052-49CF-85BF-B7A74EC00DFE}"/>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973B04E6-ABE3-4DDC-BAC2-C33B0A3FF9AE}"/>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BA3DC283-1765-47A4-8EC9-FC95DB9F297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2E9A8E90-6496-456D-8556-7EC72A5A81F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15C111C-8560-4E8B-BC30-D102F50C5E8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5FE0A6A-6CEC-496E-A797-315056CD757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D0E8E5B-F7B3-427A-BE24-19AEC863D4E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E11FA06-2763-4442-B637-9DF6DF0D4E7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9FAADF55-D0DB-473F-AA77-3603BE5535F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1D997E00-A400-45DC-BB0E-57CC2BE10FF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E6F19DEE-421A-441F-949C-C317E2CEAAA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D5E47C0-E59B-4FB0-83A4-BE4102D0A26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AF1910F-8882-44C3-BEC8-7714B91232D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71A4120-041E-4030-87B2-A8935E1A493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8944F839-9E05-4A82-B22D-630F8FE1A72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下水道事業に係る将来負担額の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に伴い都市計画事業に係る地方債の現在高等が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することなどにより、充当可能な都市計画税が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a:t>
          </a:r>
          <a:r>
            <a:rPr kumimoji="1" lang="ja-JP" altLang="en-US" sz="900">
              <a:solidFill>
                <a:schemeClr val="dk1"/>
              </a:solidFill>
              <a:effectLst/>
              <a:latin typeface="+mn-lt"/>
              <a:ea typeface="+mn-ea"/>
              <a:cs typeface="+mn-cs"/>
            </a:rPr>
            <a:t>た。また、充当可能な基金のうち公共施設等整備基金は市立病院事業会計への負担金や小中学校空調設備整備事業等に充当するため取崩したことから、充当可能基金</a:t>
          </a:r>
          <a:r>
            <a:rPr kumimoji="1" lang="ja-JP" altLang="ja-JP" sz="900">
              <a:solidFill>
                <a:schemeClr val="dk1"/>
              </a:solidFill>
              <a:effectLst/>
              <a:latin typeface="+mn-lt"/>
              <a:ea typeface="+mn-ea"/>
              <a:cs typeface="+mn-cs"/>
            </a:rPr>
            <a:t>残高が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。これらの</a:t>
          </a:r>
          <a:r>
            <a:rPr kumimoji="1" lang="ja-JP" altLang="ja-JP" sz="900">
              <a:solidFill>
                <a:schemeClr val="dk1"/>
              </a:solidFill>
              <a:effectLst/>
              <a:latin typeface="+mn-lt"/>
              <a:ea typeface="+mn-ea"/>
              <a:cs typeface="+mn-cs"/>
            </a:rPr>
            <a:t>ことから、充当可能財源が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し前年より</a:t>
          </a:r>
          <a:r>
            <a:rPr kumimoji="1" lang="en-US" altLang="ja-JP" sz="900">
              <a:solidFill>
                <a:schemeClr val="dk1"/>
              </a:solidFill>
              <a:effectLst/>
              <a:latin typeface="+mn-lt"/>
              <a:ea typeface="+mn-ea"/>
              <a:cs typeface="+mn-cs"/>
            </a:rPr>
            <a:t>7.3</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した。</a:t>
          </a:r>
          <a:endParaRPr lang="ja-JP" altLang="ja-JP" sz="900">
            <a:effectLst/>
          </a:endParaRPr>
        </a:p>
        <a:p>
          <a:r>
            <a:rPr kumimoji="1" lang="ja-JP" altLang="ja-JP" sz="900">
              <a:solidFill>
                <a:schemeClr val="dk1"/>
              </a:solidFill>
              <a:effectLst/>
              <a:latin typeface="+mn-lt"/>
              <a:ea typeface="+mn-ea"/>
              <a:cs typeface="+mn-cs"/>
            </a:rPr>
            <a:t>　今後控えている大規模事業に対応していくためにも、新規・継続を問わず建設事業については、抑制・重点化を図り、更なる財政の健全化に努める。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E92AE26-4F52-4D4B-9904-E31C5F18102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970A823-752C-4FCF-80FF-73215B20E25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729D7AA-E804-4FF2-9973-5921A751D73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E0615DAE-0660-488D-9AF8-9BE8764097C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21479DA6-B9D0-4D94-90A0-D48BA0D420F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DBE5F279-7EF2-413B-AED3-ABDE71982F0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CA3F8E16-927D-424F-9E00-2855F43C40A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D5E333BA-C134-4AE5-8D23-797097488C1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E7610257-288B-4712-885A-E31632B3EAE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DFFC0907-29CB-4BE1-8AED-AACB6A9CB42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7E89408-0E5C-4254-A494-F214AA2A0CD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DF234BF5-DC84-4ABF-AF64-3C9167BF857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B3D0FD3E-7EA9-4959-BC08-FB517DE3A6B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B7FF485-4E96-4AA5-9E82-565389D5E1E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5D5474E-3BF4-457A-B58B-CA1D82BD80E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DFA9AB1F-3D26-45F9-9511-A8BBC2F35B28}"/>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C24CC649-F357-49AD-8AB3-ED1B025A2302}"/>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F113C813-4898-4D10-8652-DE65C987EFD3}"/>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D5323681-BFF0-49B9-88C5-156065BBEAF4}"/>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D52AE11E-7D79-4A9A-A4B4-027348AACAF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87672</xdr:rowOff>
    </xdr:from>
    <xdr:to>
      <xdr:col>81</xdr:col>
      <xdr:colOff>44450</xdr:colOff>
      <xdr:row>15</xdr:row>
      <xdr:rowOff>146389</xdr:rowOff>
    </xdr:to>
    <xdr:cxnSp macro="">
      <xdr:nvCxnSpPr>
        <xdr:cNvPr id="443" name="直線コネクタ 442">
          <a:extLst>
            <a:ext uri="{FF2B5EF4-FFF2-40B4-BE49-F238E27FC236}">
              <a16:creationId xmlns:a16="http://schemas.microsoft.com/office/drawing/2014/main" id="{981DA4C2-62DB-4C18-8D54-5AE5C1D50CD6}"/>
            </a:ext>
          </a:extLst>
        </xdr:cNvPr>
        <xdr:cNvCxnSpPr/>
      </xdr:nvCxnSpPr>
      <xdr:spPr>
        <a:xfrm>
          <a:off x="16179800" y="2659422"/>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ED855029-DDB0-4F72-AA37-4D653EEA9C53}"/>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F519E30F-6F5E-482A-B504-9E0FB08B904B}"/>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87672</xdr:rowOff>
    </xdr:from>
    <xdr:to>
      <xdr:col>77</xdr:col>
      <xdr:colOff>44450</xdr:colOff>
      <xdr:row>15</xdr:row>
      <xdr:rowOff>124672</xdr:rowOff>
    </xdr:to>
    <xdr:cxnSp macro="">
      <xdr:nvCxnSpPr>
        <xdr:cNvPr id="446" name="直線コネクタ 445">
          <a:extLst>
            <a:ext uri="{FF2B5EF4-FFF2-40B4-BE49-F238E27FC236}">
              <a16:creationId xmlns:a16="http://schemas.microsoft.com/office/drawing/2014/main" id="{8FF879A4-BD8E-4ADA-A15F-A4ED522AC591}"/>
            </a:ext>
          </a:extLst>
        </xdr:cNvPr>
        <xdr:cNvCxnSpPr/>
      </xdr:nvCxnSpPr>
      <xdr:spPr>
        <a:xfrm flipV="1">
          <a:off x="15290800" y="2659422"/>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7C5807A3-89D5-4AF4-A92F-B3E5027F334F}"/>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A4583D66-56D8-4F77-AC68-6A0D6AD7B7A2}"/>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124672</xdr:rowOff>
    </xdr:from>
    <xdr:to>
      <xdr:col>72</xdr:col>
      <xdr:colOff>203200</xdr:colOff>
      <xdr:row>16</xdr:row>
      <xdr:rowOff>134197</xdr:rowOff>
    </xdr:to>
    <xdr:cxnSp macro="">
      <xdr:nvCxnSpPr>
        <xdr:cNvPr id="449" name="直線コネクタ 448">
          <a:extLst>
            <a:ext uri="{FF2B5EF4-FFF2-40B4-BE49-F238E27FC236}">
              <a16:creationId xmlns:a16="http://schemas.microsoft.com/office/drawing/2014/main" id="{2F155E31-E39B-495B-8927-9A939F075949}"/>
            </a:ext>
          </a:extLst>
        </xdr:cNvPr>
        <xdr:cNvCxnSpPr/>
      </xdr:nvCxnSpPr>
      <xdr:spPr>
        <a:xfrm flipV="1">
          <a:off x="14401800" y="269642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2FD93CC0-4A78-41B0-A59B-E5822FD40608}"/>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a:extLst>
            <a:ext uri="{FF2B5EF4-FFF2-40B4-BE49-F238E27FC236}">
              <a16:creationId xmlns:a16="http://schemas.microsoft.com/office/drawing/2014/main" id="{440D7B13-DB80-4D79-8ABB-77C0AC136BAF}"/>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134197</xdr:rowOff>
    </xdr:from>
    <xdr:to>
      <xdr:col>68</xdr:col>
      <xdr:colOff>152400</xdr:colOff>
      <xdr:row>17</xdr:row>
      <xdr:rowOff>119592</xdr:rowOff>
    </xdr:to>
    <xdr:cxnSp macro="">
      <xdr:nvCxnSpPr>
        <xdr:cNvPr id="452" name="直線コネクタ 451">
          <a:extLst>
            <a:ext uri="{FF2B5EF4-FFF2-40B4-BE49-F238E27FC236}">
              <a16:creationId xmlns:a16="http://schemas.microsoft.com/office/drawing/2014/main" id="{B17706B8-34D4-495F-A02E-963D65E80C72}"/>
            </a:ext>
          </a:extLst>
        </xdr:cNvPr>
        <xdr:cNvCxnSpPr/>
      </xdr:nvCxnSpPr>
      <xdr:spPr>
        <a:xfrm flipV="1">
          <a:off x="13512800" y="287739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54E04140-E65E-44AB-BD68-FD16E9ED5653}"/>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id="{56F40956-1B5C-4971-87BD-CA6140953F98}"/>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DF1F85F6-92DB-47A5-84F3-F819D2131F49}"/>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a:extLst>
            <a:ext uri="{FF2B5EF4-FFF2-40B4-BE49-F238E27FC236}">
              <a16:creationId xmlns:a16="http://schemas.microsoft.com/office/drawing/2014/main" id="{6E6BE2E3-5573-44BD-9134-B59AD2C6DB9A}"/>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544AF44-91AD-4063-9C05-D9A34447627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4727D3B-BC8A-4BED-9399-657EF18D718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C5A909D-93D6-434C-8C9C-6C7629E353B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EE4703A-9149-44D1-8FCD-618D7CBFE55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481125C-1287-46C5-A720-C07BC859F00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95589</xdr:rowOff>
    </xdr:from>
    <xdr:to>
      <xdr:col>81</xdr:col>
      <xdr:colOff>95250</xdr:colOff>
      <xdr:row>16</xdr:row>
      <xdr:rowOff>25739</xdr:rowOff>
    </xdr:to>
    <xdr:sp macro="" textlink="">
      <xdr:nvSpPr>
        <xdr:cNvPr id="462" name="楕円 461">
          <a:extLst>
            <a:ext uri="{FF2B5EF4-FFF2-40B4-BE49-F238E27FC236}">
              <a16:creationId xmlns:a16="http://schemas.microsoft.com/office/drawing/2014/main" id="{D4B9C4B7-291D-466E-AC06-F8C34518C3A1}"/>
            </a:ext>
          </a:extLst>
        </xdr:cNvPr>
        <xdr:cNvSpPr/>
      </xdr:nvSpPr>
      <xdr:spPr>
        <a:xfrm>
          <a:off x="169672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67666</xdr:rowOff>
    </xdr:from>
    <xdr:ext cx="762000" cy="259045"/>
    <xdr:sp macro="" textlink="">
      <xdr:nvSpPr>
        <xdr:cNvPr id="463" name="将来負担の状況該当値テキスト">
          <a:extLst>
            <a:ext uri="{FF2B5EF4-FFF2-40B4-BE49-F238E27FC236}">
              <a16:creationId xmlns:a16="http://schemas.microsoft.com/office/drawing/2014/main" id="{FCE8405E-EB93-4D2D-A0DF-E4BBF59FFA55}"/>
            </a:ext>
          </a:extLst>
        </xdr:cNvPr>
        <xdr:cNvSpPr txBox="1"/>
      </xdr:nvSpPr>
      <xdr:spPr>
        <a:xfrm>
          <a:off x="17106900" y="263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36872</xdr:rowOff>
    </xdr:from>
    <xdr:to>
      <xdr:col>77</xdr:col>
      <xdr:colOff>95250</xdr:colOff>
      <xdr:row>15</xdr:row>
      <xdr:rowOff>138472</xdr:rowOff>
    </xdr:to>
    <xdr:sp macro="" textlink="">
      <xdr:nvSpPr>
        <xdr:cNvPr id="464" name="楕円 463">
          <a:extLst>
            <a:ext uri="{FF2B5EF4-FFF2-40B4-BE49-F238E27FC236}">
              <a16:creationId xmlns:a16="http://schemas.microsoft.com/office/drawing/2014/main" id="{32E68B13-9F1D-4C20-BC99-AAD733CEFF28}"/>
            </a:ext>
          </a:extLst>
        </xdr:cNvPr>
        <xdr:cNvSpPr/>
      </xdr:nvSpPr>
      <xdr:spPr>
        <a:xfrm>
          <a:off x="16129000" y="26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123249</xdr:rowOff>
    </xdr:from>
    <xdr:ext cx="736600" cy="259045"/>
    <xdr:sp macro="" textlink="">
      <xdr:nvSpPr>
        <xdr:cNvPr id="465" name="テキスト ボックス 464">
          <a:extLst>
            <a:ext uri="{FF2B5EF4-FFF2-40B4-BE49-F238E27FC236}">
              <a16:creationId xmlns:a16="http://schemas.microsoft.com/office/drawing/2014/main" id="{867D1DC8-3074-43A3-914E-DC42DDAD92CC}"/>
            </a:ext>
          </a:extLst>
        </xdr:cNvPr>
        <xdr:cNvSpPr txBox="1"/>
      </xdr:nvSpPr>
      <xdr:spPr>
        <a:xfrm>
          <a:off x="15798800" y="269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73872</xdr:rowOff>
    </xdr:from>
    <xdr:to>
      <xdr:col>73</xdr:col>
      <xdr:colOff>44450</xdr:colOff>
      <xdr:row>16</xdr:row>
      <xdr:rowOff>4022</xdr:rowOff>
    </xdr:to>
    <xdr:sp macro="" textlink="">
      <xdr:nvSpPr>
        <xdr:cNvPr id="466" name="楕円 465">
          <a:extLst>
            <a:ext uri="{FF2B5EF4-FFF2-40B4-BE49-F238E27FC236}">
              <a16:creationId xmlns:a16="http://schemas.microsoft.com/office/drawing/2014/main" id="{CFD7E38A-5297-4C5E-A47E-715247F418F6}"/>
            </a:ext>
          </a:extLst>
        </xdr:cNvPr>
        <xdr:cNvSpPr/>
      </xdr:nvSpPr>
      <xdr:spPr>
        <a:xfrm>
          <a:off x="15240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160249</xdr:rowOff>
    </xdr:from>
    <xdr:ext cx="762000" cy="259045"/>
    <xdr:sp macro="" textlink="">
      <xdr:nvSpPr>
        <xdr:cNvPr id="467" name="テキスト ボックス 466">
          <a:extLst>
            <a:ext uri="{FF2B5EF4-FFF2-40B4-BE49-F238E27FC236}">
              <a16:creationId xmlns:a16="http://schemas.microsoft.com/office/drawing/2014/main" id="{D9526450-9E18-4C09-AD41-7C78EC8E273E}"/>
            </a:ext>
          </a:extLst>
        </xdr:cNvPr>
        <xdr:cNvSpPr txBox="1"/>
      </xdr:nvSpPr>
      <xdr:spPr>
        <a:xfrm>
          <a:off x="14909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83397</xdr:rowOff>
    </xdr:from>
    <xdr:to>
      <xdr:col>68</xdr:col>
      <xdr:colOff>203200</xdr:colOff>
      <xdr:row>17</xdr:row>
      <xdr:rowOff>13547</xdr:rowOff>
    </xdr:to>
    <xdr:sp macro="" textlink="">
      <xdr:nvSpPr>
        <xdr:cNvPr id="468" name="楕円 467">
          <a:extLst>
            <a:ext uri="{FF2B5EF4-FFF2-40B4-BE49-F238E27FC236}">
              <a16:creationId xmlns:a16="http://schemas.microsoft.com/office/drawing/2014/main" id="{C0CDF743-039E-4ED9-A897-A0E84A11CD5F}"/>
            </a:ext>
          </a:extLst>
        </xdr:cNvPr>
        <xdr:cNvSpPr/>
      </xdr:nvSpPr>
      <xdr:spPr>
        <a:xfrm>
          <a:off x="14351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169774</xdr:rowOff>
    </xdr:from>
    <xdr:ext cx="762000" cy="259045"/>
    <xdr:sp macro="" textlink="">
      <xdr:nvSpPr>
        <xdr:cNvPr id="469" name="テキスト ボックス 468">
          <a:extLst>
            <a:ext uri="{FF2B5EF4-FFF2-40B4-BE49-F238E27FC236}">
              <a16:creationId xmlns:a16="http://schemas.microsoft.com/office/drawing/2014/main" id="{1802681F-2057-40B4-AEC0-AD56D30D9706}"/>
            </a:ext>
          </a:extLst>
        </xdr:cNvPr>
        <xdr:cNvSpPr txBox="1"/>
      </xdr:nvSpPr>
      <xdr:spPr>
        <a:xfrm>
          <a:off x="14020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68792</xdr:rowOff>
    </xdr:from>
    <xdr:to>
      <xdr:col>64</xdr:col>
      <xdr:colOff>152400</xdr:colOff>
      <xdr:row>17</xdr:row>
      <xdr:rowOff>170392</xdr:rowOff>
    </xdr:to>
    <xdr:sp macro="" textlink="">
      <xdr:nvSpPr>
        <xdr:cNvPr id="470" name="楕円 469">
          <a:extLst>
            <a:ext uri="{FF2B5EF4-FFF2-40B4-BE49-F238E27FC236}">
              <a16:creationId xmlns:a16="http://schemas.microsoft.com/office/drawing/2014/main" id="{F3D76A32-27EC-4017-84B2-117DAF35032A}"/>
            </a:ext>
          </a:extLst>
        </xdr:cNvPr>
        <xdr:cNvSpPr/>
      </xdr:nvSpPr>
      <xdr:spPr>
        <a:xfrm>
          <a:off x="13462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155169</xdr:rowOff>
    </xdr:from>
    <xdr:ext cx="762000" cy="259045"/>
    <xdr:sp macro="" textlink="">
      <xdr:nvSpPr>
        <xdr:cNvPr id="471" name="テキスト ボックス 470">
          <a:extLst>
            <a:ext uri="{FF2B5EF4-FFF2-40B4-BE49-F238E27FC236}">
              <a16:creationId xmlns:a16="http://schemas.microsoft.com/office/drawing/2014/main" id="{7F9B8F9C-3A9B-40DC-9607-55B0E7E991C6}"/>
            </a:ext>
          </a:extLst>
        </xdr:cNvPr>
        <xdr:cNvSpPr txBox="1"/>
      </xdr:nvSpPr>
      <xdr:spPr>
        <a:xfrm>
          <a:off x="131318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9981D23-7390-4BA0-9405-98705C44AC7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6BE99CC-F0CE-45C4-B5F7-8DD64ABA2A54}"/>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FA5EDB5-8F96-49A4-82CB-D42229E1ECEA}"/>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7A37902-CA3B-4BD7-A4F9-C51EF5B8307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B4DF760B-6740-4B25-BF7F-A975CE7DC08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B4096F09-9C51-4F2F-AF52-7931332C6372}"/>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95981FA-B630-4CEF-BAD9-9B827921924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1F6E85B-F98A-4840-8B4F-94B6D69CB9DB}"/>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E34AB2C-8B83-4769-90FD-6BAA7E59240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609A18D-9573-4235-9CAC-FA4DDF5752B5}"/>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B8AF474E-A3D3-40C7-BB47-FE9CEB70E09F}"/>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79,878
79,134
548.51
39,949,034
38,464,002
1,142,379
19,779,114
35,247,311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832EF44-95F2-452E-A00B-76E710BE3257}"/>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BD3DBD2-AD91-4B14-ADE7-858FFACB26E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BA70CFCF-A778-4AF1-884A-7F3F1C64CAC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1D95267-9FCD-42FC-909D-53781FF7D3F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6589C79-D1D6-4766-8EFC-9D50C0BC9A01}"/>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72217C0D-37BD-41DE-BE6B-D3F1AFF5B1B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32FA24B-451E-426A-BAB3-797A8FF3F97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B0DE9E2-403B-4962-ACAB-3FF3DECB748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D599871-75D0-460B-AE5D-C56E72F8F044}"/>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1623DBA-4ADB-4B1C-BB09-1B4AE4AD66E3}"/>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F359942-ECBA-449A-AC44-20E23239936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A9F2CF39-33B9-4EFA-9F6F-B92066D0951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D2B74DA-AF33-492F-BAE5-838482E86BF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FE82586-6F05-4BC7-8D6D-21F7B1D258D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2329CF9-875B-4369-9015-164CD33C961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7A149D6-B5FD-405A-A6BF-BD7452006D9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DC3D21D-CD75-4874-896F-6B652DC3F80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9B8B0023-6AF9-4627-8EE4-2829E5543FF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CC1F7798-829F-4C02-BE61-06F8A4D1A34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C51531E2-9A1A-4DFB-9DA3-CAECF23D95DA}"/>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2E6E274B-4886-4BB6-9F8A-774FEF4591C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13BF6E8-A7B6-4748-A1EA-039AC19219A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7F24ABE-7BBD-4FD2-B5AE-18CC39BDA60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F38E050-8653-4C70-B12F-5D4362F5A6EF}"/>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9FBDEF0-8F52-4EB9-BF7C-6A104A730A4D}"/>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8FEA8126-0399-49F0-8BCC-1151D470D22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9B15256D-5628-4412-9863-818A17B2616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2A74BE1-158A-465D-8942-9B28E06E849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ADE2AA8-CC39-4C1B-907E-50B9EF7DF6C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51FFE91-41FE-49F1-8D97-BB3EEB56896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BA7926EB-B6D1-4C62-9E55-A83FA974919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65436BF-C1B2-4E3D-B0D7-E7EDD2EDB65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類似団体内平均と比較して低い水準となっている要因としては、ごみ処理業務や消防業務を一部事務組合で行っていることが挙げられる。</a:t>
          </a:r>
          <a:endParaRPr lang="ja-JP" altLang="ja-JP" sz="1400">
            <a:effectLst/>
          </a:endParaRPr>
        </a:p>
        <a:p>
          <a:r>
            <a:rPr kumimoji="1" lang="ja-JP" altLang="ja-JP" sz="1100">
              <a:solidFill>
                <a:schemeClr val="dk1"/>
              </a:solidFill>
              <a:effectLst/>
              <a:latin typeface="+mn-lt"/>
              <a:ea typeface="+mn-ea"/>
              <a:cs typeface="+mn-cs"/>
            </a:rPr>
            <a:t>　今年度は、</a:t>
          </a:r>
          <a:r>
            <a:rPr kumimoji="1" lang="ja-JP" altLang="en-US" sz="1100">
              <a:solidFill>
                <a:schemeClr val="dk1"/>
              </a:solidFill>
              <a:effectLst/>
              <a:latin typeface="+mn-lt"/>
              <a:ea typeface="+mn-ea"/>
              <a:cs typeface="+mn-cs"/>
            </a:rPr>
            <a:t>災害対応などにより時間外手当が増加したことに加え、予定外退職者数の増加により退職手当が増加したことなどから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B5D6009-9D49-422D-A516-56F4E5A772C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59CCAB1-5321-43A5-8CA8-3BE12265A54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EC45603-1AE8-4D71-AD7C-37434222EBB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21AEE639-095B-4984-9970-47D7390FFB8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EDB17169-5D37-4721-8D02-EE05124C6CC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D5E0A647-5D54-4B8A-9AF3-1359055DB14B}"/>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8BC8E43B-7B08-4DD0-99D8-B08F40A1669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BFBFF187-E2E1-4821-9E47-C0538CAD9D9A}"/>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8870BB2-ACE6-4A07-B4E8-E091003C1DBC}"/>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8CB7EA6B-BE6E-45C9-A3DF-083AC9A196B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E89999D-A0D5-499F-B7E5-4C0BAF3A7B4D}"/>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BAC6F40-CC44-45D4-9598-9C6BAEBEDBF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127F067A-A4AE-4B05-A0B9-6B7BD66AB61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3FB9409C-2DE4-4C49-9AFB-5D4487BCADE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8150E6C7-F1CB-4AD2-BC9D-9B9BC71C8F7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AE31FD66-2E85-4638-867B-9D9CE3CD238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DE8F5588-8E47-4E1B-800B-EA49E2B07B9D}"/>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73778FE6-D203-4382-B050-9075397B8DDC}"/>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5C2050C5-48C3-44F7-960E-4A01DD2528AF}"/>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A3AEE72-78E0-46DE-A322-7BC85BABCB8B}"/>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D9619DC2-09F6-42E7-9F43-A50B2D693936}"/>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F88A01D-76F1-42CB-9E3B-C416D89988D8}"/>
            </a:ext>
          </a:extLst>
        </xdr:cNvPr>
        <xdr:cNvCxnSpPr/>
      </xdr:nvCxnSpPr>
      <xdr:spPr>
        <a:xfrm>
          <a:off x="3987800" y="602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68EAF640-71AD-4FA9-BD5D-969945C86F2E}"/>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E1602DC5-0E8A-4997-AAE1-362723D8A5B7}"/>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88E87B31-F0D3-4314-A94E-BF8DB0444D2D}"/>
            </a:ext>
          </a:extLst>
        </xdr:cNvPr>
        <xdr:cNvCxnSpPr/>
      </xdr:nvCxnSpPr>
      <xdr:spPr>
        <a:xfrm>
          <a:off x="3098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15C873AC-828B-4277-9FF4-6613B72952A1}"/>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8D66ACE8-FF69-44BD-937C-E8C06AA1B84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F711CCB9-2557-44BA-B789-F9CE4D858666}"/>
            </a:ext>
          </a:extLst>
        </xdr:cNvPr>
        <xdr:cNvCxnSpPr/>
      </xdr:nvCxnSpPr>
      <xdr:spPr>
        <a:xfrm>
          <a:off x="2209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B28F913E-6FFC-40CD-8DF1-F27E3E66F346}"/>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B82ECA68-2A8E-4614-9A36-52682DFB53F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104140</xdr:rowOff>
    </xdr:to>
    <xdr:cxnSp macro="">
      <xdr:nvCxnSpPr>
        <xdr:cNvPr id="75" name="直線コネクタ 74">
          <a:extLst>
            <a:ext uri="{FF2B5EF4-FFF2-40B4-BE49-F238E27FC236}">
              <a16:creationId xmlns:a16="http://schemas.microsoft.com/office/drawing/2014/main" id="{70BDF47F-C2FB-4E60-88EB-D14CBCA2F450}"/>
            </a:ext>
          </a:extLst>
        </xdr:cNvPr>
        <xdr:cNvCxnSpPr/>
      </xdr:nvCxnSpPr>
      <xdr:spPr>
        <a:xfrm>
          <a:off x="1320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80C376F4-C9C6-408A-AA4A-2B079E5B6B65}"/>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FFCB41FC-3577-4068-8AFB-9AE0B87A9EF6}"/>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23127D67-76E8-457F-AC12-AFF95C332EF6}"/>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FDC393FE-0CE1-4643-A63E-0A4C018FC466}"/>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552C9788-BF05-430A-A4AB-9CD599C1B41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2DC9237F-2CA4-4EEC-A9AC-6EA558910BE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546E45E4-0483-427C-91B7-0ADE886E14B6}"/>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A42C7C6A-9B4F-40DF-AC93-E536563AA301}"/>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B9F1EC1A-718A-4242-82AC-CBBC38D5E29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D36AAF68-EF4E-486C-B10B-9C1FEC45BC29}"/>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D700FC5B-0178-44CB-AFBC-271E94F825EE}"/>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4F5F272B-9028-49A0-AE7E-06A4BE55AB18}"/>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F50D5B0A-1D4A-455E-94CE-15D5001FDA37}"/>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499F063A-ED1D-4273-9FD5-2498C527FEDD}"/>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BE0B19FE-5893-4EA6-8F8C-B1EEDDAC1ACF}"/>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a:extLst>
            <a:ext uri="{FF2B5EF4-FFF2-40B4-BE49-F238E27FC236}">
              <a16:creationId xmlns:a16="http://schemas.microsoft.com/office/drawing/2014/main" id="{5C60EF2C-0BC8-494B-A57B-313496800623}"/>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a:extLst>
            <a:ext uri="{FF2B5EF4-FFF2-40B4-BE49-F238E27FC236}">
              <a16:creationId xmlns:a16="http://schemas.microsoft.com/office/drawing/2014/main" id="{58F0B9E8-31A6-4422-BFB4-5702F6AEDEFC}"/>
            </a:ext>
          </a:extLst>
        </xdr:cNvPr>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a:extLst>
            <a:ext uri="{FF2B5EF4-FFF2-40B4-BE49-F238E27FC236}">
              <a16:creationId xmlns:a16="http://schemas.microsoft.com/office/drawing/2014/main" id="{DFF4219A-F998-43F8-8B0A-5DB6D525BC61}"/>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a:extLst>
            <a:ext uri="{FF2B5EF4-FFF2-40B4-BE49-F238E27FC236}">
              <a16:creationId xmlns:a16="http://schemas.microsoft.com/office/drawing/2014/main" id="{E850387C-D905-474B-8E97-F898C0480F57}"/>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756B198E-B224-4900-954F-F1664063C124}"/>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2C0FDD4-A04E-435A-A347-27F00588C6A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4CA42B07-572B-4D15-B43F-A1DFE193D4C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80DFF854-9A4F-48A3-867D-D195CE92DE63}"/>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4D936930-29DE-44AB-A5F6-2F36FEF594A5}"/>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A9E22C7D-BFA9-489F-9B0C-E32F70425BEC}"/>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4312D47C-3A4D-4125-BC26-C9F9AB64045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6FD75566-78E2-4349-AA06-090BCAE77B6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7F4B7F2C-DE63-4786-A4D2-BEA8302C4FB4}"/>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CFB4400-0F5F-4CD3-9D8A-EE310295531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9121866-1AC7-4959-9B39-5D6B50128BB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第二中学校スクールバス運行業務委託料が皆増したことに加え、放課後児童健全育成事業業務委託料やがん検診業務委託料などが増加したものの</a:t>
          </a:r>
          <a:r>
            <a:rPr kumimoji="1" lang="ja-JP" altLang="ja-JP" sz="1100">
              <a:solidFill>
                <a:schemeClr val="dk1"/>
              </a:solidFill>
              <a:effectLst/>
              <a:latin typeface="+mn-lt"/>
              <a:ea typeface="+mn-ea"/>
              <a:cs typeface="+mn-cs"/>
            </a:rPr>
            <a:t>、内部管理経費の徹底した抑制などにより、類似団体内平均を下回る水準を維持している。今後も徹底した歳出の抑制を行い、経費の圧縮に努める。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E3AF5EE1-1B05-48AE-B4B4-94005916937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6F48E53E-5F52-4F07-8F41-0D69EA32BFBD}"/>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8769A500-D614-4D18-8098-EFB04A556977}"/>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4F961077-631A-4B18-97CD-BE7EE3FF188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43091BBC-5BB9-4963-9C7F-D8D4A2049E04}"/>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34E955BD-E927-46FC-BD96-44A39B563BA5}"/>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B558FE9D-0436-4481-820C-7DBA2B4C214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564CD0DE-32A8-470C-BA9C-B3AC40209E23}"/>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1B2F5586-110A-4417-A08E-14409B52C24B}"/>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F70BDD1A-6F24-4E09-9566-2A00A8523E28}"/>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4596B81A-313D-4AF2-BD55-394418CE017F}"/>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F1260412-56D2-4ED3-8524-C9102947B685}"/>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E68B7B39-AE1A-477A-8A2E-7C9CCD0B26D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C9AA97E8-5981-4116-B4E9-87020C3AD45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7A9A945D-FADB-40C9-A3A7-9B77BFEE78FF}"/>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6DB50186-8F4F-49D8-BBAD-25414201FFCF}"/>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D43C2613-22A3-4B55-A583-1C4B0E427574}"/>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A99A5BB6-89A6-4D95-B555-9485D6AD22EA}"/>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186D9072-C3CB-4D33-B856-A39CABAD0981}"/>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15</xdr:row>
      <xdr:rowOff>1270</xdr:rowOff>
    </xdr:to>
    <xdr:cxnSp macro="">
      <xdr:nvCxnSpPr>
        <xdr:cNvPr id="125" name="直線コネクタ 124">
          <a:extLst>
            <a:ext uri="{FF2B5EF4-FFF2-40B4-BE49-F238E27FC236}">
              <a16:creationId xmlns:a16="http://schemas.microsoft.com/office/drawing/2014/main" id="{76368D9B-5089-4870-BB49-A1D6E0EB30F0}"/>
            </a:ext>
          </a:extLst>
        </xdr:cNvPr>
        <xdr:cNvCxnSpPr/>
      </xdr:nvCxnSpPr>
      <xdr:spPr>
        <a:xfrm>
          <a:off x="15671800" y="25455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8BB8851B-EB0D-4477-9CB8-09F57C7FDA09}"/>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311D6997-2482-4B1C-9208-525C38B39585}"/>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145288</xdr:rowOff>
    </xdr:to>
    <xdr:cxnSp macro="">
      <xdr:nvCxnSpPr>
        <xdr:cNvPr id="128" name="直線コネクタ 127">
          <a:extLst>
            <a:ext uri="{FF2B5EF4-FFF2-40B4-BE49-F238E27FC236}">
              <a16:creationId xmlns:a16="http://schemas.microsoft.com/office/drawing/2014/main" id="{14C7FA41-3018-4409-BE20-6542990C0A01}"/>
            </a:ext>
          </a:extLst>
        </xdr:cNvPr>
        <xdr:cNvCxnSpPr/>
      </xdr:nvCxnSpPr>
      <xdr:spPr>
        <a:xfrm>
          <a:off x="14782800" y="2527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BE6CD5D7-5A85-4BC9-AE7E-2BB6AD8B97E5}"/>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22FD9C08-0464-4A9F-8005-F89E6D52289F}"/>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D0CEB710-96CA-4158-882A-D9561D2733BA}"/>
            </a:ext>
          </a:extLst>
        </xdr:cNvPr>
        <xdr:cNvCxnSpPr/>
      </xdr:nvCxnSpPr>
      <xdr:spPr>
        <a:xfrm>
          <a:off x="13893800" y="2472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4F926A07-01B4-4EBE-86A7-AF06D4F70FA9}"/>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4646EEC4-F6FF-4643-BD53-D44AE8D8D418}"/>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72136</xdr:rowOff>
    </xdr:from>
    <xdr:to>
      <xdr:col>69</xdr:col>
      <xdr:colOff>92075</xdr:colOff>
      <xdr:row>14</xdr:row>
      <xdr:rowOff>72136</xdr:rowOff>
    </xdr:to>
    <xdr:cxnSp macro="">
      <xdr:nvCxnSpPr>
        <xdr:cNvPr id="134" name="直線コネクタ 133">
          <a:extLst>
            <a:ext uri="{FF2B5EF4-FFF2-40B4-BE49-F238E27FC236}">
              <a16:creationId xmlns:a16="http://schemas.microsoft.com/office/drawing/2014/main" id="{08308172-1940-4D1F-B12A-7F9FB839380B}"/>
            </a:ext>
          </a:extLst>
        </xdr:cNvPr>
        <xdr:cNvCxnSpPr/>
      </xdr:nvCxnSpPr>
      <xdr:spPr>
        <a:xfrm>
          <a:off x="13004800" y="2472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1EE2591B-DCBF-47A5-A638-16B13140878C}"/>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7077D2E3-E3A6-4AAB-82F4-638C917A384B}"/>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573DD9D2-4B89-4910-BD6B-954F57BFA67C}"/>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6F2A0588-C86F-4D9F-B9B3-E89E57EADF73}"/>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EC2C14C-CCF7-4331-9E34-F4CD672DD63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B4F7CD15-6513-4A72-B0E3-51EEBD4EF1B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DC9B4D6B-2238-4564-907C-59D4D32D7E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1B1841E-99E6-4C2F-943E-88BDC52DB9C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CB4884E1-5DFF-45B7-92BE-E502BF8EBA4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a:extLst>
            <a:ext uri="{FF2B5EF4-FFF2-40B4-BE49-F238E27FC236}">
              <a16:creationId xmlns:a16="http://schemas.microsoft.com/office/drawing/2014/main" id="{7C8CEAE2-F175-44CA-BA35-80B5673E7313}"/>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a:extLst>
            <a:ext uri="{FF2B5EF4-FFF2-40B4-BE49-F238E27FC236}">
              <a16:creationId xmlns:a16="http://schemas.microsoft.com/office/drawing/2014/main" id="{545D0B58-6047-4A0F-B13D-9FFDF2034D38}"/>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94488</xdr:rowOff>
    </xdr:from>
    <xdr:to>
      <xdr:col>78</xdr:col>
      <xdr:colOff>120650</xdr:colOff>
      <xdr:row>15</xdr:row>
      <xdr:rowOff>24638</xdr:rowOff>
    </xdr:to>
    <xdr:sp macro="" textlink="">
      <xdr:nvSpPr>
        <xdr:cNvPr id="146" name="楕円 145">
          <a:extLst>
            <a:ext uri="{FF2B5EF4-FFF2-40B4-BE49-F238E27FC236}">
              <a16:creationId xmlns:a16="http://schemas.microsoft.com/office/drawing/2014/main" id="{A7B25E80-1EDF-49F4-9256-ADCCC92671F4}"/>
            </a:ext>
          </a:extLst>
        </xdr:cNvPr>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34815</xdr:rowOff>
    </xdr:from>
    <xdr:ext cx="736600" cy="259045"/>
    <xdr:sp macro="" textlink="">
      <xdr:nvSpPr>
        <xdr:cNvPr id="147" name="テキスト ボックス 146">
          <a:extLst>
            <a:ext uri="{FF2B5EF4-FFF2-40B4-BE49-F238E27FC236}">
              <a16:creationId xmlns:a16="http://schemas.microsoft.com/office/drawing/2014/main" id="{9CBA02A3-44B5-4EF9-BD7D-AD248989B419}"/>
            </a:ext>
          </a:extLst>
        </xdr:cNvPr>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a:extLst>
            <a:ext uri="{FF2B5EF4-FFF2-40B4-BE49-F238E27FC236}">
              <a16:creationId xmlns:a16="http://schemas.microsoft.com/office/drawing/2014/main" id="{A608B074-4447-4BA1-B8A0-96CCF7885D08}"/>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32623835-A1B5-4F66-BA83-78B6B85C7D1C}"/>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21336</xdr:rowOff>
    </xdr:from>
    <xdr:to>
      <xdr:col>69</xdr:col>
      <xdr:colOff>142875</xdr:colOff>
      <xdr:row>14</xdr:row>
      <xdr:rowOff>122936</xdr:rowOff>
    </xdr:to>
    <xdr:sp macro="" textlink="">
      <xdr:nvSpPr>
        <xdr:cNvPr id="150" name="楕円 149">
          <a:extLst>
            <a:ext uri="{FF2B5EF4-FFF2-40B4-BE49-F238E27FC236}">
              <a16:creationId xmlns:a16="http://schemas.microsoft.com/office/drawing/2014/main" id="{7960D203-C0E6-4143-8D6D-1315EDC720FC}"/>
            </a:ext>
          </a:extLst>
        </xdr:cNvPr>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133113</xdr:rowOff>
    </xdr:from>
    <xdr:ext cx="762000" cy="259045"/>
    <xdr:sp macro="" textlink="">
      <xdr:nvSpPr>
        <xdr:cNvPr id="151" name="テキスト ボックス 150">
          <a:extLst>
            <a:ext uri="{FF2B5EF4-FFF2-40B4-BE49-F238E27FC236}">
              <a16:creationId xmlns:a16="http://schemas.microsoft.com/office/drawing/2014/main" id="{AB9009E8-6398-4DD7-BAD3-30143FBA880A}"/>
            </a:ext>
          </a:extLst>
        </xdr:cNvPr>
        <xdr:cNvSpPr txBox="1"/>
      </xdr:nvSpPr>
      <xdr:spPr>
        <a:xfrm>
          <a:off x="13512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21336</xdr:rowOff>
    </xdr:from>
    <xdr:to>
      <xdr:col>65</xdr:col>
      <xdr:colOff>53975</xdr:colOff>
      <xdr:row>14</xdr:row>
      <xdr:rowOff>122936</xdr:rowOff>
    </xdr:to>
    <xdr:sp macro="" textlink="">
      <xdr:nvSpPr>
        <xdr:cNvPr id="152" name="楕円 151">
          <a:extLst>
            <a:ext uri="{FF2B5EF4-FFF2-40B4-BE49-F238E27FC236}">
              <a16:creationId xmlns:a16="http://schemas.microsoft.com/office/drawing/2014/main" id="{B9F4BFC0-ACA1-47D7-8A30-92B26240B590}"/>
            </a:ext>
          </a:extLst>
        </xdr:cNvPr>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133113</xdr:rowOff>
    </xdr:from>
    <xdr:ext cx="762000" cy="259045"/>
    <xdr:sp macro="" textlink="">
      <xdr:nvSpPr>
        <xdr:cNvPr id="153" name="テキスト ボックス 152">
          <a:extLst>
            <a:ext uri="{FF2B5EF4-FFF2-40B4-BE49-F238E27FC236}">
              <a16:creationId xmlns:a16="http://schemas.microsoft.com/office/drawing/2014/main" id="{B7FB4867-9D1B-4D61-808F-D4D9B2BBD3E2}"/>
            </a:ext>
          </a:extLst>
        </xdr:cNvPr>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AD1AFA6E-A8FB-40EA-89E1-C6AD1AAE1F9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A39295-1B8D-4073-AC93-7BDDA2B6D7C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F76513AC-741C-4ECB-BAD0-1013F19F5A8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A3293F9B-5CB7-4EFC-AAC1-1A4BE05AAD6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B8D0241C-AC5C-4BAC-966E-D3F73784206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46015573-1264-43BC-885C-ADF6B9A74DB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D3D44D39-C477-4D7E-859F-C40201D8893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D1E6053F-53E1-46BC-AAD7-6ED399D6CC5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8E10E376-3536-4134-AAAC-4C27129B884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15942EAE-4C2E-4B2F-944F-63A60924AB8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F5B6014A-52F6-4EA5-B789-470EDF86D5C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児童手当や生活保護扶助費が減少したものの、子どものための教育・保育給付費や児童扶養手当が増加したことなどから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、類似団体内平均とほぼ同水準で推移している。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2D9E29D5-9E7B-48A7-8A45-4E52B9D3FAD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D8A3D8FA-7D02-4550-BDEE-815D99F348FE}"/>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DE7CB8E8-D817-4DF6-9152-F9CC6971F02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E4A190F6-379F-4AF4-97CF-4890DA215228}"/>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164BFDCE-B6D0-44F6-A446-3795111C6101}"/>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1A943443-FEE9-489D-911F-7C15A1B7588C}"/>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DC8EC36A-230D-4CFD-8B99-C172B5970CB9}"/>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C2C0D8D8-F2AB-4D2D-9AAB-56334551DB85}"/>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E44CB74A-717B-4CE5-B67E-97B0DA403FA8}"/>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1F43B6BC-BD0B-41C1-B284-E4B0671E323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3E4D6620-EF7D-4824-88C3-A61094868CFD}"/>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5BA0CA5E-BAD2-46EC-B63B-C0FFBA9B6B69}"/>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EFB4A51-34E5-479D-8F3C-E2BC79C9E02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334DBF3C-9AFE-4B70-8081-C8854E8D98AF}"/>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530D16FB-46A2-4A77-8745-938CC1EE28D1}"/>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9C5607F1-666B-411E-BD24-2194E6769967}"/>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3D6DFFC7-8377-4104-A9A5-7DD19BDE5D4D}"/>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25135EBE-DC9A-4BA8-8F40-B8785F0E2CCA}"/>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7115992-7DB3-4067-BF67-20A15A99F23D}"/>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56</xdr:row>
      <xdr:rowOff>168148</xdr:rowOff>
    </xdr:to>
    <xdr:cxnSp macro="">
      <xdr:nvCxnSpPr>
        <xdr:cNvPr id="184" name="直線コネクタ 183">
          <a:extLst>
            <a:ext uri="{FF2B5EF4-FFF2-40B4-BE49-F238E27FC236}">
              <a16:creationId xmlns:a16="http://schemas.microsoft.com/office/drawing/2014/main" id="{9FC21859-2DDF-46B4-9E63-FA276F3D1745}"/>
            </a:ext>
          </a:extLst>
        </xdr:cNvPr>
        <xdr:cNvCxnSpPr/>
      </xdr:nvCxnSpPr>
      <xdr:spPr>
        <a:xfrm>
          <a:off x="3987800" y="9741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F28A39A1-7D42-4E13-B3ED-AC4E2EB1B61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B28E8CDE-B281-4207-9B86-59786D57101D}"/>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140716</xdr:rowOff>
    </xdr:to>
    <xdr:cxnSp macro="">
      <xdr:nvCxnSpPr>
        <xdr:cNvPr id="187" name="直線コネクタ 186">
          <a:extLst>
            <a:ext uri="{FF2B5EF4-FFF2-40B4-BE49-F238E27FC236}">
              <a16:creationId xmlns:a16="http://schemas.microsoft.com/office/drawing/2014/main" id="{4E90D617-6DBC-47E0-9E9F-4C35D9F4C7C5}"/>
            </a:ext>
          </a:extLst>
        </xdr:cNvPr>
        <xdr:cNvCxnSpPr/>
      </xdr:nvCxnSpPr>
      <xdr:spPr>
        <a:xfrm>
          <a:off x="3098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AEEB317D-DD0E-471D-81BC-C4A1E9807771}"/>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502662E6-E98E-4809-8E8D-9AB99EBD4B28}"/>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122428</xdr:rowOff>
    </xdr:to>
    <xdr:cxnSp macro="">
      <xdr:nvCxnSpPr>
        <xdr:cNvPr id="190" name="直線コネクタ 189">
          <a:extLst>
            <a:ext uri="{FF2B5EF4-FFF2-40B4-BE49-F238E27FC236}">
              <a16:creationId xmlns:a16="http://schemas.microsoft.com/office/drawing/2014/main" id="{BD09A99E-2FBA-47B2-89CD-9EBAAC63E808}"/>
            </a:ext>
          </a:extLst>
        </xdr:cNvPr>
        <xdr:cNvCxnSpPr/>
      </xdr:nvCxnSpPr>
      <xdr:spPr>
        <a:xfrm>
          <a:off x="2209800" y="9659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B6DF12B7-EA38-4489-8970-804F50B81819}"/>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B406E951-0C0E-4942-8A7D-EE80683D8197}"/>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xdr:rowOff>
    </xdr:from>
    <xdr:to>
      <xdr:col>11</xdr:col>
      <xdr:colOff>9525</xdr:colOff>
      <xdr:row>56</xdr:row>
      <xdr:rowOff>58420</xdr:rowOff>
    </xdr:to>
    <xdr:cxnSp macro="">
      <xdr:nvCxnSpPr>
        <xdr:cNvPr id="193" name="直線コネクタ 192">
          <a:extLst>
            <a:ext uri="{FF2B5EF4-FFF2-40B4-BE49-F238E27FC236}">
              <a16:creationId xmlns:a16="http://schemas.microsoft.com/office/drawing/2014/main" id="{6AC7F968-671A-4E07-B851-DC5AF2C640E8}"/>
            </a:ext>
          </a:extLst>
        </xdr:cNvPr>
        <xdr:cNvCxnSpPr/>
      </xdr:nvCxnSpPr>
      <xdr:spPr>
        <a:xfrm>
          <a:off x="1320800" y="9604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219A8356-9AAA-4C22-B075-D27B1C1BB47C}"/>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EE691A8A-B495-4AA4-BF8B-0CBB924D0204}"/>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72637F59-0119-4834-8741-601C88628681}"/>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963146E7-370F-43EA-B073-CEA9C6017F65}"/>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CD5EA9ED-B1D1-4CD9-8C2C-B03CB5CFCBE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A6F540DB-5FE9-491C-B979-602805EF8FD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4E06790F-4324-4556-8FA6-FF8A7A8F87C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A44C993B-0D48-4E00-8A2F-E97757B3F781}"/>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E43FE76-40AD-425A-BAFB-85F487F4E40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117348</xdr:rowOff>
    </xdr:from>
    <xdr:to>
      <xdr:col>24</xdr:col>
      <xdr:colOff>76200</xdr:colOff>
      <xdr:row>57</xdr:row>
      <xdr:rowOff>47498</xdr:rowOff>
    </xdr:to>
    <xdr:sp macro="" textlink="">
      <xdr:nvSpPr>
        <xdr:cNvPr id="203" name="楕円 202">
          <a:extLst>
            <a:ext uri="{FF2B5EF4-FFF2-40B4-BE49-F238E27FC236}">
              <a16:creationId xmlns:a16="http://schemas.microsoft.com/office/drawing/2014/main" id="{4CAF784F-3045-4A32-AA28-EF50E18AB775}"/>
            </a:ext>
          </a:extLst>
        </xdr:cNvPr>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89425</xdr:rowOff>
    </xdr:from>
    <xdr:ext cx="762000" cy="259045"/>
    <xdr:sp macro="" textlink="">
      <xdr:nvSpPr>
        <xdr:cNvPr id="204" name="扶助費該当値テキスト">
          <a:extLst>
            <a:ext uri="{FF2B5EF4-FFF2-40B4-BE49-F238E27FC236}">
              <a16:creationId xmlns:a16="http://schemas.microsoft.com/office/drawing/2014/main" id="{71ACB062-D674-494B-AEF4-89D474028B9F}"/>
            </a:ext>
          </a:extLst>
        </xdr:cNvPr>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5" name="楕円 204">
          <a:extLst>
            <a:ext uri="{FF2B5EF4-FFF2-40B4-BE49-F238E27FC236}">
              <a16:creationId xmlns:a16="http://schemas.microsoft.com/office/drawing/2014/main" id="{2E9A2172-D0AF-4419-99EC-F8ADC890D2E6}"/>
            </a:ext>
          </a:extLst>
        </xdr:cNvPr>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6" name="テキスト ボックス 205">
          <a:extLst>
            <a:ext uri="{FF2B5EF4-FFF2-40B4-BE49-F238E27FC236}">
              <a16:creationId xmlns:a16="http://schemas.microsoft.com/office/drawing/2014/main" id="{087CA3C4-3C75-443B-A4A1-13597D0ECB6F}"/>
            </a:ext>
          </a:extLst>
        </xdr:cNvPr>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07" name="楕円 206">
          <a:extLst>
            <a:ext uri="{FF2B5EF4-FFF2-40B4-BE49-F238E27FC236}">
              <a16:creationId xmlns:a16="http://schemas.microsoft.com/office/drawing/2014/main" id="{09181685-1D4B-42F0-BDCE-2D87B4B954A4}"/>
            </a:ext>
          </a:extLst>
        </xdr:cNvPr>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08" name="テキスト ボックス 207">
          <a:extLst>
            <a:ext uri="{FF2B5EF4-FFF2-40B4-BE49-F238E27FC236}">
              <a16:creationId xmlns:a16="http://schemas.microsoft.com/office/drawing/2014/main" id="{C7EC9FD5-47BA-4392-897A-B80437B3FA9D}"/>
            </a:ext>
          </a:extLst>
        </xdr:cNvPr>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D15C7A3E-706F-4CEF-88C2-DCD104DC793E}"/>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0" name="テキスト ボックス 209">
          <a:extLst>
            <a:ext uri="{FF2B5EF4-FFF2-40B4-BE49-F238E27FC236}">
              <a16:creationId xmlns:a16="http://schemas.microsoft.com/office/drawing/2014/main" id="{D4CF6563-E608-4C5A-A095-24317B5C9113}"/>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211" name="楕円 210">
          <a:extLst>
            <a:ext uri="{FF2B5EF4-FFF2-40B4-BE49-F238E27FC236}">
              <a16:creationId xmlns:a16="http://schemas.microsoft.com/office/drawing/2014/main" id="{AA59004B-5DC8-4513-A615-C36335000714}"/>
            </a:ext>
          </a:extLst>
        </xdr:cNvPr>
        <xdr:cNvSpPr/>
      </xdr:nvSpPr>
      <xdr:spPr>
        <a:xfrm>
          <a:off x="1270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212" name="テキスト ボックス 211">
          <a:extLst>
            <a:ext uri="{FF2B5EF4-FFF2-40B4-BE49-F238E27FC236}">
              <a16:creationId xmlns:a16="http://schemas.microsoft.com/office/drawing/2014/main" id="{5BE82FC8-FC26-4EB0-8100-9F7F4595860C}"/>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2AC72429-DCE4-48D5-A04D-92F4C5E42A76}"/>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BDC7CC2B-FD9C-4045-B9BE-FE0D615FFFF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FAD587C6-6F3B-4140-8E5F-7EBAA7602EA3}"/>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74B1AA31-FDDA-472D-8CA5-A9C200D7DCC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EFEB5B8-76A3-4666-85DF-66AD237B298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E39C62EE-6EF4-44C1-8305-EEF38D35C75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4232AEC9-8065-4702-A1A1-CCAA029ECA98}"/>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FD9734F5-8B30-485F-A32E-49A14FE7858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89DDFA3F-F026-40D7-8AFE-ECB212DC484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FCFD872D-7428-476D-98F7-13AC602E442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B1A2FAE9-E81A-4C4F-BDB4-3E091840C082}"/>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面積が広大であり、下水道の整備に係る繰出金や道路及び公共施設等の維持補修費の負担が大きく、また、豪雪地帯でもあることから除排雪経費も大きな財政負担となるため、類似団体内平均を大幅に上回る水準で推移している。</a:t>
          </a:r>
          <a:endParaRPr lang="ja-JP" altLang="ja-JP" sz="1400">
            <a:effectLst/>
          </a:endParaRPr>
        </a:p>
        <a:p>
          <a:r>
            <a:rPr kumimoji="1" lang="ja-JP" altLang="ja-JP" sz="1100">
              <a:solidFill>
                <a:schemeClr val="dk1"/>
              </a:solidFill>
              <a:effectLst/>
              <a:latin typeface="+mn-lt"/>
              <a:ea typeface="+mn-ea"/>
              <a:cs typeface="+mn-cs"/>
            </a:rPr>
            <a:t>　今年度は</a:t>
          </a:r>
          <a:r>
            <a:rPr kumimoji="1" lang="ja-JP" altLang="en-US" sz="1100">
              <a:solidFill>
                <a:schemeClr val="dk1"/>
              </a:solidFill>
              <a:effectLst/>
              <a:latin typeface="+mn-lt"/>
              <a:ea typeface="+mn-ea"/>
              <a:cs typeface="+mn-cs"/>
            </a:rPr>
            <a:t>記録的少雪により除排雪経費が減少となったことや</a:t>
          </a:r>
          <a:r>
            <a:rPr kumimoji="1" lang="ja-JP" altLang="ja-JP" sz="1100">
              <a:solidFill>
                <a:schemeClr val="dk1"/>
              </a:solidFill>
              <a:effectLst/>
              <a:latin typeface="+mn-lt"/>
              <a:ea typeface="+mn-ea"/>
              <a:cs typeface="+mn-cs"/>
            </a:rPr>
            <a:t>下水道事業が特別会計から公営企業会計に移行したことに伴う</a:t>
          </a:r>
          <a:r>
            <a:rPr kumimoji="1" lang="ja-JP" altLang="en-US" sz="1100">
              <a:solidFill>
                <a:schemeClr val="dk1"/>
              </a:solidFill>
              <a:effectLst/>
              <a:latin typeface="+mn-lt"/>
              <a:ea typeface="+mn-ea"/>
              <a:cs typeface="+mn-cs"/>
            </a:rPr>
            <a:t>下水道事業会計繰出金の皆減などから</a:t>
          </a:r>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3FABD0DD-2A0C-47FD-919C-0E1A14B12E3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C8031D3A-1813-47AA-B9A6-85CAE4A3D0A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ACE6F8C5-CE11-42F4-977E-42D6F06AD14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A6F615BB-7483-41A7-A659-8FE721117CF6}"/>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AACC9090-0143-4F3A-8FDD-09C6C7161CBB}"/>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E4154F2E-E2E1-4552-84CC-1D1C55F10D1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F18CE644-96A7-4746-9FF0-EB47F46EDAD9}"/>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262418D0-6B4C-42BE-8FBD-CC0F5B98131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3F712EEB-FE96-4DA8-B5E6-52CFB34A7EA8}"/>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FBEAD5DD-6AE9-4693-8764-603504D78FE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EF43C6EF-AA2D-4B63-9C73-A37AD7EE4172}"/>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8792BEA6-51FC-4B38-8C53-ECDC6E6D7359}"/>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E2BCFE05-B5B1-4A5B-BFC0-4CAC542C621B}"/>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7AB6BE9E-7FE2-45CA-8F95-8C76F456925A}"/>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3AD455C4-0ECB-463E-9999-79BE241B6A9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FF2E142D-4010-4066-8360-FBFD0D2220B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52A1C32B-F16C-4B56-80B8-078457AE0A39}"/>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3614C4BD-69DB-40D5-99D9-58A522D6051F}"/>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A49E1867-B405-4803-A82A-42D35E7A7B9B}"/>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91FEE306-668E-4D44-B150-034CCCD5B6C6}"/>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928DBE4B-819D-4A2E-9D9E-1E846F55FFD1}"/>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59</xdr:row>
      <xdr:rowOff>62230</xdr:rowOff>
    </xdr:to>
    <xdr:cxnSp macro="">
      <xdr:nvCxnSpPr>
        <xdr:cNvPr id="245" name="直線コネクタ 244">
          <a:extLst>
            <a:ext uri="{FF2B5EF4-FFF2-40B4-BE49-F238E27FC236}">
              <a16:creationId xmlns:a16="http://schemas.microsoft.com/office/drawing/2014/main" id="{FC2FF937-4E59-42D9-AB38-D9369C5E14C6}"/>
            </a:ext>
          </a:extLst>
        </xdr:cNvPr>
        <xdr:cNvCxnSpPr/>
      </xdr:nvCxnSpPr>
      <xdr:spPr>
        <a:xfrm flipV="1">
          <a:off x="15671800" y="981964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AC4F84B8-D9AA-46CC-B7B0-439A6F89ADFD}"/>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16111A39-90C4-4331-9FC8-479DA131FBBB}"/>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62230</xdr:rowOff>
    </xdr:to>
    <xdr:cxnSp macro="">
      <xdr:nvCxnSpPr>
        <xdr:cNvPr id="248" name="直線コネクタ 247">
          <a:extLst>
            <a:ext uri="{FF2B5EF4-FFF2-40B4-BE49-F238E27FC236}">
              <a16:creationId xmlns:a16="http://schemas.microsoft.com/office/drawing/2014/main" id="{1942537B-9754-4BBE-8A2C-0DF9E507BA63}"/>
            </a:ext>
          </a:extLst>
        </xdr:cNvPr>
        <xdr:cNvCxnSpPr/>
      </xdr:nvCxnSpPr>
      <xdr:spPr>
        <a:xfrm>
          <a:off x="14782800" y="1010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F39A01C4-E8C5-42DE-B0EF-D2F61FB08D55}"/>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267181E6-2A9B-45D1-A657-EDD305D816A5}"/>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58</xdr:row>
      <xdr:rowOff>165100</xdr:rowOff>
    </xdr:to>
    <xdr:cxnSp macro="">
      <xdr:nvCxnSpPr>
        <xdr:cNvPr id="251" name="直線コネクタ 250">
          <a:extLst>
            <a:ext uri="{FF2B5EF4-FFF2-40B4-BE49-F238E27FC236}">
              <a16:creationId xmlns:a16="http://schemas.microsoft.com/office/drawing/2014/main" id="{3D3AFB77-1A85-4F4A-BA44-C77DAA4F7A45}"/>
            </a:ext>
          </a:extLst>
        </xdr:cNvPr>
        <xdr:cNvCxnSpPr/>
      </xdr:nvCxnSpPr>
      <xdr:spPr>
        <a:xfrm flipV="1">
          <a:off x="13893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51F45453-9058-4181-BE6C-54EDCCB672E4}"/>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DFA304A0-B374-444F-93A2-9842C233909B}"/>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165100</xdr:rowOff>
    </xdr:to>
    <xdr:cxnSp macro="">
      <xdr:nvCxnSpPr>
        <xdr:cNvPr id="254" name="直線コネクタ 253">
          <a:extLst>
            <a:ext uri="{FF2B5EF4-FFF2-40B4-BE49-F238E27FC236}">
              <a16:creationId xmlns:a16="http://schemas.microsoft.com/office/drawing/2014/main" id="{D0A59EE5-8E66-45BA-8077-0D2E32BBE7C9}"/>
            </a:ext>
          </a:extLst>
        </xdr:cNvPr>
        <xdr:cNvCxnSpPr/>
      </xdr:nvCxnSpPr>
      <xdr:spPr>
        <a:xfrm>
          <a:off x="13004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E428EC53-18DA-46F4-B7AB-EA5C31A1B2E7}"/>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13F5AC54-AF99-4E97-8FA1-D4A64349B8EE}"/>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5F504265-ED99-4112-960E-731D985585C8}"/>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BA8E29B7-B75F-46A0-9DAC-568D257DB9CF}"/>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8006069A-1328-4EFC-9327-608CC60F5F1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EB4B9956-D3DD-4D83-A48F-1AF4CE715A4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6C26889-D684-4A33-969A-2C404DC495A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AAAA2644-6FB3-4073-898A-15717109B94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88039231-5899-4D0A-AE09-A18B29F12302}"/>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4" name="楕円 263">
          <a:extLst>
            <a:ext uri="{FF2B5EF4-FFF2-40B4-BE49-F238E27FC236}">
              <a16:creationId xmlns:a16="http://schemas.microsoft.com/office/drawing/2014/main" id="{017F92D3-046F-48B0-B2C0-3593409105F9}"/>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5" name="その他該当値テキスト">
          <a:extLst>
            <a:ext uri="{FF2B5EF4-FFF2-40B4-BE49-F238E27FC236}">
              <a16:creationId xmlns:a16="http://schemas.microsoft.com/office/drawing/2014/main" id="{7ADE3738-3E64-4927-9162-8458FEC02C39}"/>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6" name="楕円 265">
          <a:extLst>
            <a:ext uri="{FF2B5EF4-FFF2-40B4-BE49-F238E27FC236}">
              <a16:creationId xmlns:a16="http://schemas.microsoft.com/office/drawing/2014/main" id="{C944658F-17C2-44D4-8B24-1555C827529E}"/>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7" name="テキスト ボックス 266">
          <a:extLst>
            <a:ext uri="{FF2B5EF4-FFF2-40B4-BE49-F238E27FC236}">
              <a16:creationId xmlns:a16="http://schemas.microsoft.com/office/drawing/2014/main" id="{F5B231B8-AD90-4716-88A5-48738953F6B8}"/>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8" name="楕円 267">
          <a:extLst>
            <a:ext uri="{FF2B5EF4-FFF2-40B4-BE49-F238E27FC236}">
              <a16:creationId xmlns:a16="http://schemas.microsoft.com/office/drawing/2014/main" id="{BE3D0591-3F50-47FE-B634-4B3127AB63A9}"/>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69" name="テキスト ボックス 268">
          <a:extLst>
            <a:ext uri="{FF2B5EF4-FFF2-40B4-BE49-F238E27FC236}">
              <a16:creationId xmlns:a16="http://schemas.microsoft.com/office/drawing/2014/main" id="{E0D20CDF-A66A-4B4D-B518-AA669353C14F}"/>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0" name="楕円 269">
          <a:extLst>
            <a:ext uri="{FF2B5EF4-FFF2-40B4-BE49-F238E27FC236}">
              <a16:creationId xmlns:a16="http://schemas.microsoft.com/office/drawing/2014/main" id="{D164DFEB-99EE-49F9-9DB0-49AFDDF4E4FA}"/>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1" name="テキスト ボックス 270">
          <a:extLst>
            <a:ext uri="{FF2B5EF4-FFF2-40B4-BE49-F238E27FC236}">
              <a16:creationId xmlns:a16="http://schemas.microsoft.com/office/drawing/2014/main" id="{3BDEC9BD-B5A0-48C2-95D4-2F402A9C76F6}"/>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2" name="楕円 271">
          <a:extLst>
            <a:ext uri="{FF2B5EF4-FFF2-40B4-BE49-F238E27FC236}">
              <a16:creationId xmlns:a16="http://schemas.microsoft.com/office/drawing/2014/main" id="{BB7EF671-FD7F-4780-8615-6E79A7C02C4B}"/>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3" name="テキスト ボックス 272">
          <a:extLst>
            <a:ext uri="{FF2B5EF4-FFF2-40B4-BE49-F238E27FC236}">
              <a16:creationId xmlns:a16="http://schemas.microsoft.com/office/drawing/2014/main" id="{A9635FD5-FEDD-4056-9742-D2591B5D5CE3}"/>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7C7399C3-8DEB-45C1-B80D-E2EA7DC7D2F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FB7E33C9-77E8-4BED-B4D8-6CD1707B911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5C793FA1-6D90-404D-8F65-A2254272165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81EECB86-A125-4108-9B3B-ABF5D7A9F98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BA4FBF9C-592E-4E40-936C-EA15D6C5BC3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874AE0EB-AEAF-4AE8-8F17-1A4976DF02E9}"/>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CA8B93D-8B40-4F6B-B9C0-D3D235F338F1}"/>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7C2D2EF2-6DF2-419D-B53E-7F6021D520B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71CFC2FE-3160-483B-A109-04EC4BE9527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6D5488E9-4A48-47CA-9D43-4DF1E46F8879}"/>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47D2825D-14FD-453D-B73D-28979AABC0C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一部事務組合で行っているごみ処理業務や消防業務への負担金や公営企業に対する負担金など準元利償還金の負担が大きく、類似団体内平均を上回っている。</a:t>
          </a:r>
          <a:endParaRPr lang="ja-JP" altLang="ja-JP" sz="1400">
            <a:effectLst/>
          </a:endParaRPr>
        </a:p>
        <a:p>
          <a:r>
            <a:rPr kumimoji="1" lang="ja-JP" altLang="ja-JP" sz="1100">
              <a:solidFill>
                <a:schemeClr val="dk1"/>
              </a:solidFill>
              <a:effectLst/>
              <a:latin typeface="+mn-lt"/>
              <a:ea typeface="+mn-ea"/>
              <a:cs typeface="+mn-cs"/>
            </a:rPr>
            <a:t>　今年度は</a:t>
          </a:r>
          <a:r>
            <a:rPr kumimoji="1" lang="ja-JP" altLang="en-US" sz="1100">
              <a:solidFill>
                <a:schemeClr val="dk1"/>
              </a:solidFill>
              <a:effectLst/>
              <a:latin typeface="+mn-lt"/>
              <a:ea typeface="+mn-ea"/>
              <a:cs typeface="+mn-cs"/>
            </a:rPr>
            <a:t>、下水道事業が特別会計から公営企業会計に移行したことに伴う下水道事業会計負担金の皆増などから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9365A835-1427-4C4E-A305-C756FF3C411A}"/>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D63D9B83-89CD-4E2A-92EA-3906CD21B4D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18B9CA15-490C-42EA-BB8A-1336B68273B2}"/>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A919823F-E4A6-4A23-B0BB-1971516F0E7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318CD168-699F-4017-92F9-9E7DD495A5C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28375D32-8099-4833-AF28-6DB0929E2837}"/>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548E5C26-2898-48B4-AB70-7ACBD46005E9}"/>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A96005FB-8A01-4712-9583-788CFDD3601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C745B770-65A4-4EE2-8371-8F125F416E6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C0AE60F7-467E-48E9-93D4-6D5C7F0EE45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C8B0DE44-5744-4E4B-82CB-70378714C81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37F5EEC0-7E3B-4E61-9E37-2C5CFF1AE29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D99DA0CD-AD5B-4829-9AC1-F80CA1E006B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F1A4040D-3859-4566-81EB-79023AC86B48}"/>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A8DA6866-8129-4FB5-B27C-92240E33FD85}"/>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80093327-B77E-4FB2-8B0E-1F4485582866}"/>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F30D318F-CFF6-4391-8E03-09987DF84DD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F291E8A9-1933-42A1-B0D7-9697ACA7D32C}"/>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30988</xdr:rowOff>
    </xdr:to>
    <xdr:cxnSp macro="">
      <xdr:nvCxnSpPr>
        <xdr:cNvPr id="303" name="直線コネクタ 302">
          <a:extLst>
            <a:ext uri="{FF2B5EF4-FFF2-40B4-BE49-F238E27FC236}">
              <a16:creationId xmlns:a16="http://schemas.microsoft.com/office/drawing/2014/main" id="{FD01A2CA-A5B7-4329-85F6-62A0DF36E3DA}"/>
            </a:ext>
          </a:extLst>
        </xdr:cNvPr>
        <xdr:cNvCxnSpPr/>
      </xdr:nvCxnSpPr>
      <xdr:spPr>
        <a:xfrm>
          <a:off x="15671800" y="64272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4B2110E5-01BA-4F08-8079-793B550F238E}"/>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76E46D13-E770-47D4-B321-8574ED0C51FE}"/>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83566</xdr:rowOff>
    </xdr:to>
    <xdr:cxnSp macro="">
      <xdr:nvCxnSpPr>
        <xdr:cNvPr id="306" name="直線コネクタ 305">
          <a:extLst>
            <a:ext uri="{FF2B5EF4-FFF2-40B4-BE49-F238E27FC236}">
              <a16:creationId xmlns:a16="http://schemas.microsoft.com/office/drawing/2014/main" id="{FF699460-00A6-4D3B-AC6E-2A8B1DBFB540}"/>
            </a:ext>
          </a:extLst>
        </xdr:cNvPr>
        <xdr:cNvCxnSpPr/>
      </xdr:nvCxnSpPr>
      <xdr:spPr>
        <a:xfrm>
          <a:off x="14782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BE639AA2-B6CF-4F46-8342-D64BB9881054}"/>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F26919CD-6076-494E-827A-BBFA6B9FD14D}"/>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106426</xdr:rowOff>
    </xdr:to>
    <xdr:cxnSp macro="">
      <xdr:nvCxnSpPr>
        <xdr:cNvPr id="309" name="直線コネクタ 308">
          <a:extLst>
            <a:ext uri="{FF2B5EF4-FFF2-40B4-BE49-F238E27FC236}">
              <a16:creationId xmlns:a16="http://schemas.microsoft.com/office/drawing/2014/main" id="{6A717D7C-386D-48BA-B83A-7B3092B15B15}"/>
            </a:ext>
          </a:extLst>
        </xdr:cNvPr>
        <xdr:cNvCxnSpPr/>
      </xdr:nvCxnSpPr>
      <xdr:spPr>
        <a:xfrm flipV="1">
          <a:off x="13893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91FC5806-7BAB-4566-B332-3936A905498D}"/>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E42E987-79A8-46ED-B3A0-B72BD0C97E02}"/>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106426</xdr:rowOff>
    </xdr:to>
    <xdr:cxnSp macro="">
      <xdr:nvCxnSpPr>
        <xdr:cNvPr id="312" name="直線コネクタ 311">
          <a:extLst>
            <a:ext uri="{FF2B5EF4-FFF2-40B4-BE49-F238E27FC236}">
              <a16:creationId xmlns:a16="http://schemas.microsoft.com/office/drawing/2014/main" id="{634266DE-9B91-4239-88D8-A6BBC9F2B188}"/>
            </a:ext>
          </a:extLst>
        </xdr:cNvPr>
        <xdr:cNvCxnSpPr/>
      </xdr:nvCxnSpPr>
      <xdr:spPr>
        <a:xfrm>
          <a:off x="13004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E5D3B501-7E97-40FE-B057-853BD72B09EC}"/>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7DDCF085-CEC9-4C53-9D69-42858E0E2EC9}"/>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173EEC61-2391-432D-8842-25EF3DAC60AE}"/>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8C382BFE-0EA5-4A84-9162-FAFBB8A4E27C}"/>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1C60F311-8045-49B4-97AC-EAF508F0AA04}"/>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FA478BEA-E816-440A-A0A2-B4E2B3E8CDD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C3172554-782C-4E1F-B59A-E05A94AF410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37FB6A16-F608-4715-85CB-94E9EF2E306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FCD44EF8-E3C6-49D2-B8C3-7C465C5F30B7}"/>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2" name="楕円 321">
          <a:extLst>
            <a:ext uri="{FF2B5EF4-FFF2-40B4-BE49-F238E27FC236}">
              <a16:creationId xmlns:a16="http://schemas.microsoft.com/office/drawing/2014/main" id="{D8974AF9-4B2C-4AA7-96A8-49B1BC980024}"/>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3" name="補助費等該当値テキスト">
          <a:extLst>
            <a:ext uri="{FF2B5EF4-FFF2-40B4-BE49-F238E27FC236}">
              <a16:creationId xmlns:a16="http://schemas.microsoft.com/office/drawing/2014/main" id="{DB4CE641-12A0-4292-ACCA-FE43C3B81814}"/>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4" name="楕円 323">
          <a:extLst>
            <a:ext uri="{FF2B5EF4-FFF2-40B4-BE49-F238E27FC236}">
              <a16:creationId xmlns:a16="http://schemas.microsoft.com/office/drawing/2014/main" id="{A1DC83B6-AB66-4B5F-9263-D8DC3333D1B7}"/>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5" name="テキスト ボックス 324">
          <a:extLst>
            <a:ext uri="{FF2B5EF4-FFF2-40B4-BE49-F238E27FC236}">
              <a16:creationId xmlns:a16="http://schemas.microsoft.com/office/drawing/2014/main" id="{B5D5D9AD-0648-40EB-B683-859B5B278666}"/>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6" name="楕円 325">
          <a:extLst>
            <a:ext uri="{FF2B5EF4-FFF2-40B4-BE49-F238E27FC236}">
              <a16:creationId xmlns:a16="http://schemas.microsoft.com/office/drawing/2014/main" id="{648467BC-EA75-4726-AD90-E45E27EC4DBE}"/>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7" name="テキスト ボックス 326">
          <a:extLst>
            <a:ext uri="{FF2B5EF4-FFF2-40B4-BE49-F238E27FC236}">
              <a16:creationId xmlns:a16="http://schemas.microsoft.com/office/drawing/2014/main" id="{189CF727-8B69-4591-9683-DCEC3C91D518}"/>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8" name="楕円 327">
          <a:extLst>
            <a:ext uri="{FF2B5EF4-FFF2-40B4-BE49-F238E27FC236}">
              <a16:creationId xmlns:a16="http://schemas.microsoft.com/office/drawing/2014/main" id="{B33D60C1-BA86-48D5-A3BD-998AA431109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9" name="テキスト ボックス 328">
          <a:extLst>
            <a:ext uri="{FF2B5EF4-FFF2-40B4-BE49-F238E27FC236}">
              <a16:creationId xmlns:a16="http://schemas.microsoft.com/office/drawing/2014/main" id="{88F46D07-577D-4957-BFF4-1BA364B61533}"/>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0" name="楕円 329">
          <a:extLst>
            <a:ext uri="{FF2B5EF4-FFF2-40B4-BE49-F238E27FC236}">
              <a16:creationId xmlns:a16="http://schemas.microsoft.com/office/drawing/2014/main" id="{F6BBCBCC-409A-4C35-AF3C-CE13774D29EC}"/>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72C48F8A-F6DC-44D1-B0A6-DE2734EC7069}"/>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F72B0D49-5B9F-4147-98C5-29F496B6B15E}"/>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8A76233C-F57F-4D70-9DA9-3D675ACCF0F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BC04091C-EC02-47D0-B3F8-FB8558E62CA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A08FBA27-C5C6-432E-886A-8C4D6D6EA6C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78BDD059-4380-4DA3-8025-5F3EA43E72E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940DB437-9492-4EB8-A579-E250E93E2878}"/>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E1FF5F4D-DD2D-4B61-9B3C-315916BB78B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735EB00E-0257-4A15-B4B3-5F812BC521F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E403322-8E87-475E-AD42-6DCC8EA2BC3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1271CB3B-D3D3-425D-9D70-4477604FD73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2F885F23-FE66-4963-9534-B1234474FA5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投資的経費の圧縮による市債の発行抑制や低利債への借り換えなどを行っていることに加えて、過去に行った大規模建設事業に係る市債の償還終了に伴う元金償還の減により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ポイント改善した。今後も市債の発行を抑制し、健全な財政運営に努める。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7FC79C79-B5B3-42BF-B9DE-7FBEA0E6F4F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1E15A6BA-6036-4D85-B565-A7DB9FFFECA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C8B65C4B-AD82-4E9E-9B45-8C3D4E8757DC}"/>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AF0607E8-2172-4C14-8C85-202E2A582DBD}"/>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6D667BDC-29A9-498D-A1BA-D9CF65D7E373}"/>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B00B7288-5BC9-4875-BDCB-D7564D11624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D41B89BB-6241-4412-8CAB-DCA53D6D76B2}"/>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B428D488-296F-49D6-8785-912939D28AB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1C36067-94ED-409D-86C7-F24FFE06035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860B01CC-673A-4824-81A7-62AABDED37ED}"/>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8D80642-9477-461B-BBFE-69BDEF183CCE}"/>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3B24426D-4AD9-450A-B3ED-37A464FA566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BA9CF9AE-B389-45A5-B6BB-3683872C078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F2141441-0ED9-43E4-B3B1-3ED38EB0973B}"/>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B92559A3-1FC7-4103-A6E0-C64A04A0A7EA}"/>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54E75A04-D117-47C4-8EE4-48F4B410B579}"/>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CAE051C4-90E3-41DD-90A9-C6A6FDD017F7}"/>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3C241A30-9A61-4E7E-86F6-24F246365205}"/>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92711</xdr:rowOff>
    </xdr:to>
    <xdr:cxnSp macro="">
      <xdr:nvCxnSpPr>
        <xdr:cNvPr id="361" name="直線コネクタ 360">
          <a:extLst>
            <a:ext uri="{FF2B5EF4-FFF2-40B4-BE49-F238E27FC236}">
              <a16:creationId xmlns:a16="http://schemas.microsoft.com/office/drawing/2014/main" id="{1FC9D710-79C2-488C-B4F4-C815539A8F5E}"/>
            </a:ext>
          </a:extLst>
        </xdr:cNvPr>
        <xdr:cNvCxnSpPr/>
      </xdr:nvCxnSpPr>
      <xdr:spPr>
        <a:xfrm flipV="1">
          <a:off x="3987800" y="132806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89F9C355-B121-4A6D-8F81-A173F0E9D952}"/>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8732FB1F-1317-4265-9B43-6891FFAEDBB6}"/>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115570</xdr:rowOff>
    </xdr:to>
    <xdr:cxnSp macro="">
      <xdr:nvCxnSpPr>
        <xdr:cNvPr id="364" name="直線コネクタ 363">
          <a:extLst>
            <a:ext uri="{FF2B5EF4-FFF2-40B4-BE49-F238E27FC236}">
              <a16:creationId xmlns:a16="http://schemas.microsoft.com/office/drawing/2014/main" id="{BBD8AA76-2676-4AE0-88B1-EC5E1BBB1B0A}"/>
            </a:ext>
          </a:extLst>
        </xdr:cNvPr>
        <xdr:cNvCxnSpPr/>
      </xdr:nvCxnSpPr>
      <xdr:spPr>
        <a:xfrm flipV="1">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9FC48CF6-FDE1-4E9F-BC3A-FA90AEAF9CE9}"/>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138AFF97-0817-4639-B0DF-FB7E0F3F28AA}"/>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67" name="直線コネクタ 366">
          <a:extLst>
            <a:ext uri="{FF2B5EF4-FFF2-40B4-BE49-F238E27FC236}">
              <a16:creationId xmlns:a16="http://schemas.microsoft.com/office/drawing/2014/main" id="{615037B5-2C3D-4E12-9CA3-62762A89306D}"/>
            </a:ext>
          </a:extLst>
        </xdr:cNvPr>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C40A78D-C607-4FE7-B58C-8866FA04E4CC}"/>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4DE3150E-0D2D-4426-9948-15B742DA418E}"/>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12700</xdr:rowOff>
    </xdr:to>
    <xdr:cxnSp macro="">
      <xdr:nvCxnSpPr>
        <xdr:cNvPr id="370" name="直線コネクタ 369">
          <a:extLst>
            <a:ext uri="{FF2B5EF4-FFF2-40B4-BE49-F238E27FC236}">
              <a16:creationId xmlns:a16="http://schemas.microsoft.com/office/drawing/2014/main" id="{170774A9-6ACB-4DEF-9C85-A9A7849AD186}"/>
            </a:ext>
          </a:extLst>
        </xdr:cNvPr>
        <xdr:cNvCxnSpPr/>
      </xdr:nvCxnSpPr>
      <xdr:spPr>
        <a:xfrm flipV="1">
          <a:off x="1320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4F51268-5E22-4505-AF4E-B63DBE327F14}"/>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3524753B-F855-4CFE-B0DB-2916F7DC4B79}"/>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D067B83A-6709-4F2C-BEFF-9544AD3C687B}"/>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FA0469D-F8BC-47A9-86B8-C381123D716B}"/>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F8721F7D-1491-419F-9268-A6799210326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C122B89E-8A93-4DCA-9E61-78033F0474F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920FE83E-B763-49CE-AB63-6E41F0BCB97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575C12C7-ADCF-447E-924B-569A59512227}"/>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F0DBA4D2-C3C6-485F-BB0D-631F924574A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0" name="楕円 379">
          <a:extLst>
            <a:ext uri="{FF2B5EF4-FFF2-40B4-BE49-F238E27FC236}">
              <a16:creationId xmlns:a16="http://schemas.microsoft.com/office/drawing/2014/main" id="{7DF242D8-3FA6-4343-A7B3-B6721E4CF2F3}"/>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1" name="公債費該当値テキスト">
          <a:extLst>
            <a:ext uri="{FF2B5EF4-FFF2-40B4-BE49-F238E27FC236}">
              <a16:creationId xmlns:a16="http://schemas.microsoft.com/office/drawing/2014/main" id="{9E076775-8421-430D-B792-FF8389391CA3}"/>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2" name="楕円 381">
          <a:extLst>
            <a:ext uri="{FF2B5EF4-FFF2-40B4-BE49-F238E27FC236}">
              <a16:creationId xmlns:a16="http://schemas.microsoft.com/office/drawing/2014/main" id="{6D1EA3E3-3664-4796-8757-A61E921B6D6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3" name="テキスト ボックス 382">
          <a:extLst>
            <a:ext uri="{FF2B5EF4-FFF2-40B4-BE49-F238E27FC236}">
              <a16:creationId xmlns:a16="http://schemas.microsoft.com/office/drawing/2014/main" id="{72A158E6-974B-4C2C-81BE-D9D5571C9B18}"/>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4" name="楕円 383">
          <a:extLst>
            <a:ext uri="{FF2B5EF4-FFF2-40B4-BE49-F238E27FC236}">
              <a16:creationId xmlns:a16="http://schemas.microsoft.com/office/drawing/2014/main" id="{C654D376-C4B1-4ABF-B615-00F79E4822D5}"/>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5" name="テキスト ボックス 384">
          <a:extLst>
            <a:ext uri="{FF2B5EF4-FFF2-40B4-BE49-F238E27FC236}">
              <a16:creationId xmlns:a16="http://schemas.microsoft.com/office/drawing/2014/main" id="{CA144D05-823D-46AA-8428-0C6F927E49C5}"/>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6" name="楕円 385">
          <a:extLst>
            <a:ext uri="{FF2B5EF4-FFF2-40B4-BE49-F238E27FC236}">
              <a16:creationId xmlns:a16="http://schemas.microsoft.com/office/drawing/2014/main" id="{B341AB91-F51C-429E-9E8A-2126416B01F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7" name="テキスト ボックス 386">
          <a:extLst>
            <a:ext uri="{FF2B5EF4-FFF2-40B4-BE49-F238E27FC236}">
              <a16:creationId xmlns:a16="http://schemas.microsoft.com/office/drawing/2014/main" id="{49EAA060-7498-4D07-BF24-AAE4560901FF}"/>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8" name="楕円 387">
          <a:extLst>
            <a:ext uri="{FF2B5EF4-FFF2-40B4-BE49-F238E27FC236}">
              <a16:creationId xmlns:a16="http://schemas.microsoft.com/office/drawing/2014/main" id="{8DE106F1-A904-43CA-98A2-A8D386562B8B}"/>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9" name="テキスト ボックス 388">
          <a:extLst>
            <a:ext uri="{FF2B5EF4-FFF2-40B4-BE49-F238E27FC236}">
              <a16:creationId xmlns:a16="http://schemas.microsoft.com/office/drawing/2014/main" id="{CD56702E-D04E-4059-9A12-D404CDC4F391}"/>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55187855-9C28-4C02-A6A2-E4637466D90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76C15A09-5C1B-45FB-B6CC-421C0DC07A9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ECF1D0CF-3E6B-4CF2-8911-7ECC1443467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18439661-CD91-40AE-8107-ABC5518210F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71E3B9-CCE8-43D4-9ADD-79982A72404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6309DE83-89EA-4457-9E03-BFD211DE6E5B}"/>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EA7C3306-3577-49EB-9474-EADDD94B6D2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A53B8456-CBC9-4CD9-8464-7A672B5FDA2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70C2D5CD-02EB-452E-BF85-10F9E210862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107FDAAF-B71D-46F7-B22C-F73DBD71956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DD51C780-3580-4B27-9CDA-9D27BC95E81B}"/>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病院事業や下水道事業などの公営企業等への繰出金や負担金が本市の財政を圧迫し、類似団体内平均を上回る水準で推移していたが、平成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年度までに行っていた給与の独自減額や資本費平準化債の発行による下水道事業費特別会計への繰出金の抑制などにより、この間は類似団体内平均とほぼ同水準となっていた。</a:t>
          </a:r>
          <a:endParaRPr lang="ja-JP" altLang="ja-JP" sz="1400">
            <a:effectLst/>
          </a:endParaRPr>
        </a:p>
        <a:p>
          <a:r>
            <a:rPr kumimoji="1" lang="ja-JP" altLang="ja-JP" sz="1100">
              <a:solidFill>
                <a:schemeClr val="dk1"/>
              </a:solidFill>
              <a:effectLst/>
              <a:latin typeface="+mn-lt"/>
              <a:ea typeface="+mn-ea"/>
              <a:cs typeface="+mn-cs"/>
            </a:rPr>
            <a:t>　今年度は記録的少雪</a:t>
          </a:r>
          <a:r>
            <a:rPr kumimoji="1" lang="ja-JP" altLang="en-US" sz="1100">
              <a:solidFill>
                <a:schemeClr val="dk1"/>
              </a:solidFill>
              <a:effectLst/>
              <a:latin typeface="+mn-lt"/>
              <a:ea typeface="+mn-ea"/>
              <a:cs typeface="+mn-cs"/>
            </a:rPr>
            <a:t>により除排雪経費費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59A8949-1785-484F-9B5D-DA9A2CBB5D1B}"/>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A466F907-35F8-46FA-8FB1-3C8A91EC999C}"/>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9354CD0E-1E0E-41CA-833E-FE23FDF61EF4}"/>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67E3D2B7-E150-4882-B245-2729728BE191}"/>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9EC0B84-D6FB-41D9-9DFB-5C1B76DB551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8F01E342-DAA4-4C61-BFEF-96ABCAFC25C2}"/>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FB20289F-13FE-4956-89FF-FA149C33A9B7}"/>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37BEE638-F819-4554-A24E-228F450611D7}"/>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E3D40AFA-D882-4B69-96C6-264F45A76F7D}"/>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18A532E2-F3EB-494E-8BD6-077124C24735}"/>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7E374590-0E94-49EA-8A50-6B17EBD536E5}"/>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D3FC8DD7-35FA-4E1D-AAF9-0E72040C9ECF}"/>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C949F9B5-0D14-4426-9591-2C6706512641}"/>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3EC1546B-17A6-442C-BB82-3BD28970702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8549990A-AAF1-4686-A77C-CCBB85D073D7}"/>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48D7720C-5CF5-4007-8DE0-FABA7C71E923}"/>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8736723F-0578-40C1-9F53-D9D34FB001BA}"/>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4A94B7D1-944C-4FD6-B829-F094C31C687E}"/>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A6290CFD-E7E3-42F7-9FCB-BFEE912FF6F4}"/>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2EAAC0BD-A70E-4CFE-BD54-A489DBAEED46}"/>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13F2166D-3667-4295-9BB2-204A2B216EF1}"/>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20320</xdr:rowOff>
    </xdr:to>
    <xdr:cxnSp macro="">
      <xdr:nvCxnSpPr>
        <xdr:cNvPr id="422" name="直線コネクタ 421">
          <a:extLst>
            <a:ext uri="{FF2B5EF4-FFF2-40B4-BE49-F238E27FC236}">
              <a16:creationId xmlns:a16="http://schemas.microsoft.com/office/drawing/2014/main" id="{376F5D68-67AD-42EA-ACBC-101DC3EBA415}"/>
            </a:ext>
          </a:extLst>
        </xdr:cNvPr>
        <xdr:cNvCxnSpPr/>
      </xdr:nvCxnSpPr>
      <xdr:spPr>
        <a:xfrm flipV="1">
          <a:off x="15671800" y="13187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651089D9-E0F1-4C7E-A97A-00869F218AEB}"/>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6D66165-B447-421E-A9C9-F000952DC488}"/>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77</xdr:row>
      <xdr:rowOff>20320</xdr:rowOff>
    </xdr:to>
    <xdr:cxnSp macro="">
      <xdr:nvCxnSpPr>
        <xdr:cNvPr id="425" name="直線コネクタ 424">
          <a:extLst>
            <a:ext uri="{FF2B5EF4-FFF2-40B4-BE49-F238E27FC236}">
              <a16:creationId xmlns:a16="http://schemas.microsoft.com/office/drawing/2014/main" id="{B1F1BDA1-CED1-4239-920C-5D0C51BCA1D6}"/>
            </a:ext>
          </a:extLst>
        </xdr:cNvPr>
        <xdr:cNvCxnSpPr/>
      </xdr:nvCxnSpPr>
      <xdr:spPr>
        <a:xfrm>
          <a:off x="14782800" y="131229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CD706C6E-B5C8-426A-B867-C60EB66F7873}"/>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84AE2E27-B6B9-43F6-9A84-96B39A3DA7CC}"/>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92711</xdr:rowOff>
    </xdr:to>
    <xdr:cxnSp macro="">
      <xdr:nvCxnSpPr>
        <xdr:cNvPr id="428" name="直線コネクタ 427">
          <a:extLst>
            <a:ext uri="{FF2B5EF4-FFF2-40B4-BE49-F238E27FC236}">
              <a16:creationId xmlns:a16="http://schemas.microsoft.com/office/drawing/2014/main" id="{E6986E86-522F-4525-B2D0-984B1C12180E}"/>
            </a:ext>
          </a:extLst>
        </xdr:cNvPr>
        <xdr:cNvCxnSpPr/>
      </xdr:nvCxnSpPr>
      <xdr:spPr>
        <a:xfrm>
          <a:off x="13893800" y="130962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9975C0F8-8999-48C3-B106-130C112392CC}"/>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6B5ADDCD-5A0A-45F9-91A5-E8E3453156AD}"/>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66039</xdr:rowOff>
    </xdr:to>
    <xdr:cxnSp macro="">
      <xdr:nvCxnSpPr>
        <xdr:cNvPr id="431" name="直線コネクタ 430">
          <a:extLst>
            <a:ext uri="{FF2B5EF4-FFF2-40B4-BE49-F238E27FC236}">
              <a16:creationId xmlns:a16="http://schemas.microsoft.com/office/drawing/2014/main" id="{BEDE18C7-1190-4578-B746-248AFD0BD5D7}"/>
            </a:ext>
          </a:extLst>
        </xdr:cNvPr>
        <xdr:cNvCxnSpPr/>
      </xdr:nvCxnSpPr>
      <xdr:spPr>
        <a:xfrm>
          <a:off x="13004800" y="1298956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20FF71A-855E-4E25-93AF-EC3D4954425E}"/>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6B08856B-99F3-4900-B251-FF0A430EE294}"/>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E7E90F46-81EF-4DDD-AD58-D49F38D5ACA7}"/>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E37006B2-55ED-4B25-800B-6061D1C1EF6A}"/>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FE06CC90-C94E-495E-96D7-649C7EA7CE1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EAF1573A-43FD-4D5A-81CB-BE0C34B8523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C7F001EA-3B7A-4BD8-81F3-E1819EE201B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204E995A-AD61-45DD-A419-708E5BFD8B3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7B8B35C8-4963-4D70-B773-9AC6B5007CE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1" name="楕円 440">
          <a:extLst>
            <a:ext uri="{FF2B5EF4-FFF2-40B4-BE49-F238E27FC236}">
              <a16:creationId xmlns:a16="http://schemas.microsoft.com/office/drawing/2014/main" id="{28659AC1-B361-42C5-8D45-C2E9468FC1F4}"/>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42" name="公債費以外該当値テキスト">
          <a:extLst>
            <a:ext uri="{FF2B5EF4-FFF2-40B4-BE49-F238E27FC236}">
              <a16:creationId xmlns:a16="http://schemas.microsoft.com/office/drawing/2014/main" id="{EAA0ECE6-78A4-4C8B-BD40-A7A992A94D07}"/>
            </a:ext>
          </a:extLst>
        </xdr:cNvPr>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3" name="楕円 442">
          <a:extLst>
            <a:ext uri="{FF2B5EF4-FFF2-40B4-BE49-F238E27FC236}">
              <a16:creationId xmlns:a16="http://schemas.microsoft.com/office/drawing/2014/main" id="{748843A1-46A5-451D-ADA4-CBEDE1663DAE}"/>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55897</xdr:rowOff>
    </xdr:from>
    <xdr:ext cx="736600" cy="259045"/>
    <xdr:sp macro="" textlink="">
      <xdr:nvSpPr>
        <xdr:cNvPr id="444" name="テキスト ボックス 443">
          <a:extLst>
            <a:ext uri="{FF2B5EF4-FFF2-40B4-BE49-F238E27FC236}">
              <a16:creationId xmlns:a16="http://schemas.microsoft.com/office/drawing/2014/main" id="{78AE6E06-8AD9-446C-AC88-00D522E1AA54}"/>
            </a:ext>
          </a:extLst>
        </xdr:cNvPr>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5" name="楕円 444">
          <a:extLst>
            <a:ext uri="{FF2B5EF4-FFF2-40B4-BE49-F238E27FC236}">
              <a16:creationId xmlns:a16="http://schemas.microsoft.com/office/drawing/2014/main" id="{6FCCA6A8-695F-4BE1-B39D-548F12CCA586}"/>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128288</xdr:rowOff>
    </xdr:from>
    <xdr:ext cx="762000" cy="259045"/>
    <xdr:sp macro="" textlink="">
      <xdr:nvSpPr>
        <xdr:cNvPr id="446" name="テキスト ボックス 445">
          <a:extLst>
            <a:ext uri="{FF2B5EF4-FFF2-40B4-BE49-F238E27FC236}">
              <a16:creationId xmlns:a16="http://schemas.microsoft.com/office/drawing/2014/main" id="{EA7B4791-F3FB-482B-9359-EF826CABCCCF}"/>
            </a:ext>
          </a:extLst>
        </xdr:cNvPr>
        <xdr:cNvSpPr txBox="1"/>
      </xdr:nvSpPr>
      <xdr:spPr>
        <a:xfrm>
          <a:off x="14401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47" name="楕円 446">
          <a:extLst>
            <a:ext uri="{FF2B5EF4-FFF2-40B4-BE49-F238E27FC236}">
              <a16:creationId xmlns:a16="http://schemas.microsoft.com/office/drawing/2014/main" id="{0051235D-7244-41A2-92DB-0D6D96B7697D}"/>
            </a:ext>
          </a:extLst>
        </xdr:cNvPr>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8" name="テキスト ボックス 447">
          <a:extLst>
            <a:ext uri="{FF2B5EF4-FFF2-40B4-BE49-F238E27FC236}">
              <a16:creationId xmlns:a16="http://schemas.microsoft.com/office/drawing/2014/main" id="{8E6627C2-87BB-4A59-A0A9-2E4E74C639B9}"/>
            </a:ext>
          </a:extLst>
        </xdr:cNvPr>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9" name="楕円 448">
          <a:extLst>
            <a:ext uri="{FF2B5EF4-FFF2-40B4-BE49-F238E27FC236}">
              <a16:creationId xmlns:a16="http://schemas.microsoft.com/office/drawing/2014/main" id="{5F164CC5-82AB-4EAA-8A5D-9C955F98EEE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50" name="テキスト ボックス 449">
          <a:extLst>
            <a:ext uri="{FF2B5EF4-FFF2-40B4-BE49-F238E27FC236}">
              <a16:creationId xmlns:a16="http://schemas.microsoft.com/office/drawing/2014/main" id="{0370F754-88DC-4C06-975F-CD6FC63198AA}"/>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56733403-96C7-48E2-BCE5-DAC678579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AF1D4D7-61B9-4BE4-B9C9-4212061C427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AC91504B-3515-4514-B2C3-D03D17B765D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FA691A2-B592-4710-BC87-5E5C18F076C3}"/>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896A28AC-0EAB-4A97-9A60-563B9D85AAA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0D47E7C-9541-4881-87EC-1550231441C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9250269-0564-42AB-A037-8C676A2291E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B58D0EF-55CA-4358-918A-44F2BC2D8DC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7160063-BDE0-4D8D-A12E-CAA62AD6D01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6F31A091-DA82-43BE-92E8-8BEDAB22886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99676D9-44D1-40B9-9527-37496034D0E7}"/>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C18B3EC4-C2C7-4331-9DF5-E30387A1B2A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92BAEB4-86A8-4DBC-8EA5-071B07079A1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4A804EA-FD14-4EDB-977F-7419D085308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6CF1845-CE2D-444F-9E7E-C6D4BDF36D1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736E522-FB72-4C01-93FF-B27FF5AE718E}"/>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328AAA-6C8A-451A-BF56-885F647BDF2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69E8D92-B0F8-41C2-86E8-C84C56C31B6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DDE2DA1-2321-4807-BC0A-4B89CC37F741}"/>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2376122-EE1A-4714-8420-022DFD066BE7}"/>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41A3BCF-2236-4C7F-A5BE-85CA45628DF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1E80810-8D4B-4B85-9D31-2E5A48D3191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1F64561D-8597-4715-805B-3F97FDF9E72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F187D29-B134-464A-8761-B26DF3D65F9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5A4CDA55-834B-45C3-A857-B7285A9D33A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49AD6915-EC1F-4EA5-BA02-D4AB42DF2663}"/>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8E2FB0A-9DE3-42CF-A208-2C8F361FB76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1B3A184-B83E-4968-B825-C85FF3A4185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8A8FD2AC-28CB-4151-B00B-5830B82A11D5}"/>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56FEC1F3-D6B6-4813-BB3F-9779A994F0C6}"/>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D8196758-A0AC-4032-9E39-305810890A61}"/>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1088787C-2078-4EE0-A94A-3F185050CE0C}"/>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31545FB1-DBA0-4CB7-BC0A-2DFDB571A456}"/>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1E95B247-5F4C-47DA-BBFE-CF623AD997F4}"/>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499F90B8-D3C1-479C-98EF-92F8B7538BA7}"/>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D9400304-AC00-427D-8B1C-5E99E339CE16}"/>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3B603A5-80CE-4748-9DBF-915730300B87}"/>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81037C90-76B0-4657-93CF-49C8DEB6711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4E841C99-8BA0-4D81-BD0C-1BE08A7C672E}"/>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3C1D53F-1095-416C-817C-128D187634C4}"/>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B266AB83-45A9-4FE7-BED4-43309362920D}"/>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A756E08E-94C0-4B08-A087-D64FCC5995C8}"/>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BB06990C-93F8-4F92-99CF-7B22D9B113D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E26B6E79-17FB-4E44-8FEE-7A79A64E95F6}"/>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5DBD9771-43AC-4A25-993E-F011930A319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195884F1-DD80-4841-B2FB-47888A053F6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F17C554D-3316-4D1A-AD8B-D5988F004947}"/>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E3DA0DE9-07D6-4F57-822C-CFE67220BD73}"/>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5D13F085-2CD7-4823-B88D-194917602C0E}"/>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3CCA8BA-25F2-4FEA-A814-F4A6FABA40AA}"/>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94207</xdr:rowOff>
    </xdr:from>
    <xdr:to>
      <xdr:col>29</xdr:col>
      <xdr:colOff>127000</xdr:colOff>
      <xdr:row>17</xdr:row>
      <xdr:rowOff>146311</xdr:rowOff>
    </xdr:to>
    <xdr:cxnSp macro="">
      <xdr:nvCxnSpPr>
        <xdr:cNvPr id="52" name="直線コネクタ 51">
          <a:extLst>
            <a:ext uri="{FF2B5EF4-FFF2-40B4-BE49-F238E27FC236}">
              <a16:creationId xmlns:a16="http://schemas.microsoft.com/office/drawing/2014/main" id="{429EC687-72A6-4E2D-B2F1-F46B4F6904C5}"/>
            </a:ext>
          </a:extLst>
        </xdr:cNvPr>
        <xdr:cNvCxnSpPr/>
      </xdr:nvCxnSpPr>
      <xdr:spPr bwMode="auto">
        <a:xfrm flipV="1">
          <a:off x="5003800" y="3056482"/>
          <a:ext cx="647700" cy="5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AD48EA31-D160-4F84-86FA-BB085C41D69B}"/>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6D75312B-B833-483A-A48B-4D2049A93235}"/>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146311</xdr:rowOff>
    </xdr:from>
    <xdr:to>
      <xdr:col>26</xdr:col>
      <xdr:colOff>50800</xdr:colOff>
      <xdr:row>18</xdr:row>
      <xdr:rowOff>20287</xdr:rowOff>
    </xdr:to>
    <xdr:cxnSp macro="">
      <xdr:nvCxnSpPr>
        <xdr:cNvPr id="55" name="直線コネクタ 54">
          <a:extLst>
            <a:ext uri="{FF2B5EF4-FFF2-40B4-BE49-F238E27FC236}">
              <a16:creationId xmlns:a16="http://schemas.microsoft.com/office/drawing/2014/main" id="{8B984452-2469-4CE0-B19F-5961797197A7}"/>
            </a:ext>
          </a:extLst>
        </xdr:cNvPr>
        <xdr:cNvCxnSpPr/>
      </xdr:nvCxnSpPr>
      <xdr:spPr bwMode="auto">
        <a:xfrm flipV="1">
          <a:off x="4305300" y="3108586"/>
          <a:ext cx="698500" cy="4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F1631CFC-A77D-4DBD-AB23-0510BDCF8161}"/>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12BFA684-74A9-4CBB-ACB5-BEF80190E5D3}"/>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20287</xdr:rowOff>
    </xdr:from>
    <xdr:to>
      <xdr:col>22</xdr:col>
      <xdr:colOff>114300</xdr:colOff>
      <xdr:row>18</xdr:row>
      <xdr:rowOff>73159</xdr:rowOff>
    </xdr:to>
    <xdr:cxnSp macro="">
      <xdr:nvCxnSpPr>
        <xdr:cNvPr id="58" name="直線コネクタ 57">
          <a:extLst>
            <a:ext uri="{FF2B5EF4-FFF2-40B4-BE49-F238E27FC236}">
              <a16:creationId xmlns:a16="http://schemas.microsoft.com/office/drawing/2014/main" id="{97E99FF9-1C74-43EC-924E-CDEA68107547}"/>
            </a:ext>
          </a:extLst>
        </xdr:cNvPr>
        <xdr:cNvCxnSpPr/>
      </xdr:nvCxnSpPr>
      <xdr:spPr bwMode="auto">
        <a:xfrm flipV="1">
          <a:off x="3606800" y="3154012"/>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EDA236C7-DD19-4A32-95EC-F202A41B4392}"/>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B95B6C59-DA11-4B16-9E05-BEAD8BFF0586}"/>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70220</xdr:rowOff>
    </xdr:from>
    <xdr:to>
      <xdr:col>18</xdr:col>
      <xdr:colOff>177800</xdr:colOff>
      <xdr:row>18</xdr:row>
      <xdr:rowOff>73159</xdr:rowOff>
    </xdr:to>
    <xdr:cxnSp macro="">
      <xdr:nvCxnSpPr>
        <xdr:cNvPr id="61" name="直線コネクタ 60">
          <a:extLst>
            <a:ext uri="{FF2B5EF4-FFF2-40B4-BE49-F238E27FC236}">
              <a16:creationId xmlns:a16="http://schemas.microsoft.com/office/drawing/2014/main" id="{18B289A2-168C-4792-9613-C75AE654EC25}"/>
            </a:ext>
          </a:extLst>
        </xdr:cNvPr>
        <xdr:cNvCxnSpPr/>
      </xdr:nvCxnSpPr>
      <xdr:spPr bwMode="auto">
        <a:xfrm>
          <a:off x="2908300" y="3203945"/>
          <a:ext cx="6985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7F5DF015-1215-4E80-83F6-3920F0AFD2F7}"/>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64E31A13-5CF7-49C4-9353-F39E5EBA2195}"/>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5E036429-BCF9-40EA-99A1-770FCCFD2978}"/>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2AA7D150-A64E-43B6-BBE9-A1194608AFE2}"/>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33F1A130-0AE5-4E6B-AE5D-27BB3D486A57}"/>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3997ABA6-24D0-4347-BD98-A65AEF12560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F9A161F-93EC-4A0A-810B-9B80326D915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2545FC1E-885A-41D7-9A1F-6407BD896E5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AA026EAA-7620-483E-B69B-3A60835E822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43407</xdr:rowOff>
    </xdr:from>
    <xdr:to>
      <xdr:col>29</xdr:col>
      <xdr:colOff>177800</xdr:colOff>
      <xdr:row>17</xdr:row>
      <xdr:rowOff>145007</xdr:rowOff>
    </xdr:to>
    <xdr:sp macro="" textlink="">
      <xdr:nvSpPr>
        <xdr:cNvPr id="71" name="楕円 70">
          <a:extLst>
            <a:ext uri="{FF2B5EF4-FFF2-40B4-BE49-F238E27FC236}">
              <a16:creationId xmlns:a16="http://schemas.microsoft.com/office/drawing/2014/main" id="{0F3E7582-8885-4269-A9D9-2B774C3C68D9}"/>
            </a:ext>
          </a:extLst>
        </xdr:cNvPr>
        <xdr:cNvSpPr/>
      </xdr:nvSpPr>
      <xdr:spPr bwMode="auto">
        <a:xfrm>
          <a:off x="5600700" y="300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15484</xdr:rowOff>
    </xdr:from>
    <xdr:ext cx="762000" cy="259045"/>
    <xdr:sp macro="" textlink="">
      <xdr:nvSpPr>
        <xdr:cNvPr id="72" name="人口1人当たり決算額の推移該当値テキスト130">
          <a:extLst>
            <a:ext uri="{FF2B5EF4-FFF2-40B4-BE49-F238E27FC236}">
              <a16:creationId xmlns:a16="http://schemas.microsoft.com/office/drawing/2014/main" id="{D8D6A18A-C6EF-4D06-A902-91D2C50D7C77}"/>
            </a:ext>
          </a:extLst>
        </xdr:cNvPr>
        <xdr:cNvSpPr txBox="1"/>
      </xdr:nvSpPr>
      <xdr:spPr>
        <a:xfrm>
          <a:off x="5740400" y="297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95511</xdr:rowOff>
    </xdr:from>
    <xdr:to>
      <xdr:col>26</xdr:col>
      <xdr:colOff>101600</xdr:colOff>
      <xdr:row>18</xdr:row>
      <xdr:rowOff>25661</xdr:rowOff>
    </xdr:to>
    <xdr:sp macro="" textlink="">
      <xdr:nvSpPr>
        <xdr:cNvPr id="73" name="楕円 72">
          <a:extLst>
            <a:ext uri="{FF2B5EF4-FFF2-40B4-BE49-F238E27FC236}">
              <a16:creationId xmlns:a16="http://schemas.microsoft.com/office/drawing/2014/main" id="{4F5332A7-5B2D-4F51-B5B5-1E8927ED9B6A}"/>
            </a:ext>
          </a:extLst>
        </xdr:cNvPr>
        <xdr:cNvSpPr/>
      </xdr:nvSpPr>
      <xdr:spPr bwMode="auto">
        <a:xfrm>
          <a:off x="4953000" y="305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10438</xdr:rowOff>
    </xdr:from>
    <xdr:ext cx="736600" cy="259045"/>
    <xdr:sp macro="" textlink="">
      <xdr:nvSpPr>
        <xdr:cNvPr id="74" name="テキスト ボックス 73">
          <a:extLst>
            <a:ext uri="{FF2B5EF4-FFF2-40B4-BE49-F238E27FC236}">
              <a16:creationId xmlns:a16="http://schemas.microsoft.com/office/drawing/2014/main" id="{124E6711-34A4-4F85-8EE7-0B3D99FA780A}"/>
            </a:ext>
          </a:extLst>
        </xdr:cNvPr>
        <xdr:cNvSpPr txBox="1"/>
      </xdr:nvSpPr>
      <xdr:spPr>
        <a:xfrm>
          <a:off x="4622800" y="314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140937</xdr:rowOff>
    </xdr:from>
    <xdr:to>
      <xdr:col>22</xdr:col>
      <xdr:colOff>165100</xdr:colOff>
      <xdr:row>18</xdr:row>
      <xdr:rowOff>71087</xdr:rowOff>
    </xdr:to>
    <xdr:sp macro="" textlink="">
      <xdr:nvSpPr>
        <xdr:cNvPr id="75" name="楕円 74">
          <a:extLst>
            <a:ext uri="{FF2B5EF4-FFF2-40B4-BE49-F238E27FC236}">
              <a16:creationId xmlns:a16="http://schemas.microsoft.com/office/drawing/2014/main" id="{DDDFF38F-5BD3-43C1-B318-27C5A7E1F8C1}"/>
            </a:ext>
          </a:extLst>
        </xdr:cNvPr>
        <xdr:cNvSpPr/>
      </xdr:nvSpPr>
      <xdr:spPr bwMode="auto">
        <a:xfrm>
          <a:off x="4254500" y="310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55865</xdr:rowOff>
    </xdr:from>
    <xdr:ext cx="762000" cy="259045"/>
    <xdr:sp macro="" textlink="">
      <xdr:nvSpPr>
        <xdr:cNvPr id="76" name="テキスト ボックス 75">
          <a:extLst>
            <a:ext uri="{FF2B5EF4-FFF2-40B4-BE49-F238E27FC236}">
              <a16:creationId xmlns:a16="http://schemas.microsoft.com/office/drawing/2014/main" id="{46D36114-588A-4DAC-B041-D45252DE18D6}"/>
            </a:ext>
          </a:extLst>
        </xdr:cNvPr>
        <xdr:cNvSpPr txBox="1"/>
      </xdr:nvSpPr>
      <xdr:spPr>
        <a:xfrm>
          <a:off x="3924300" y="31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22359</xdr:rowOff>
    </xdr:from>
    <xdr:to>
      <xdr:col>19</xdr:col>
      <xdr:colOff>38100</xdr:colOff>
      <xdr:row>18</xdr:row>
      <xdr:rowOff>123959</xdr:rowOff>
    </xdr:to>
    <xdr:sp macro="" textlink="">
      <xdr:nvSpPr>
        <xdr:cNvPr id="77" name="楕円 76">
          <a:extLst>
            <a:ext uri="{FF2B5EF4-FFF2-40B4-BE49-F238E27FC236}">
              <a16:creationId xmlns:a16="http://schemas.microsoft.com/office/drawing/2014/main" id="{11B222D1-9AD5-4184-B22D-3747203A0689}"/>
            </a:ext>
          </a:extLst>
        </xdr:cNvPr>
        <xdr:cNvSpPr/>
      </xdr:nvSpPr>
      <xdr:spPr bwMode="auto">
        <a:xfrm>
          <a:off x="3556000" y="315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108736</xdr:rowOff>
    </xdr:from>
    <xdr:ext cx="762000" cy="259045"/>
    <xdr:sp macro="" textlink="">
      <xdr:nvSpPr>
        <xdr:cNvPr id="78" name="テキスト ボックス 77">
          <a:extLst>
            <a:ext uri="{FF2B5EF4-FFF2-40B4-BE49-F238E27FC236}">
              <a16:creationId xmlns:a16="http://schemas.microsoft.com/office/drawing/2014/main" id="{15212656-6E04-4D32-88CE-A4090A4D0981}"/>
            </a:ext>
          </a:extLst>
        </xdr:cNvPr>
        <xdr:cNvSpPr txBox="1"/>
      </xdr:nvSpPr>
      <xdr:spPr>
        <a:xfrm>
          <a:off x="3225800" y="324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19420</xdr:rowOff>
    </xdr:from>
    <xdr:to>
      <xdr:col>15</xdr:col>
      <xdr:colOff>101600</xdr:colOff>
      <xdr:row>18</xdr:row>
      <xdr:rowOff>121020</xdr:rowOff>
    </xdr:to>
    <xdr:sp macro="" textlink="">
      <xdr:nvSpPr>
        <xdr:cNvPr id="79" name="楕円 78">
          <a:extLst>
            <a:ext uri="{FF2B5EF4-FFF2-40B4-BE49-F238E27FC236}">
              <a16:creationId xmlns:a16="http://schemas.microsoft.com/office/drawing/2014/main" id="{A0464CCD-1251-4DE3-98DD-1A138A620E3F}"/>
            </a:ext>
          </a:extLst>
        </xdr:cNvPr>
        <xdr:cNvSpPr/>
      </xdr:nvSpPr>
      <xdr:spPr bwMode="auto">
        <a:xfrm>
          <a:off x="2857500" y="3153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105797</xdr:rowOff>
    </xdr:from>
    <xdr:ext cx="762000" cy="259045"/>
    <xdr:sp macro="" textlink="">
      <xdr:nvSpPr>
        <xdr:cNvPr id="80" name="テキスト ボックス 79">
          <a:extLst>
            <a:ext uri="{FF2B5EF4-FFF2-40B4-BE49-F238E27FC236}">
              <a16:creationId xmlns:a16="http://schemas.microsoft.com/office/drawing/2014/main" id="{5A0D7834-7FF7-4441-889A-A778EC180041}"/>
            </a:ext>
          </a:extLst>
        </xdr:cNvPr>
        <xdr:cNvSpPr txBox="1"/>
      </xdr:nvSpPr>
      <xdr:spPr>
        <a:xfrm>
          <a:off x="2527300" y="323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76A6F272-0DF2-426D-89A1-8F7D2EFE5D7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382E8683-4819-48E0-880E-C21F798D7C1C}"/>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7567D595-0296-4D38-86F3-B71BA3AEA9CF}"/>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884BB467-BD9C-4CE4-9222-E480CFBC09F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FAEA8C12-E7F6-4173-9957-782902A72101}"/>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9FC972D7-014B-4D0C-B9E6-488717DE0D3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6752B27B-AA3D-4D45-9388-52B238CE59E3}"/>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732612A2-9E96-432A-BD1F-7E55896C849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573D72D6-6758-4CF3-89B0-EFDE2BA2D09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968E2FA9-8433-43CE-85BC-F617753F14D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C0435FB9-0AD9-4B45-8C93-CD4327DDC7A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27B4E386-C097-40F5-84B7-DB4B52F9437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FC1102FF-B64E-49E3-AC30-E1BED03FCBE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7FEA1FF6-9E4F-413A-A575-9426A0D6B5E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C5659DAA-2839-44BE-9594-1989AB56025D}"/>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4C01C813-C910-4B83-8716-542D844D223C}"/>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3EB24C9C-3724-449F-87F6-FADCCA68A1E3}"/>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482D18CF-97C6-4E41-83F8-AFE796A76F1C}"/>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590DC5F3-389B-4FA2-8CBD-72A3FD92A564}"/>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C617713C-FF39-4355-B20D-15A7D454289B}"/>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E9115D46-7C81-4DAE-ADB7-6BDA6FA82078}"/>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A0F6941C-DA02-4341-9C6F-44ABA916B37C}"/>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49375999-F63C-477E-A43C-BD513EB88B13}"/>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55878536-DD7F-4C2A-94B0-87A82B9FB5FF}"/>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95CD043F-EB79-459F-B9FC-5D111510939E}"/>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40D92852-6464-4CE8-8D8C-DB892147C6E9}"/>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E9380AD0-784C-48F0-9F9A-C4970A22FA4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1E2721BD-8912-4CDF-A3C4-5E5D70DA648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554F79F-D88F-452E-A638-DA40D9BB6F42}"/>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E233558E-2A34-47C2-AC96-8C8252DC2DD6}"/>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E0EA45D7-11C7-4BE6-A2A0-AC4CBF2437E6}"/>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D7E694D-E497-4F11-BDF9-B523CD84DBD5}"/>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4EAFBAE1-FBD8-427C-943A-78E8D3D99EE6}"/>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30849A25-6F62-43B9-BB94-0C41FD61D337}"/>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98164</xdr:rowOff>
    </xdr:from>
    <xdr:to>
      <xdr:col>29</xdr:col>
      <xdr:colOff>127000</xdr:colOff>
      <xdr:row>35</xdr:row>
      <xdr:rowOff>114884</xdr:rowOff>
    </xdr:to>
    <xdr:cxnSp macro="">
      <xdr:nvCxnSpPr>
        <xdr:cNvPr id="115" name="直線コネクタ 114">
          <a:extLst>
            <a:ext uri="{FF2B5EF4-FFF2-40B4-BE49-F238E27FC236}">
              <a16:creationId xmlns:a16="http://schemas.microsoft.com/office/drawing/2014/main" id="{24276252-B823-41B2-B446-423C7FF98A03}"/>
            </a:ext>
          </a:extLst>
        </xdr:cNvPr>
        <xdr:cNvCxnSpPr/>
      </xdr:nvCxnSpPr>
      <xdr:spPr bwMode="auto">
        <a:xfrm flipV="1">
          <a:off x="5003800" y="6708514"/>
          <a:ext cx="6477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584EA707-B4F7-4956-BF89-8E682992975A}"/>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90877CF-9D28-4726-A046-7C426A1EAC91}"/>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114884</xdr:rowOff>
    </xdr:from>
    <xdr:to>
      <xdr:col>26</xdr:col>
      <xdr:colOff>50800</xdr:colOff>
      <xdr:row>35</xdr:row>
      <xdr:rowOff>171707</xdr:rowOff>
    </xdr:to>
    <xdr:cxnSp macro="">
      <xdr:nvCxnSpPr>
        <xdr:cNvPr id="118" name="直線コネクタ 117">
          <a:extLst>
            <a:ext uri="{FF2B5EF4-FFF2-40B4-BE49-F238E27FC236}">
              <a16:creationId xmlns:a16="http://schemas.microsoft.com/office/drawing/2014/main" id="{291BD540-B77C-4D8E-8A1F-DC8DA2D967F8}"/>
            </a:ext>
          </a:extLst>
        </xdr:cNvPr>
        <xdr:cNvCxnSpPr/>
      </xdr:nvCxnSpPr>
      <xdr:spPr bwMode="auto">
        <a:xfrm flipV="1">
          <a:off x="4305300" y="6725234"/>
          <a:ext cx="698500" cy="5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BBDF1B4A-88AF-47D1-990A-28686DC487DC}"/>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397E66F-AA6E-4DB6-90C5-2AD5F0F80D3E}"/>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39805</xdr:rowOff>
    </xdr:from>
    <xdr:to>
      <xdr:col>22</xdr:col>
      <xdr:colOff>114300</xdr:colOff>
      <xdr:row>35</xdr:row>
      <xdr:rowOff>171707</xdr:rowOff>
    </xdr:to>
    <xdr:cxnSp macro="">
      <xdr:nvCxnSpPr>
        <xdr:cNvPr id="121" name="直線コネクタ 120">
          <a:extLst>
            <a:ext uri="{FF2B5EF4-FFF2-40B4-BE49-F238E27FC236}">
              <a16:creationId xmlns:a16="http://schemas.microsoft.com/office/drawing/2014/main" id="{01088525-0C10-4922-90F2-404A48837F74}"/>
            </a:ext>
          </a:extLst>
        </xdr:cNvPr>
        <xdr:cNvCxnSpPr/>
      </xdr:nvCxnSpPr>
      <xdr:spPr bwMode="auto">
        <a:xfrm>
          <a:off x="3606800" y="6650155"/>
          <a:ext cx="698500" cy="131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73B63F46-5CEB-4B68-A803-9C09C6991D8D}"/>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91EFC378-FE76-4571-BE85-E53D472E3D53}"/>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39805</xdr:rowOff>
    </xdr:from>
    <xdr:to>
      <xdr:col>18</xdr:col>
      <xdr:colOff>177800</xdr:colOff>
      <xdr:row>35</xdr:row>
      <xdr:rowOff>72103</xdr:rowOff>
    </xdr:to>
    <xdr:cxnSp macro="">
      <xdr:nvCxnSpPr>
        <xdr:cNvPr id="124" name="直線コネクタ 123">
          <a:extLst>
            <a:ext uri="{FF2B5EF4-FFF2-40B4-BE49-F238E27FC236}">
              <a16:creationId xmlns:a16="http://schemas.microsoft.com/office/drawing/2014/main" id="{72041A83-93FC-4ADA-A00E-FACDAC786401}"/>
            </a:ext>
          </a:extLst>
        </xdr:cNvPr>
        <xdr:cNvCxnSpPr/>
      </xdr:nvCxnSpPr>
      <xdr:spPr bwMode="auto">
        <a:xfrm flipV="1">
          <a:off x="2908300" y="6650155"/>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D5E5FE81-6226-43E4-AD83-13A5C3A77FE6}"/>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13681B0C-1464-461D-99F9-878B1744C1B3}"/>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B6968CCB-F935-4999-BE33-483EC05AC084}"/>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476C26FB-42B1-4366-A4F7-C1CBC2D01F59}"/>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0FF13F8-6E32-4EA9-8B50-C61F0D47B0B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F9983BF3-81DB-47FC-9EC0-AB2C63555B47}"/>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93636AB8-7D07-45E5-AA13-80C762B2910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F1737EAC-88E4-4595-A6C6-A566D8A753F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AB72CA86-DF36-485B-997F-CBB2A5D7F346}"/>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47364</xdr:rowOff>
    </xdr:from>
    <xdr:to>
      <xdr:col>29</xdr:col>
      <xdr:colOff>177800</xdr:colOff>
      <xdr:row>35</xdr:row>
      <xdr:rowOff>148964</xdr:rowOff>
    </xdr:to>
    <xdr:sp macro="" textlink="">
      <xdr:nvSpPr>
        <xdr:cNvPr id="134" name="楕円 133">
          <a:extLst>
            <a:ext uri="{FF2B5EF4-FFF2-40B4-BE49-F238E27FC236}">
              <a16:creationId xmlns:a16="http://schemas.microsoft.com/office/drawing/2014/main" id="{3BECB9B6-2114-4A2F-8106-E1F36EE95A01}"/>
            </a:ext>
          </a:extLst>
        </xdr:cNvPr>
        <xdr:cNvSpPr/>
      </xdr:nvSpPr>
      <xdr:spPr bwMode="auto">
        <a:xfrm>
          <a:off x="5600700" y="665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235341</xdr:rowOff>
    </xdr:from>
    <xdr:ext cx="762000" cy="259045"/>
    <xdr:sp macro="" textlink="">
      <xdr:nvSpPr>
        <xdr:cNvPr id="135" name="人口1人当たり決算額の推移該当値テキスト445">
          <a:extLst>
            <a:ext uri="{FF2B5EF4-FFF2-40B4-BE49-F238E27FC236}">
              <a16:creationId xmlns:a16="http://schemas.microsoft.com/office/drawing/2014/main" id="{2C766ED7-7026-4ABA-A6D3-8A4BFDCAC16E}"/>
            </a:ext>
          </a:extLst>
        </xdr:cNvPr>
        <xdr:cNvSpPr txBox="1"/>
      </xdr:nvSpPr>
      <xdr:spPr>
        <a:xfrm>
          <a:off x="5740400" y="65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64084</xdr:rowOff>
    </xdr:from>
    <xdr:to>
      <xdr:col>26</xdr:col>
      <xdr:colOff>101600</xdr:colOff>
      <xdr:row>35</xdr:row>
      <xdr:rowOff>165684</xdr:rowOff>
    </xdr:to>
    <xdr:sp macro="" textlink="">
      <xdr:nvSpPr>
        <xdr:cNvPr id="136" name="楕円 135">
          <a:extLst>
            <a:ext uri="{FF2B5EF4-FFF2-40B4-BE49-F238E27FC236}">
              <a16:creationId xmlns:a16="http://schemas.microsoft.com/office/drawing/2014/main" id="{1DE609B9-6AD7-4B52-A4AB-E506C5A14DFC}"/>
            </a:ext>
          </a:extLst>
        </xdr:cNvPr>
        <xdr:cNvSpPr/>
      </xdr:nvSpPr>
      <xdr:spPr bwMode="auto">
        <a:xfrm>
          <a:off x="4953000" y="667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175861</xdr:rowOff>
    </xdr:from>
    <xdr:ext cx="736600" cy="259045"/>
    <xdr:sp macro="" textlink="">
      <xdr:nvSpPr>
        <xdr:cNvPr id="137" name="テキスト ボックス 136">
          <a:extLst>
            <a:ext uri="{FF2B5EF4-FFF2-40B4-BE49-F238E27FC236}">
              <a16:creationId xmlns:a16="http://schemas.microsoft.com/office/drawing/2014/main" id="{E4F0CE7C-F753-422C-9BD8-FB9E34A5D9ED}"/>
            </a:ext>
          </a:extLst>
        </xdr:cNvPr>
        <xdr:cNvSpPr txBox="1"/>
      </xdr:nvSpPr>
      <xdr:spPr>
        <a:xfrm>
          <a:off x="4622800" y="6443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120907</xdr:rowOff>
    </xdr:from>
    <xdr:to>
      <xdr:col>22</xdr:col>
      <xdr:colOff>165100</xdr:colOff>
      <xdr:row>35</xdr:row>
      <xdr:rowOff>222507</xdr:rowOff>
    </xdr:to>
    <xdr:sp macro="" textlink="">
      <xdr:nvSpPr>
        <xdr:cNvPr id="138" name="楕円 137">
          <a:extLst>
            <a:ext uri="{FF2B5EF4-FFF2-40B4-BE49-F238E27FC236}">
              <a16:creationId xmlns:a16="http://schemas.microsoft.com/office/drawing/2014/main" id="{1436B968-B6E3-4259-A198-D1551A5562D2}"/>
            </a:ext>
          </a:extLst>
        </xdr:cNvPr>
        <xdr:cNvSpPr/>
      </xdr:nvSpPr>
      <xdr:spPr bwMode="auto">
        <a:xfrm>
          <a:off x="4254500" y="673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232684</xdr:rowOff>
    </xdr:from>
    <xdr:ext cx="762000" cy="259045"/>
    <xdr:sp macro="" textlink="">
      <xdr:nvSpPr>
        <xdr:cNvPr id="139" name="テキスト ボックス 138">
          <a:extLst>
            <a:ext uri="{FF2B5EF4-FFF2-40B4-BE49-F238E27FC236}">
              <a16:creationId xmlns:a16="http://schemas.microsoft.com/office/drawing/2014/main" id="{E42B11A0-811A-4AE5-8463-2359BE119604}"/>
            </a:ext>
          </a:extLst>
        </xdr:cNvPr>
        <xdr:cNvSpPr txBox="1"/>
      </xdr:nvSpPr>
      <xdr:spPr>
        <a:xfrm>
          <a:off x="3924300" y="65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331905</xdr:rowOff>
    </xdr:from>
    <xdr:to>
      <xdr:col>19</xdr:col>
      <xdr:colOff>38100</xdr:colOff>
      <xdr:row>35</xdr:row>
      <xdr:rowOff>90605</xdr:rowOff>
    </xdr:to>
    <xdr:sp macro="" textlink="">
      <xdr:nvSpPr>
        <xdr:cNvPr id="140" name="楕円 139">
          <a:extLst>
            <a:ext uri="{FF2B5EF4-FFF2-40B4-BE49-F238E27FC236}">
              <a16:creationId xmlns:a16="http://schemas.microsoft.com/office/drawing/2014/main" id="{30E257FE-C886-403D-B4DD-0F8AAC9D1E8F}"/>
            </a:ext>
          </a:extLst>
        </xdr:cNvPr>
        <xdr:cNvSpPr/>
      </xdr:nvSpPr>
      <xdr:spPr bwMode="auto">
        <a:xfrm>
          <a:off x="3556000" y="659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100782</xdr:rowOff>
    </xdr:from>
    <xdr:ext cx="762000" cy="259045"/>
    <xdr:sp macro="" textlink="">
      <xdr:nvSpPr>
        <xdr:cNvPr id="141" name="テキスト ボックス 140">
          <a:extLst>
            <a:ext uri="{FF2B5EF4-FFF2-40B4-BE49-F238E27FC236}">
              <a16:creationId xmlns:a16="http://schemas.microsoft.com/office/drawing/2014/main" id="{104CCFC8-AC46-4144-8D36-009347654709}"/>
            </a:ext>
          </a:extLst>
        </xdr:cNvPr>
        <xdr:cNvSpPr txBox="1"/>
      </xdr:nvSpPr>
      <xdr:spPr>
        <a:xfrm>
          <a:off x="3225800" y="636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21303</xdr:rowOff>
    </xdr:from>
    <xdr:to>
      <xdr:col>15</xdr:col>
      <xdr:colOff>101600</xdr:colOff>
      <xdr:row>35</xdr:row>
      <xdr:rowOff>122903</xdr:rowOff>
    </xdr:to>
    <xdr:sp macro="" textlink="">
      <xdr:nvSpPr>
        <xdr:cNvPr id="142" name="楕円 141">
          <a:extLst>
            <a:ext uri="{FF2B5EF4-FFF2-40B4-BE49-F238E27FC236}">
              <a16:creationId xmlns:a16="http://schemas.microsoft.com/office/drawing/2014/main" id="{6F90530A-2EAF-4020-BFFC-F5EF338362F0}"/>
            </a:ext>
          </a:extLst>
        </xdr:cNvPr>
        <xdr:cNvSpPr/>
      </xdr:nvSpPr>
      <xdr:spPr bwMode="auto">
        <a:xfrm>
          <a:off x="2857500" y="663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133080</xdr:rowOff>
    </xdr:from>
    <xdr:ext cx="762000" cy="259045"/>
    <xdr:sp macro="" textlink="">
      <xdr:nvSpPr>
        <xdr:cNvPr id="143" name="テキスト ボックス 142">
          <a:extLst>
            <a:ext uri="{FF2B5EF4-FFF2-40B4-BE49-F238E27FC236}">
              <a16:creationId xmlns:a16="http://schemas.microsoft.com/office/drawing/2014/main" id="{6C77CBFD-D994-4BCB-A9D6-A157F923AB00}"/>
            </a:ext>
          </a:extLst>
        </xdr:cNvPr>
        <xdr:cNvSpPr txBox="1"/>
      </xdr:nvSpPr>
      <xdr:spPr>
        <a:xfrm>
          <a:off x="2527300" y="640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546991-071C-431B-B59F-01AF69D557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5EA85AA-A24E-46FA-B03F-2CB96BB80B6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BAF6205-81AB-469A-9007-D9F42F177D9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BEF2B87-E265-4BED-B4A3-DF3DC24AE03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D5D582-C002-44D3-BC26-B1C72736F4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B9177F-4F39-40A0-AE3F-A36B626CAC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FA8E32-E749-4467-8255-A36086C38B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CEB288-9D3B-4024-8FB9-E6EA5CAAC6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78156D-D607-40B1-BC7E-1C00EC597B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64DAB2B-E14D-48AE-B90E-769F26C5BE6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79,878
79,134
548.51
39,949,034
38,464,002
1,142,379
19,779,114
35,247,311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F3371E-68F7-4399-A582-436556E172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AC2B65-B68A-47F1-B2ED-F3C8E7F002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C3A4A6-5AD7-4428-A88E-D284CB4FFF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E00341-4F0F-4DF4-8631-05C69295E2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E9B2AC-0E02-40FA-8B8D-6A2B654635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A7AACD9-0516-483C-8D92-8E826BCF3DF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AE49004-4D7B-4AD5-98FB-37AA3E21238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93D369D-EBA6-45ED-9C03-9C559D50CE9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94A1D67-79CA-4D84-A448-729F4C3C63A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D000DD-6AA9-406C-AEA2-0D8883EC99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C73A67D-BC2F-4F77-AD26-6B9BF2AAC5A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1DEB5E5-B173-490C-96FC-E10C121FE42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9B4AAD9-968F-441B-B15B-870E94F1935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B57314A-7110-4E9A-B112-5329AC8871B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838976-F165-43C0-857F-4071331570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77B0FC2-9A6B-4053-B62E-B5EF8A77D21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4620B1-2D39-4524-ABE1-EE75D300E0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343B596-3C1D-412B-9FB7-BD5DBEAB64C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4D2E04F-B7F0-471C-84DA-FCDD74AE267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1B57D9B-CC70-45EA-8FAC-9C983A053212}"/>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9559C6D-571D-40F3-AC51-EEBB9A4B256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D896F97-BAC4-4B5C-99BB-01E16453D6C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4FF5731-4C10-4F42-BDCE-C4D692FC521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8604B23-0D6E-43B9-8CF0-1513268B0C6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64AE8DB-9B2F-4FAD-AC6A-A6FC5D24BBE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2F318A9-D09F-4D40-BEC8-2597F0C8A26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0C6B9BB-D23A-45EB-A9C8-76A5C268DDE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6789D67-A0E3-42F8-897B-0D2B2EA3AAC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3313312-9334-4BEA-ACAE-79C9C8E0E25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25C9F50-C953-4ED6-9A30-AB793DBF0FD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52CC07B4-01B4-4CCC-9FDB-D591EC2A487A}"/>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B30ECE8C-4165-475A-B225-2030FCF07944}"/>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91B7ADA4-4EC5-4C86-A7D7-4CAC1ABC5CFA}"/>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A1D0D213-F0F1-48C9-A8DD-85067DA04B37}"/>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C0F84FA4-5658-4C88-AB1B-A4982826AC6C}"/>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CC02C2CF-BCDB-4773-9C1B-57F41DAF1624}"/>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65D56EB4-F93C-49D6-A086-A9DEDF5AA2AC}"/>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5600AD19-0C76-432F-A41E-2315DA7D19E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CBE8C293-A1E0-494E-AF71-E7CBEDB9041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58BA3A5F-67C7-473B-AF5E-0BC5ACC029C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F29771B9-227B-482D-AF95-635C46F48EC7}"/>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92E2353F-2805-47D7-8BAB-8C664C7D7C8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E637A3B1-FC8E-43C4-BA6F-1A4D29D9BEB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D74F833F-93BB-4999-8E50-4621D90641D6}"/>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5B7D02C5-4CBA-4B88-8048-C47B583F9523}"/>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84A81681-0A4B-4248-B282-0C6C0BA723B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1A3F80BD-6DA8-4B93-8F6C-F366BAB0329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79167</xdr:rowOff>
    </xdr:from>
    <xdr:to>
      <xdr:col>24</xdr:col>
      <xdr:colOff>63500</xdr:colOff>
      <xdr:row>36</xdr:row>
      <xdr:rowOff>168870</xdr:rowOff>
    </xdr:to>
    <xdr:cxnSp macro="">
      <xdr:nvCxnSpPr>
        <xdr:cNvPr id="59" name="直線コネクタ 58">
          <a:extLst>
            <a:ext uri="{FF2B5EF4-FFF2-40B4-BE49-F238E27FC236}">
              <a16:creationId xmlns:a16="http://schemas.microsoft.com/office/drawing/2014/main" id="{7D8CB024-4895-4F1B-AF58-1EA68C7407E6}"/>
            </a:ext>
          </a:extLst>
        </xdr:cNvPr>
        <xdr:cNvCxnSpPr/>
      </xdr:nvCxnSpPr>
      <xdr:spPr>
        <a:xfrm flipV="1">
          <a:off x="3797300" y="6251367"/>
          <a:ext cx="8382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1512A9E7-B87D-4D41-BD40-4067D9683077}"/>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E3AA77F3-FAE0-41F3-8DC2-7D71F31CCE67}"/>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168870</xdr:rowOff>
    </xdr:from>
    <xdr:to>
      <xdr:col>19</xdr:col>
      <xdr:colOff>177800</xdr:colOff>
      <xdr:row>37</xdr:row>
      <xdr:rowOff>42271</xdr:rowOff>
    </xdr:to>
    <xdr:cxnSp macro="">
      <xdr:nvCxnSpPr>
        <xdr:cNvPr id="62" name="直線コネクタ 61">
          <a:extLst>
            <a:ext uri="{FF2B5EF4-FFF2-40B4-BE49-F238E27FC236}">
              <a16:creationId xmlns:a16="http://schemas.microsoft.com/office/drawing/2014/main" id="{ED4F1D3A-F9A8-407E-BAC1-3E91CF9F1C8B}"/>
            </a:ext>
          </a:extLst>
        </xdr:cNvPr>
        <xdr:cNvCxnSpPr/>
      </xdr:nvCxnSpPr>
      <xdr:spPr>
        <a:xfrm flipV="1">
          <a:off x="2908300" y="6341070"/>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F6B270F-C732-4F0F-AA9F-D776A385763B}"/>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CDABC405-92B0-4A94-A957-7C86064627F4}"/>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42271</xdr:rowOff>
    </xdr:from>
    <xdr:to>
      <xdr:col>15</xdr:col>
      <xdr:colOff>50800</xdr:colOff>
      <xdr:row>37</xdr:row>
      <xdr:rowOff>70708</xdr:rowOff>
    </xdr:to>
    <xdr:cxnSp macro="">
      <xdr:nvCxnSpPr>
        <xdr:cNvPr id="65" name="直線コネクタ 64">
          <a:extLst>
            <a:ext uri="{FF2B5EF4-FFF2-40B4-BE49-F238E27FC236}">
              <a16:creationId xmlns:a16="http://schemas.microsoft.com/office/drawing/2014/main" id="{CCAFCFF3-2B76-48C1-A1FD-EFB86D6B853C}"/>
            </a:ext>
          </a:extLst>
        </xdr:cNvPr>
        <xdr:cNvCxnSpPr/>
      </xdr:nvCxnSpPr>
      <xdr:spPr>
        <a:xfrm flipV="1">
          <a:off x="2019300" y="6385921"/>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B9C69D33-A68C-4B5B-AB62-9ABD1F537B7D}"/>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66FC83DC-CEF6-40E6-830A-58E691B095B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64193</xdr:rowOff>
    </xdr:from>
    <xdr:to>
      <xdr:col>10</xdr:col>
      <xdr:colOff>114300</xdr:colOff>
      <xdr:row>37</xdr:row>
      <xdr:rowOff>70708</xdr:rowOff>
    </xdr:to>
    <xdr:cxnSp macro="">
      <xdr:nvCxnSpPr>
        <xdr:cNvPr id="68" name="直線コネクタ 67">
          <a:extLst>
            <a:ext uri="{FF2B5EF4-FFF2-40B4-BE49-F238E27FC236}">
              <a16:creationId xmlns:a16="http://schemas.microsoft.com/office/drawing/2014/main" id="{F20C7919-A328-4017-AF2F-A6C6417F5BB5}"/>
            </a:ext>
          </a:extLst>
        </xdr:cNvPr>
        <xdr:cNvCxnSpPr/>
      </xdr:nvCxnSpPr>
      <xdr:spPr>
        <a:xfrm>
          <a:off x="1130300" y="640784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6D57A70E-9741-449B-A7C7-02536D19FC36}"/>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AE01DAC2-C299-446C-A07A-AAB9E5D81C3A}"/>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49AF5AE0-499B-491A-BBFC-9CB2C88FE9B4}"/>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95DB001B-231D-4B7B-80E2-EFC22812A23B}"/>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95A6C244-F49B-428A-A214-68F2F4970E2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C777FE2-DAB3-4960-A5D8-4CCFF523BC5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E711AC9-A0EA-4700-A7D9-161189F1D29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881400B-30DA-40C6-A241-BB8FA5933C3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6C6280A-D387-4C89-8A3E-49E93F0A3C6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28367</xdr:rowOff>
    </xdr:from>
    <xdr:to>
      <xdr:col>24</xdr:col>
      <xdr:colOff>114300</xdr:colOff>
      <xdr:row>36</xdr:row>
      <xdr:rowOff>129967</xdr:rowOff>
    </xdr:to>
    <xdr:sp macro="" textlink="">
      <xdr:nvSpPr>
        <xdr:cNvPr id="78" name="楕円 77">
          <a:extLst>
            <a:ext uri="{FF2B5EF4-FFF2-40B4-BE49-F238E27FC236}">
              <a16:creationId xmlns:a16="http://schemas.microsoft.com/office/drawing/2014/main" id="{D0FE2FBB-568D-4770-8E62-4E240D4D5132}"/>
            </a:ext>
          </a:extLst>
        </xdr:cNvPr>
        <xdr:cNvSpPr/>
      </xdr:nvSpPr>
      <xdr:spPr>
        <a:xfrm>
          <a:off x="45847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6794</xdr:rowOff>
    </xdr:from>
    <xdr:ext cx="534377" cy="259045"/>
    <xdr:sp macro="" textlink="">
      <xdr:nvSpPr>
        <xdr:cNvPr id="79" name="人件費該当値テキスト">
          <a:extLst>
            <a:ext uri="{FF2B5EF4-FFF2-40B4-BE49-F238E27FC236}">
              <a16:creationId xmlns:a16="http://schemas.microsoft.com/office/drawing/2014/main" id="{977EB64C-C3B6-498B-A7B5-DC1E56DD5D5F}"/>
            </a:ext>
          </a:extLst>
        </xdr:cNvPr>
        <xdr:cNvSpPr txBox="1"/>
      </xdr:nvSpPr>
      <xdr:spPr>
        <a:xfrm>
          <a:off x="4686300" y="61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118070</xdr:rowOff>
    </xdr:from>
    <xdr:to>
      <xdr:col>20</xdr:col>
      <xdr:colOff>38100</xdr:colOff>
      <xdr:row>37</xdr:row>
      <xdr:rowOff>48220</xdr:rowOff>
    </xdr:to>
    <xdr:sp macro="" textlink="">
      <xdr:nvSpPr>
        <xdr:cNvPr id="80" name="楕円 79">
          <a:extLst>
            <a:ext uri="{FF2B5EF4-FFF2-40B4-BE49-F238E27FC236}">
              <a16:creationId xmlns:a16="http://schemas.microsoft.com/office/drawing/2014/main" id="{F0DA02F4-A405-4161-9374-3B1683BCFBC8}"/>
            </a:ext>
          </a:extLst>
        </xdr:cNvPr>
        <xdr:cNvSpPr/>
      </xdr:nvSpPr>
      <xdr:spPr>
        <a:xfrm>
          <a:off x="3746500" y="62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39347</xdr:rowOff>
    </xdr:from>
    <xdr:ext cx="534377" cy="259045"/>
    <xdr:sp macro="" textlink="">
      <xdr:nvSpPr>
        <xdr:cNvPr id="81" name="テキスト ボックス 80">
          <a:extLst>
            <a:ext uri="{FF2B5EF4-FFF2-40B4-BE49-F238E27FC236}">
              <a16:creationId xmlns:a16="http://schemas.microsoft.com/office/drawing/2014/main" id="{43DF3E69-D563-4829-9B7D-BCF3DCB748C3}"/>
            </a:ext>
          </a:extLst>
        </xdr:cNvPr>
        <xdr:cNvSpPr txBox="1"/>
      </xdr:nvSpPr>
      <xdr:spPr>
        <a:xfrm>
          <a:off x="3530111" y="63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162921</xdr:rowOff>
    </xdr:from>
    <xdr:to>
      <xdr:col>15</xdr:col>
      <xdr:colOff>101600</xdr:colOff>
      <xdr:row>37</xdr:row>
      <xdr:rowOff>93071</xdr:rowOff>
    </xdr:to>
    <xdr:sp macro="" textlink="">
      <xdr:nvSpPr>
        <xdr:cNvPr id="82" name="楕円 81">
          <a:extLst>
            <a:ext uri="{FF2B5EF4-FFF2-40B4-BE49-F238E27FC236}">
              <a16:creationId xmlns:a16="http://schemas.microsoft.com/office/drawing/2014/main" id="{790DD716-69E1-41E1-A94C-5DA04B013B23}"/>
            </a:ext>
          </a:extLst>
        </xdr:cNvPr>
        <xdr:cNvSpPr/>
      </xdr:nvSpPr>
      <xdr:spPr>
        <a:xfrm>
          <a:off x="2857500" y="63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84198</xdr:rowOff>
    </xdr:from>
    <xdr:ext cx="534377" cy="259045"/>
    <xdr:sp macro="" textlink="">
      <xdr:nvSpPr>
        <xdr:cNvPr id="83" name="テキスト ボックス 82">
          <a:extLst>
            <a:ext uri="{FF2B5EF4-FFF2-40B4-BE49-F238E27FC236}">
              <a16:creationId xmlns:a16="http://schemas.microsoft.com/office/drawing/2014/main" id="{EE947E24-3E19-4D40-B449-D8DBA6F7BD65}"/>
            </a:ext>
          </a:extLst>
        </xdr:cNvPr>
        <xdr:cNvSpPr txBox="1"/>
      </xdr:nvSpPr>
      <xdr:spPr>
        <a:xfrm>
          <a:off x="2641111" y="64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19908</xdr:rowOff>
    </xdr:from>
    <xdr:to>
      <xdr:col>10</xdr:col>
      <xdr:colOff>165100</xdr:colOff>
      <xdr:row>37</xdr:row>
      <xdr:rowOff>121508</xdr:rowOff>
    </xdr:to>
    <xdr:sp macro="" textlink="">
      <xdr:nvSpPr>
        <xdr:cNvPr id="84" name="楕円 83">
          <a:extLst>
            <a:ext uri="{FF2B5EF4-FFF2-40B4-BE49-F238E27FC236}">
              <a16:creationId xmlns:a16="http://schemas.microsoft.com/office/drawing/2014/main" id="{3D97E6ED-0269-4371-8B45-CEE5884EAA08}"/>
            </a:ext>
          </a:extLst>
        </xdr:cNvPr>
        <xdr:cNvSpPr/>
      </xdr:nvSpPr>
      <xdr:spPr>
        <a:xfrm>
          <a:off x="1968500" y="63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112635</xdr:rowOff>
    </xdr:from>
    <xdr:ext cx="534377" cy="259045"/>
    <xdr:sp macro="" textlink="">
      <xdr:nvSpPr>
        <xdr:cNvPr id="85" name="テキスト ボックス 84">
          <a:extLst>
            <a:ext uri="{FF2B5EF4-FFF2-40B4-BE49-F238E27FC236}">
              <a16:creationId xmlns:a16="http://schemas.microsoft.com/office/drawing/2014/main" id="{4E75C86F-82B2-4F93-BE43-4B34DB8DA48E}"/>
            </a:ext>
          </a:extLst>
        </xdr:cNvPr>
        <xdr:cNvSpPr txBox="1"/>
      </xdr:nvSpPr>
      <xdr:spPr>
        <a:xfrm>
          <a:off x="1752111" y="64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13393</xdr:rowOff>
    </xdr:from>
    <xdr:to>
      <xdr:col>6</xdr:col>
      <xdr:colOff>38100</xdr:colOff>
      <xdr:row>37</xdr:row>
      <xdr:rowOff>114993</xdr:rowOff>
    </xdr:to>
    <xdr:sp macro="" textlink="">
      <xdr:nvSpPr>
        <xdr:cNvPr id="86" name="楕円 85">
          <a:extLst>
            <a:ext uri="{FF2B5EF4-FFF2-40B4-BE49-F238E27FC236}">
              <a16:creationId xmlns:a16="http://schemas.microsoft.com/office/drawing/2014/main" id="{39069ECE-B149-470D-BDDF-8F8B27032655}"/>
            </a:ext>
          </a:extLst>
        </xdr:cNvPr>
        <xdr:cNvSpPr/>
      </xdr:nvSpPr>
      <xdr:spPr>
        <a:xfrm>
          <a:off x="1079500" y="63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106120</xdr:rowOff>
    </xdr:from>
    <xdr:ext cx="534377" cy="259045"/>
    <xdr:sp macro="" textlink="">
      <xdr:nvSpPr>
        <xdr:cNvPr id="87" name="テキスト ボックス 86">
          <a:extLst>
            <a:ext uri="{FF2B5EF4-FFF2-40B4-BE49-F238E27FC236}">
              <a16:creationId xmlns:a16="http://schemas.microsoft.com/office/drawing/2014/main" id="{9CFC3F44-5A36-4A6F-B65D-D952F01FC5CB}"/>
            </a:ext>
          </a:extLst>
        </xdr:cNvPr>
        <xdr:cNvSpPr txBox="1"/>
      </xdr:nvSpPr>
      <xdr:spPr>
        <a:xfrm>
          <a:off x="863111" y="64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99CAC3C5-8A6C-4EFB-8DCA-FF9404A5502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75E05FB0-64FA-4A19-BF8C-81762119AE8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3DAEDEF0-9733-4271-83DC-A2BB943D8B8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B61EB28B-10A9-48EA-88CC-D2F1571576F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7F96012E-7684-4695-BF65-20EFB47758E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2F3937AB-49E7-4146-860D-3D45196DFD4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5A231003-7AFF-43D2-9408-104615E9F2E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1B01AC69-FCE8-4C68-8768-9B86CB7F45A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3B44E276-4BE0-43DD-8CE0-D11B5F97930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6B8EDEB9-D72A-4B3B-B942-7E554FECCE9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E200DA32-4362-4812-BB06-D067CCC12603}"/>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72C5B169-408C-425A-BD88-91CD3878A9DD}"/>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4AB11A6A-272B-4A88-963B-07AFCEE921D9}"/>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9D2BB88E-E421-4DCB-B3DE-782A53D14E2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F3F2F2F0-0FB8-4510-AA08-C92DE165C2F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E05C64AB-4AF7-491E-BC98-AD2BDD5FCDCF}"/>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E3BA41DD-AB36-45E7-8E1D-8FDE2546B712}"/>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FC99CCDA-0B1E-4997-9BFC-D4B3956B6EE7}"/>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DBA3F1F2-2B7E-4285-9CFE-1D2D58E41144}"/>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E6462965-923B-4310-8B2F-1B08FCE8A0C5}"/>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6310C989-78F3-4B6D-926F-184ED84DF4A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5718B248-2B14-482F-9BD5-4EE65BC2DAD2}"/>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60D6DCC6-CE7F-4370-8635-8C045CE9246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3D74296E-DE30-410F-ADD0-E798B80A274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DD70A278-73CA-4280-A4A6-C5E115C4AF7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A79021F7-6189-4F01-B208-2E14423BFB1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48673DC7-8784-4337-AAFC-2A3E00812834}"/>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867C9FD-C429-4A56-B854-C2D89D74B97E}"/>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27D33B1A-29FE-4D75-8CEC-D63D65BCFA38}"/>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3A5EA1C8-CE09-4D73-9CC0-1EDAC48E76B5}"/>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95A21272-3BFB-4EA5-9D81-A4A8569D1CF3}"/>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108883</xdr:rowOff>
    </xdr:from>
    <xdr:to>
      <xdr:col>24</xdr:col>
      <xdr:colOff>63500</xdr:colOff>
      <xdr:row>57</xdr:row>
      <xdr:rowOff>147287</xdr:rowOff>
    </xdr:to>
    <xdr:cxnSp macro="">
      <xdr:nvCxnSpPr>
        <xdr:cNvPr id="119" name="直線コネクタ 118">
          <a:extLst>
            <a:ext uri="{FF2B5EF4-FFF2-40B4-BE49-F238E27FC236}">
              <a16:creationId xmlns:a16="http://schemas.microsoft.com/office/drawing/2014/main" id="{13137362-3066-481E-9856-6D550AABC0EE}"/>
            </a:ext>
          </a:extLst>
        </xdr:cNvPr>
        <xdr:cNvCxnSpPr/>
      </xdr:nvCxnSpPr>
      <xdr:spPr>
        <a:xfrm flipV="1">
          <a:off x="3797300" y="9881533"/>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442E9FFE-8AA0-4E67-BF6D-154DD25617ED}"/>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895A77EF-4647-4AAC-85E4-EB7F439818AE}"/>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147287</xdr:rowOff>
    </xdr:from>
    <xdr:to>
      <xdr:col>19</xdr:col>
      <xdr:colOff>177800</xdr:colOff>
      <xdr:row>58</xdr:row>
      <xdr:rowOff>5631</xdr:rowOff>
    </xdr:to>
    <xdr:cxnSp macro="">
      <xdr:nvCxnSpPr>
        <xdr:cNvPr id="122" name="直線コネクタ 121">
          <a:extLst>
            <a:ext uri="{FF2B5EF4-FFF2-40B4-BE49-F238E27FC236}">
              <a16:creationId xmlns:a16="http://schemas.microsoft.com/office/drawing/2014/main" id="{35A4F614-C562-4FA4-ACFF-91F8B9A85E58}"/>
            </a:ext>
          </a:extLst>
        </xdr:cNvPr>
        <xdr:cNvCxnSpPr/>
      </xdr:nvCxnSpPr>
      <xdr:spPr>
        <a:xfrm flipV="1">
          <a:off x="2908300" y="9919937"/>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378EAD5A-7FF9-4C49-8B45-BB55F6888694}"/>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86B3B371-30BB-46EC-BDA4-6698685D5CB6}"/>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5631</xdr:rowOff>
    </xdr:from>
    <xdr:to>
      <xdr:col>15</xdr:col>
      <xdr:colOff>50800</xdr:colOff>
      <xdr:row>58</xdr:row>
      <xdr:rowOff>11053</xdr:rowOff>
    </xdr:to>
    <xdr:cxnSp macro="">
      <xdr:nvCxnSpPr>
        <xdr:cNvPr id="125" name="直線コネクタ 124">
          <a:extLst>
            <a:ext uri="{FF2B5EF4-FFF2-40B4-BE49-F238E27FC236}">
              <a16:creationId xmlns:a16="http://schemas.microsoft.com/office/drawing/2014/main" id="{8D6F5485-CF7C-4861-993C-F3C5046E6513}"/>
            </a:ext>
          </a:extLst>
        </xdr:cNvPr>
        <xdr:cNvCxnSpPr/>
      </xdr:nvCxnSpPr>
      <xdr:spPr>
        <a:xfrm flipV="1">
          <a:off x="2019300" y="99497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9779B38D-5A52-4AB6-ACFF-B854B9C39221}"/>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26F2B1BE-172D-4F0B-867A-8F5ACCD5DD9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11053</xdr:rowOff>
    </xdr:from>
    <xdr:to>
      <xdr:col>10</xdr:col>
      <xdr:colOff>114300</xdr:colOff>
      <xdr:row>58</xdr:row>
      <xdr:rowOff>90649</xdr:rowOff>
    </xdr:to>
    <xdr:cxnSp macro="">
      <xdr:nvCxnSpPr>
        <xdr:cNvPr id="128" name="直線コネクタ 127">
          <a:extLst>
            <a:ext uri="{FF2B5EF4-FFF2-40B4-BE49-F238E27FC236}">
              <a16:creationId xmlns:a16="http://schemas.microsoft.com/office/drawing/2014/main" id="{0D7D8C18-0B40-4300-944A-375106F38B12}"/>
            </a:ext>
          </a:extLst>
        </xdr:cNvPr>
        <xdr:cNvCxnSpPr/>
      </xdr:nvCxnSpPr>
      <xdr:spPr>
        <a:xfrm flipV="1">
          <a:off x="1130300" y="9955153"/>
          <a:ext cx="889000" cy="7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FF112411-81F5-4CFD-BE2F-D6A777442DC8}"/>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BD06EADB-5B33-49B5-AD0D-37898AAE156A}"/>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9BE7F52D-9A73-4509-85B1-81DB0E28D9CE}"/>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CD9A2682-27CC-4700-8AE7-BED5AB30796A}"/>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DECA34F-347C-4C38-BFCB-6690020E3E9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F9C1083-A255-42F1-B0C6-4A2C4049F87C}"/>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1B6B847-3EC9-4594-BEE4-99D4362EA8F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A900F0BF-7391-4445-89AD-49386BF9C37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ADE78A74-BC9B-4B21-A182-A720023556D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58083</xdr:rowOff>
    </xdr:from>
    <xdr:to>
      <xdr:col>24</xdr:col>
      <xdr:colOff>114300</xdr:colOff>
      <xdr:row>57</xdr:row>
      <xdr:rowOff>159683</xdr:rowOff>
    </xdr:to>
    <xdr:sp macro="" textlink="">
      <xdr:nvSpPr>
        <xdr:cNvPr id="138" name="楕円 137">
          <a:extLst>
            <a:ext uri="{FF2B5EF4-FFF2-40B4-BE49-F238E27FC236}">
              <a16:creationId xmlns:a16="http://schemas.microsoft.com/office/drawing/2014/main" id="{F84F5C03-A0AA-4AC0-89DD-E69B1B97D861}"/>
            </a:ext>
          </a:extLst>
        </xdr:cNvPr>
        <xdr:cNvSpPr/>
      </xdr:nvSpPr>
      <xdr:spPr>
        <a:xfrm>
          <a:off x="4584700" y="98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36510</xdr:rowOff>
    </xdr:from>
    <xdr:ext cx="534377" cy="259045"/>
    <xdr:sp macro="" textlink="">
      <xdr:nvSpPr>
        <xdr:cNvPr id="139" name="物件費該当値テキスト">
          <a:extLst>
            <a:ext uri="{FF2B5EF4-FFF2-40B4-BE49-F238E27FC236}">
              <a16:creationId xmlns:a16="http://schemas.microsoft.com/office/drawing/2014/main" id="{25459015-297D-4BDB-B357-1BEB8340D5C8}"/>
            </a:ext>
          </a:extLst>
        </xdr:cNvPr>
        <xdr:cNvSpPr txBox="1"/>
      </xdr:nvSpPr>
      <xdr:spPr>
        <a:xfrm>
          <a:off x="4686300" y="98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96487</xdr:rowOff>
    </xdr:from>
    <xdr:to>
      <xdr:col>20</xdr:col>
      <xdr:colOff>38100</xdr:colOff>
      <xdr:row>58</xdr:row>
      <xdr:rowOff>26637</xdr:rowOff>
    </xdr:to>
    <xdr:sp macro="" textlink="">
      <xdr:nvSpPr>
        <xdr:cNvPr id="140" name="楕円 139">
          <a:extLst>
            <a:ext uri="{FF2B5EF4-FFF2-40B4-BE49-F238E27FC236}">
              <a16:creationId xmlns:a16="http://schemas.microsoft.com/office/drawing/2014/main" id="{EFA8F40C-2CD6-4B6E-BF75-A9AC1D0D29E7}"/>
            </a:ext>
          </a:extLst>
        </xdr:cNvPr>
        <xdr:cNvSpPr/>
      </xdr:nvSpPr>
      <xdr:spPr>
        <a:xfrm>
          <a:off x="3746500" y="98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17764</xdr:rowOff>
    </xdr:from>
    <xdr:ext cx="534377" cy="259045"/>
    <xdr:sp macro="" textlink="">
      <xdr:nvSpPr>
        <xdr:cNvPr id="141" name="テキスト ボックス 140">
          <a:extLst>
            <a:ext uri="{FF2B5EF4-FFF2-40B4-BE49-F238E27FC236}">
              <a16:creationId xmlns:a16="http://schemas.microsoft.com/office/drawing/2014/main" id="{50F98F7E-3737-4EA6-84A5-7157279B313E}"/>
            </a:ext>
          </a:extLst>
        </xdr:cNvPr>
        <xdr:cNvSpPr txBox="1"/>
      </xdr:nvSpPr>
      <xdr:spPr>
        <a:xfrm>
          <a:off x="3530111" y="99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126281</xdr:rowOff>
    </xdr:from>
    <xdr:to>
      <xdr:col>15</xdr:col>
      <xdr:colOff>101600</xdr:colOff>
      <xdr:row>58</xdr:row>
      <xdr:rowOff>56431</xdr:rowOff>
    </xdr:to>
    <xdr:sp macro="" textlink="">
      <xdr:nvSpPr>
        <xdr:cNvPr id="142" name="楕円 141">
          <a:extLst>
            <a:ext uri="{FF2B5EF4-FFF2-40B4-BE49-F238E27FC236}">
              <a16:creationId xmlns:a16="http://schemas.microsoft.com/office/drawing/2014/main" id="{40E8DADB-17E2-4C7A-A467-CF87599C38E1}"/>
            </a:ext>
          </a:extLst>
        </xdr:cNvPr>
        <xdr:cNvSpPr/>
      </xdr:nvSpPr>
      <xdr:spPr>
        <a:xfrm>
          <a:off x="2857500" y="98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47558</xdr:rowOff>
    </xdr:from>
    <xdr:ext cx="534377" cy="259045"/>
    <xdr:sp macro="" textlink="">
      <xdr:nvSpPr>
        <xdr:cNvPr id="143" name="テキスト ボックス 142">
          <a:extLst>
            <a:ext uri="{FF2B5EF4-FFF2-40B4-BE49-F238E27FC236}">
              <a16:creationId xmlns:a16="http://schemas.microsoft.com/office/drawing/2014/main" id="{E4141219-ABA7-43DD-A30D-FDBA051A16EF}"/>
            </a:ext>
          </a:extLst>
        </xdr:cNvPr>
        <xdr:cNvSpPr txBox="1"/>
      </xdr:nvSpPr>
      <xdr:spPr>
        <a:xfrm>
          <a:off x="2641111" y="99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131703</xdr:rowOff>
    </xdr:from>
    <xdr:to>
      <xdr:col>10</xdr:col>
      <xdr:colOff>165100</xdr:colOff>
      <xdr:row>58</xdr:row>
      <xdr:rowOff>61853</xdr:rowOff>
    </xdr:to>
    <xdr:sp macro="" textlink="">
      <xdr:nvSpPr>
        <xdr:cNvPr id="144" name="楕円 143">
          <a:extLst>
            <a:ext uri="{FF2B5EF4-FFF2-40B4-BE49-F238E27FC236}">
              <a16:creationId xmlns:a16="http://schemas.microsoft.com/office/drawing/2014/main" id="{4D54ED3C-0DAD-4870-80FD-0484592B3E72}"/>
            </a:ext>
          </a:extLst>
        </xdr:cNvPr>
        <xdr:cNvSpPr/>
      </xdr:nvSpPr>
      <xdr:spPr>
        <a:xfrm>
          <a:off x="1968500" y="990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52980</xdr:rowOff>
    </xdr:from>
    <xdr:ext cx="534377" cy="259045"/>
    <xdr:sp macro="" textlink="">
      <xdr:nvSpPr>
        <xdr:cNvPr id="145" name="テキスト ボックス 144">
          <a:extLst>
            <a:ext uri="{FF2B5EF4-FFF2-40B4-BE49-F238E27FC236}">
              <a16:creationId xmlns:a16="http://schemas.microsoft.com/office/drawing/2014/main" id="{0AB2C26E-BB74-4FB9-81D8-A30FAE46E81B}"/>
            </a:ext>
          </a:extLst>
        </xdr:cNvPr>
        <xdr:cNvSpPr txBox="1"/>
      </xdr:nvSpPr>
      <xdr:spPr>
        <a:xfrm>
          <a:off x="1752111" y="999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39849</xdr:rowOff>
    </xdr:from>
    <xdr:to>
      <xdr:col>6</xdr:col>
      <xdr:colOff>38100</xdr:colOff>
      <xdr:row>58</xdr:row>
      <xdr:rowOff>141449</xdr:rowOff>
    </xdr:to>
    <xdr:sp macro="" textlink="">
      <xdr:nvSpPr>
        <xdr:cNvPr id="146" name="楕円 145">
          <a:extLst>
            <a:ext uri="{FF2B5EF4-FFF2-40B4-BE49-F238E27FC236}">
              <a16:creationId xmlns:a16="http://schemas.microsoft.com/office/drawing/2014/main" id="{FC44317E-9672-49D5-92CF-B259A207C83C}"/>
            </a:ext>
          </a:extLst>
        </xdr:cNvPr>
        <xdr:cNvSpPr/>
      </xdr:nvSpPr>
      <xdr:spPr>
        <a:xfrm>
          <a:off x="1079500" y="99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132576</xdr:rowOff>
    </xdr:from>
    <xdr:ext cx="534377" cy="259045"/>
    <xdr:sp macro="" textlink="">
      <xdr:nvSpPr>
        <xdr:cNvPr id="147" name="テキスト ボックス 146">
          <a:extLst>
            <a:ext uri="{FF2B5EF4-FFF2-40B4-BE49-F238E27FC236}">
              <a16:creationId xmlns:a16="http://schemas.microsoft.com/office/drawing/2014/main" id="{31473404-F96C-41D2-9E0D-88328B1F57CB}"/>
            </a:ext>
          </a:extLst>
        </xdr:cNvPr>
        <xdr:cNvSpPr txBox="1"/>
      </xdr:nvSpPr>
      <xdr:spPr>
        <a:xfrm>
          <a:off x="863111" y="100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C09C9F4F-8CEE-4FE0-8BE7-C6E81BA6B09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2AB802B2-299B-4885-8FB4-88714E0AF98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4C02559B-A8E0-4516-A089-7BE19DBB9EB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1E22B969-1EA1-4725-8E9F-AF9FA0750C3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392666D1-9086-4B5C-AF43-ACD56617FF4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443158F8-AFA2-4C52-8F6E-3DD6907157E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B96B3F70-1F64-484B-BC2C-D75BD00AC2F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12A0E34F-6DAD-4CAB-8874-6E2EA2168F2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CF5E4AC3-3ED7-4358-9DC8-F270D0093D8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77CD14C4-2893-4788-BFB3-FA14F5D87B8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6D232067-ABDA-4E7E-BC5D-089876648B3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8B196749-7979-417E-9D3C-2650A8EE4296}"/>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EE6E9F80-1A88-475D-BB40-A87E5CF31CA6}"/>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93A27AF3-5434-4E2D-82B8-849466223912}"/>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3B336E43-2690-4676-B986-70A2C5BF8BE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355E7261-F8AA-46EF-9C90-9F4513EDCDBB}"/>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125EB432-A884-478E-8B85-ED4E9756A27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29F07A90-D52E-480B-98F9-F0466DDAAF1A}"/>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AC7DE452-2172-4EE4-AAAD-098A7BF79F5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D937C506-DB35-4FA7-B0CE-510A40C342F9}"/>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8858B3D4-C465-4413-A34C-B3DADF129C9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6746AD2F-EE02-4504-8B39-88CAF176652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606B0301-4821-4D22-977A-9BC709142FF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140843</xdr:rowOff>
    </xdr:from>
    <xdr:to>
      <xdr:col>24</xdr:col>
      <xdr:colOff>62865</xdr:colOff>
      <xdr:row>79</xdr:row>
      <xdr:rowOff>4369</xdr:rowOff>
    </xdr:to>
    <xdr:cxnSp macro="">
      <xdr:nvCxnSpPr>
        <xdr:cNvPr id="171" name="直線コネクタ 170">
          <a:extLst>
            <a:ext uri="{FF2B5EF4-FFF2-40B4-BE49-F238E27FC236}">
              <a16:creationId xmlns:a16="http://schemas.microsoft.com/office/drawing/2014/main" id="{293FE0C6-41DE-4E74-A5E1-BC1019EF2CDC}"/>
            </a:ext>
          </a:extLst>
        </xdr:cNvPr>
        <xdr:cNvCxnSpPr/>
      </xdr:nvCxnSpPr>
      <xdr:spPr>
        <a:xfrm flipV="1">
          <a:off x="4633595" y="12485243"/>
          <a:ext cx="1270" cy="10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8196</xdr:rowOff>
    </xdr:from>
    <xdr:ext cx="378565" cy="259045"/>
    <xdr:sp macro="" textlink="">
      <xdr:nvSpPr>
        <xdr:cNvPr id="172" name="維持補修費最小値テキスト">
          <a:extLst>
            <a:ext uri="{FF2B5EF4-FFF2-40B4-BE49-F238E27FC236}">
              <a16:creationId xmlns:a16="http://schemas.microsoft.com/office/drawing/2014/main" id="{1EF94B3A-149B-4496-8E73-C7E6854A399F}"/>
            </a:ext>
          </a:extLst>
        </xdr:cNvPr>
        <xdr:cNvSpPr txBox="1"/>
      </xdr:nvSpPr>
      <xdr:spPr>
        <a:xfrm>
          <a:off x="4686300" y="13552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4369</xdr:rowOff>
    </xdr:from>
    <xdr:to>
      <xdr:col>24</xdr:col>
      <xdr:colOff>152400</xdr:colOff>
      <xdr:row>79</xdr:row>
      <xdr:rowOff>4369</xdr:rowOff>
    </xdr:to>
    <xdr:cxnSp macro="">
      <xdr:nvCxnSpPr>
        <xdr:cNvPr id="173" name="直線コネクタ 172">
          <a:extLst>
            <a:ext uri="{FF2B5EF4-FFF2-40B4-BE49-F238E27FC236}">
              <a16:creationId xmlns:a16="http://schemas.microsoft.com/office/drawing/2014/main" id="{84BC4AE4-1B2E-49C1-8241-C94B34EC740C}"/>
            </a:ext>
          </a:extLst>
        </xdr:cNvPr>
        <xdr:cNvCxnSpPr/>
      </xdr:nvCxnSpPr>
      <xdr:spPr>
        <a:xfrm>
          <a:off x="4546600" y="1354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87520</xdr:rowOff>
    </xdr:from>
    <xdr:ext cx="534377" cy="259045"/>
    <xdr:sp macro="" textlink="">
      <xdr:nvSpPr>
        <xdr:cNvPr id="174" name="維持補修費最大値テキスト">
          <a:extLst>
            <a:ext uri="{FF2B5EF4-FFF2-40B4-BE49-F238E27FC236}">
              <a16:creationId xmlns:a16="http://schemas.microsoft.com/office/drawing/2014/main" id="{DAB1B516-203D-4342-8EF5-F3B2BE29D17C}"/>
            </a:ext>
          </a:extLst>
        </xdr:cNvPr>
        <xdr:cNvSpPr txBox="1"/>
      </xdr:nvSpPr>
      <xdr:spPr>
        <a:xfrm>
          <a:off x="4686300" y="122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140843</xdr:rowOff>
    </xdr:from>
    <xdr:to>
      <xdr:col>24</xdr:col>
      <xdr:colOff>152400</xdr:colOff>
      <xdr:row>72</xdr:row>
      <xdr:rowOff>140843</xdr:rowOff>
    </xdr:to>
    <xdr:cxnSp macro="">
      <xdr:nvCxnSpPr>
        <xdr:cNvPr id="175" name="直線コネクタ 174">
          <a:extLst>
            <a:ext uri="{FF2B5EF4-FFF2-40B4-BE49-F238E27FC236}">
              <a16:creationId xmlns:a16="http://schemas.microsoft.com/office/drawing/2014/main" id="{4D18D429-8B99-47C8-A890-544BAE17DED9}"/>
            </a:ext>
          </a:extLst>
        </xdr:cNvPr>
        <xdr:cNvCxnSpPr/>
      </xdr:nvCxnSpPr>
      <xdr:spPr>
        <a:xfrm>
          <a:off x="4546600" y="1248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119507</xdr:rowOff>
    </xdr:from>
    <xdr:to>
      <xdr:col>24</xdr:col>
      <xdr:colOff>63500</xdr:colOff>
      <xdr:row>76</xdr:row>
      <xdr:rowOff>69292</xdr:rowOff>
    </xdr:to>
    <xdr:cxnSp macro="">
      <xdr:nvCxnSpPr>
        <xdr:cNvPr id="176" name="直線コネクタ 175">
          <a:extLst>
            <a:ext uri="{FF2B5EF4-FFF2-40B4-BE49-F238E27FC236}">
              <a16:creationId xmlns:a16="http://schemas.microsoft.com/office/drawing/2014/main" id="{5032BC8A-94AA-4BC4-B456-216EF074049C}"/>
            </a:ext>
          </a:extLst>
        </xdr:cNvPr>
        <xdr:cNvCxnSpPr/>
      </xdr:nvCxnSpPr>
      <xdr:spPr>
        <a:xfrm>
          <a:off x="3797300" y="12635357"/>
          <a:ext cx="838200" cy="4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469744" cy="259045"/>
    <xdr:sp macro="" textlink="">
      <xdr:nvSpPr>
        <xdr:cNvPr id="177" name="維持補修費平均値テキスト">
          <a:extLst>
            <a:ext uri="{FF2B5EF4-FFF2-40B4-BE49-F238E27FC236}">
              <a16:creationId xmlns:a16="http://schemas.microsoft.com/office/drawing/2014/main" id="{0FE3E7C1-F9DC-4E8E-A8A6-FFA468D5E4EF}"/>
            </a:ext>
          </a:extLst>
        </xdr:cNvPr>
        <xdr:cNvSpPr txBox="1"/>
      </xdr:nvSpPr>
      <xdr:spPr>
        <a:xfrm>
          <a:off x="4686300" y="1322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40132</xdr:rowOff>
    </xdr:from>
    <xdr:to>
      <xdr:col>24</xdr:col>
      <xdr:colOff>114300</xdr:colOff>
      <xdr:row>77</xdr:row>
      <xdr:rowOff>141732</xdr:rowOff>
    </xdr:to>
    <xdr:sp macro="" textlink="">
      <xdr:nvSpPr>
        <xdr:cNvPr id="178" name="フローチャート: 判断 177">
          <a:extLst>
            <a:ext uri="{FF2B5EF4-FFF2-40B4-BE49-F238E27FC236}">
              <a16:creationId xmlns:a16="http://schemas.microsoft.com/office/drawing/2014/main" id="{97E4BB0A-CDA0-46E4-8C7B-F55CBA1B708F}"/>
            </a:ext>
          </a:extLst>
        </xdr:cNvPr>
        <xdr:cNvSpPr/>
      </xdr:nvSpPr>
      <xdr:spPr>
        <a:xfrm>
          <a:off x="4584700" y="1324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37364</xdr:rowOff>
    </xdr:from>
    <xdr:to>
      <xdr:col>19</xdr:col>
      <xdr:colOff>177800</xdr:colOff>
      <xdr:row>73</xdr:row>
      <xdr:rowOff>119507</xdr:rowOff>
    </xdr:to>
    <xdr:cxnSp macro="">
      <xdr:nvCxnSpPr>
        <xdr:cNvPr id="179" name="直線コネクタ 178">
          <a:extLst>
            <a:ext uri="{FF2B5EF4-FFF2-40B4-BE49-F238E27FC236}">
              <a16:creationId xmlns:a16="http://schemas.microsoft.com/office/drawing/2014/main" id="{0C1E523F-FAC1-4A4C-8FA3-CA822D100129}"/>
            </a:ext>
          </a:extLst>
        </xdr:cNvPr>
        <xdr:cNvCxnSpPr/>
      </xdr:nvCxnSpPr>
      <xdr:spPr>
        <a:xfrm>
          <a:off x="2908300" y="12038864"/>
          <a:ext cx="889000" cy="59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25882</xdr:rowOff>
    </xdr:from>
    <xdr:to>
      <xdr:col>20</xdr:col>
      <xdr:colOff>38100</xdr:colOff>
      <xdr:row>77</xdr:row>
      <xdr:rowOff>127482</xdr:rowOff>
    </xdr:to>
    <xdr:sp macro="" textlink="">
      <xdr:nvSpPr>
        <xdr:cNvPr id="180" name="フローチャート: 判断 179">
          <a:extLst>
            <a:ext uri="{FF2B5EF4-FFF2-40B4-BE49-F238E27FC236}">
              <a16:creationId xmlns:a16="http://schemas.microsoft.com/office/drawing/2014/main" id="{7836675C-06BE-49B6-9160-E7414BBC01B0}"/>
            </a:ext>
          </a:extLst>
        </xdr:cNvPr>
        <xdr:cNvSpPr/>
      </xdr:nvSpPr>
      <xdr:spPr>
        <a:xfrm>
          <a:off x="37465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118609</xdr:rowOff>
    </xdr:from>
    <xdr:ext cx="469744" cy="259045"/>
    <xdr:sp macro="" textlink="">
      <xdr:nvSpPr>
        <xdr:cNvPr id="181" name="テキスト ボックス 180">
          <a:extLst>
            <a:ext uri="{FF2B5EF4-FFF2-40B4-BE49-F238E27FC236}">
              <a16:creationId xmlns:a16="http://schemas.microsoft.com/office/drawing/2014/main" id="{018C8189-00B3-4E63-AE42-ECC2BF01687F}"/>
            </a:ext>
          </a:extLst>
        </xdr:cNvPr>
        <xdr:cNvSpPr txBox="1"/>
      </xdr:nvSpPr>
      <xdr:spPr>
        <a:xfrm>
          <a:off x="3562428" y="133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37364</xdr:rowOff>
    </xdr:from>
    <xdr:to>
      <xdr:col>15</xdr:col>
      <xdr:colOff>50800</xdr:colOff>
      <xdr:row>72</xdr:row>
      <xdr:rowOff>79578</xdr:rowOff>
    </xdr:to>
    <xdr:cxnSp macro="">
      <xdr:nvCxnSpPr>
        <xdr:cNvPr id="182" name="直線コネクタ 181">
          <a:extLst>
            <a:ext uri="{FF2B5EF4-FFF2-40B4-BE49-F238E27FC236}">
              <a16:creationId xmlns:a16="http://schemas.microsoft.com/office/drawing/2014/main" id="{47177B89-FC04-461E-986E-858A65DECF3F}"/>
            </a:ext>
          </a:extLst>
        </xdr:cNvPr>
        <xdr:cNvCxnSpPr/>
      </xdr:nvCxnSpPr>
      <xdr:spPr>
        <a:xfrm flipV="1">
          <a:off x="2019300" y="12038864"/>
          <a:ext cx="889000" cy="38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131648</xdr:rowOff>
    </xdr:from>
    <xdr:to>
      <xdr:col>15</xdr:col>
      <xdr:colOff>101600</xdr:colOff>
      <xdr:row>77</xdr:row>
      <xdr:rowOff>61798</xdr:rowOff>
    </xdr:to>
    <xdr:sp macro="" textlink="">
      <xdr:nvSpPr>
        <xdr:cNvPr id="183" name="フローチャート: 判断 182">
          <a:extLst>
            <a:ext uri="{FF2B5EF4-FFF2-40B4-BE49-F238E27FC236}">
              <a16:creationId xmlns:a16="http://schemas.microsoft.com/office/drawing/2014/main" id="{496B5DDA-B5AD-4F9F-864A-E6D27D95D13D}"/>
            </a:ext>
          </a:extLst>
        </xdr:cNvPr>
        <xdr:cNvSpPr/>
      </xdr:nvSpPr>
      <xdr:spPr>
        <a:xfrm>
          <a:off x="2857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52925</xdr:rowOff>
    </xdr:from>
    <xdr:ext cx="469744" cy="259045"/>
    <xdr:sp macro="" textlink="">
      <xdr:nvSpPr>
        <xdr:cNvPr id="184" name="テキスト ボックス 183">
          <a:extLst>
            <a:ext uri="{FF2B5EF4-FFF2-40B4-BE49-F238E27FC236}">
              <a16:creationId xmlns:a16="http://schemas.microsoft.com/office/drawing/2014/main" id="{693EC62E-16A9-44D3-A06D-E87EB40804E1}"/>
            </a:ext>
          </a:extLst>
        </xdr:cNvPr>
        <xdr:cNvSpPr txBox="1"/>
      </xdr:nvSpPr>
      <xdr:spPr>
        <a:xfrm>
          <a:off x="2673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79578</xdr:rowOff>
    </xdr:from>
    <xdr:to>
      <xdr:col>10</xdr:col>
      <xdr:colOff>114300</xdr:colOff>
      <xdr:row>75</xdr:row>
      <xdr:rowOff>163170</xdr:rowOff>
    </xdr:to>
    <xdr:cxnSp macro="">
      <xdr:nvCxnSpPr>
        <xdr:cNvPr id="185" name="直線コネクタ 184">
          <a:extLst>
            <a:ext uri="{FF2B5EF4-FFF2-40B4-BE49-F238E27FC236}">
              <a16:creationId xmlns:a16="http://schemas.microsoft.com/office/drawing/2014/main" id="{F9FC2DC5-2034-4930-99D0-800AF5D834C0}"/>
            </a:ext>
          </a:extLst>
        </xdr:cNvPr>
        <xdr:cNvCxnSpPr/>
      </xdr:nvCxnSpPr>
      <xdr:spPr>
        <a:xfrm flipV="1">
          <a:off x="1130300" y="12423978"/>
          <a:ext cx="889000" cy="5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32665</xdr:rowOff>
    </xdr:from>
    <xdr:to>
      <xdr:col>10</xdr:col>
      <xdr:colOff>165100</xdr:colOff>
      <xdr:row>77</xdr:row>
      <xdr:rowOff>134265</xdr:rowOff>
    </xdr:to>
    <xdr:sp macro="" textlink="">
      <xdr:nvSpPr>
        <xdr:cNvPr id="186" name="フローチャート: 判断 185">
          <a:extLst>
            <a:ext uri="{FF2B5EF4-FFF2-40B4-BE49-F238E27FC236}">
              <a16:creationId xmlns:a16="http://schemas.microsoft.com/office/drawing/2014/main" id="{5B4F4D7B-6E6B-4FA6-82E1-D1653ABEC0ED}"/>
            </a:ext>
          </a:extLst>
        </xdr:cNvPr>
        <xdr:cNvSpPr/>
      </xdr:nvSpPr>
      <xdr:spPr>
        <a:xfrm>
          <a:off x="1968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125392</xdr:rowOff>
    </xdr:from>
    <xdr:ext cx="469744" cy="259045"/>
    <xdr:sp macro="" textlink="">
      <xdr:nvSpPr>
        <xdr:cNvPr id="187" name="テキスト ボックス 186">
          <a:extLst>
            <a:ext uri="{FF2B5EF4-FFF2-40B4-BE49-F238E27FC236}">
              <a16:creationId xmlns:a16="http://schemas.microsoft.com/office/drawing/2014/main" id="{DDF4F2D3-1D43-4A16-8D7C-C7755A856358}"/>
            </a:ext>
          </a:extLst>
        </xdr:cNvPr>
        <xdr:cNvSpPr txBox="1"/>
      </xdr:nvSpPr>
      <xdr:spPr>
        <a:xfrm>
          <a:off x="1784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45086</xdr:rowOff>
    </xdr:from>
    <xdr:to>
      <xdr:col>6</xdr:col>
      <xdr:colOff>38100</xdr:colOff>
      <xdr:row>77</xdr:row>
      <xdr:rowOff>146686</xdr:rowOff>
    </xdr:to>
    <xdr:sp macro="" textlink="">
      <xdr:nvSpPr>
        <xdr:cNvPr id="188" name="フローチャート: 判断 187">
          <a:extLst>
            <a:ext uri="{FF2B5EF4-FFF2-40B4-BE49-F238E27FC236}">
              <a16:creationId xmlns:a16="http://schemas.microsoft.com/office/drawing/2014/main" id="{F85F346C-E6D8-43A5-8615-3930AE5B8AE9}"/>
            </a:ext>
          </a:extLst>
        </xdr:cNvPr>
        <xdr:cNvSpPr/>
      </xdr:nvSpPr>
      <xdr:spPr>
        <a:xfrm>
          <a:off x="1079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137813</xdr:rowOff>
    </xdr:from>
    <xdr:ext cx="469744" cy="259045"/>
    <xdr:sp macro="" textlink="">
      <xdr:nvSpPr>
        <xdr:cNvPr id="189" name="テキスト ボックス 188">
          <a:extLst>
            <a:ext uri="{FF2B5EF4-FFF2-40B4-BE49-F238E27FC236}">
              <a16:creationId xmlns:a16="http://schemas.microsoft.com/office/drawing/2014/main" id="{ABEDAB9F-04E4-4355-ABD1-C3F3AAFA4A7A}"/>
            </a:ext>
          </a:extLst>
        </xdr:cNvPr>
        <xdr:cNvSpPr txBox="1"/>
      </xdr:nvSpPr>
      <xdr:spPr>
        <a:xfrm>
          <a:off x="895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659CDED-842C-4C95-88B2-92939A069C3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C29800D-2242-4D5A-BC14-C362C4A551D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4C20577-A36D-4E3D-B821-C93482DBCC5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E3F55665-C6F1-417E-A519-ABEBBB10369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D4F8A8A-2D3B-4AE2-9030-3C612A32AC4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18492</xdr:rowOff>
    </xdr:from>
    <xdr:to>
      <xdr:col>24</xdr:col>
      <xdr:colOff>114300</xdr:colOff>
      <xdr:row>76</xdr:row>
      <xdr:rowOff>120092</xdr:rowOff>
    </xdr:to>
    <xdr:sp macro="" textlink="">
      <xdr:nvSpPr>
        <xdr:cNvPr id="195" name="楕円 194">
          <a:extLst>
            <a:ext uri="{FF2B5EF4-FFF2-40B4-BE49-F238E27FC236}">
              <a16:creationId xmlns:a16="http://schemas.microsoft.com/office/drawing/2014/main" id="{6215BD4A-FDDF-4002-A44C-5C8EB13CC2AA}"/>
            </a:ext>
          </a:extLst>
        </xdr:cNvPr>
        <xdr:cNvSpPr/>
      </xdr:nvSpPr>
      <xdr:spPr>
        <a:xfrm>
          <a:off x="45847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41368</xdr:rowOff>
    </xdr:from>
    <xdr:ext cx="469744" cy="259045"/>
    <xdr:sp macro="" textlink="">
      <xdr:nvSpPr>
        <xdr:cNvPr id="196" name="維持補修費該当値テキスト">
          <a:extLst>
            <a:ext uri="{FF2B5EF4-FFF2-40B4-BE49-F238E27FC236}">
              <a16:creationId xmlns:a16="http://schemas.microsoft.com/office/drawing/2014/main" id="{76D8EB98-7E88-43C6-908E-F00F8D4DDD96}"/>
            </a:ext>
          </a:extLst>
        </xdr:cNvPr>
        <xdr:cNvSpPr txBox="1"/>
      </xdr:nvSpPr>
      <xdr:spPr>
        <a:xfrm>
          <a:off x="4686300" y="129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68707</xdr:rowOff>
    </xdr:from>
    <xdr:to>
      <xdr:col>20</xdr:col>
      <xdr:colOff>38100</xdr:colOff>
      <xdr:row>73</xdr:row>
      <xdr:rowOff>170307</xdr:rowOff>
    </xdr:to>
    <xdr:sp macro="" textlink="">
      <xdr:nvSpPr>
        <xdr:cNvPr id="197" name="楕円 196">
          <a:extLst>
            <a:ext uri="{FF2B5EF4-FFF2-40B4-BE49-F238E27FC236}">
              <a16:creationId xmlns:a16="http://schemas.microsoft.com/office/drawing/2014/main" id="{AC3840E3-1A71-4E5F-9404-8A0E58F5FDF9}"/>
            </a:ext>
          </a:extLst>
        </xdr:cNvPr>
        <xdr:cNvSpPr/>
      </xdr:nvSpPr>
      <xdr:spPr>
        <a:xfrm>
          <a:off x="3746500" y="125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15384</xdr:rowOff>
    </xdr:from>
    <xdr:ext cx="534377" cy="259045"/>
    <xdr:sp macro="" textlink="">
      <xdr:nvSpPr>
        <xdr:cNvPr id="198" name="テキスト ボックス 197">
          <a:extLst>
            <a:ext uri="{FF2B5EF4-FFF2-40B4-BE49-F238E27FC236}">
              <a16:creationId xmlns:a16="http://schemas.microsoft.com/office/drawing/2014/main" id="{92C9B97C-66C2-47B5-8DC3-1D6BB47B86AC}"/>
            </a:ext>
          </a:extLst>
        </xdr:cNvPr>
        <xdr:cNvSpPr txBox="1"/>
      </xdr:nvSpPr>
      <xdr:spPr>
        <a:xfrm>
          <a:off x="3530111" y="123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158014</xdr:rowOff>
    </xdr:from>
    <xdr:to>
      <xdr:col>15</xdr:col>
      <xdr:colOff>101600</xdr:colOff>
      <xdr:row>70</xdr:row>
      <xdr:rowOff>88164</xdr:rowOff>
    </xdr:to>
    <xdr:sp macro="" textlink="">
      <xdr:nvSpPr>
        <xdr:cNvPr id="199" name="楕円 198">
          <a:extLst>
            <a:ext uri="{FF2B5EF4-FFF2-40B4-BE49-F238E27FC236}">
              <a16:creationId xmlns:a16="http://schemas.microsoft.com/office/drawing/2014/main" id="{BFDAE612-F9FB-4896-991D-258C9C485599}"/>
            </a:ext>
          </a:extLst>
        </xdr:cNvPr>
        <xdr:cNvSpPr/>
      </xdr:nvSpPr>
      <xdr:spPr>
        <a:xfrm>
          <a:off x="2857500" y="119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104691</xdr:rowOff>
    </xdr:from>
    <xdr:ext cx="534377" cy="259045"/>
    <xdr:sp macro="" textlink="">
      <xdr:nvSpPr>
        <xdr:cNvPr id="200" name="テキスト ボックス 199">
          <a:extLst>
            <a:ext uri="{FF2B5EF4-FFF2-40B4-BE49-F238E27FC236}">
              <a16:creationId xmlns:a16="http://schemas.microsoft.com/office/drawing/2014/main" id="{BB190008-DF55-444E-AFFE-2AB8B02047C3}"/>
            </a:ext>
          </a:extLst>
        </xdr:cNvPr>
        <xdr:cNvSpPr txBox="1"/>
      </xdr:nvSpPr>
      <xdr:spPr>
        <a:xfrm>
          <a:off x="2641111" y="117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28778</xdr:rowOff>
    </xdr:from>
    <xdr:to>
      <xdr:col>10</xdr:col>
      <xdr:colOff>165100</xdr:colOff>
      <xdr:row>72</xdr:row>
      <xdr:rowOff>130378</xdr:rowOff>
    </xdr:to>
    <xdr:sp macro="" textlink="">
      <xdr:nvSpPr>
        <xdr:cNvPr id="201" name="楕円 200">
          <a:extLst>
            <a:ext uri="{FF2B5EF4-FFF2-40B4-BE49-F238E27FC236}">
              <a16:creationId xmlns:a16="http://schemas.microsoft.com/office/drawing/2014/main" id="{69548004-BD0D-4ECF-899D-7389D00964CE}"/>
            </a:ext>
          </a:extLst>
        </xdr:cNvPr>
        <xdr:cNvSpPr/>
      </xdr:nvSpPr>
      <xdr:spPr>
        <a:xfrm>
          <a:off x="1968500" y="12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146905</xdr:rowOff>
    </xdr:from>
    <xdr:ext cx="534377" cy="259045"/>
    <xdr:sp macro="" textlink="">
      <xdr:nvSpPr>
        <xdr:cNvPr id="202" name="テキスト ボックス 201">
          <a:extLst>
            <a:ext uri="{FF2B5EF4-FFF2-40B4-BE49-F238E27FC236}">
              <a16:creationId xmlns:a16="http://schemas.microsoft.com/office/drawing/2014/main" id="{98DB3621-0791-4C0D-9ED4-60A098319DD1}"/>
            </a:ext>
          </a:extLst>
        </xdr:cNvPr>
        <xdr:cNvSpPr txBox="1"/>
      </xdr:nvSpPr>
      <xdr:spPr>
        <a:xfrm>
          <a:off x="1752111" y="121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112370</xdr:rowOff>
    </xdr:from>
    <xdr:to>
      <xdr:col>6</xdr:col>
      <xdr:colOff>38100</xdr:colOff>
      <xdr:row>76</xdr:row>
      <xdr:rowOff>42520</xdr:rowOff>
    </xdr:to>
    <xdr:sp macro="" textlink="">
      <xdr:nvSpPr>
        <xdr:cNvPr id="203" name="楕円 202">
          <a:extLst>
            <a:ext uri="{FF2B5EF4-FFF2-40B4-BE49-F238E27FC236}">
              <a16:creationId xmlns:a16="http://schemas.microsoft.com/office/drawing/2014/main" id="{F5C5FB15-25B5-4A8B-9B71-6BB11453D5F2}"/>
            </a:ext>
          </a:extLst>
        </xdr:cNvPr>
        <xdr:cNvSpPr/>
      </xdr:nvSpPr>
      <xdr:spPr>
        <a:xfrm>
          <a:off x="1079500" y="129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59047</xdr:rowOff>
    </xdr:from>
    <xdr:ext cx="469744" cy="259045"/>
    <xdr:sp macro="" textlink="">
      <xdr:nvSpPr>
        <xdr:cNvPr id="204" name="テキスト ボックス 203">
          <a:extLst>
            <a:ext uri="{FF2B5EF4-FFF2-40B4-BE49-F238E27FC236}">
              <a16:creationId xmlns:a16="http://schemas.microsoft.com/office/drawing/2014/main" id="{6FD960F9-85E8-4B59-8186-0F0C23F18823}"/>
            </a:ext>
          </a:extLst>
        </xdr:cNvPr>
        <xdr:cNvSpPr txBox="1"/>
      </xdr:nvSpPr>
      <xdr:spPr>
        <a:xfrm>
          <a:off x="895428" y="1274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D3BE1476-60CB-4319-9A1D-B310AF004CE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8C2215F3-C454-4455-8DC7-32A56C1D839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DB780A7-9A12-49F9-B3DC-EC5BFE9F703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3F42A1D7-4C98-4AEF-907E-1FF200E1707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5CB39B3B-0456-4A76-9138-DC5BEC42B34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7D73BF56-FC43-4E28-A4FC-CEAE2F1F59B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10921970-F637-4AD6-A394-18A935F1BDF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818E309-19D9-475B-927A-FE7B8E569DD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434CD610-B1A8-444C-83A6-A8561399F54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9F72660D-4E55-48F0-8082-2944370D2C6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C508E8FC-4E35-44CE-8584-63A6DEB45EA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4EF00CEE-89FF-4ECF-919A-A49BB24FDA98}"/>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CA70A6EF-AE19-49B9-A3B4-FBE31BF36E0E}"/>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F0AA39C5-3ED8-4956-9B99-823F8B76462E}"/>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AD97EE4C-98EE-4BB7-B5CC-A8B29A60038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DEFD3574-7B72-44F6-9780-F7BC50F08ED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F894664D-5D28-4A5D-A11C-AE0E5C5C393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EB5EBD2E-252D-4688-B3BD-807C43CDD959}"/>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2C7248A7-6CBB-4071-AA24-50200DFCC7E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C80969E6-3ED5-4292-9475-315A4DBE3A83}"/>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E2E660F5-A901-4F6C-8C15-77FCEE3CB0D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BD5DD683-7C93-4C73-A023-D2379BDC4D8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3904E61C-5023-4D25-BF3B-BB2D9A3B9BC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C6D1524F-08D0-46F4-BBE5-521213D9084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29" name="直線コネクタ 228">
          <a:extLst>
            <a:ext uri="{FF2B5EF4-FFF2-40B4-BE49-F238E27FC236}">
              <a16:creationId xmlns:a16="http://schemas.microsoft.com/office/drawing/2014/main" id="{0EF8B8E0-5337-472B-A56B-20399092B1A4}"/>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0" name="扶助費最小値テキスト">
          <a:extLst>
            <a:ext uri="{FF2B5EF4-FFF2-40B4-BE49-F238E27FC236}">
              <a16:creationId xmlns:a16="http://schemas.microsoft.com/office/drawing/2014/main" id="{87B77563-9828-4669-B4E0-0154074D8057}"/>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1" name="直線コネクタ 230">
          <a:extLst>
            <a:ext uri="{FF2B5EF4-FFF2-40B4-BE49-F238E27FC236}">
              <a16:creationId xmlns:a16="http://schemas.microsoft.com/office/drawing/2014/main" id="{5786A74B-FDA3-46A7-A4ED-D35929A64CFF}"/>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2" name="扶助費最大値テキスト">
          <a:extLst>
            <a:ext uri="{FF2B5EF4-FFF2-40B4-BE49-F238E27FC236}">
              <a16:creationId xmlns:a16="http://schemas.microsoft.com/office/drawing/2014/main" id="{905896B2-2367-4A15-96BC-F3C2EF891A58}"/>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3" name="直線コネクタ 232">
          <a:extLst>
            <a:ext uri="{FF2B5EF4-FFF2-40B4-BE49-F238E27FC236}">
              <a16:creationId xmlns:a16="http://schemas.microsoft.com/office/drawing/2014/main" id="{19D1211B-D874-4CB8-8478-EFB866AD0CCC}"/>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155017</xdr:rowOff>
    </xdr:from>
    <xdr:to>
      <xdr:col>24</xdr:col>
      <xdr:colOff>63500</xdr:colOff>
      <xdr:row>96</xdr:row>
      <xdr:rowOff>45758</xdr:rowOff>
    </xdr:to>
    <xdr:cxnSp macro="">
      <xdr:nvCxnSpPr>
        <xdr:cNvPr id="234" name="直線コネクタ 233">
          <a:extLst>
            <a:ext uri="{FF2B5EF4-FFF2-40B4-BE49-F238E27FC236}">
              <a16:creationId xmlns:a16="http://schemas.microsoft.com/office/drawing/2014/main" id="{38D630F6-B499-4A38-8B0A-2D92A1DBCBB3}"/>
            </a:ext>
          </a:extLst>
        </xdr:cNvPr>
        <xdr:cNvCxnSpPr/>
      </xdr:nvCxnSpPr>
      <xdr:spPr>
        <a:xfrm flipV="1">
          <a:off x="3797300" y="16442767"/>
          <a:ext cx="838200" cy="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5" name="扶助費平均値テキスト">
          <a:extLst>
            <a:ext uri="{FF2B5EF4-FFF2-40B4-BE49-F238E27FC236}">
              <a16:creationId xmlns:a16="http://schemas.microsoft.com/office/drawing/2014/main" id="{04B4F0EF-81E9-4946-B766-71E2D9C76BCD}"/>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6" name="フローチャート: 判断 235">
          <a:extLst>
            <a:ext uri="{FF2B5EF4-FFF2-40B4-BE49-F238E27FC236}">
              <a16:creationId xmlns:a16="http://schemas.microsoft.com/office/drawing/2014/main" id="{A000298A-4A0C-41B8-9977-EAA855F1E309}"/>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45758</xdr:rowOff>
    </xdr:from>
    <xdr:to>
      <xdr:col>19</xdr:col>
      <xdr:colOff>177800</xdr:colOff>
      <xdr:row>96</xdr:row>
      <xdr:rowOff>84531</xdr:rowOff>
    </xdr:to>
    <xdr:cxnSp macro="">
      <xdr:nvCxnSpPr>
        <xdr:cNvPr id="237" name="直線コネクタ 236">
          <a:extLst>
            <a:ext uri="{FF2B5EF4-FFF2-40B4-BE49-F238E27FC236}">
              <a16:creationId xmlns:a16="http://schemas.microsoft.com/office/drawing/2014/main" id="{44D9CA68-00B9-4779-9440-4CEFED00B98C}"/>
            </a:ext>
          </a:extLst>
        </xdr:cNvPr>
        <xdr:cNvCxnSpPr/>
      </xdr:nvCxnSpPr>
      <xdr:spPr>
        <a:xfrm flipV="1">
          <a:off x="2908300" y="16504958"/>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38" name="フローチャート: 判断 237">
          <a:extLst>
            <a:ext uri="{FF2B5EF4-FFF2-40B4-BE49-F238E27FC236}">
              <a16:creationId xmlns:a16="http://schemas.microsoft.com/office/drawing/2014/main" id="{7907107A-EEBA-4F97-B238-765335806989}"/>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39" name="テキスト ボックス 238">
          <a:extLst>
            <a:ext uri="{FF2B5EF4-FFF2-40B4-BE49-F238E27FC236}">
              <a16:creationId xmlns:a16="http://schemas.microsoft.com/office/drawing/2014/main" id="{62B70410-5291-4678-889A-7BCBC0586875}"/>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71577</xdr:rowOff>
    </xdr:from>
    <xdr:to>
      <xdr:col>15</xdr:col>
      <xdr:colOff>50800</xdr:colOff>
      <xdr:row>96</xdr:row>
      <xdr:rowOff>84531</xdr:rowOff>
    </xdr:to>
    <xdr:cxnSp macro="">
      <xdr:nvCxnSpPr>
        <xdr:cNvPr id="240" name="直線コネクタ 239">
          <a:extLst>
            <a:ext uri="{FF2B5EF4-FFF2-40B4-BE49-F238E27FC236}">
              <a16:creationId xmlns:a16="http://schemas.microsoft.com/office/drawing/2014/main" id="{A3C29394-0F69-4740-AD06-A366B6393313}"/>
            </a:ext>
          </a:extLst>
        </xdr:cNvPr>
        <xdr:cNvCxnSpPr/>
      </xdr:nvCxnSpPr>
      <xdr:spPr>
        <a:xfrm>
          <a:off x="2019300" y="165307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1" name="フローチャート: 判断 240">
          <a:extLst>
            <a:ext uri="{FF2B5EF4-FFF2-40B4-BE49-F238E27FC236}">
              <a16:creationId xmlns:a16="http://schemas.microsoft.com/office/drawing/2014/main" id="{C5BEE219-0505-4717-BE6A-0BCC9F591A1C}"/>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2" name="テキスト ボックス 241">
          <a:extLst>
            <a:ext uri="{FF2B5EF4-FFF2-40B4-BE49-F238E27FC236}">
              <a16:creationId xmlns:a16="http://schemas.microsoft.com/office/drawing/2014/main" id="{18A27C67-1551-4968-90AA-8263527DA4A1}"/>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71577</xdr:rowOff>
    </xdr:from>
    <xdr:to>
      <xdr:col>10</xdr:col>
      <xdr:colOff>114300</xdr:colOff>
      <xdr:row>97</xdr:row>
      <xdr:rowOff>18568</xdr:rowOff>
    </xdr:to>
    <xdr:cxnSp macro="">
      <xdr:nvCxnSpPr>
        <xdr:cNvPr id="243" name="直線コネクタ 242">
          <a:extLst>
            <a:ext uri="{FF2B5EF4-FFF2-40B4-BE49-F238E27FC236}">
              <a16:creationId xmlns:a16="http://schemas.microsoft.com/office/drawing/2014/main" id="{C733143E-4399-46EC-9329-AA9BC3090272}"/>
            </a:ext>
          </a:extLst>
        </xdr:cNvPr>
        <xdr:cNvCxnSpPr/>
      </xdr:nvCxnSpPr>
      <xdr:spPr>
        <a:xfrm flipV="1">
          <a:off x="1130300" y="16530777"/>
          <a:ext cx="889000" cy="1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4" name="フローチャート: 判断 243">
          <a:extLst>
            <a:ext uri="{FF2B5EF4-FFF2-40B4-BE49-F238E27FC236}">
              <a16:creationId xmlns:a16="http://schemas.microsoft.com/office/drawing/2014/main" id="{87D4CAEA-A975-4454-8650-26A7E1032148}"/>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5" name="テキスト ボックス 244">
          <a:extLst>
            <a:ext uri="{FF2B5EF4-FFF2-40B4-BE49-F238E27FC236}">
              <a16:creationId xmlns:a16="http://schemas.microsoft.com/office/drawing/2014/main" id="{DC6AB5DD-CF23-4472-A45D-A055A214FF5A}"/>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6" name="フローチャート: 判断 245">
          <a:extLst>
            <a:ext uri="{FF2B5EF4-FFF2-40B4-BE49-F238E27FC236}">
              <a16:creationId xmlns:a16="http://schemas.microsoft.com/office/drawing/2014/main" id="{BFA5E41A-361C-4B01-9612-B39AF511B3EA}"/>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7" name="テキスト ボックス 246">
          <a:extLst>
            <a:ext uri="{FF2B5EF4-FFF2-40B4-BE49-F238E27FC236}">
              <a16:creationId xmlns:a16="http://schemas.microsoft.com/office/drawing/2014/main" id="{C44B386E-A4A5-4B7B-BFD0-1AC7AF125D8F}"/>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0DE9C4A-50CD-4B23-999B-F7852426A40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650A7665-A864-46AA-BE7C-D21F3DB728A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6EBB88F-A717-45C4-80FC-EEA56BF431B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D65768D-94A5-4867-9C87-7E23C4D1856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FAF306B-55BF-4B4A-8127-3A7F8C2D409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104217</xdr:rowOff>
    </xdr:from>
    <xdr:to>
      <xdr:col>24</xdr:col>
      <xdr:colOff>114300</xdr:colOff>
      <xdr:row>96</xdr:row>
      <xdr:rowOff>34367</xdr:rowOff>
    </xdr:to>
    <xdr:sp macro="" textlink="">
      <xdr:nvSpPr>
        <xdr:cNvPr id="253" name="楕円 252">
          <a:extLst>
            <a:ext uri="{FF2B5EF4-FFF2-40B4-BE49-F238E27FC236}">
              <a16:creationId xmlns:a16="http://schemas.microsoft.com/office/drawing/2014/main" id="{93D6615E-83FC-426D-8E82-A02E2C9D2A95}"/>
            </a:ext>
          </a:extLst>
        </xdr:cNvPr>
        <xdr:cNvSpPr/>
      </xdr:nvSpPr>
      <xdr:spPr>
        <a:xfrm>
          <a:off x="4584700" y="16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127094</xdr:rowOff>
    </xdr:from>
    <xdr:ext cx="599010" cy="259045"/>
    <xdr:sp macro="" textlink="">
      <xdr:nvSpPr>
        <xdr:cNvPr id="254" name="扶助費該当値テキスト">
          <a:extLst>
            <a:ext uri="{FF2B5EF4-FFF2-40B4-BE49-F238E27FC236}">
              <a16:creationId xmlns:a16="http://schemas.microsoft.com/office/drawing/2014/main" id="{C6E9DF91-4258-4845-85A4-9965D273613B}"/>
            </a:ext>
          </a:extLst>
        </xdr:cNvPr>
        <xdr:cNvSpPr txBox="1"/>
      </xdr:nvSpPr>
      <xdr:spPr>
        <a:xfrm>
          <a:off x="4686300" y="1624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166408</xdr:rowOff>
    </xdr:from>
    <xdr:to>
      <xdr:col>20</xdr:col>
      <xdr:colOff>38100</xdr:colOff>
      <xdr:row>96</xdr:row>
      <xdr:rowOff>96558</xdr:rowOff>
    </xdr:to>
    <xdr:sp macro="" textlink="">
      <xdr:nvSpPr>
        <xdr:cNvPr id="255" name="楕円 254">
          <a:extLst>
            <a:ext uri="{FF2B5EF4-FFF2-40B4-BE49-F238E27FC236}">
              <a16:creationId xmlns:a16="http://schemas.microsoft.com/office/drawing/2014/main" id="{C94FC399-8715-491A-BD8E-85687EAC48D9}"/>
            </a:ext>
          </a:extLst>
        </xdr:cNvPr>
        <xdr:cNvSpPr/>
      </xdr:nvSpPr>
      <xdr:spPr>
        <a:xfrm>
          <a:off x="3746500" y="164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113085</xdr:rowOff>
    </xdr:from>
    <xdr:ext cx="599010" cy="259045"/>
    <xdr:sp macro="" textlink="">
      <xdr:nvSpPr>
        <xdr:cNvPr id="256" name="テキスト ボックス 255">
          <a:extLst>
            <a:ext uri="{FF2B5EF4-FFF2-40B4-BE49-F238E27FC236}">
              <a16:creationId xmlns:a16="http://schemas.microsoft.com/office/drawing/2014/main" id="{01124FB6-BB79-42C5-9077-EB0A334008B4}"/>
            </a:ext>
          </a:extLst>
        </xdr:cNvPr>
        <xdr:cNvSpPr txBox="1"/>
      </xdr:nvSpPr>
      <xdr:spPr>
        <a:xfrm>
          <a:off x="3497795" y="1622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33731</xdr:rowOff>
    </xdr:from>
    <xdr:to>
      <xdr:col>15</xdr:col>
      <xdr:colOff>101600</xdr:colOff>
      <xdr:row>96</xdr:row>
      <xdr:rowOff>135331</xdr:rowOff>
    </xdr:to>
    <xdr:sp macro="" textlink="">
      <xdr:nvSpPr>
        <xdr:cNvPr id="257" name="楕円 256">
          <a:extLst>
            <a:ext uri="{FF2B5EF4-FFF2-40B4-BE49-F238E27FC236}">
              <a16:creationId xmlns:a16="http://schemas.microsoft.com/office/drawing/2014/main" id="{2FB79403-8A32-4516-9B25-334581BFE291}"/>
            </a:ext>
          </a:extLst>
        </xdr:cNvPr>
        <xdr:cNvSpPr/>
      </xdr:nvSpPr>
      <xdr:spPr>
        <a:xfrm>
          <a:off x="2857500" y="164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151858</xdr:rowOff>
    </xdr:from>
    <xdr:ext cx="534377" cy="259045"/>
    <xdr:sp macro="" textlink="">
      <xdr:nvSpPr>
        <xdr:cNvPr id="258" name="テキスト ボックス 257">
          <a:extLst>
            <a:ext uri="{FF2B5EF4-FFF2-40B4-BE49-F238E27FC236}">
              <a16:creationId xmlns:a16="http://schemas.microsoft.com/office/drawing/2014/main" id="{7CEF639F-45EB-4192-BA2C-EDC0B1CD3260}"/>
            </a:ext>
          </a:extLst>
        </xdr:cNvPr>
        <xdr:cNvSpPr txBox="1"/>
      </xdr:nvSpPr>
      <xdr:spPr>
        <a:xfrm>
          <a:off x="2641111" y="162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20777</xdr:rowOff>
    </xdr:from>
    <xdr:to>
      <xdr:col>10</xdr:col>
      <xdr:colOff>165100</xdr:colOff>
      <xdr:row>96</xdr:row>
      <xdr:rowOff>122377</xdr:rowOff>
    </xdr:to>
    <xdr:sp macro="" textlink="">
      <xdr:nvSpPr>
        <xdr:cNvPr id="259" name="楕円 258">
          <a:extLst>
            <a:ext uri="{FF2B5EF4-FFF2-40B4-BE49-F238E27FC236}">
              <a16:creationId xmlns:a16="http://schemas.microsoft.com/office/drawing/2014/main" id="{5BE1C78C-6F24-4DAB-98FF-B3794AD532DE}"/>
            </a:ext>
          </a:extLst>
        </xdr:cNvPr>
        <xdr:cNvSpPr/>
      </xdr:nvSpPr>
      <xdr:spPr>
        <a:xfrm>
          <a:off x="1968500" y="164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138904</xdr:rowOff>
    </xdr:from>
    <xdr:ext cx="534377" cy="259045"/>
    <xdr:sp macro="" textlink="">
      <xdr:nvSpPr>
        <xdr:cNvPr id="260" name="テキスト ボックス 259">
          <a:extLst>
            <a:ext uri="{FF2B5EF4-FFF2-40B4-BE49-F238E27FC236}">
              <a16:creationId xmlns:a16="http://schemas.microsoft.com/office/drawing/2014/main" id="{BA8C5496-DD29-40F5-BF1B-65BB2528D73C}"/>
            </a:ext>
          </a:extLst>
        </xdr:cNvPr>
        <xdr:cNvSpPr txBox="1"/>
      </xdr:nvSpPr>
      <xdr:spPr>
        <a:xfrm>
          <a:off x="1752111" y="162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139218</xdr:rowOff>
    </xdr:from>
    <xdr:to>
      <xdr:col>6</xdr:col>
      <xdr:colOff>38100</xdr:colOff>
      <xdr:row>97</xdr:row>
      <xdr:rowOff>69368</xdr:rowOff>
    </xdr:to>
    <xdr:sp macro="" textlink="">
      <xdr:nvSpPr>
        <xdr:cNvPr id="261" name="楕円 260">
          <a:extLst>
            <a:ext uri="{FF2B5EF4-FFF2-40B4-BE49-F238E27FC236}">
              <a16:creationId xmlns:a16="http://schemas.microsoft.com/office/drawing/2014/main" id="{6C10FBB2-D9A1-49C2-B406-CCBE8ACF90A3}"/>
            </a:ext>
          </a:extLst>
        </xdr:cNvPr>
        <xdr:cNvSpPr/>
      </xdr:nvSpPr>
      <xdr:spPr>
        <a:xfrm>
          <a:off x="1079500" y="165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85895</xdr:rowOff>
    </xdr:from>
    <xdr:ext cx="534377" cy="259045"/>
    <xdr:sp macro="" textlink="">
      <xdr:nvSpPr>
        <xdr:cNvPr id="262" name="テキスト ボックス 261">
          <a:extLst>
            <a:ext uri="{FF2B5EF4-FFF2-40B4-BE49-F238E27FC236}">
              <a16:creationId xmlns:a16="http://schemas.microsoft.com/office/drawing/2014/main" id="{E3A71EA9-CE3E-4930-83B4-FE6A5B93A894}"/>
            </a:ext>
          </a:extLst>
        </xdr:cNvPr>
        <xdr:cNvSpPr txBox="1"/>
      </xdr:nvSpPr>
      <xdr:spPr>
        <a:xfrm>
          <a:off x="863111" y="163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C709D135-4B6D-44C3-95AF-DB7087A4401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62DB9A44-F0C5-4573-A306-A5AE741C7FB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37FC65DD-33EF-408D-A185-4C4D0B55BFE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4CD9A4AB-6A21-41FE-B519-0E6AAC9CA45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2BD8B8D2-183F-4FF3-9C64-5974B13EC6F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18FCFD4B-097B-4B7C-B7AC-0D85F430B19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D4DAE781-807A-412B-A881-8D522158643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11C3481C-0FE1-426E-A181-CD3C8CD34B5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704F6D3B-B866-4A48-A6A3-7DBA07BAAF8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39E4303B-6A30-49FA-8714-AB14F69272B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AB3D3F93-43FB-4AD4-84DE-8873385A356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F54A6822-2104-4D3E-A7FA-3E48173FF32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9E978D1A-DD37-474E-937C-BA0E13E15A9F}"/>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2896B4CA-F9B7-467B-9780-D436B25E7815}"/>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D11FE66E-6C3B-4688-931A-2EA69FB8019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8B70E5C8-C70B-4F14-B86C-D162AF941C26}"/>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F1A59040-B6EE-4990-9686-BA26561C7682}"/>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8426DC6-E4BA-41E3-A3B6-BF71AD137933}"/>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CA3CAB63-1C6E-46F3-8393-9F200A99D04B}"/>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9BF62FAE-CAF0-4377-988D-6E381B5D6B5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9486E959-F884-4EE1-9123-8D24004DDA26}"/>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457AC35B-BC0B-4CAF-921D-D67862267B92}"/>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B6551AB9-51B7-421B-9FAB-877B870A3E6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9BECEA5D-7D49-423E-B97F-23E17D80406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D2781C0C-C3D9-47EE-A7AE-AE9D919FA0D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88" name="直線コネクタ 287">
          <a:extLst>
            <a:ext uri="{FF2B5EF4-FFF2-40B4-BE49-F238E27FC236}">
              <a16:creationId xmlns:a16="http://schemas.microsoft.com/office/drawing/2014/main" id="{D3640BB4-B923-4036-ABC1-8F902CE592FC}"/>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89" name="補助費等最小値テキスト">
          <a:extLst>
            <a:ext uri="{FF2B5EF4-FFF2-40B4-BE49-F238E27FC236}">
              <a16:creationId xmlns:a16="http://schemas.microsoft.com/office/drawing/2014/main" id="{ECA29586-4349-4D91-87FB-C4307907166E}"/>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0" name="直線コネクタ 289">
          <a:extLst>
            <a:ext uri="{FF2B5EF4-FFF2-40B4-BE49-F238E27FC236}">
              <a16:creationId xmlns:a16="http://schemas.microsoft.com/office/drawing/2014/main" id="{126A99C1-274A-46DA-BFDD-ED328C4BD5EA}"/>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1" name="補助費等最大値テキスト">
          <a:extLst>
            <a:ext uri="{FF2B5EF4-FFF2-40B4-BE49-F238E27FC236}">
              <a16:creationId xmlns:a16="http://schemas.microsoft.com/office/drawing/2014/main" id="{765ED526-B40A-4364-8FED-D425FBDAF736}"/>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2" name="直線コネクタ 291">
          <a:extLst>
            <a:ext uri="{FF2B5EF4-FFF2-40B4-BE49-F238E27FC236}">
              <a16:creationId xmlns:a16="http://schemas.microsoft.com/office/drawing/2014/main" id="{17B47F12-9BBC-4B32-B77C-560883FA99AF}"/>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63957</xdr:rowOff>
    </xdr:from>
    <xdr:to>
      <xdr:col>55</xdr:col>
      <xdr:colOff>0</xdr:colOff>
      <xdr:row>35</xdr:row>
      <xdr:rowOff>135084</xdr:rowOff>
    </xdr:to>
    <xdr:cxnSp macro="">
      <xdr:nvCxnSpPr>
        <xdr:cNvPr id="293" name="直線コネクタ 292">
          <a:extLst>
            <a:ext uri="{FF2B5EF4-FFF2-40B4-BE49-F238E27FC236}">
              <a16:creationId xmlns:a16="http://schemas.microsoft.com/office/drawing/2014/main" id="{302A7314-782D-4FF8-A2B5-8DF42494E0EB}"/>
            </a:ext>
          </a:extLst>
        </xdr:cNvPr>
        <xdr:cNvCxnSpPr/>
      </xdr:nvCxnSpPr>
      <xdr:spPr>
        <a:xfrm flipV="1">
          <a:off x="9639300" y="5893257"/>
          <a:ext cx="838200" cy="2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4" name="補助費等平均値テキスト">
          <a:extLst>
            <a:ext uri="{FF2B5EF4-FFF2-40B4-BE49-F238E27FC236}">
              <a16:creationId xmlns:a16="http://schemas.microsoft.com/office/drawing/2014/main" id="{94767567-6B79-4B87-9EEB-6DDD6449FA42}"/>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5" name="フローチャート: 判断 294">
          <a:extLst>
            <a:ext uri="{FF2B5EF4-FFF2-40B4-BE49-F238E27FC236}">
              <a16:creationId xmlns:a16="http://schemas.microsoft.com/office/drawing/2014/main" id="{4B064810-136B-454E-B376-A3F0BF67C76B}"/>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39628</xdr:rowOff>
    </xdr:from>
    <xdr:to>
      <xdr:col>50</xdr:col>
      <xdr:colOff>114300</xdr:colOff>
      <xdr:row>35</xdr:row>
      <xdr:rowOff>135084</xdr:rowOff>
    </xdr:to>
    <xdr:cxnSp macro="">
      <xdr:nvCxnSpPr>
        <xdr:cNvPr id="296" name="直線コネクタ 295">
          <a:extLst>
            <a:ext uri="{FF2B5EF4-FFF2-40B4-BE49-F238E27FC236}">
              <a16:creationId xmlns:a16="http://schemas.microsoft.com/office/drawing/2014/main" id="{A76DC0B7-9944-4FF0-ADD0-31A77E8256F6}"/>
            </a:ext>
          </a:extLst>
        </xdr:cNvPr>
        <xdr:cNvCxnSpPr/>
      </xdr:nvCxnSpPr>
      <xdr:spPr>
        <a:xfrm>
          <a:off x="8750300" y="6040378"/>
          <a:ext cx="8890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7" name="フローチャート: 判断 296">
          <a:extLst>
            <a:ext uri="{FF2B5EF4-FFF2-40B4-BE49-F238E27FC236}">
              <a16:creationId xmlns:a16="http://schemas.microsoft.com/office/drawing/2014/main" id="{7082D827-E843-44F0-95CA-9DFDF0051876}"/>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298" name="テキスト ボックス 297">
          <a:extLst>
            <a:ext uri="{FF2B5EF4-FFF2-40B4-BE49-F238E27FC236}">
              <a16:creationId xmlns:a16="http://schemas.microsoft.com/office/drawing/2014/main" id="{B2F607FA-BE7A-4FD3-BA62-841B6A7EACB5}"/>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41805</xdr:rowOff>
    </xdr:from>
    <xdr:to>
      <xdr:col>45</xdr:col>
      <xdr:colOff>177800</xdr:colOff>
      <xdr:row>35</xdr:row>
      <xdr:rowOff>39628</xdr:rowOff>
    </xdr:to>
    <xdr:cxnSp macro="">
      <xdr:nvCxnSpPr>
        <xdr:cNvPr id="299" name="直線コネクタ 298">
          <a:extLst>
            <a:ext uri="{FF2B5EF4-FFF2-40B4-BE49-F238E27FC236}">
              <a16:creationId xmlns:a16="http://schemas.microsoft.com/office/drawing/2014/main" id="{9BC74826-573F-4A19-B917-F266F480AAA2}"/>
            </a:ext>
          </a:extLst>
        </xdr:cNvPr>
        <xdr:cNvCxnSpPr/>
      </xdr:nvCxnSpPr>
      <xdr:spPr>
        <a:xfrm>
          <a:off x="7861300" y="5871105"/>
          <a:ext cx="889000" cy="1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0" name="フローチャート: 判断 299">
          <a:extLst>
            <a:ext uri="{FF2B5EF4-FFF2-40B4-BE49-F238E27FC236}">
              <a16:creationId xmlns:a16="http://schemas.microsoft.com/office/drawing/2014/main" id="{76284235-87D9-4290-9B2A-468DFBEA82F2}"/>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1" name="テキスト ボックス 300">
          <a:extLst>
            <a:ext uri="{FF2B5EF4-FFF2-40B4-BE49-F238E27FC236}">
              <a16:creationId xmlns:a16="http://schemas.microsoft.com/office/drawing/2014/main" id="{D32CA985-B727-40FA-B6C4-048593056DA8}"/>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41805</xdr:rowOff>
    </xdr:from>
    <xdr:to>
      <xdr:col>41</xdr:col>
      <xdr:colOff>50800</xdr:colOff>
      <xdr:row>34</xdr:row>
      <xdr:rowOff>103070</xdr:rowOff>
    </xdr:to>
    <xdr:cxnSp macro="">
      <xdr:nvCxnSpPr>
        <xdr:cNvPr id="302" name="直線コネクタ 301">
          <a:extLst>
            <a:ext uri="{FF2B5EF4-FFF2-40B4-BE49-F238E27FC236}">
              <a16:creationId xmlns:a16="http://schemas.microsoft.com/office/drawing/2014/main" id="{16E0CC83-0224-4D20-9496-4790E64E58B0}"/>
            </a:ext>
          </a:extLst>
        </xdr:cNvPr>
        <xdr:cNvCxnSpPr/>
      </xdr:nvCxnSpPr>
      <xdr:spPr>
        <a:xfrm flipV="1">
          <a:off x="6972300" y="5871105"/>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3" name="フローチャート: 判断 302">
          <a:extLst>
            <a:ext uri="{FF2B5EF4-FFF2-40B4-BE49-F238E27FC236}">
              <a16:creationId xmlns:a16="http://schemas.microsoft.com/office/drawing/2014/main" id="{9654B39B-A8EE-4589-948B-178FBAC72074}"/>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4" name="テキスト ボックス 303">
          <a:extLst>
            <a:ext uri="{FF2B5EF4-FFF2-40B4-BE49-F238E27FC236}">
              <a16:creationId xmlns:a16="http://schemas.microsoft.com/office/drawing/2014/main" id="{03D87D46-A83E-4945-8AF6-8E2EA451E5DB}"/>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5" name="フローチャート: 判断 304">
          <a:extLst>
            <a:ext uri="{FF2B5EF4-FFF2-40B4-BE49-F238E27FC236}">
              <a16:creationId xmlns:a16="http://schemas.microsoft.com/office/drawing/2014/main" id="{1A7D3A46-4ECF-4953-8237-91B59CFAF6FB}"/>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6" name="テキスト ボックス 305">
          <a:extLst>
            <a:ext uri="{FF2B5EF4-FFF2-40B4-BE49-F238E27FC236}">
              <a16:creationId xmlns:a16="http://schemas.microsoft.com/office/drawing/2014/main" id="{8287511F-8F2F-4696-9A85-6E6566F9BBB3}"/>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3149D6A-971B-4408-8F57-50E27E24FC4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1773421F-3013-4C23-BF53-8052B17C72A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E3B7ACBF-2703-499F-89E9-DD01536DF74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BCD63B94-4058-412F-BA91-2C401F5FA2B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6B444626-9C55-4E4E-AE99-A4BD2B4B8AD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13157</xdr:rowOff>
    </xdr:from>
    <xdr:to>
      <xdr:col>55</xdr:col>
      <xdr:colOff>50800</xdr:colOff>
      <xdr:row>34</xdr:row>
      <xdr:rowOff>114757</xdr:rowOff>
    </xdr:to>
    <xdr:sp macro="" textlink="">
      <xdr:nvSpPr>
        <xdr:cNvPr id="312" name="楕円 311">
          <a:extLst>
            <a:ext uri="{FF2B5EF4-FFF2-40B4-BE49-F238E27FC236}">
              <a16:creationId xmlns:a16="http://schemas.microsoft.com/office/drawing/2014/main" id="{273F1201-8F9A-40FE-BBDE-B4122C4C6784}"/>
            </a:ext>
          </a:extLst>
        </xdr:cNvPr>
        <xdr:cNvSpPr/>
      </xdr:nvSpPr>
      <xdr:spPr>
        <a:xfrm>
          <a:off x="10426700" y="58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36034</xdr:rowOff>
    </xdr:from>
    <xdr:ext cx="534377" cy="259045"/>
    <xdr:sp macro="" textlink="">
      <xdr:nvSpPr>
        <xdr:cNvPr id="313" name="補助費等該当値テキスト">
          <a:extLst>
            <a:ext uri="{FF2B5EF4-FFF2-40B4-BE49-F238E27FC236}">
              <a16:creationId xmlns:a16="http://schemas.microsoft.com/office/drawing/2014/main" id="{7570D5D5-808D-41C4-99EE-686CEFB6862A}"/>
            </a:ext>
          </a:extLst>
        </xdr:cNvPr>
        <xdr:cNvSpPr txBox="1"/>
      </xdr:nvSpPr>
      <xdr:spPr>
        <a:xfrm>
          <a:off x="10528300" y="56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84284</xdr:rowOff>
    </xdr:from>
    <xdr:to>
      <xdr:col>50</xdr:col>
      <xdr:colOff>165100</xdr:colOff>
      <xdr:row>36</xdr:row>
      <xdr:rowOff>14434</xdr:rowOff>
    </xdr:to>
    <xdr:sp macro="" textlink="">
      <xdr:nvSpPr>
        <xdr:cNvPr id="314" name="楕円 313">
          <a:extLst>
            <a:ext uri="{FF2B5EF4-FFF2-40B4-BE49-F238E27FC236}">
              <a16:creationId xmlns:a16="http://schemas.microsoft.com/office/drawing/2014/main" id="{9CD56750-C252-46E2-9B0A-2940BBD9E6B1}"/>
            </a:ext>
          </a:extLst>
        </xdr:cNvPr>
        <xdr:cNvSpPr/>
      </xdr:nvSpPr>
      <xdr:spPr>
        <a:xfrm>
          <a:off x="9588500" y="60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30961</xdr:rowOff>
    </xdr:from>
    <xdr:ext cx="534377" cy="259045"/>
    <xdr:sp macro="" textlink="">
      <xdr:nvSpPr>
        <xdr:cNvPr id="315" name="テキスト ボックス 314">
          <a:extLst>
            <a:ext uri="{FF2B5EF4-FFF2-40B4-BE49-F238E27FC236}">
              <a16:creationId xmlns:a16="http://schemas.microsoft.com/office/drawing/2014/main" id="{449D8A22-87EF-41AB-8934-310C9625E1A9}"/>
            </a:ext>
          </a:extLst>
        </xdr:cNvPr>
        <xdr:cNvSpPr txBox="1"/>
      </xdr:nvSpPr>
      <xdr:spPr>
        <a:xfrm>
          <a:off x="9372111" y="58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160278</xdr:rowOff>
    </xdr:from>
    <xdr:to>
      <xdr:col>46</xdr:col>
      <xdr:colOff>38100</xdr:colOff>
      <xdr:row>35</xdr:row>
      <xdr:rowOff>90428</xdr:rowOff>
    </xdr:to>
    <xdr:sp macro="" textlink="">
      <xdr:nvSpPr>
        <xdr:cNvPr id="316" name="楕円 315">
          <a:extLst>
            <a:ext uri="{FF2B5EF4-FFF2-40B4-BE49-F238E27FC236}">
              <a16:creationId xmlns:a16="http://schemas.microsoft.com/office/drawing/2014/main" id="{2908EA07-E5DC-490A-9535-BAE4D2B775FC}"/>
            </a:ext>
          </a:extLst>
        </xdr:cNvPr>
        <xdr:cNvSpPr/>
      </xdr:nvSpPr>
      <xdr:spPr>
        <a:xfrm>
          <a:off x="8699500" y="59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106955</xdr:rowOff>
    </xdr:from>
    <xdr:ext cx="534377" cy="259045"/>
    <xdr:sp macro="" textlink="">
      <xdr:nvSpPr>
        <xdr:cNvPr id="317" name="テキスト ボックス 316">
          <a:extLst>
            <a:ext uri="{FF2B5EF4-FFF2-40B4-BE49-F238E27FC236}">
              <a16:creationId xmlns:a16="http://schemas.microsoft.com/office/drawing/2014/main" id="{BB8787FA-F7B9-4EFE-8BD6-528660511C36}"/>
            </a:ext>
          </a:extLst>
        </xdr:cNvPr>
        <xdr:cNvSpPr txBox="1"/>
      </xdr:nvSpPr>
      <xdr:spPr>
        <a:xfrm>
          <a:off x="8483111" y="57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162455</xdr:rowOff>
    </xdr:from>
    <xdr:to>
      <xdr:col>41</xdr:col>
      <xdr:colOff>101600</xdr:colOff>
      <xdr:row>34</xdr:row>
      <xdr:rowOff>92605</xdr:rowOff>
    </xdr:to>
    <xdr:sp macro="" textlink="">
      <xdr:nvSpPr>
        <xdr:cNvPr id="318" name="楕円 317">
          <a:extLst>
            <a:ext uri="{FF2B5EF4-FFF2-40B4-BE49-F238E27FC236}">
              <a16:creationId xmlns:a16="http://schemas.microsoft.com/office/drawing/2014/main" id="{931636A8-98BF-4B70-AEAB-5304406FB69D}"/>
            </a:ext>
          </a:extLst>
        </xdr:cNvPr>
        <xdr:cNvSpPr/>
      </xdr:nvSpPr>
      <xdr:spPr>
        <a:xfrm>
          <a:off x="7810500" y="58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109132</xdr:rowOff>
    </xdr:from>
    <xdr:ext cx="534377" cy="259045"/>
    <xdr:sp macro="" textlink="">
      <xdr:nvSpPr>
        <xdr:cNvPr id="319" name="テキスト ボックス 318">
          <a:extLst>
            <a:ext uri="{FF2B5EF4-FFF2-40B4-BE49-F238E27FC236}">
              <a16:creationId xmlns:a16="http://schemas.microsoft.com/office/drawing/2014/main" id="{C873FFE5-7D97-4D43-9AE5-0F08EA165FBF}"/>
            </a:ext>
          </a:extLst>
        </xdr:cNvPr>
        <xdr:cNvSpPr txBox="1"/>
      </xdr:nvSpPr>
      <xdr:spPr>
        <a:xfrm>
          <a:off x="7594111" y="55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52270</xdr:rowOff>
    </xdr:from>
    <xdr:to>
      <xdr:col>36</xdr:col>
      <xdr:colOff>165100</xdr:colOff>
      <xdr:row>34</xdr:row>
      <xdr:rowOff>153870</xdr:rowOff>
    </xdr:to>
    <xdr:sp macro="" textlink="">
      <xdr:nvSpPr>
        <xdr:cNvPr id="320" name="楕円 319">
          <a:extLst>
            <a:ext uri="{FF2B5EF4-FFF2-40B4-BE49-F238E27FC236}">
              <a16:creationId xmlns:a16="http://schemas.microsoft.com/office/drawing/2014/main" id="{CEC80D78-DA6B-4CF5-8ADE-DB83CEE6FE8F}"/>
            </a:ext>
          </a:extLst>
        </xdr:cNvPr>
        <xdr:cNvSpPr/>
      </xdr:nvSpPr>
      <xdr:spPr>
        <a:xfrm>
          <a:off x="6921500" y="58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170397</xdr:rowOff>
    </xdr:from>
    <xdr:ext cx="534377" cy="259045"/>
    <xdr:sp macro="" textlink="">
      <xdr:nvSpPr>
        <xdr:cNvPr id="321" name="テキスト ボックス 320">
          <a:extLst>
            <a:ext uri="{FF2B5EF4-FFF2-40B4-BE49-F238E27FC236}">
              <a16:creationId xmlns:a16="http://schemas.microsoft.com/office/drawing/2014/main" id="{6B0E756E-233C-45F9-896D-2B862017A8E6}"/>
            </a:ext>
          </a:extLst>
        </xdr:cNvPr>
        <xdr:cNvSpPr txBox="1"/>
      </xdr:nvSpPr>
      <xdr:spPr>
        <a:xfrm>
          <a:off x="6705111" y="56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5CE2EAD4-769B-4A1D-BC4A-A888E428220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31DC40C2-E211-4A8E-AF17-3FA18ED3363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EA817CF3-5801-4AE2-AD50-149CA638607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E2EC43AF-ECA1-4F7C-BCCD-D086CF616C2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9C5AA082-EBDF-4487-8B0A-B6C0433A79A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DD0864E3-8D4F-49F9-A981-1D495D9C38B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E46B2421-96BD-4DF9-A10D-D00206B0A06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6A46D6C0-6FEC-444E-8832-5D20B57DACB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66D05F62-BF2A-4F5B-B28F-D8F5F521D37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FF5277DB-C88D-4254-918D-2982C6A792C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922924F9-CA67-4A15-8E25-D83F5B8EB722}"/>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96609058-856F-4CC4-92E5-1AAB4F5E3978}"/>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FEDF5749-3985-4D5C-A6FC-8AF9318055B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943B10B8-DDCE-4DF6-AE87-7E0139E8AF9E}"/>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9101C814-4398-4D2E-8493-B05301E709B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64B3CB6B-CFE3-4D59-A1A5-65718F1071A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6610CF14-A7F2-4178-9D5A-AB569AB9A348}"/>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152B6740-0B53-41E0-818C-A6208FA3FAD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D489C015-9247-48FC-835F-E3D3B14776C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8F43AB2-7ABB-4737-8414-DB40A3DCD508}"/>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7E6ED94B-FF7D-4B2F-951F-8FB72FFB801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A49A5C4B-4CCE-434A-A318-21B9160F16B8}"/>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86A95EC7-7D59-4E97-A20A-FC3FA1E5FF2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5" name="直線コネクタ 344">
          <a:extLst>
            <a:ext uri="{FF2B5EF4-FFF2-40B4-BE49-F238E27FC236}">
              <a16:creationId xmlns:a16="http://schemas.microsoft.com/office/drawing/2014/main" id="{D2482794-4960-46D1-B044-B8CBA5CA0958}"/>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6" name="普通建設事業費最小値テキスト">
          <a:extLst>
            <a:ext uri="{FF2B5EF4-FFF2-40B4-BE49-F238E27FC236}">
              <a16:creationId xmlns:a16="http://schemas.microsoft.com/office/drawing/2014/main" id="{021903D5-F0EE-4F89-B0FD-B272A61B9FCE}"/>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7" name="直線コネクタ 346">
          <a:extLst>
            <a:ext uri="{FF2B5EF4-FFF2-40B4-BE49-F238E27FC236}">
              <a16:creationId xmlns:a16="http://schemas.microsoft.com/office/drawing/2014/main" id="{8BC7C08A-5D5E-4E5C-B7AD-77CA11E3AC42}"/>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48" name="普通建設事業費最大値テキスト">
          <a:extLst>
            <a:ext uri="{FF2B5EF4-FFF2-40B4-BE49-F238E27FC236}">
              <a16:creationId xmlns:a16="http://schemas.microsoft.com/office/drawing/2014/main" id="{2DC18B16-DFCE-417B-BA10-1EA334B3C4F1}"/>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49" name="直線コネクタ 348">
          <a:extLst>
            <a:ext uri="{FF2B5EF4-FFF2-40B4-BE49-F238E27FC236}">
              <a16:creationId xmlns:a16="http://schemas.microsoft.com/office/drawing/2014/main" id="{42867DCA-98A5-47AB-8824-7025A99832F9}"/>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80535</xdr:rowOff>
    </xdr:from>
    <xdr:to>
      <xdr:col>55</xdr:col>
      <xdr:colOff>0</xdr:colOff>
      <xdr:row>58</xdr:row>
      <xdr:rowOff>128609</xdr:rowOff>
    </xdr:to>
    <xdr:cxnSp macro="">
      <xdr:nvCxnSpPr>
        <xdr:cNvPr id="350" name="直線コネクタ 349">
          <a:extLst>
            <a:ext uri="{FF2B5EF4-FFF2-40B4-BE49-F238E27FC236}">
              <a16:creationId xmlns:a16="http://schemas.microsoft.com/office/drawing/2014/main" id="{52BB7611-6645-4E9B-892A-C1E98066BDFF}"/>
            </a:ext>
          </a:extLst>
        </xdr:cNvPr>
        <xdr:cNvCxnSpPr/>
      </xdr:nvCxnSpPr>
      <xdr:spPr>
        <a:xfrm flipV="1">
          <a:off x="9639300" y="10024635"/>
          <a:ext cx="838200" cy="4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1" name="普通建設事業費平均値テキスト">
          <a:extLst>
            <a:ext uri="{FF2B5EF4-FFF2-40B4-BE49-F238E27FC236}">
              <a16:creationId xmlns:a16="http://schemas.microsoft.com/office/drawing/2014/main" id="{86A6C4E6-7344-4FE8-AAB7-977910505F4A}"/>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2" name="フローチャート: 判断 351">
          <a:extLst>
            <a:ext uri="{FF2B5EF4-FFF2-40B4-BE49-F238E27FC236}">
              <a16:creationId xmlns:a16="http://schemas.microsoft.com/office/drawing/2014/main" id="{DC51398D-DCD7-47E9-8C67-044B6D1E8E7E}"/>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28825</xdr:rowOff>
    </xdr:from>
    <xdr:to>
      <xdr:col>50</xdr:col>
      <xdr:colOff>114300</xdr:colOff>
      <xdr:row>58</xdr:row>
      <xdr:rowOff>128609</xdr:rowOff>
    </xdr:to>
    <xdr:cxnSp macro="">
      <xdr:nvCxnSpPr>
        <xdr:cNvPr id="353" name="直線コネクタ 352">
          <a:extLst>
            <a:ext uri="{FF2B5EF4-FFF2-40B4-BE49-F238E27FC236}">
              <a16:creationId xmlns:a16="http://schemas.microsoft.com/office/drawing/2014/main" id="{46DD706D-8E1C-4382-B380-8406B96DC9AA}"/>
            </a:ext>
          </a:extLst>
        </xdr:cNvPr>
        <xdr:cNvCxnSpPr/>
      </xdr:nvCxnSpPr>
      <xdr:spPr>
        <a:xfrm>
          <a:off x="8750300" y="9972925"/>
          <a:ext cx="889000" cy="9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4" name="フローチャート: 判断 353">
          <a:extLst>
            <a:ext uri="{FF2B5EF4-FFF2-40B4-BE49-F238E27FC236}">
              <a16:creationId xmlns:a16="http://schemas.microsoft.com/office/drawing/2014/main" id="{ED31E1CE-9168-44E0-AD14-4E80E54F6C36}"/>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5" name="テキスト ボックス 354">
          <a:extLst>
            <a:ext uri="{FF2B5EF4-FFF2-40B4-BE49-F238E27FC236}">
              <a16:creationId xmlns:a16="http://schemas.microsoft.com/office/drawing/2014/main" id="{4355196E-2CE1-4A97-AD85-815DE5ABF7BE}"/>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28825</xdr:rowOff>
    </xdr:from>
    <xdr:to>
      <xdr:col>45</xdr:col>
      <xdr:colOff>177800</xdr:colOff>
      <xdr:row>58</xdr:row>
      <xdr:rowOff>116212</xdr:rowOff>
    </xdr:to>
    <xdr:cxnSp macro="">
      <xdr:nvCxnSpPr>
        <xdr:cNvPr id="356" name="直線コネクタ 355">
          <a:extLst>
            <a:ext uri="{FF2B5EF4-FFF2-40B4-BE49-F238E27FC236}">
              <a16:creationId xmlns:a16="http://schemas.microsoft.com/office/drawing/2014/main" id="{4DB68317-2502-4779-B34C-3FC13AF4F88C}"/>
            </a:ext>
          </a:extLst>
        </xdr:cNvPr>
        <xdr:cNvCxnSpPr/>
      </xdr:nvCxnSpPr>
      <xdr:spPr>
        <a:xfrm flipV="1">
          <a:off x="7861300" y="9972925"/>
          <a:ext cx="889000" cy="8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7" name="フローチャート: 判断 356">
          <a:extLst>
            <a:ext uri="{FF2B5EF4-FFF2-40B4-BE49-F238E27FC236}">
              <a16:creationId xmlns:a16="http://schemas.microsoft.com/office/drawing/2014/main" id="{A41251BF-22BE-4C38-8C62-CB564A681E2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58" name="テキスト ボックス 357">
          <a:extLst>
            <a:ext uri="{FF2B5EF4-FFF2-40B4-BE49-F238E27FC236}">
              <a16:creationId xmlns:a16="http://schemas.microsoft.com/office/drawing/2014/main" id="{983E4799-E919-42A8-980C-997A9013A18B}"/>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77429</xdr:rowOff>
    </xdr:from>
    <xdr:to>
      <xdr:col>41</xdr:col>
      <xdr:colOff>50800</xdr:colOff>
      <xdr:row>58</xdr:row>
      <xdr:rowOff>116212</xdr:rowOff>
    </xdr:to>
    <xdr:cxnSp macro="">
      <xdr:nvCxnSpPr>
        <xdr:cNvPr id="359" name="直線コネクタ 358">
          <a:extLst>
            <a:ext uri="{FF2B5EF4-FFF2-40B4-BE49-F238E27FC236}">
              <a16:creationId xmlns:a16="http://schemas.microsoft.com/office/drawing/2014/main" id="{6C4BE93B-77B5-412C-BF5A-B79203F2F3A1}"/>
            </a:ext>
          </a:extLst>
        </xdr:cNvPr>
        <xdr:cNvCxnSpPr/>
      </xdr:nvCxnSpPr>
      <xdr:spPr>
        <a:xfrm>
          <a:off x="6972300" y="10021529"/>
          <a:ext cx="889000" cy="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0" name="フローチャート: 判断 359">
          <a:extLst>
            <a:ext uri="{FF2B5EF4-FFF2-40B4-BE49-F238E27FC236}">
              <a16:creationId xmlns:a16="http://schemas.microsoft.com/office/drawing/2014/main" id="{CF396A61-5E36-40F9-B17E-510F0B9338D3}"/>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1" name="テキスト ボックス 360">
          <a:extLst>
            <a:ext uri="{FF2B5EF4-FFF2-40B4-BE49-F238E27FC236}">
              <a16:creationId xmlns:a16="http://schemas.microsoft.com/office/drawing/2014/main" id="{7F9E7A11-5899-45CA-A990-D4E9DBC0B1CA}"/>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2" name="フローチャート: 判断 361">
          <a:extLst>
            <a:ext uri="{FF2B5EF4-FFF2-40B4-BE49-F238E27FC236}">
              <a16:creationId xmlns:a16="http://schemas.microsoft.com/office/drawing/2014/main" id="{F1B77200-95AB-48C2-B9B4-A866EF051341}"/>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3" name="テキスト ボックス 362">
          <a:extLst>
            <a:ext uri="{FF2B5EF4-FFF2-40B4-BE49-F238E27FC236}">
              <a16:creationId xmlns:a16="http://schemas.microsoft.com/office/drawing/2014/main" id="{9AAC6862-B38B-4B27-8697-1EAAA2EF1F28}"/>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E4B92F8-071D-4885-BA2A-CAF2D7FB48C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79B9C756-A66B-457D-8914-C93D20E42AB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6422837F-E261-4990-8543-2DB9A18CFC3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42DB2607-A9F3-4D83-A73E-B24BD747837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1C75BE95-8275-4608-80D0-D48DE37FE52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29735</xdr:rowOff>
    </xdr:from>
    <xdr:to>
      <xdr:col>55</xdr:col>
      <xdr:colOff>50800</xdr:colOff>
      <xdr:row>58</xdr:row>
      <xdr:rowOff>131335</xdr:rowOff>
    </xdr:to>
    <xdr:sp macro="" textlink="">
      <xdr:nvSpPr>
        <xdr:cNvPr id="369" name="楕円 368">
          <a:extLst>
            <a:ext uri="{FF2B5EF4-FFF2-40B4-BE49-F238E27FC236}">
              <a16:creationId xmlns:a16="http://schemas.microsoft.com/office/drawing/2014/main" id="{E440AF36-4D52-44DF-99E5-57FB6E9742F2}"/>
            </a:ext>
          </a:extLst>
        </xdr:cNvPr>
        <xdr:cNvSpPr/>
      </xdr:nvSpPr>
      <xdr:spPr>
        <a:xfrm>
          <a:off x="10426700" y="99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116112</xdr:rowOff>
    </xdr:from>
    <xdr:ext cx="534377" cy="259045"/>
    <xdr:sp macro="" textlink="">
      <xdr:nvSpPr>
        <xdr:cNvPr id="370" name="普通建設事業費該当値テキスト">
          <a:extLst>
            <a:ext uri="{FF2B5EF4-FFF2-40B4-BE49-F238E27FC236}">
              <a16:creationId xmlns:a16="http://schemas.microsoft.com/office/drawing/2014/main" id="{8C1FE590-145B-4A99-BE24-CD4313362D6E}"/>
            </a:ext>
          </a:extLst>
        </xdr:cNvPr>
        <xdr:cNvSpPr txBox="1"/>
      </xdr:nvSpPr>
      <xdr:spPr>
        <a:xfrm>
          <a:off x="10528300" y="98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77809</xdr:rowOff>
    </xdr:from>
    <xdr:to>
      <xdr:col>50</xdr:col>
      <xdr:colOff>165100</xdr:colOff>
      <xdr:row>59</xdr:row>
      <xdr:rowOff>7959</xdr:rowOff>
    </xdr:to>
    <xdr:sp macro="" textlink="">
      <xdr:nvSpPr>
        <xdr:cNvPr id="371" name="楕円 370">
          <a:extLst>
            <a:ext uri="{FF2B5EF4-FFF2-40B4-BE49-F238E27FC236}">
              <a16:creationId xmlns:a16="http://schemas.microsoft.com/office/drawing/2014/main" id="{75DDF4C9-39FD-4FC4-A952-ADF5AAF84C76}"/>
            </a:ext>
          </a:extLst>
        </xdr:cNvPr>
        <xdr:cNvSpPr/>
      </xdr:nvSpPr>
      <xdr:spPr>
        <a:xfrm>
          <a:off x="9588500" y="100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170536</xdr:rowOff>
    </xdr:from>
    <xdr:ext cx="534377" cy="259045"/>
    <xdr:sp macro="" textlink="">
      <xdr:nvSpPr>
        <xdr:cNvPr id="372" name="テキスト ボックス 371">
          <a:extLst>
            <a:ext uri="{FF2B5EF4-FFF2-40B4-BE49-F238E27FC236}">
              <a16:creationId xmlns:a16="http://schemas.microsoft.com/office/drawing/2014/main" id="{AD246001-E6BA-4C63-BFD7-B7722E606F87}"/>
            </a:ext>
          </a:extLst>
        </xdr:cNvPr>
        <xdr:cNvSpPr txBox="1"/>
      </xdr:nvSpPr>
      <xdr:spPr>
        <a:xfrm>
          <a:off x="9372111" y="101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149475</xdr:rowOff>
    </xdr:from>
    <xdr:to>
      <xdr:col>46</xdr:col>
      <xdr:colOff>38100</xdr:colOff>
      <xdr:row>58</xdr:row>
      <xdr:rowOff>79625</xdr:rowOff>
    </xdr:to>
    <xdr:sp macro="" textlink="">
      <xdr:nvSpPr>
        <xdr:cNvPr id="373" name="楕円 372">
          <a:extLst>
            <a:ext uri="{FF2B5EF4-FFF2-40B4-BE49-F238E27FC236}">
              <a16:creationId xmlns:a16="http://schemas.microsoft.com/office/drawing/2014/main" id="{BFD4B711-ABF0-4ED7-8F62-9DB25AA55B71}"/>
            </a:ext>
          </a:extLst>
        </xdr:cNvPr>
        <xdr:cNvSpPr/>
      </xdr:nvSpPr>
      <xdr:spPr>
        <a:xfrm>
          <a:off x="8699500" y="99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70752</xdr:rowOff>
    </xdr:from>
    <xdr:ext cx="534377" cy="259045"/>
    <xdr:sp macro="" textlink="">
      <xdr:nvSpPr>
        <xdr:cNvPr id="374" name="テキスト ボックス 373">
          <a:extLst>
            <a:ext uri="{FF2B5EF4-FFF2-40B4-BE49-F238E27FC236}">
              <a16:creationId xmlns:a16="http://schemas.microsoft.com/office/drawing/2014/main" id="{A301F345-6116-4295-A13A-7E17BB9A827C}"/>
            </a:ext>
          </a:extLst>
        </xdr:cNvPr>
        <xdr:cNvSpPr txBox="1"/>
      </xdr:nvSpPr>
      <xdr:spPr>
        <a:xfrm>
          <a:off x="8483111" y="100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65412</xdr:rowOff>
    </xdr:from>
    <xdr:to>
      <xdr:col>41</xdr:col>
      <xdr:colOff>101600</xdr:colOff>
      <xdr:row>58</xdr:row>
      <xdr:rowOff>167012</xdr:rowOff>
    </xdr:to>
    <xdr:sp macro="" textlink="">
      <xdr:nvSpPr>
        <xdr:cNvPr id="375" name="楕円 374">
          <a:extLst>
            <a:ext uri="{FF2B5EF4-FFF2-40B4-BE49-F238E27FC236}">
              <a16:creationId xmlns:a16="http://schemas.microsoft.com/office/drawing/2014/main" id="{DD06879B-29B3-4233-93DF-7D339957A501}"/>
            </a:ext>
          </a:extLst>
        </xdr:cNvPr>
        <xdr:cNvSpPr/>
      </xdr:nvSpPr>
      <xdr:spPr>
        <a:xfrm>
          <a:off x="7810500" y="100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158139</xdr:rowOff>
    </xdr:from>
    <xdr:ext cx="534377" cy="259045"/>
    <xdr:sp macro="" textlink="">
      <xdr:nvSpPr>
        <xdr:cNvPr id="376" name="テキスト ボックス 375">
          <a:extLst>
            <a:ext uri="{FF2B5EF4-FFF2-40B4-BE49-F238E27FC236}">
              <a16:creationId xmlns:a16="http://schemas.microsoft.com/office/drawing/2014/main" id="{37E2F86B-0BBA-4E77-B903-7E01E6EF902E}"/>
            </a:ext>
          </a:extLst>
        </xdr:cNvPr>
        <xdr:cNvSpPr txBox="1"/>
      </xdr:nvSpPr>
      <xdr:spPr>
        <a:xfrm>
          <a:off x="7594111" y="101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26629</xdr:rowOff>
    </xdr:from>
    <xdr:to>
      <xdr:col>36</xdr:col>
      <xdr:colOff>165100</xdr:colOff>
      <xdr:row>58</xdr:row>
      <xdr:rowOff>128229</xdr:rowOff>
    </xdr:to>
    <xdr:sp macro="" textlink="">
      <xdr:nvSpPr>
        <xdr:cNvPr id="377" name="楕円 376">
          <a:extLst>
            <a:ext uri="{FF2B5EF4-FFF2-40B4-BE49-F238E27FC236}">
              <a16:creationId xmlns:a16="http://schemas.microsoft.com/office/drawing/2014/main" id="{F5956BA3-CB08-42DE-86C0-91F1A240D841}"/>
            </a:ext>
          </a:extLst>
        </xdr:cNvPr>
        <xdr:cNvSpPr/>
      </xdr:nvSpPr>
      <xdr:spPr>
        <a:xfrm>
          <a:off x="6921500" y="99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119356</xdr:rowOff>
    </xdr:from>
    <xdr:ext cx="534377" cy="259045"/>
    <xdr:sp macro="" textlink="">
      <xdr:nvSpPr>
        <xdr:cNvPr id="378" name="テキスト ボックス 377">
          <a:extLst>
            <a:ext uri="{FF2B5EF4-FFF2-40B4-BE49-F238E27FC236}">
              <a16:creationId xmlns:a16="http://schemas.microsoft.com/office/drawing/2014/main" id="{E78223A6-D4DA-4E47-84C3-719AE92F4FD9}"/>
            </a:ext>
          </a:extLst>
        </xdr:cNvPr>
        <xdr:cNvSpPr txBox="1"/>
      </xdr:nvSpPr>
      <xdr:spPr>
        <a:xfrm>
          <a:off x="6705111" y="1006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B7961D7-FEB8-4418-A08A-BA92C489F5C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72A164D-08BD-4547-8102-A0BEE7D87C2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1751AC4B-4112-4BB5-8E53-AC86ACA1EDF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EC80024F-9064-4090-A3A6-101C035CE68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E870B8D8-12E9-42E9-A55F-5030A6C8FC1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7427B8C3-569B-47E0-BFBC-365163BD265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89C9ED31-6A07-472F-BADD-E94B29D5509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6E7FF55A-D2D9-4FFD-B47A-14C1B694624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68B9FA95-EA50-449B-AA75-C2E2AFE1AF2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B7BCE73F-87F9-482D-9F26-9E8D11CA8E2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D80180DA-79A6-41FF-AAB5-3C7EC21E614E}"/>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BE25797C-C382-4063-B4CC-F7F439214351}"/>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1386DB03-F4B7-49BF-A8D9-80AB003F133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D783FEF5-FEDA-43E4-B75A-2887925D616F}"/>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3E6D9A94-59B8-4FA7-B004-3F9B438A30E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3CDC08DF-0D8B-4641-88D7-A6FFE7F75CAC}"/>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DBCAF588-6E45-4046-8D9E-A78C995F2B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7E774466-B327-4E53-B92F-EE92DA6A2ED8}"/>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E65736BA-D6F3-40E8-AC67-5D31DDC2DD7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C8398D4A-107C-4D52-B9B0-503BF5454C8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E640BCEC-62C2-43D1-9AB7-F7B7323A69A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85068990-6545-4EAB-9B29-7A00F9AD721F}"/>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A0C610A4-1E1E-40BE-873D-3EA85672023E}"/>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6F75788A-A7A5-4E4D-A360-7EB77420A931}"/>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3" name="普通建設事業費 （ うち新規整備　）最大値テキスト">
          <a:extLst>
            <a:ext uri="{FF2B5EF4-FFF2-40B4-BE49-F238E27FC236}">
              <a16:creationId xmlns:a16="http://schemas.microsoft.com/office/drawing/2014/main" id="{4F8AA119-C292-401E-9619-CD235CCED10A}"/>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4" name="直線コネクタ 403">
          <a:extLst>
            <a:ext uri="{FF2B5EF4-FFF2-40B4-BE49-F238E27FC236}">
              <a16:creationId xmlns:a16="http://schemas.microsoft.com/office/drawing/2014/main" id="{CDD5C3FC-C28E-4726-95BD-93A98D95956A}"/>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133249</xdr:rowOff>
    </xdr:from>
    <xdr:to>
      <xdr:col>55</xdr:col>
      <xdr:colOff>0</xdr:colOff>
      <xdr:row>78</xdr:row>
      <xdr:rowOff>138210</xdr:rowOff>
    </xdr:to>
    <xdr:cxnSp macro="">
      <xdr:nvCxnSpPr>
        <xdr:cNvPr id="405" name="直線コネクタ 404">
          <a:extLst>
            <a:ext uri="{FF2B5EF4-FFF2-40B4-BE49-F238E27FC236}">
              <a16:creationId xmlns:a16="http://schemas.microsoft.com/office/drawing/2014/main" id="{854FBF10-70CE-4A47-973D-5A7157BC7252}"/>
            </a:ext>
          </a:extLst>
        </xdr:cNvPr>
        <xdr:cNvCxnSpPr/>
      </xdr:nvCxnSpPr>
      <xdr:spPr>
        <a:xfrm>
          <a:off x="9639300" y="13506349"/>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6" name="普通建設事業費 （ うち新規整備　）平均値テキスト">
          <a:extLst>
            <a:ext uri="{FF2B5EF4-FFF2-40B4-BE49-F238E27FC236}">
              <a16:creationId xmlns:a16="http://schemas.microsoft.com/office/drawing/2014/main" id="{059A538C-082D-4E18-8F4C-7632196D29A5}"/>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7" name="フローチャート: 判断 406">
          <a:extLst>
            <a:ext uri="{FF2B5EF4-FFF2-40B4-BE49-F238E27FC236}">
              <a16:creationId xmlns:a16="http://schemas.microsoft.com/office/drawing/2014/main" id="{18F8B0DE-D5D5-4C7D-9254-85430ED34E98}"/>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65363</xdr:rowOff>
    </xdr:from>
    <xdr:to>
      <xdr:col>50</xdr:col>
      <xdr:colOff>114300</xdr:colOff>
      <xdr:row>78</xdr:row>
      <xdr:rowOff>133249</xdr:rowOff>
    </xdr:to>
    <xdr:cxnSp macro="">
      <xdr:nvCxnSpPr>
        <xdr:cNvPr id="408" name="直線コネクタ 407">
          <a:extLst>
            <a:ext uri="{FF2B5EF4-FFF2-40B4-BE49-F238E27FC236}">
              <a16:creationId xmlns:a16="http://schemas.microsoft.com/office/drawing/2014/main" id="{EF7B9DE2-A110-4FDA-B064-AAC30AB404A5}"/>
            </a:ext>
          </a:extLst>
        </xdr:cNvPr>
        <xdr:cNvCxnSpPr/>
      </xdr:nvCxnSpPr>
      <xdr:spPr>
        <a:xfrm>
          <a:off x="8750300" y="13438463"/>
          <a:ext cx="889000" cy="6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09" name="フローチャート: 判断 408">
          <a:extLst>
            <a:ext uri="{FF2B5EF4-FFF2-40B4-BE49-F238E27FC236}">
              <a16:creationId xmlns:a16="http://schemas.microsoft.com/office/drawing/2014/main" id="{3E9BD95F-2097-42CC-A792-0B3DE4F601C5}"/>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0" name="テキスト ボックス 409">
          <a:extLst>
            <a:ext uri="{FF2B5EF4-FFF2-40B4-BE49-F238E27FC236}">
              <a16:creationId xmlns:a16="http://schemas.microsoft.com/office/drawing/2014/main" id="{D36E4C87-BFD9-44C5-A28A-87583E53B28F}"/>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65363</xdr:rowOff>
    </xdr:from>
    <xdr:to>
      <xdr:col>45</xdr:col>
      <xdr:colOff>177800</xdr:colOff>
      <xdr:row>78</xdr:row>
      <xdr:rowOff>119478</xdr:rowOff>
    </xdr:to>
    <xdr:cxnSp macro="">
      <xdr:nvCxnSpPr>
        <xdr:cNvPr id="411" name="直線コネクタ 410">
          <a:extLst>
            <a:ext uri="{FF2B5EF4-FFF2-40B4-BE49-F238E27FC236}">
              <a16:creationId xmlns:a16="http://schemas.microsoft.com/office/drawing/2014/main" id="{545DCF63-F3FE-4F68-A5A3-DB8B868EA7A6}"/>
            </a:ext>
          </a:extLst>
        </xdr:cNvPr>
        <xdr:cNvCxnSpPr/>
      </xdr:nvCxnSpPr>
      <xdr:spPr>
        <a:xfrm flipV="1">
          <a:off x="7861300" y="13438463"/>
          <a:ext cx="8890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2" name="フローチャート: 判断 411">
          <a:extLst>
            <a:ext uri="{FF2B5EF4-FFF2-40B4-BE49-F238E27FC236}">
              <a16:creationId xmlns:a16="http://schemas.microsoft.com/office/drawing/2014/main" id="{AB02F36E-C581-4BA2-B6E8-9826EACC977A}"/>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3" name="テキスト ボックス 412">
          <a:extLst>
            <a:ext uri="{FF2B5EF4-FFF2-40B4-BE49-F238E27FC236}">
              <a16:creationId xmlns:a16="http://schemas.microsoft.com/office/drawing/2014/main" id="{4DB5EF66-D04C-47E4-9676-E377890D56F8}"/>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48854</xdr:rowOff>
    </xdr:from>
    <xdr:to>
      <xdr:col>41</xdr:col>
      <xdr:colOff>50800</xdr:colOff>
      <xdr:row>78</xdr:row>
      <xdr:rowOff>119478</xdr:rowOff>
    </xdr:to>
    <xdr:cxnSp macro="">
      <xdr:nvCxnSpPr>
        <xdr:cNvPr id="414" name="直線コネクタ 413">
          <a:extLst>
            <a:ext uri="{FF2B5EF4-FFF2-40B4-BE49-F238E27FC236}">
              <a16:creationId xmlns:a16="http://schemas.microsoft.com/office/drawing/2014/main" id="{13523B31-93B4-4D6D-B198-0E85281AFDDA}"/>
            </a:ext>
          </a:extLst>
        </xdr:cNvPr>
        <xdr:cNvCxnSpPr/>
      </xdr:nvCxnSpPr>
      <xdr:spPr>
        <a:xfrm>
          <a:off x="6972300" y="13421954"/>
          <a:ext cx="889000" cy="7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5" name="フローチャート: 判断 414">
          <a:extLst>
            <a:ext uri="{FF2B5EF4-FFF2-40B4-BE49-F238E27FC236}">
              <a16:creationId xmlns:a16="http://schemas.microsoft.com/office/drawing/2014/main" id="{EC86F78B-44DE-4C47-AB84-8C18EC51CDB3}"/>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6" name="テキスト ボックス 415">
          <a:extLst>
            <a:ext uri="{FF2B5EF4-FFF2-40B4-BE49-F238E27FC236}">
              <a16:creationId xmlns:a16="http://schemas.microsoft.com/office/drawing/2014/main" id="{4718D56B-42BC-4A2B-808B-73CBA62FDC99}"/>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7" name="フローチャート: 判断 416">
          <a:extLst>
            <a:ext uri="{FF2B5EF4-FFF2-40B4-BE49-F238E27FC236}">
              <a16:creationId xmlns:a16="http://schemas.microsoft.com/office/drawing/2014/main" id="{9A9C24BF-D3F1-4AAB-953E-7FCADB250F44}"/>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18" name="テキスト ボックス 417">
          <a:extLst>
            <a:ext uri="{FF2B5EF4-FFF2-40B4-BE49-F238E27FC236}">
              <a16:creationId xmlns:a16="http://schemas.microsoft.com/office/drawing/2014/main" id="{5488674A-439D-44F8-B936-815BE4BD2522}"/>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98DE397-2922-4857-A6E3-14B1F19F535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B78119A-78C0-4132-B20E-A75CFD35A57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58CB558E-EFAD-42B6-8FC0-A51697239CC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5360767-733F-4424-A16F-685E7237164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F650CC64-63E0-4B0E-A06B-CA1AFCCE77B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87410</xdr:rowOff>
    </xdr:from>
    <xdr:to>
      <xdr:col>55</xdr:col>
      <xdr:colOff>50800</xdr:colOff>
      <xdr:row>79</xdr:row>
      <xdr:rowOff>17560</xdr:rowOff>
    </xdr:to>
    <xdr:sp macro="" textlink="">
      <xdr:nvSpPr>
        <xdr:cNvPr id="424" name="楕円 423">
          <a:extLst>
            <a:ext uri="{FF2B5EF4-FFF2-40B4-BE49-F238E27FC236}">
              <a16:creationId xmlns:a16="http://schemas.microsoft.com/office/drawing/2014/main" id="{7CB1C54F-FA22-4E12-B1E7-35C7E09A2D17}"/>
            </a:ext>
          </a:extLst>
        </xdr:cNvPr>
        <xdr:cNvSpPr/>
      </xdr:nvSpPr>
      <xdr:spPr>
        <a:xfrm>
          <a:off x="10426700" y="134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2337</xdr:rowOff>
    </xdr:from>
    <xdr:ext cx="378565" cy="259045"/>
    <xdr:sp macro="" textlink="">
      <xdr:nvSpPr>
        <xdr:cNvPr id="425" name="普通建設事業費 （ うち新規整備　）該当値テキスト">
          <a:extLst>
            <a:ext uri="{FF2B5EF4-FFF2-40B4-BE49-F238E27FC236}">
              <a16:creationId xmlns:a16="http://schemas.microsoft.com/office/drawing/2014/main" id="{E5EEF35A-66F1-4686-808F-2E951F324B06}"/>
            </a:ext>
          </a:extLst>
        </xdr:cNvPr>
        <xdr:cNvSpPr txBox="1"/>
      </xdr:nvSpPr>
      <xdr:spPr>
        <a:xfrm>
          <a:off x="10528300" y="1337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82449</xdr:rowOff>
    </xdr:from>
    <xdr:to>
      <xdr:col>50</xdr:col>
      <xdr:colOff>165100</xdr:colOff>
      <xdr:row>79</xdr:row>
      <xdr:rowOff>12599</xdr:rowOff>
    </xdr:to>
    <xdr:sp macro="" textlink="">
      <xdr:nvSpPr>
        <xdr:cNvPr id="426" name="楕円 425">
          <a:extLst>
            <a:ext uri="{FF2B5EF4-FFF2-40B4-BE49-F238E27FC236}">
              <a16:creationId xmlns:a16="http://schemas.microsoft.com/office/drawing/2014/main" id="{CEA519C1-6FEB-4D77-A93E-54B8E29E7287}"/>
            </a:ext>
          </a:extLst>
        </xdr:cNvPr>
        <xdr:cNvSpPr/>
      </xdr:nvSpPr>
      <xdr:spPr>
        <a:xfrm>
          <a:off x="9588500" y="134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3726</xdr:rowOff>
    </xdr:from>
    <xdr:ext cx="469744" cy="259045"/>
    <xdr:sp macro="" textlink="">
      <xdr:nvSpPr>
        <xdr:cNvPr id="427" name="テキスト ボックス 426">
          <a:extLst>
            <a:ext uri="{FF2B5EF4-FFF2-40B4-BE49-F238E27FC236}">
              <a16:creationId xmlns:a16="http://schemas.microsoft.com/office/drawing/2014/main" id="{95AFA040-C150-4F37-B3AD-63B061FF6582}"/>
            </a:ext>
          </a:extLst>
        </xdr:cNvPr>
        <xdr:cNvSpPr txBox="1"/>
      </xdr:nvSpPr>
      <xdr:spPr>
        <a:xfrm>
          <a:off x="9404428" y="135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14563</xdr:rowOff>
    </xdr:from>
    <xdr:to>
      <xdr:col>46</xdr:col>
      <xdr:colOff>38100</xdr:colOff>
      <xdr:row>78</xdr:row>
      <xdr:rowOff>116163</xdr:rowOff>
    </xdr:to>
    <xdr:sp macro="" textlink="">
      <xdr:nvSpPr>
        <xdr:cNvPr id="428" name="楕円 427">
          <a:extLst>
            <a:ext uri="{FF2B5EF4-FFF2-40B4-BE49-F238E27FC236}">
              <a16:creationId xmlns:a16="http://schemas.microsoft.com/office/drawing/2014/main" id="{F09CB951-6C8E-41EE-854C-38B9D3D70AC1}"/>
            </a:ext>
          </a:extLst>
        </xdr:cNvPr>
        <xdr:cNvSpPr/>
      </xdr:nvSpPr>
      <xdr:spPr>
        <a:xfrm>
          <a:off x="8699500" y="133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132690</xdr:rowOff>
    </xdr:from>
    <xdr:ext cx="534377" cy="259045"/>
    <xdr:sp macro="" textlink="">
      <xdr:nvSpPr>
        <xdr:cNvPr id="429" name="テキスト ボックス 428">
          <a:extLst>
            <a:ext uri="{FF2B5EF4-FFF2-40B4-BE49-F238E27FC236}">
              <a16:creationId xmlns:a16="http://schemas.microsoft.com/office/drawing/2014/main" id="{09585324-4593-42D3-8412-58D9A34E6E3B}"/>
            </a:ext>
          </a:extLst>
        </xdr:cNvPr>
        <xdr:cNvSpPr txBox="1"/>
      </xdr:nvSpPr>
      <xdr:spPr>
        <a:xfrm>
          <a:off x="8483111" y="131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68678</xdr:rowOff>
    </xdr:from>
    <xdr:to>
      <xdr:col>41</xdr:col>
      <xdr:colOff>101600</xdr:colOff>
      <xdr:row>78</xdr:row>
      <xdr:rowOff>170278</xdr:rowOff>
    </xdr:to>
    <xdr:sp macro="" textlink="">
      <xdr:nvSpPr>
        <xdr:cNvPr id="430" name="楕円 429">
          <a:extLst>
            <a:ext uri="{FF2B5EF4-FFF2-40B4-BE49-F238E27FC236}">
              <a16:creationId xmlns:a16="http://schemas.microsoft.com/office/drawing/2014/main" id="{4CFD6024-1216-4CB4-8F67-2F43BC174F0F}"/>
            </a:ext>
          </a:extLst>
        </xdr:cNvPr>
        <xdr:cNvSpPr/>
      </xdr:nvSpPr>
      <xdr:spPr>
        <a:xfrm>
          <a:off x="7810500" y="134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161405</xdr:rowOff>
    </xdr:from>
    <xdr:ext cx="469744" cy="259045"/>
    <xdr:sp macro="" textlink="">
      <xdr:nvSpPr>
        <xdr:cNvPr id="431" name="テキスト ボックス 430">
          <a:extLst>
            <a:ext uri="{FF2B5EF4-FFF2-40B4-BE49-F238E27FC236}">
              <a16:creationId xmlns:a16="http://schemas.microsoft.com/office/drawing/2014/main" id="{70A96B5F-C6D2-4414-9C73-515C25BBB8AB}"/>
            </a:ext>
          </a:extLst>
        </xdr:cNvPr>
        <xdr:cNvSpPr txBox="1"/>
      </xdr:nvSpPr>
      <xdr:spPr>
        <a:xfrm>
          <a:off x="7626428" y="1353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169504</xdr:rowOff>
    </xdr:from>
    <xdr:to>
      <xdr:col>36</xdr:col>
      <xdr:colOff>165100</xdr:colOff>
      <xdr:row>78</xdr:row>
      <xdr:rowOff>99654</xdr:rowOff>
    </xdr:to>
    <xdr:sp macro="" textlink="">
      <xdr:nvSpPr>
        <xdr:cNvPr id="432" name="楕円 431">
          <a:extLst>
            <a:ext uri="{FF2B5EF4-FFF2-40B4-BE49-F238E27FC236}">
              <a16:creationId xmlns:a16="http://schemas.microsoft.com/office/drawing/2014/main" id="{DA40F8FB-36AA-476D-B4FC-30A479B0F273}"/>
            </a:ext>
          </a:extLst>
        </xdr:cNvPr>
        <xdr:cNvSpPr/>
      </xdr:nvSpPr>
      <xdr:spPr>
        <a:xfrm>
          <a:off x="6921500" y="133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90781</xdr:rowOff>
    </xdr:from>
    <xdr:ext cx="534377" cy="259045"/>
    <xdr:sp macro="" textlink="">
      <xdr:nvSpPr>
        <xdr:cNvPr id="433" name="テキスト ボックス 432">
          <a:extLst>
            <a:ext uri="{FF2B5EF4-FFF2-40B4-BE49-F238E27FC236}">
              <a16:creationId xmlns:a16="http://schemas.microsoft.com/office/drawing/2014/main" id="{99B9959A-E364-42D0-A944-41DB9D2BD854}"/>
            </a:ext>
          </a:extLst>
        </xdr:cNvPr>
        <xdr:cNvSpPr txBox="1"/>
      </xdr:nvSpPr>
      <xdr:spPr>
        <a:xfrm>
          <a:off x="6705111" y="134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98D79EF1-14BB-456B-BB88-206D52A30C3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C6338619-FC78-42B5-9DC1-F4AECFA239C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F3A64ABC-47E9-4EEC-A74E-3D1585193F5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F2C3021F-EF4A-4A47-860D-607524F2534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6E7C26FD-1016-429A-8CA5-9057BCDC761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48DEEE80-26F4-43C4-8107-5B16FA08C00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49EF5480-65DD-4228-9765-496F97338B5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871A6FAE-09CB-4405-AB4D-81931F124D0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5D9B8BD4-212B-47BA-A46A-F2A43BEDE67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2F0A878-D222-4AA1-A268-4D5ABD23F95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40FD07E2-DB63-4D9E-B4D8-82B43F1BE24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B1A8B551-1329-4505-BA5F-EA14BDA075ED}"/>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A7217F8E-8126-4561-9C22-7383A20B5C46}"/>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3B933E68-2BBC-47E5-906E-32844E84C532}"/>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65DB84A4-8B8F-439B-914F-480FF0BE8DD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3153BCA2-7044-47B0-8044-F1E6982C954E}"/>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F1638412-1615-4869-9DE0-79110C46F25B}"/>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FAE701EC-E815-461B-AB79-92C1E5ED9A0A}"/>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4E39EFF7-8676-4D4B-B399-BE2FA74431EA}"/>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744BC4C5-610A-4424-95C8-C5956DFB468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F9B9A460-B19E-4C29-BD84-A855372BD13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E0FE1B38-3D8F-4E07-8193-1BBB3294F37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B475850-4DDA-49D7-8B89-81028BAF8B0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7" name="直線コネクタ 456">
          <a:extLst>
            <a:ext uri="{FF2B5EF4-FFF2-40B4-BE49-F238E27FC236}">
              <a16:creationId xmlns:a16="http://schemas.microsoft.com/office/drawing/2014/main" id="{5CC861A4-0550-480C-AC19-C8036C2D28D3}"/>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58" name="普通建設事業費 （ うち更新整備　）最小値テキスト">
          <a:extLst>
            <a:ext uri="{FF2B5EF4-FFF2-40B4-BE49-F238E27FC236}">
              <a16:creationId xmlns:a16="http://schemas.microsoft.com/office/drawing/2014/main" id="{9E1D642E-44D2-462C-B862-D564445D81FF}"/>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59" name="直線コネクタ 458">
          <a:extLst>
            <a:ext uri="{FF2B5EF4-FFF2-40B4-BE49-F238E27FC236}">
              <a16:creationId xmlns:a16="http://schemas.microsoft.com/office/drawing/2014/main" id="{AC11C585-09B0-4B32-A5CF-006E2BE0A532}"/>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0" name="普通建設事業費 （ うち更新整備　）最大値テキスト">
          <a:extLst>
            <a:ext uri="{FF2B5EF4-FFF2-40B4-BE49-F238E27FC236}">
              <a16:creationId xmlns:a16="http://schemas.microsoft.com/office/drawing/2014/main" id="{BEEDFBC7-8DCF-44D7-B0AE-3825E2D176FA}"/>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1" name="直線コネクタ 460">
          <a:extLst>
            <a:ext uri="{FF2B5EF4-FFF2-40B4-BE49-F238E27FC236}">
              <a16:creationId xmlns:a16="http://schemas.microsoft.com/office/drawing/2014/main" id="{CFA5F018-94D7-4AB2-B235-01DC1CA8F035}"/>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3505</xdr:rowOff>
    </xdr:from>
    <xdr:to>
      <xdr:col>55</xdr:col>
      <xdr:colOff>0</xdr:colOff>
      <xdr:row>97</xdr:row>
      <xdr:rowOff>141288</xdr:rowOff>
    </xdr:to>
    <xdr:cxnSp macro="">
      <xdr:nvCxnSpPr>
        <xdr:cNvPr id="462" name="直線コネクタ 461">
          <a:extLst>
            <a:ext uri="{FF2B5EF4-FFF2-40B4-BE49-F238E27FC236}">
              <a16:creationId xmlns:a16="http://schemas.microsoft.com/office/drawing/2014/main" id="{0588406D-2A5B-4158-9797-7761471E83DD}"/>
            </a:ext>
          </a:extLst>
        </xdr:cNvPr>
        <xdr:cNvCxnSpPr/>
      </xdr:nvCxnSpPr>
      <xdr:spPr>
        <a:xfrm flipV="1">
          <a:off x="9639300" y="16634155"/>
          <a:ext cx="838200" cy="1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3" name="普通建設事業費 （ うち更新整備　）平均値テキスト">
          <a:extLst>
            <a:ext uri="{FF2B5EF4-FFF2-40B4-BE49-F238E27FC236}">
              <a16:creationId xmlns:a16="http://schemas.microsoft.com/office/drawing/2014/main" id="{D16DF445-808B-479C-B601-EAACDE02503D}"/>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4" name="フローチャート: 判断 463">
          <a:extLst>
            <a:ext uri="{FF2B5EF4-FFF2-40B4-BE49-F238E27FC236}">
              <a16:creationId xmlns:a16="http://schemas.microsoft.com/office/drawing/2014/main" id="{9E855C1F-E718-4F4D-A240-07F278A0FC43}"/>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141288</xdr:rowOff>
    </xdr:from>
    <xdr:to>
      <xdr:col>50</xdr:col>
      <xdr:colOff>114300</xdr:colOff>
      <xdr:row>98</xdr:row>
      <xdr:rowOff>30848</xdr:rowOff>
    </xdr:to>
    <xdr:cxnSp macro="">
      <xdr:nvCxnSpPr>
        <xdr:cNvPr id="465" name="直線コネクタ 464">
          <a:extLst>
            <a:ext uri="{FF2B5EF4-FFF2-40B4-BE49-F238E27FC236}">
              <a16:creationId xmlns:a16="http://schemas.microsoft.com/office/drawing/2014/main" id="{400424B2-C495-40AF-B589-4057E76EABC4}"/>
            </a:ext>
          </a:extLst>
        </xdr:cNvPr>
        <xdr:cNvCxnSpPr/>
      </xdr:nvCxnSpPr>
      <xdr:spPr>
        <a:xfrm flipV="1">
          <a:off x="8750300" y="16771938"/>
          <a:ext cx="889000" cy="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6" name="フローチャート: 判断 465">
          <a:extLst>
            <a:ext uri="{FF2B5EF4-FFF2-40B4-BE49-F238E27FC236}">
              <a16:creationId xmlns:a16="http://schemas.microsoft.com/office/drawing/2014/main" id="{6C157CD1-A1E3-4B60-989A-C3702896BE87}"/>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7" name="テキスト ボックス 466">
          <a:extLst>
            <a:ext uri="{FF2B5EF4-FFF2-40B4-BE49-F238E27FC236}">
              <a16:creationId xmlns:a16="http://schemas.microsoft.com/office/drawing/2014/main" id="{034BCCDD-A970-47F5-BABE-5329A0262E35}"/>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30848</xdr:rowOff>
    </xdr:from>
    <xdr:to>
      <xdr:col>45</xdr:col>
      <xdr:colOff>177800</xdr:colOff>
      <xdr:row>98</xdr:row>
      <xdr:rowOff>73634</xdr:rowOff>
    </xdr:to>
    <xdr:cxnSp macro="">
      <xdr:nvCxnSpPr>
        <xdr:cNvPr id="468" name="直線コネクタ 467">
          <a:extLst>
            <a:ext uri="{FF2B5EF4-FFF2-40B4-BE49-F238E27FC236}">
              <a16:creationId xmlns:a16="http://schemas.microsoft.com/office/drawing/2014/main" id="{23D3754C-221E-458E-BED2-A4E8C0AB28A3}"/>
            </a:ext>
          </a:extLst>
        </xdr:cNvPr>
        <xdr:cNvCxnSpPr/>
      </xdr:nvCxnSpPr>
      <xdr:spPr>
        <a:xfrm flipV="1">
          <a:off x="7861300" y="16832948"/>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69" name="フローチャート: 判断 468">
          <a:extLst>
            <a:ext uri="{FF2B5EF4-FFF2-40B4-BE49-F238E27FC236}">
              <a16:creationId xmlns:a16="http://schemas.microsoft.com/office/drawing/2014/main" id="{1BE1B777-CE70-422B-BE7D-574BE4BD93C9}"/>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0" name="テキスト ボックス 469">
          <a:extLst>
            <a:ext uri="{FF2B5EF4-FFF2-40B4-BE49-F238E27FC236}">
              <a16:creationId xmlns:a16="http://schemas.microsoft.com/office/drawing/2014/main" id="{02798FF5-E884-4A4E-AF45-48E3C5648D6E}"/>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70269</xdr:rowOff>
    </xdr:from>
    <xdr:to>
      <xdr:col>41</xdr:col>
      <xdr:colOff>50800</xdr:colOff>
      <xdr:row>98</xdr:row>
      <xdr:rowOff>73634</xdr:rowOff>
    </xdr:to>
    <xdr:cxnSp macro="">
      <xdr:nvCxnSpPr>
        <xdr:cNvPr id="471" name="直線コネクタ 470">
          <a:extLst>
            <a:ext uri="{FF2B5EF4-FFF2-40B4-BE49-F238E27FC236}">
              <a16:creationId xmlns:a16="http://schemas.microsoft.com/office/drawing/2014/main" id="{C3684C5C-CA82-4AAF-9C96-21B4BF891E21}"/>
            </a:ext>
          </a:extLst>
        </xdr:cNvPr>
        <xdr:cNvCxnSpPr/>
      </xdr:nvCxnSpPr>
      <xdr:spPr>
        <a:xfrm>
          <a:off x="6972300" y="16872369"/>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2" name="フローチャート: 判断 471">
          <a:extLst>
            <a:ext uri="{FF2B5EF4-FFF2-40B4-BE49-F238E27FC236}">
              <a16:creationId xmlns:a16="http://schemas.microsoft.com/office/drawing/2014/main" id="{91CAC634-5715-47DF-AAE4-EFC175E549F7}"/>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3" name="テキスト ボックス 472">
          <a:extLst>
            <a:ext uri="{FF2B5EF4-FFF2-40B4-BE49-F238E27FC236}">
              <a16:creationId xmlns:a16="http://schemas.microsoft.com/office/drawing/2014/main" id="{8A0BC2D8-D59E-4003-A0A2-0ADB7BE7C6CD}"/>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4" name="フローチャート: 判断 473">
          <a:extLst>
            <a:ext uri="{FF2B5EF4-FFF2-40B4-BE49-F238E27FC236}">
              <a16:creationId xmlns:a16="http://schemas.microsoft.com/office/drawing/2014/main" id="{42721150-32AF-4407-9F1B-B0B32F5B358D}"/>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5" name="テキスト ボックス 474">
          <a:extLst>
            <a:ext uri="{FF2B5EF4-FFF2-40B4-BE49-F238E27FC236}">
              <a16:creationId xmlns:a16="http://schemas.microsoft.com/office/drawing/2014/main" id="{6236DCC0-20FA-4CF3-A1F3-54C3F33FB7F8}"/>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9C366173-BD0D-47F1-82F0-1101A275A06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CA0CFB95-904F-48A6-877F-937190CFC49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A5545B5-30EE-45D4-896F-123C0D6EA17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8AF82828-8D19-499D-9EC6-B0891158A65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9B12D228-52E9-4C82-BD38-16C28E06102D}"/>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124155</xdr:rowOff>
    </xdr:from>
    <xdr:to>
      <xdr:col>55</xdr:col>
      <xdr:colOff>50800</xdr:colOff>
      <xdr:row>97</xdr:row>
      <xdr:rowOff>54305</xdr:rowOff>
    </xdr:to>
    <xdr:sp macro="" textlink="">
      <xdr:nvSpPr>
        <xdr:cNvPr id="481" name="楕円 480">
          <a:extLst>
            <a:ext uri="{FF2B5EF4-FFF2-40B4-BE49-F238E27FC236}">
              <a16:creationId xmlns:a16="http://schemas.microsoft.com/office/drawing/2014/main" id="{A4DF3F76-BF89-446F-A9A1-DEDE22B49705}"/>
            </a:ext>
          </a:extLst>
        </xdr:cNvPr>
        <xdr:cNvSpPr/>
      </xdr:nvSpPr>
      <xdr:spPr>
        <a:xfrm>
          <a:off x="10426700" y="165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102582</xdr:rowOff>
    </xdr:from>
    <xdr:ext cx="534377" cy="259045"/>
    <xdr:sp macro="" textlink="">
      <xdr:nvSpPr>
        <xdr:cNvPr id="482" name="普通建設事業費 （ うち更新整備　）該当値テキスト">
          <a:extLst>
            <a:ext uri="{FF2B5EF4-FFF2-40B4-BE49-F238E27FC236}">
              <a16:creationId xmlns:a16="http://schemas.microsoft.com/office/drawing/2014/main" id="{92ACC411-26A1-44C5-9A9F-4D4AC44BB9C1}"/>
            </a:ext>
          </a:extLst>
        </xdr:cNvPr>
        <xdr:cNvSpPr txBox="1"/>
      </xdr:nvSpPr>
      <xdr:spPr>
        <a:xfrm>
          <a:off x="10528300" y="165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90488</xdr:rowOff>
    </xdr:from>
    <xdr:to>
      <xdr:col>50</xdr:col>
      <xdr:colOff>165100</xdr:colOff>
      <xdr:row>98</xdr:row>
      <xdr:rowOff>20638</xdr:rowOff>
    </xdr:to>
    <xdr:sp macro="" textlink="">
      <xdr:nvSpPr>
        <xdr:cNvPr id="483" name="楕円 482">
          <a:extLst>
            <a:ext uri="{FF2B5EF4-FFF2-40B4-BE49-F238E27FC236}">
              <a16:creationId xmlns:a16="http://schemas.microsoft.com/office/drawing/2014/main" id="{52D71E8A-55A7-461A-8C5A-735C8E5A7FF9}"/>
            </a:ext>
          </a:extLst>
        </xdr:cNvPr>
        <xdr:cNvSpPr/>
      </xdr:nvSpPr>
      <xdr:spPr>
        <a:xfrm>
          <a:off x="9588500" y="167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11765</xdr:rowOff>
    </xdr:from>
    <xdr:ext cx="534377" cy="259045"/>
    <xdr:sp macro="" textlink="">
      <xdr:nvSpPr>
        <xdr:cNvPr id="484" name="テキスト ボックス 483">
          <a:extLst>
            <a:ext uri="{FF2B5EF4-FFF2-40B4-BE49-F238E27FC236}">
              <a16:creationId xmlns:a16="http://schemas.microsoft.com/office/drawing/2014/main" id="{72BC0147-4C87-451A-8184-81E3E1F2D8AD}"/>
            </a:ext>
          </a:extLst>
        </xdr:cNvPr>
        <xdr:cNvSpPr txBox="1"/>
      </xdr:nvSpPr>
      <xdr:spPr>
        <a:xfrm>
          <a:off x="9372111" y="168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151498</xdr:rowOff>
    </xdr:from>
    <xdr:to>
      <xdr:col>46</xdr:col>
      <xdr:colOff>38100</xdr:colOff>
      <xdr:row>98</xdr:row>
      <xdr:rowOff>81648</xdr:rowOff>
    </xdr:to>
    <xdr:sp macro="" textlink="">
      <xdr:nvSpPr>
        <xdr:cNvPr id="485" name="楕円 484">
          <a:extLst>
            <a:ext uri="{FF2B5EF4-FFF2-40B4-BE49-F238E27FC236}">
              <a16:creationId xmlns:a16="http://schemas.microsoft.com/office/drawing/2014/main" id="{773B3338-3273-4B5F-AA27-096F74EE03C2}"/>
            </a:ext>
          </a:extLst>
        </xdr:cNvPr>
        <xdr:cNvSpPr/>
      </xdr:nvSpPr>
      <xdr:spPr>
        <a:xfrm>
          <a:off x="8699500" y="167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72775</xdr:rowOff>
    </xdr:from>
    <xdr:ext cx="534377" cy="259045"/>
    <xdr:sp macro="" textlink="">
      <xdr:nvSpPr>
        <xdr:cNvPr id="486" name="テキスト ボックス 485">
          <a:extLst>
            <a:ext uri="{FF2B5EF4-FFF2-40B4-BE49-F238E27FC236}">
              <a16:creationId xmlns:a16="http://schemas.microsoft.com/office/drawing/2014/main" id="{7002AEE2-A424-4241-9275-9C0A5E8D1112}"/>
            </a:ext>
          </a:extLst>
        </xdr:cNvPr>
        <xdr:cNvSpPr txBox="1"/>
      </xdr:nvSpPr>
      <xdr:spPr>
        <a:xfrm>
          <a:off x="8483111" y="168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22834</xdr:rowOff>
    </xdr:from>
    <xdr:to>
      <xdr:col>41</xdr:col>
      <xdr:colOff>101600</xdr:colOff>
      <xdr:row>98</xdr:row>
      <xdr:rowOff>124434</xdr:rowOff>
    </xdr:to>
    <xdr:sp macro="" textlink="">
      <xdr:nvSpPr>
        <xdr:cNvPr id="487" name="楕円 486">
          <a:extLst>
            <a:ext uri="{FF2B5EF4-FFF2-40B4-BE49-F238E27FC236}">
              <a16:creationId xmlns:a16="http://schemas.microsoft.com/office/drawing/2014/main" id="{B07B0461-840C-41D8-BB96-23A3775209DF}"/>
            </a:ext>
          </a:extLst>
        </xdr:cNvPr>
        <xdr:cNvSpPr/>
      </xdr:nvSpPr>
      <xdr:spPr>
        <a:xfrm>
          <a:off x="7810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115561</xdr:rowOff>
    </xdr:from>
    <xdr:ext cx="534377" cy="259045"/>
    <xdr:sp macro="" textlink="">
      <xdr:nvSpPr>
        <xdr:cNvPr id="488" name="テキスト ボックス 487">
          <a:extLst>
            <a:ext uri="{FF2B5EF4-FFF2-40B4-BE49-F238E27FC236}">
              <a16:creationId xmlns:a16="http://schemas.microsoft.com/office/drawing/2014/main" id="{A8DAFE64-0028-438C-82EB-FBFE09DB0F29}"/>
            </a:ext>
          </a:extLst>
        </xdr:cNvPr>
        <xdr:cNvSpPr txBox="1"/>
      </xdr:nvSpPr>
      <xdr:spPr>
        <a:xfrm>
          <a:off x="7594111" y="169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19469</xdr:rowOff>
    </xdr:from>
    <xdr:to>
      <xdr:col>36</xdr:col>
      <xdr:colOff>165100</xdr:colOff>
      <xdr:row>98</xdr:row>
      <xdr:rowOff>121069</xdr:rowOff>
    </xdr:to>
    <xdr:sp macro="" textlink="">
      <xdr:nvSpPr>
        <xdr:cNvPr id="489" name="楕円 488">
          <a:extLst>
            <a:ext uri="{FF2B5EF4-FFF2-40B4-BE49-F238E27FC236}">
              <a16:creationId xmlns:a16="http://schemas.microsoft.com/office/drawing/2014/main" id="{F8D1A0D3-3C8B-4682-AC81-DF9B895B833D}"/>
            </a:ext>
          </a:extLst>
        </xdr:cNvPr>
        <xdr:cNvSpPr/>
      </xdr:nvSpPr>
      <xdr:spPr>
        <a:xfrm>
          <a:off x="6921500" y="1682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112196</xdr:rowOff>
    </xdr:from>
    <xdr:ext cx="534377" cy="259045"/>
    <xdr:sp macro="" textlink="">
      <xdr:nvSpPr>
        <xdr:cNvPr id="490" name="テキスト ボックス 489">
          <a:extLst>
            <a:ext uri="{FF2B5EF4-FFF2-40B4-BE49-F238E27FC236}">
              <a16:creationId xmlns:a16="http://schemas.microsoft.com/office/drawing/2014/main" id="{6FD007C4-A0E8-4AC6-8A1B-15DC01C9AD68}"/>
            </a:ext>
          </a:extLst>
        </xdr:cNvPr>
        <xdr:cNvSpPr txBox="1"/>
      </xdr:nvSpPr>
      <xdr:spPr>
        <a:xfrm>
          <a:off x="6705111" y="1691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8916F19A-4DA2-44ED-979F-AD72AEA2400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BDB32773-3FFD-45F5-B058-A03970ED88A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271D0B71-3940-477B-B4ED-13C8EE8D2CD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7673FF3-CDAB-4B78-B7DB-6D5D2E19075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B7AF47B9-D11C-4440-9C40-7114348CE5C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6025D7E4-6D74-4302-8435-6CA18CE4AFB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57FB22F6-E65D-4E6D-9C84-9152C75142F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CBD5236D-B905-46AD-9D38-7626BE12428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6C9DB62D-78F1-4B23-92D4-B95372A29AB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965E44C4-8C0A-4DC0-8E32-BBE12DA18B8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45879E37-8D08-4B70-83AA-4A0DED782C8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C84662A0-4A55-4ED7-B1B0-77F5AE608B4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2AD1FF18-86CA-4A8F-9E70-6627CD5F7EA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C270EBD8-140D-4D83-A544-7FFD35402638}"/>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876C8007-5B64-418D-8979-312A5437280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4BF63AFE-D9E0-456C-8B43-7CEA8BFBD4E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9170CAAC-1F25-4DF7-A261-D6E053C8C5E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7B5A9C9C-9AA4-4C49-B091-E26B5B3FFDC8}"/>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840A8BCB-0EB3-4512-B543-B2A7E2803813}"/>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4DA9E4E-A2E8-4251-83FC-CA639ADF43A8}"/>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C502E3DB-077A-4DF2-B131-2E3AEA38C35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A8809E3B-C894-46B1-AA42-6F77ACEC9F7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D6FB0328-A046-4C75-A0B4-AA832AEDAA6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82A87DBA-B56C-4F5C-844B-A1E6B9D191E5}"/>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5" name="災害復旧事業費最小値テキスト">
          <a:extLst>
            <a:ext uri="{FF2B5EF4-FFF2-40B4-BE49-F238E27FC236}">
              <a16:creationId xmlns:a16="http://schemas.microsoft.com/office/drawing/2014/main" id="{D9D8684D-CFB4-40E8-8D38-06AA816E58C2}"/>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4BF8387-07C2-41CD-91B3-9A476A0AF54F}"/>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7" name="災害復旧事業費最大値テキスト">
          <a:extLst>
            <a:ext uri="{FF2B5EF4-FFF2-40B4-BE49-F238E27FC236}">
              <a16:creationId xmlns:a16="http://schemas.microsoft.com/office/drawing/2014/main" id="{F78A69C7-898F-420A-A995-F02DF70B4BF4}"/>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18" name="直線コネクタ 517">
          <a:extLst>
            <a:ext uri="{FF2B5EF4-FFF2-40B4-BE49-F238E27FC236}">
              <a16:creationId xmlns:a16="http://schemas.microsoft.com/office/drawing/2014/main" id="{552BDE9C-F3F0-4B01-A16D-8069B8FD63B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20536</xdr:rowOff>
    </xdr:from>
    <xdr:to>
      <xdr:col>85</xdr:col>
      <xdr:colOff>127000</xdr:colOff>
      <xdr:row>39</xdr:row>
      <xdr:rowOff>36513</xdr:rowOff>
    </xdr:to>
    <xdr:cxnSp macro="">
      <xdr:nvCxnSpPr>
        <xdr:cNvPr id="519" name="直線コネクタ 518">
          <a:extLst>
            <a:ext uri="{FF2B5EF4-FFF2-40B4-BE49-F238E27FC236}">
              <a16:creationId xmlns:a16="http://schemas.microsoft.com/office/drawing/2014/main" id="{352240FE-A70B-4CEA-8C36-27B2F3AE95F9}"/>
            </a:ext>
          </a:extLst>
        </xdr:cNvPr>
        <xdr:cNvCxnSpPr/>
      </xdr:nvCxnSpPr>
      <xdr:spPr>
        <a:xfrm>
          <a:off x="15481300" y="6707086"/>
          <a:ext cx="8382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0" name="災害復旧事業費平均値テキスト">
          <a:extLst>
            <a:ext uri="{FF2B5EF4-FFF2-40B4-BE49-F238E27FC236}">
              <a16:creationId xmlns:a16="http://schemas.microsoft.com/office/drawing/2014/main" id="{D48A47E4-8E60-4EB7-B432-66F97EBE32EC}"/>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1" name="フローチャート: 判断 520">
          <a:extLst>
            <a:ext uri="{FF2B5EF4-FFF2-40B4-BE49-F238E27FC236}">
              <a16:creationId xmlns:a16="http://schemas.microsoft.com/office/drawing/2014/main" id="{4368FB4F-2E27-49E2-9162-8592A65293BC}"/>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20536</xdr:rowOff>
    </xdr:from>
    <xdr:to>
      <xdr:col>81</xdr:col>
      <xdr:colOff>50800</xdr:colOff>
      <xdr:row>39</xdr:row>
      <xdr:rowOff>35395</xdr:rowOff>
    </xdr:to>
    <xdr:cxnSp macro="">
      <xdr:nvCxnSpPr>
        <xdr:cNvPr id="522" name="直線コネクタ 521">
          <a:extLst>
            <a:ext uri="{FF2B5EF4-FFF2-40B4-BE49-F238E27FC236}">
              <a16:creationId xmlns:a16="http://schemas.microsoft.com/office/drawing/2014/main" id="{B0012C24-410D-4242-855A-5BA86AF2DEB8}"/>
            </a:ext>
          </a:extLst>
        </xdr:cNvPr>
        <xdr:cNvCxnSpPr/>
      </xdr:nvCxnSpPr>
      <xdr:spPr>
        <a:xfrm flipV="1">
          <a:off x="14592300" y="670708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3" name="フローチャート: 判断 522">
          <a:extLst>
            <a:ext uri="{FF2B5EF4-FFF2-40B4-BE49-F238E27FC236}">
              <a16:creationId xmlns:a16="http://schemas.microsoft.com/office/drawing/2014/main" id="{525F56DF-3F52-4812-91C1-7E7E70AD5B63}"/>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4" name="テキスト ボックス 523">
          <a:extLst>
            <a:ext uri="{FF2B5EF4-FFF2-40B4-BE49-F238E27FC236}">
              <a16:creationId xmlns:a16="http://schemas.microsoft.com/office/drawing/2014/main" id="{1192C27C-5302-4BDB-9721-9E05051AE84D}"/>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35395</xdr:rowOff>
    </xdr:from>
    <xdr:to>
      <xdr:col>76</xdr:col>
      <xdr:colOff>114300</xdr:colOff>
      <xdr:row>39</xdr:row>
      <xdr:rowOff>36170</xdr:rowOff>
    </xdr:to>
    <xdr:cxnSp macro="">
      <xdr:nvCxnSpPr>
        <xdr:cNvPr id="525" name="直線コネクタ 524">
          <a:extLst>
            <a:ext uri="{FF2B5EF4-FFF2-40B4-BE49-F238E27FC236}">
              <a16:creationId xmlns:a16="http://schemas.microsoft.com/office/drawing/2014/main" id="{5C2AB4A5-E47D-48C7-A679-FC3D14BD0508}"/>
            </a:ext>
          </a:extLst>
        </xdr:cNvPr>
        <xdr:cNvCxnSpPr/>
      </xdr:nvCxnSpPr>
      <xdr:spPr>
        <a:xfrm flipV="1">
          <a:off x="13703300" y="672194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6" name="フローチャート: 判断 525">
          <a:extLst>
            <a:ext uri="{FF2B5EF4-FFF2-40B4-BE49-F238E27FC236}">
              <a16:creationId xmlns:a16="http://schemas.microsoft.com/office/drawing/2014/main" id="{A336D86E-C135-4977-8D94-B7F2AB422666}"/>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7" name="テキスト ボックス 526">
          <a:extLst>
            <a:ext uri="{FF2B5EF4-FFF2-40B4-BE49-F238E27FC236}">
              <a16:creationId xmlns:a16="http://schemas.microsoft.com/office/drawing/2014/main" id="{0543ED2A-A52F-4664-B603-5B91700126DE}"/>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19317</xdr:rowOff>
    </xdr:from>
    <xdr:to>
      <xdr:col>71</xdr:col>
      <xdr:colOff>177800</xdr:colOff>
      <xdr:row>39</xdr:row>
      <xdr:rowOff>36170</xdr:rowOff>
    </xdr:to>
    <xdr:cxnSp macro="">
      <xdr:nvCxnSpPr>
        <xdr:cNvPr id="528" name="直線コネクタ 527">
          <a:extLst>
            <a:ext uri="{FF2B5EF4-FFF2-40B4-BE49-F238E27FC236}">
              <a16:creationId xmlns:a16="http://schemas.microsoft.com/office/drawing/2014/main" id="{DCF007A1-F32D-4D5F-B0DA-5D8CCF609EEE}"/>
            </a:ext>
          </a:extLst>
        </xdr:cNvPr>
        <xdr:cNvCxnSpPr/>
      </xdr:nvCxnSpPr>
      <xdr:spPr>
        <a:xfrm>
          <a:off x="12814300" y="6705867"/>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29" name="フローチャート: 判断 528">
          <a:extLst>
            <a:ext uri="{FF2B5EF4-FFF2-40B4-BE49-F238E27FC236}">
              <a16:creationId xmlns:a16="http://schemas.microsoft.com/office/drawing/2014/main" id="{6B305F56-FD2F-4139-B58B-E9712C04412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0" name="テキスト ボックス 529">
          <a:extLst>
            <a:ext uri="{FF2B5EF4-FFF2-40B4-BE49-F238E27FC236}">
              <a16:creationId xmlns:a16="http://schemas.microsoft.com/office/drawing/2014/main" id="{2C9C6311-2C0A-47B8-912B-344F17850D2D}"/>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1" name="フローチャート: 判断 530">
          <a:extLst>
            <a:ext uri="{FF2B5EF4-FFF2-40B4-BE49-F238E27FC236}">
              <a16:creationId xmlns:a16="http://schemas.microsoft.com/office/drawing/2014/main" id="{3E279B64-2064-41A5-8A1C-020E7248860D}"/>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2" name="テキスト ボックス 531">
          <a:extLst>
            <a:ext uri="{FF2B5EF4-FFF2-40B4-BE49-F238E27FC236}">
              <a16:creationId xmlns:a16="http://schemas.microsoft.com/office/drawing/2014/main" id="{5FFAD44E-D062-4CE3-8669-176989920741}"/>
            </a:ext>
          </a:extLst>
        </xdr:cNvPr>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D2B23ECA-59F2-444E-A342-4843F64829B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9D91E2F0-D114-4EB9-9A1A-781394A8684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8292542B-25CA-4586-B58A-110F02FE19E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9B74CA9-D117-4DCD-9E2B-E24290260F4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D87B238B-FF2C-41B3-9B08-E29BF46C976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157163</xdr:rowOff>
    </xdr:from>
    <xdr:to>
      <xdr:col>85</xdr:col>
      <xdr:colOff>177800</xdr:colOff>
      <xdr:row>39</xdr:row>
      <xdr:rowOff>87313</xdr:rowOff>
    </xdr:to>
    <xdr:sp macro="" textlink="">
      <xdr:nvSpPr>
        <xdr:cNvPr id="538" name="楕円 537">
          <a:extLst>
            <a:ext uri="{FF2B5EF4-FFF2-40B4-BE49-F238E27FC236}">
              <a16:creationId xmlns:a16="http://schemas.microsoft.com/office/drawing/2014/main" id="{B733F25C-D183-4E34-AFCD-20F237D36A9B}"/>
            </a:ext>
          </a:extLst>
        </xdr:cNvPr>
        <xdr:cNvSpPr/>
      </xdr:nvSpPr>
      <xdr:spPr>
        <a:xfrm>
          <a:off x="16268700" y="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78565" cy="259045"/>
    <xdr:sp macro="" textlink="">
      <xdr:nvSpPr>
        <xdr:cNvPr id="539" name="災害復旧事業費該当値テキスト">
          <a:extLst>
            <a:ext uri="{FF2B5EF4-FFF2-40B4-BE49-F238E27FC236}">
              <a16:creationId xmlns:a16="http://schemas.microsoft.com/office/drawing/2014/main" id="{EA4E09C8-12EE-46F0-AB31-020EFD1831E1}"/>
            </a:ext>
          </a:extLst>
        </xdr:cNvPr>
        <xdr:cNvSpPr txBox="1"/>
      </xdr:nvSpPr>
      <xdr:spPr>
        <a:xfrm>
          <a:off x="16370300" y="66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141186</xdr:rowOff>
    </xdr:from>
    <xdr:to>
      <xdr:col>81</xdr:col>
      <xdr:colOff>101600</xdr:colOff>
      <xdr:row>39</xdr:row>
      <xdr:rowOff>71336</xdr:rowOff>
    </xdr:to>
    <xdr:sp macro="" textlink="">
      <xdr:nvSpPr>
        <xdr:cNvPr id="540" name="楕円 539">
          <a:extLst>
            <a:ext uri="{FF2B5EF4-FFF2-40B4-BE49-F238E27FC236}">
              <a16:creationId xmlns:a16="http://schemas.microsoft.com/office/drawing/2014/main" id="{C564BBD8-A3D1-48C8-AC4A-AD67022978E7}"/>
            </a:ext>
          </a:extLst>
        </xdr:cNvPr>
        <xdr:cNvSpPr/>
      </xdr:nvSpPr>
      <xdr:spPr>
        <a:xfrm>
          <a:off x="15430500" y="66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62463</xdr:rowOff>
    </xdr:from>
    <xdr:ext cx="469744" cy="259045"/>
    <xdr:sp macro="" textlink="">
      <xdr:nvSpPr>
        <xdr:cNvPr id="541" name="テキスト ボックス 540">
          <a:extLst>
            <a:ext uri="{FF2B5EF4-FFF2-40B4-BE49-F238E27FC236}">
              <a16:creationId xmlns:a16="http://schemas.microsoft.com/office/drawing/2014/main" id="{F3C5174A-FD89-4270-8339-35767CCFA50C}"/>
            </a:ext>
          </a:extLst>
        </xdr:cNvPr>
        <xdr:cNvSpPr txBox="1"/>
      </xdr:nvSpPr>
      <xdr:spPr>
        <a:xfrm>
          <a:off x="15246428" y="67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156045</xdr:rowOff>
    </xdr:from>
    <xdr:to>
      <xdr:col>76</xdr:col>
      <xdr:colOff>165100</xdr:colOff>
      <xdr:row>39</xdr:row>
      <xdr:rowOff>86195</xdr:rowOff>
    </xdr:to>
    <xdr:sp macro="" textlink="">
      <xdr:nvSpPr>
        <xdr:cNvPr id="542" name="楕円 541">
          <a:extLst>
            <a:ext uri="{FF2B5EF4-FFF2-40B4-BE49-F238E27FC236}">
              <a16:creationId xmlns:a16="http://schemas.microsoft.com/office/drawing/2014/main" id="{7CE55D31-96B3-4576-8B1F-4E729DC9E280}"/>
            </a:ext>
          </a:extLst>
        </xdr:cNvPr>
        <xdr:cNvSpPr/>
      </xdr:nvSpPr>
      <xdr:spPr>
        <a:xfrm>
          <a:off x="14541500" y="66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77322</xdr:rowOff>
    </xdr:from>
    <xdr:ext cx="378565" cy="259045"/>
    <xdr:sp macro="" textlink="">
      <xdr:nvSpPr>
        <xdr:cNvPr id="543" name="テキスト ボックス 542">
          <a:extLst>
            <a:ext uri="{FF2B5EF4-FFF2-40B4-BE49-F238E27FC236}">
              <a16:creationId xmlns:a16="http://schemas.microsoft.com/office/drawing/2014/main" id="{56C48081-2C52-4D14-B44E-1052632B6B1E}"/>
            </a:ext>
          </a:extLst>
        </xdr:cNvPr>
        <xdr:cNvSpPr txBox="1"/>
      </xdr:nvSpPr>
      <xdr:spPr>
        <a:xfrm>
          <a:off x="14403017" y="676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156820</xdr:rowOff>
    </xdr:from>
    <xdr:to>
      <xdr:col>72</xdr:col>
      <xdr:colOff>38100</xdr:colOff>
      <xdr:row>39</xdr:row>
      <xdr:rowOff>86970</xdr:rowOff>
    </xdr:to>
    <xdr:sp macro="" textlink="">
      <xdr:nvSpPr>
        <xdr:cNvPr id="544" name="楕円 543">
          <a:extLst>
            <a:ext uri="{FF2B5EF4-FFF2-40B4-BE49-F238E27FC236}">
              <a16:creationId xmlns:a16="http://schemas.microsoft.com/office/drawing/2014/main" id="{7BE3434B-95A6-4C74-94AE-AAAFB3039F6D}"/>
            </a:ext>
          </a:extLst>
        </xdr:cNvPr>
        <xdr:cNvSpPr/>
      </xdr:nvSpPr>
      <xdr:spPr>
        <a:xfrm>
          <a:off x="13652500" y="66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78097</xdr:rowOff>
    </xdr:from>
    <xdr:ext cx="378565" cy="259045"/>
    <xdr:sp macro="" textlink="">
      <xdr:nvSpPr>
        <xdr:cNvPr id="545" name="テキスト ボックス 544">
          <a:extLst>
            <a:ext uri="{FF2B5EF4-FFF2-40B4-BE49-F238E27FC236}">
              <a16:creationId xmlns:a16="http://schemas.microsoft.com/office/drawing/2014/main" id="{9E613742-15F8-41E4-A1A2-645DCF233771}"/>
            </a:ext>
          </a:extLst>
        </xdr:cNvPr>
        <xdr:cNvSpPr txBox="1"/>
      </xdr:nvSpPr>
      <xdr:spPr>
        <a:xfrm>
          <a:off x="13514017" y="6764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139967</xdr:rowOff>
    </xdr:from>
    <xdr:to>
      <xdr:col>67</xdr:col>
      <xdr:colOff>101600</xdr:colOff>
      <xdr:row>39</xdr:row>
      <xdr:rowOff>70117</xdr:rowOff>
    </xdr:to>
    <xdr:sp macro="" textlink="">
      <xdr:nvSpPr>
        <xdr:cNvPr id="546" name="楕円 545">
          <a:extLst>
            <a:ext uri="{FF2B5EF4-FFF2-40B4-BE49-F238E27FC236}">
              <a16:creationId xmlns:a16="http://schemas.microsoft.com/office/drawing/2014/main" id="{6122C0B1-56A3-4DFF-B9B8-9BBBF79C4E35}"/>
            </a:ext>
          </a:extLst>
        </xdr:cNvPr>
        <xdr:cNvSpPr/>
      </xdr:nvSpPr>
      <xdr:spPr>
        <a:xfrm>
          <a:off x="12763500" y="66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86644</xdr:rowOff>
    </xdr:from>
    <xdr:ext cx="469744" cy="259045"/>
    <xdr:sp macro="" textlink="">
      <xdr:nvSpPr>
        <xdr:cNvPr id="547" name="テキスト ボックス 546">
          <a:extLst>
            <a:ext uri="{FF2B5EF4-FFF2-40B4-BE49-F238E27FC236}">
              <a16:creationId xmlns:a16="http://schemas.microsoft.com/office/drawing/2014/main" id="{589B6817-A52F-4E88-B397-EDAA0BFBA471}"/>
            </a:ext>
          </a:extLst>
        </xdr:cNvPr>
        <xdr:cNvSpPr txBox="1"/>
      </xdr:nvSpPr>
      <xdr:spPr>
        <a:xfrm>
          <a:off x="12579428" y="643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02EA926-4CA0-4326-9AF9-4A211F86B05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AE688BD5-F2A2-47BB-9627-A03BE95ED29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5AD0DC2A-E9F5-4990-B47D-6FADCC4B85A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64041ECD-77E1-4A01-9117-14BFC7279FD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DEFD45B7-BB42-4337-895D-25F39584CA4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87FDF473-9AC4-4D35-BFAA-8527984770E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EF95A1C8-99F3-474C-B9CD-A0245BBBB7D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27A5E331-2626-4E75-909C-7D2AE2421FB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5940C94E-43B4-437B-85CF-6395F6685DA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5B7B44E1-30D0-4142-AF09-8B32B80F8C8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35E0C5C5-3F16-439E-8721-E600FF689FE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91BAA6E4-B690-4177-B1F7-E06485088BE4}"/>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E571A2C3-28F1-4724-81D0-19CB8BFE4DF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B27EDC0D-C24B-4C6B-9F9D-6FF7A8C07EDB}"/>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A9107623-98FE-467D-A33D-B77C3B1B2CC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42BB640C-2BA1-4CD4-8933-3724AC8EC19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F0FFF592-A5B0-465F-B208-1E8D620B29A9}"/>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A13112D9-9CAA-4878-BFC8-FF06802FFFC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319942FD-69AB-4D61-AC73-F9E86DC3C05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6A8F003A-1F01-4761-A17C-FC5B208E358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95F220E8-F16F-4F2D-96E2-85BB16F473E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C17936EA-C92E-43DE-A387-F8D3C5DD02A9}"/>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2F9A9B05-FC2A-4B6F-ABED-A9CDFF69616C}"/>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C8725558-3AD7-4E0F-8D1E-C60EAC14C74B}"/>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FD464FB2-4D22-4123-8517-A95216F6720A}"/>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BE9FA99E-AFA6-45C6-99E1-9E4863BABE92}"/>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230295A0-5A36-479E-A891-13B8029A2E3D}"/>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389A3D5-2DE2-4FF6-9FA8-811C4D792D7C}"/>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D33D9057-F372-4011-A003-DF094F8EF2BC}"/>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FFD50B26-BFFD-4047-8A37-2F2AD269222F}"/>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4C1D68CA-6876-48BD-AF01-DB3DB3712962}"/>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ACD25BFD-980C-41E3-93F9-92069D24215D}"/>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1F4373B8-7FF6-4F5B-A015-0EA7740ABAE3}"/>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6DFB171F-343C-4AE8-87F8-2231320D0F19}"/>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F5F75CF1-B378-4A05-9D49-82F7E291EFA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6BAD75A8-0214-474B-931F-27DB0505157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7D1260E0-6B37-4555-ABB4-6EC84B8768D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9B3C69E3-A4E2-4884-8D97-7DD7D96E95D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D0A42BE6-94DC-482D-B6FD-33EC97F4501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CFF2971C-221B-40FF-BDF7-917B6D00C94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F53A2663-1F19-48BE-9550-C6CDB2B0221C}"/>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F10BB715-6870-4F8B-B796-14FF1D75DCA6}"/>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229F47CC-1365-4E5E-A499-81CD2DD87704}"/>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27E264FB-72C0-484F-B53D-D03E7236088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DD995F08-70E5-453A-AB18-5A8FF4899FF8}"/>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5F04F3D5-D188-4917-AD5B-C9CB789F8F5B}"/>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65B7A51C-50D6-4145-8C2A-38EA923F30FC}"/>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1136CFEA-0CAB-49F4-81F0-3D84FFDB129C}"/>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24C1E80B-9B3F-4E26-9978-FA5EF4E9DF5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E1BEB20E-39C0-4A84-A9F2-C308EFBB1BD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50489CC1-EC4D-4A1C-8CD6-5B3F9BBCF76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13DA8E5F-15BF-4675-AE65-FBE2E08AB64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929BCAC0-C3BF-4732-9461-E553597975B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80B1C4F4-AF57-401F-9CF9-EE7C894172E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F8DC8F47-0203-41AE-94A6-D1BF8E1E426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26BD70CB-85B4-4778-8E24-CB3DA36FFF1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7E0F639F-CE88-41DE-9162-1277BC41BE1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E79A8BD-CADD-4229-B329-8FBCF10E290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5D1F105-B28C-463D-9959-2767D782F98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CF2A23DA-F0E5-405B-A3C0-AA4119FB3AF4}"/>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F8E771F7-EF9B-4283-A04C-79E2B747C43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9B74A7AD-C120-46CF-9976-3849013ACC0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B28249E4-306A-410F-B5EA-CBC03D92096B}"/>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5B83E63D-1A5F-4FF6-BA28-7E5E424176E7}"/>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9C795F64-BD42-4415-A4D1-14B3DD7D2F2C}"/>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6CCBD31A-C0C5-4C03-822C-722D08B892C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664A0FB4-062A-41FC-A97A-8B0890ED0A53}"/>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AEAB1FDA-E018-4B4C-841E-9444C1A855FE}"/>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CDFC45CF-8934-4A5A-B6EC-2B4544EE923C}"/>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43F8584B-ADFD-4FC3-9AE0-513BA157987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C00206E2-63E1-44C9-AF38-92CBA656E072}"/>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D3C8232A-B6E0-4E83-88AF-BB840B306A8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21AB312C-4912-44CA-AF52-A93E13F9FEF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CC9DD53B-8BB8-4661-81D4-E4C476E6BF8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2" name="直線コネクタ 621">
          <a:extLst>
            <a:ext uri="{FF2B5EF4-FFF2-40B4-BE49-F238E27FC236}">
              <a16:creationId xmlns:a16="http://schemas.microsoft.com/office/drawing/2014/main" id="{1BC1F3A4-7BE6-4033-841D-6F2C268CC858}"/>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3" name="公債費最小値テキスト">
          <a:extLst>
            <a:ext uri="{FF2B5EF4-FFF2-40B4-BE49-F238E27FC236}">
              <a16:creationId xmlns:a16="http://schemas.microsoft.com/office/drawing/2014/main" id="{38843B2A-9071-47F4-9AB7-5FB5557A2A84}"/>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4" name="直線コネクタ 623">
          <a:extLst>
            <a:ext uri="{FF2B5EF4-FFF2-40B4-BE49-F238E27FC236}">
              <a16:creationId xmlns:a16="http://schemas.microsoft.com/office/drawing/2014/main" id="{0E3DD72C-D595-476F-851A-3BFF21A8A7D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5" name="公債費最大値テキスト">
          <a:extLst>
            <a:ext uri="{FF2B5EF4-FFF2-40B4-BE49-F238E27FC236}">
              <a16:creationId xmlns:a16="http://schemas.microsoft.com/office/drawing/2014/main" id="{9254E8C8-8E22-4555-8103-435F14B0D724}"/>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6" name="直線コネクタ 625">
          <a:extLst>
            <a:ext uri="{FF2B5EF4-FFF2-40B4-BE49-F238E27FC236}">
              <a16:creationId xmlns:a16="http://schemas.microsoft.com/office/drawing/2014/main" id="{D0A376D9-277E-48F2-ACBB-32042BA7651F}"/>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115795</xdr:rowOff>
    </xdr:from>
    <xdr:to>
      <xdr:col>85</xdr:col>
      <xdr:colOff>127000</xdr:colOff>
      <xdr:row>75</xdr:row>
      <xdr:rowOff>124482</xdr:rowOff>
    </xdr:to>
    <xdr:cxnSp macro="">
      <xdr:nvCxnSpPr>
        <xdr:cNvPr id="627" name="直線コネクタ 626">
          <a:extLst>
            <a:ext uri="{FF2B5EF4-FFF2-40B4-BE49-F238E27FC236}">
              <a16:creationId xmlns:a16="http://schemas.microsoft.com/office/drawing/2014/main" id="{3F76BE65-2E63-48EA-A813-DD51897A6636}"/>
            </a:ext>
          </a:extLst>
        </xdr:cNvPr>
        <xdr:cNvCxnSpPr/>
      </xdr:nvCxnSpPr>
      <xdr:spPr>
        <a:xfrm flipV="1">
          <a:off x="15481300" y="1297454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28" name="公債費平均値テキスト">
          <a:extLst>
            <a:ext uri="{FF2B5EF4-FFF2-40B4-BE49-F238E27FC236}">
              <a16:creationId xmlns:a16="http://schemas.microsoft.com/office/drawing/2014/main" id="{B75118AD-7351-476D-B8C8-AAC2BF0D6E37}"/>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29" name="フローチャート: 判断 628">
          <a:extLst>
            <a:ext uri="{FF2B5EF4-FFF2-40B4-BE49-F238E27FC236}">
              <a16:creationId xmlns:a16="http://schemas.microsoft.com/office/drawing/2014/main" id="{D8BF1B52-E066-45E9-987E-186A2B9BA3DE}"/>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111778</xdr:rowOff>
    </xdr:from>
    <xdr:to>
      <xdr:col>81</xdr:col>
      <xdr:colOff>50800</xdr:colOff>
      <xdr:row>75</xdr:row>
      <xdr:rowOff>124482</xdr:rowOff>
    </xdr:to>
    <xdr:cxnSp macro="">
      <xdr:nvCxnSpPr>
        <xdr:cNvPr id="630" name="直線コネクタ 629">
          <a:extLst>
            <a:ext uri="{FF2B5EF4-FFF2-40B4-BE49-F238E27FC236}">
              <a16:creationId xmlns:a16="http://schemas.microsoft.com/office/drawing/2014/main" id="{7B8634A5-1522-412B-8B9E-EF4BB67B17E7}"/>
            </a:ext>
          </a:extLst>
        </xdr:cNvPr>
        <xdr:cNvCxnSpPr/>
      </xdr:nvCxnSpPr>
      <xdr:spPr>
        <a:xfrm>
          <a:off x="14592300" y="12970528"/>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1" name="フローチャート: 判断 630">
          <a:extLst>
            <a:ext uri="{FF2B5EF4-FFF2-40B4-BE49-F238E27FC236}">
              <a16:creationId xmlns:a16="http://schemas.microsoft.com/office/drawing/2014/main" id="{F59F17CD-7F5E-4BB3-9904-9B67E8A8EE44}"/>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2" name="テキスト ボックス 631">
          <a:extLst>
            <a:ext uri="{FF2B5EF4-FFF2-40B4-BE49-F238E27FC236}">
              <a16:creationId xmlns:a16="http://schemas.microsoft.com/office/drawing/2014/main" id="{56C9A0BE-23CD-4617-85AF-AE9ED36BF768}"/>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84150</xdr:rowOff>
    </xdr:from>
    <xdr:to>
      <xdr:col>76</xdr:col>
      <xdr:colOff>114300</xdr:colOff>
      <xdr:row>75</xdr:row>
      <xdr:rowOff>111778</xdr:rowOff>
    </xdr:to>
    <xdr:cxnSp macro="">
      <xdr:nvCxnSpPr>
        <xdr:cNvPr id="633" name="直線コネクタ 632">
          <a:extLst>
            <a:ext uri="{FF2B5EF4-FFF2-40B4-BE49-F238E27FC236}">
              <a16:creationId xmlns:a16="http://schemas.microsoft.com/office/drawing/2014/main" id="{608ACCE6-C780-424F-9C3F-BDECAD9AC52D}"/>
            </a:ext>
          </a:extLst>
        </xdr:cNvPr>
        <xdr:cNvCxnSpPr/>
      </xdr:nvCxnSpPr>
      <xdr:spPr>
        <a:xfrm>
          <a:off x="13703300" y="12942900"/>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4" name="フローチャート: 判断 633">
          <a:extLst>
            <a:ext uri="{FF2B5EF4-FFF2-40B4-BE49-F238E27FC236}">
              <a16:creationId xmlns:a16="http://schemas.microsoft.com/office/drawing/2014/main" id="{90767E88-343F-4938-8C16-21AA2F64B775}"/>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5" name="テキスト ボックス 634">
          <a:extLst>
            <a:ext uri="{FF2B5EF4-FFF2-40B4-BE49-F238E27FC236}">
              <a16:creationId xmlns:a16="http://schemas.microsoft.com/office/drawing/2014/main" id="{8E634EDC-EFB3-4E8C-9391-8EEB70476B3E}"/>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37728</xdr:rowOff>
    </xdr:from>
    <xdr:to>
      <xdr:col>71</xdr:col>
      <xdr:colOff>177800</xdr:colOff>
      <xdr:row>75</xdr:row>
      <xdr:rowOff>84150</xdr:rowOff>
    </xdr:to>
    <xdr:cxnSp macro="">
      <xdr:nvCxnSpPr>
        <xdr:cNvPr id="636" name="直線コネクタ 635">
          <a:extLst>
            <a:ext uri="{FF2B5EF4-FFF2-40B4-BE49-F238E27FC236}">
              <a16:creationId xmlns:a16="http://schemas.microsoft.com/office/drawing/2014/main" id="{D4B01589-79EE-4087-9BC0-78276D73A98D}"/>
            </a:ext>
          </a:extLst>
        </xdr:cNvPr>
        <xdr:cNvCxnSpPr/>
      </xdr:nvCxnSpPr>
      <xdr:spPr>
        <a:xfrm>
          <a:off x="12814300" y="12896478"/>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7" name="フローチャート: 判断 636">
          <a:extLst>
            <a:ext uri="{FF2B5EF4-FFF2-40B4-BE49-F238E27FC236}">
              <a16:creationId xmlns:a16="http://schemas.microsoft.com/office/drawing/2014/main" id="{E35D410A-6261-482D-BDE7-1D42BEA6F97E}"/>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38" name="テキスト ボックス 637">
          <a:extLst>
            <a:ext uri="{FF2B5EF4-FFF2-40B4-BE49-F238E27FC236}">
              <a16:creationId xmlns:a16="http://schemas.microsoft.com/office/drawing/2014/main" id="{6F20FC0F-470A-4044-B3BC-A4705D75A2DD}"/>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39" name="フローチャート: 判断 638">
          <a:extLst>
            <a:ext uri="{FF2B5EF4-FFF2-40B4-BE49-F238E27FC236}">
              <a16:creationId xmlns:a16="http://schemas.microsoft.com/office/drawing/2014/main" id="{747D169F-AA31-40A4-99FB-AB6070A4708F}"/>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id="{9EB43954-602B-4C8E-9628-500785C05062}"/>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793B300E-E3A9-4A37-9CEA-42FA824F2C9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98384D4-616B-46CE-A936-EB56E701834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ABFC067A-9FDD-4F25-AF9F-FFCE229ECF0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F9EB55E-258B-422C-BA3F-C83645143DC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EB38D49-7A5B-4808-8CE2-82159D0C74E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64995</xdr:rowOff>
    </xdr:from>
    <xdr:to>
      <xdr:col>85</xdr:col>
      <xdr:colOff>177800</xdr:colOff>
      <xdr:row>75</xdr:row>
      <xdr:rowOff>166594</xdr:rowOff>
    </xdr:to>
    <xdr:sp macro="" textlink="">
      <xdr:nvSpPr>
        <xdr:cNvPr id="646" name="楕円 645">
          <a:extLst>
            <a:ext uri="{FF2B5EF4-FFF2-40B4-BE49-F238E27FC236}">
              <a16:creationId xmlns:a16="http://schemas.microsoft.com/office/drawing/2014/main" id="{4D05E809-74C9-485A-B69B-E4D116494FFF}"/>
            </a:ext>
          </a:extLst>
        </xdr:cNvPr>
        <xdr:cNvSpPr/>
      </xdr:nvSpPr>
      <xdr:spPr>
        <a:xfrm>
          <a:off x="16268700" y="12923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87872</xdr:rowOff>
    </xdr:from>
    <xdr:ext cx="534377" cy="259045"/>
    <xdr:sp macro="" textlink="">
      <xdr:nvSpPr>
        <xdr:cNvPr id="647" name="公債費該当値テキスト">
          <a:extLst>
            <a:ext uri="{FF2B5EF4-FFF2-40B4-BE49-F238E27FC236}">
              <a16:creationId xmlns:a16="http://schemas.microsoft.com/office/drawing/2014/main" id="{A0225E6F-51E2-4E6C-AC62-EAABEF3A909A}"/>
            </a:ext>
          </a:extLst>
        </xdr:cNvPr>
        <xdr:cNvSpPr txBox="1"/>
      </xdr:nvSpPr>
      <xdr:spPr>
        <a:xfrm>
          <a:off x="16370300" y="1277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73682</xdr:rowOff>
    </xdr:from>
    <xdr:to>
      <xdr:col>81</xdr:col>
      <xdr:colOff>101600</xdr:colOff>
      <xdr:row>76</xdr:row>
      <xdr:rowOff>3832</xdr:rowOff>
    </xdr:to>
    <xdr:sp macro="" textlink="">
      <xdr:nvSpPr>
        <xdr:cNvPr id="648" name="楕円 647">
          <a:extLst>
            <a:ext uri="{FF2B5EF4-FFF2-40B4-BE49-F238E27FC236}">
              <a16:creationId xmlns:a16="http://schemas.microsoft.com/office/drawing/2014/main" id="{18CE8FC3-F479-408B-99F7-DA9401040B4F}"/>
            </a:ext>
          </a:extLst>
        </xdr:cNvPr>
        <xdr:cNvSpPr/>
      </xdr:nvSpPr>
      <xdr:spPr>
        <a:xfrm>
          <a:off x="15430500" y="129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166409</xdr:rowOff>
    </xdr:from>
    <xdr:ext cx="534377" cy="259045"/>
    <xdr:sp macro="" textlink="">
      <xdr:nvSpPr>
        <xdr:cNvPr id="649" name="テキスト ボックス 648">
          <a:extLst>
            <a:ext uri="{FF2B5EF4-FFF2-40B4-BE49-F238E27FC236}">
              <a16:creationId xmlns:a16="http://schemas.microsoft.com/office/drawing/2014/main" id="{C155547E-4774-4624-BC0A-5D9DE98B2B31}"/>
            </a:ext>
          </a:extLst>
        </xdr:cNvPr>
        <xdr:cNvSpPr txBox="1"/>
      </xdr:nvSpPr>
      <xdr:spPr>
        <a:xfrm>
          <a:off x="15214111" y="1302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60978</xdr:rowOff>
    </xdr:from>
    <xdr:to>
      <xdr:col>76</xdr:col>
      <xdr:colOff>165100</xdr:colOff>
      <xdr:row>75</xdr:row>
      <xdr:rowOff>162579</xdr:rowOff>
    </xdr:to>
    <xdr:sp macro="" textlink="">
      <xdr:nvSpPr>
        <xdr:cNvPr id="650" name="楕円 649">
          <a:extLst>
            <a:ext uri="{FF2B5EF4-FFF2-40B4-BE49-F238E27FC236}">
              <a16:creationId xmlns:a16="http://schemas.microsoft.com/office/drawing/2014/main" id="{74834D45-16EE-45A3-9422-E5C9290DFE22}"/>
            </a:ext>
          </a:extLst>
        </xdr:cNvPr>
        <xdr:cNvSpPr/>
      </xdr:nvSpPr>
      <xdr:spPr>
        <a:xfrm>
          <a:off x="14541500" y="12919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7655</xdr:rowOff>
    </xdr:from>
    <xdr:ext cx="534377" cy="259045"/>
    <xdr:sp macro="" textlink="">
      <xdr:nvSpPr>
        <xdr:cNvPr id="651" name="テキスト ボックス 650">
          <a:extLst>
            <a:ext uri="{FF2B5EF4-FFF2-40B4-BE49-F238E27FC236}">
              <a16:creationId xmlns:a16="http://schemas.microsoft.com/office/drawing/2014/main" id="{8A804AE1-1250-4EDC-A784-A4B02B3902FA}"/>
            </a:ext>
          </a:extLst>
        </xdr:cNvPr>
        <xdr:cNvSpPr txBox="1"/>
      </xdr:nvSpPr>
      <xdr:spPr>
        <a:xfrm>
          <a:off x="14325111" y="126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33350</xdr:rowOff>
    </xdr:from>
    <xdr:to>
      <xdr:col>72</xdr:col>
      <xdr:colOff>38100</xdr:colOff>
      <xdr:row>75</xdr:row>
      <xdr:rowOff>134950</xdr:rowOff>
    </xdr:to>
    <xdr:sp macro="" textlink="">
      <xdr:nvSpPr>
        <xdr:cNvPr id="652" name="楕円 651">
          <a:extLst>
            <a:ext uri="{FF2B5EF4-FFF2-40B4-BE49-F238E27FC236}">
              <a16:creationId xmlns:a16="http://schemas.microsoft.com/office/drawing/2014/main" id="{5EE5D0A0-72EA-4545-AD77-EB408920A044}"/>
            </a:ext>
          </a:extLst>
        </xdr:cNvPr>
        <xdr:cNvSpPr/>
      </xdr:nvSpPr>
      <xdr:spPr>
        <a:xfrm>
          <a:off x="13652500" y="128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151477</xdr:rowOff>
    </xdr:from>
    <xdr:ext cx="534377" cy="259045"/>
    <xdr:sp macro="" textlink="">
      <xdr:nvSpPr>
        <xdr:cNvPr id="653" name="テキスト ボックス 652">
          <a:extLst>
            <a:ext uri="{FF2B5EF4-FFF2-40B4-BE49-F238E27FC236}">
              <a16:creationId xmlns:a16="http://schemas.microsoft.com/office/drawing/2014/main" id="{08690997-8DB9-4CB5-B497-5B4A83A199ED}"/>
            </a:ext>
          </a:extLst>
        </xdr:cNvPr>
        <xdr:cNvSpPr txBox="1"/>
      </xdr:nvSpPr>
      <xdr:spPr>
        <a:xfrm>
          <a:off x="13436111" y="126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158378</xdr:rowOff>
    </xdr:from>
    <xdr:to>
      <xdr:col>67</xdr:col>
      <xdr:colOff>101600</xdr:colOff>
      <xdr:row>75</xdr:row>
      <xdr:rowOff>88528</xdr:rowOff>
    </xdr:to>
    <xdr:sp macro="" textlink="">
      <xdr:nvSpPr>
        <xdr:cNvPr id="654" name="楕円 653">
          <a:extLst>
            <a:ext uri="{FF2B5EF4-FFF2-40B4-BE49-F238E27FC236}">
              <a16:creationId xmlns:a16="http://schemas.microsoft.com/office/drawing/2014/main" id="{F43799A0-3312-4F05-AEE8-D0329FE62125}"/>
            </a:ext>
          </a:extLst>
        </xdr:cNvPr>
        <xdr:cNvSpPr/>
      </xdr:nvSpPr>
      <xdr:spPr>
        <a:xfrm>
          <a:off x="12763500" y="128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105055</xdr:rowOff>
    </xdr:from>
    <xdr:ext cx="534377" cy="259045"/>
    <xdr:sp macro="" textlink="">
      <xdr:nvSpPr>
        <xdr:cNvPr id="655" name="テキスト ボックス 654">
          <a:extLst>
            <a:ext uri="{FF2B5EF4-FFF2-40B4-BE49-F238E27FC236}">
              <a16:creationId xmlns:a16="http://schemas.microsoft.com/office/drawing/2014/main" id="{DBA1AA56-E0C8-45D2-BF52-F60C83E78151}"/>
            </a:ext>
          </a:extLst>
        </xdr:cNvPr>
        <xdr:cNvSpPr txBox="1"/>
      </xdr:nvSpPr>
      <xdr:spPr>
        <a:xfrm>
          <a:off x="12547111" y="126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3A22CFD3-EEEE-4BB2-A083-5A756FCDE0A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7F2F1D6C-2804-4EC4-B7EB-B1420752763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F7E66B93-BC57-4296-9F1D-2AF7DB2A532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CCF4DE9-7004-4E13-A3B7-7B323A5A0D0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A840D5A4-2805-4CB5-80A9-92A064A18DB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5C459B94-3553-4D95-A2F1-0C348C374D4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7B981018-FD3D-4012-9422-AB2AF7CC8E4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456E023A-6DF5-48FC-86EB-6222D468D52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D9EDAE14-92DA-4ED0-84BD-F1CD92590B5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6AD053D5-64B7-4560-A451-FB2DF9339A8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EA38B0C4-9ECD-4F57-95D5-D6CC0AA84FC1}"/>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7527A3B2-C723-4331-A0AE-14D7CA2C294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AD09B972-0548-48B1-A3EB-32F8AEAE7192}"/>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2A2CADDB-C3F0-40AE-8238-FEBF39B6ACD6}"/>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B927A5D8-2FBA-4B5D-ABDD-F22C9398AD5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6B540FE7-D463-4967-A590-882E06620565}"/>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359B79A-AA01-4A14-951F-CB9B27B705F8}"/>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7556EE8E-1511-4A98-B387-B6D2A0D80B49}"/>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CEB08C77-65CA-44A2-A67F-5FE65ACB0B0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D8AF1B7B-E6D6-4FDA-81F5-4320046E8E3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F899F94-A277-4AD5-A472-2285538144D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7" name="直線コネクタ 676">
          <a:extLst>
            <a:ext uri="{FF2B5EF4-FFF2-40B4-BE49-F238E27FC236}">
              <a16:creationId xmlns:a16="http://schemas.microsoft.com/office/drawing/2014/main" id="{A57F4A3B-15C0-4043-8410-90C93DA10648}"/>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78" name="積立金最小値テキスト">
          <a:extLst>
            <a:ext uri="{FF2B5EF4-FFF2-40B4-BE49-F238E27FC236}">
              <a16:creationId xmlns:a16="http://schemas.microsoft.com/office/drawing/2014/main" id="{4673A3E0-DDEC-4D35-AC95-2E8803B76CFB}"/>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79" name="直線コネクタ 678">
          <a:extLst>
            <a:ext uri="{FF2B5EF4-FFF2-40B4-BE49-F238E27FC236}">
              <a16:creationId xmlns:a16="http://schemas.microsoft.com/office/drawing/2014/main" id="{7184E2E5-1282-4B13-865D-530D94D84659}"/>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0" name="積立金最大値テキスト">
          <a:extLst>
            <a:ext uri="{FF2B5EF4-FFF2-40B4-BE49-F238E27FC236}">
              <a16:creationId xmlns:a16="http://schemas.microsoft.com/office/drawing/2014/main" id="{9ABC91D8-69AE-4D40-8B43-EEE174800B53}"/>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1" name="直線コネクタ 680">
          <a:extLst>
            <a:ext uri="{FF2B5EF4-FFF2-40B4-BE49-F238E27FC236}">
              <a16:creationId xmlns:a16="http://schemas.microsoft.com/office/drawing/2014/main" id="{3E5A581A-98BA-427D-A37C-D7F6E8E11AFD}"/>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127045</xdr:rowOff>
    </xdr:from>
    <xdr:to>
      <xdr:col>85</xdr:col>
      <xdr:colOff>127000</xdr:colOff>
      <xdr:row>97</xdr:row>
      <xdr:rowOff>146531</xdr:rowOff>
    </xdr:to>
    <xdr:cxnSp macro="">
      <xdr:nvCxnSpPr>
        <xdr:cNvPr id="682" name="直線コネクタ 681">
          <a:extLst>
            <a:ext uri="{FF2B5EF4-FFF2-40B4-BE49-F238E27FC236}">
              <a16:creationId xmlns:a16="http://schemas.microsoft.com/office/drawing/2014/main" id="{E205AD56-2EDA-426E-8744-6AE924CC7767}"/>
            </a:ext>
          </a:extLst>
        </xdr:cNvPr>
        <xdr:cNvCxnSpPr/>
      </xdr:nvCxnSpPr>
      <xdr:spPr>
        <a:xfrm flipV="1">
          <a:off x="15481300" y="16757695"/>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3" name="積立金平均値テキスト">
          <a:extLst>
            <a:ext uri="{FF2B5EF4-FFF2-40B4-BE49-F238E27FC236}">
              <a16:creationId xmlns:a16="http://schemas.microsoft.com/office/drawing/2014/main" id="{5E370495-6924-4286-A478-AA5C300BBF43}"/>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4" name="フローチャート: 判断 683">
          <a:extLst>
            <a:ext uri="{FF2B5EF4-FFF2-40B4-BE49-F238E27FC236}">
              <a16:creationId xmlns:a16="http://schemas.microsoft.com/office/drawing/2014/main" id="{24E01EC9-3753-4EB6-866C-06F859DA2056}"/>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18204</xdr:rowOff>
    </xdr:from>
    <xdr:to>
      <xdr:col>81</xdr:col>
      <xdr:colOff>50800</xdr:colOff>
      <xdr:row>97</xdr:row>
      <xdr:rowOff>146531</xdr:rowOff>
    </xdr:to>
    <xdr:cxnSp macro="">
      <xdr:nvCxnSpPr>
        <xdr:cNvPr id="685" name="直線コネクタ 684">
          <a:extLst>
            <a:ext uri="{FF2B5EF4-FFF2-40B4-BE49-F238E27FC236}">
              <a16:creationId xmlns:a16="http://schemas.microsoft.com/office/drawing/2014/main" id="{49351B0B-0394-448C-B225-CFB7D84B8573}"/>
            </a:ext>
          </a:extLst>
        </xdr:cNvPr>
        <xdr:cNvCxnSpPr/>
      </xdr:nvCxnSpPr>
      <xdr:spPr>
        <a:xfrm>
          <a:off x="14592300" y="16648854"/>
          <a:ext cx="889000" cy="1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6" name="フローチャート: 判断 685">
          <a:extLst>
            <a:ext uri="{FF2B5EF4-FFF2-40B4-BE49-F238E27FC236}">
              <a16:creationId xmlns:a16="http://schemas.microsoft.com/office/drawing/2014/main" id="{5E3D15A2-D0C2-453C-8A75-1DEC7FB3075F}"/>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7" name="テキスト ボックス 686">
          <a:extLst>
            <a:ext uri="{FF2B5EF4-FFF2-40B4-BE49-F238E27FC236}">
              <a16:creationId xmlns:a16="http://schemas.microsoft.com/office/drawing/2014/main" id="{06F67FB5-2313-46B8-8F59-BC43E7B453CE}"/>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18204</xdr:rowOff>
    </xdr:from>
    <xdr:to>
      <xdr:col>76</xdr:col>
      <xdr:colOff>114300</xdr:colOff>
      <xdr:row>97</xdr:row>
      <xdr:rowOff>39472</xdr:rowOff>
    </xdr:to>
    <xdr:cxnSp macro="">
      <xdr:nvCxnSpPr>
        <xdr:cNvPr id="688" name="直線コネクタ 687">
          <a:extLst>
            <a:ext uri="{FF2B5EF4-FFF2-40B4-BE49-F238E27FC236}">
              <a16:creationId xmlns:a16="http://schemas.microsoft.com/office/drawing/2014/main" id="{AC263351-A757-4EB0-A9C4-E1B02DBBE68B}"/>
            </a:ext>
          </a:extLst>
        </xdr:cNvPr>
        <xdr:cNvCxnSpPr/>
      </xdr:nvCxnSpPr>
      <xdr:spPr>
        <a:xfrm flipV="1">
          <a:off x="13703300" y="16648854"/>
          <a:ext cx="889000" cy="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89" name="フローチャート: 判断 688">
          <a:extLst>
            <a:ext uri="{FF2B5EF4-FFF2-40B4-BE49-F238E27FC236}">
              <a16:creationId xmlns:a16="http://schemas.microsoft.com/office/drawing/2014/main" id="{9F1495DB-DD39-44D8-8710-3289A643AAD8}"/>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0" name="テキスト ボックス 689">
          <a:extLst>
            <a:ext uri="{FF2B5EF4-FFF2-40B4-BE49-F238E27FC236}">
              <a16:creationId xmlns:a16="http://schemas.microsoft.com/office/drawing/2014/main" id="{4E89B8D0-8DBD-4206-8922-698B45E8D597}"/>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39472</xdr:rowOff>
    </xdr:from>
    <xdr:to>
      <xdr:col>71</xdr:col>
      <xdr:colOff>177800</xdr:colOff>
      <xdr:row>97</xdr:row>
      <xdr:rowOff>129056</xdr:rowOff>
    </xdr:to>
    <xdr:cxnSp macro="">
      <xdr:nvCxnSpPr>
        <xdr:cNvPr id="691" name="直線コネクタ 690">
          <a:extLst>
            <a:ext uri="{FF2B5EF4-FFF2-40B4-BE49-F238E27FC236}">
              <a16:creationId xmlns:a16="http://schemas.microsoft.com/office/drawing/2014/main" id="{F6A3FFB2-D7B3-4029-85D6-6C769CC12F34}"/>
            </a:ext>
          </a:extLst>
        </xdr:cNvPr>
        <xdr:cNvCxnSpPr/>
      </xdr:nvCxnSpPr>
      <xdr:spPr>
        <a:xfrm flipV="1">
          <a:off x="12814300" y="16670122"/>
          <a:ext cx="889000" cy="8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2" name="フローチャート: 判断 691">
          <a:extLst>
            <a:ext uri="{FF2B5EF4-FFF2-40B4-BE49-F238E27FC236}">
              <a16:creationId xmlns:a16="http://schemas.microsoft.com/office/drawing/2014/main" id="{8E614830-5175-499C-AEA6-DB271FD165A6}"/>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3" name="テキスト ボックス 692">
          <a:extLst>
            <a:ext uri="{FF2B5EF4-FFF2-40B4-BE49-F238E27FC236}">
              <a16:creationId xmlns:a16="http://schemas.microsoft.com/office/drawing/2014/main" id="{AFE39C34-417A-4DFD-A0DB-93CD9EF800C9}"/>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4" name="フローチャート: 判断 693">
          <a:extLst>
            <a:ext uri="{FF2B5EF4-FFF2-40B4-BE49-F238E27FC236}">
              <a16:creationId xmlns:a16="http://schemas.microsoft.com/office/drawing/2014/main" id="{F7EC7044-E9DC-4847-AB6C-E1FBB7ACFF1C}"/>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5" name="テキスト ボックス 694">
          <a:extLst>
            <a:ext uri="{FF2B5EF4-FFF2-40B4-BE49-F238E27FC236}">
              <a16:creationId xmlns:a16="http://schemas.microsoft.com/office/drawing/2014/main" id="{A25B6A2D-ABD0-435E-A0B4-BD6327AEC546}"/>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D5357486-EA88-4842-8235-574F4A5C0B0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357DAE3D-F9C5-4F7E-A620-23CAD0E630A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CC994B62-7F41-4F3A-80E1-6739F6C980E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70669A0B-3CEF-4F90-8EA6-0839CF65194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8C2E6989-B80B-46AE-B3EA-3A58DF0C063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76245</xdr:rowOff>
    </xdr:from>
    <xdr:to>
      <xdr:col>85</xdr:col>
      <xdr:colOff>177800</xdr:colOff>
      <xdr:row>98</xdr:row>
      <xdr:rowOff>6395</xdr:rowOff>
    </xdr:to>
    <xdr:sp macro="" textlink="">
      <xdr:nvSpPr>
        <xdr:cNvPr id="701" name="楕円 700">
          <a:extLst>
            <a:ext uri="{FF2B5EF4-FFF2-40B4-BE49-F238E27FC236}">
              <a16:creationId xmlns:a16="http://schemas.microsoft.com/office/drawing/2014/main" id="{67CBDC76-134D-47E5-99D2-13D2BBEBC0EE}"/>
            </a:ext>
          </a:extLst>
        </xdr:cNvPr>
        <xdr:cNvSpPr/>
      </xdr:nvSpPr>
      <xdr:spPr>
        <a:xfrm>
          <a:off x="16268700" y="167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99122</xdr:rowOff>
    </xdr:from>
    <xdr:ext cx="534377" cy="259045"/>
    <xdr:sp macro="" textlink="">
      <xdr:nvSpPr>
        <xdr:cNvPr id="702" name="積立金該当値テキスト">
          <a:extLst>
            <a:ext uri="{FF2B5EF4-FFF2-40B4-BE49-F238E27FC236}">
              <a16:creationId xmlns:a16="http://schemas.microsoft.com/office/drawing/2014/main" id="{467607EB-DDB6-4EBB-8012-1D1CA47B7DB0}"/>
            </a:ext>
          </a:extLst>
        </xdr:cNvPr>
        <xdr:cNvSpPr txBox="1"/>
      </xdr:nvSpPr>
      <xdr:spPr>
        <a:xfrm>
          <a:off x="16370300" y="165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95731</xdr:rowOff>
    </xdr:from>
    <xdr:to>
      <xdr:col>81</xdr:col>
      <xdr:colOff>101600</xdr:colOff>
      <xdr:row>98</xdr:row>
      <xdr:rowOff>25881</xdr:rowOff>
    </xdr:to>
    <xdr:sp macro="" textlink="">
      <xdr:nvSpPr>
        <xdr:cNvPr id="703" name="楕円 702">
          <a:extLst>
            <a:ext uri="{FF2B5EF4-FFF2-40B4-BE49-F238E27FC236}">
              <a16:creationId xmlns:a16="http://schemas.microsoft.com/office/drawing/2014/main" id="{C788D74C-1302-45D6-BC5F-50FD9AEDB50B}"/>
            </a:ext>
          </a:extLst>
        </xdr:cNvPr>
        <xdr:cNvSpPr/>
      </xdr:nvSpPr>
      <xdr:spPr>
        <a:xfrm>
          <a:off x="15430500" y="167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42408</xdr:rowOff>
    </xdr:from>
    <xdr:ext cx="534377" cy="259045"/>
    <xdr:sp macro="" textlink="">
      <xdr:nvSpPr>
        <xdr:cNvPr id="704" name="テキスト ボックス 703">
          <a:extLst>
            <a:ext uri="{FF2B5EF4-FFF2-40B4-BE49-F238E27FC236}">
              <a16:creationId xmlns:a16="http://schemas.microsoft.com/office/drawing/2014/main" id="{F25B3C75-41FD-4293-A253-43D5738974C8}"/>
            </a:ext>
          </a:extLst>
        </xdr:cNvPr>
        <xdr:cNvSpPr txBox="1"/>
      </xdr:nvSpPr>
      <xdr:spPr>
        <a:xfrm>
          <a:off x="15214111" y="1650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138854</xdr:rowOff>
    </xdr:from>
    <xdr:to>
      <xdr:col>76</xdr:col>
      <xdr:colOff>165100</xdr:colOff>
      <xdr:row>97</xdr:row>
      <xdr:rowOff>69004</xdr:rowOff>
    </xdr:to>
    <xdr:sp macro="" textlink="">
      <xdr:nvSpPr>
        <xdr:cNvPr id="705" name="楕円 704">
          <a:extLst>
            <a:ext uri="{FF2B5EF4-FFF2-40B4-BE49-F238E27FC236}">
              <a16:creationId xmlns:a16="http://schemas.microsoft.com/office/drawing/2014/main" id="{008BEFD6-AA0A-4A61-8967-5C89F6A4479C}"/>
            </a:ext>
          </a:extLst>
        </xdr:cNvPr>
        <xdr:cNvSpPr/>
      </xdr:nvSpPr>
      <xdr:spPr>
        <a:xfrm>
          <a:off x="14541500" y="165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85531</xdr:rowOff>
    </xdr:from>
    <xdr:ext cx="534377" cy="259045"/>
    <xdr:sp macro="" textlink="">
      <xdr:nvSpPr>
        <xdr:cNvPr id="706" name="テキスト ボックス 705">
          <a:extLst>
            <a:ext uri="{FF2B5EF4-FFF2-40B4-BE49-F238E27FC236}">
              <a16:creationId xmlns:a16="http://schemas.microsoft.com/office/drawing/2014/main" id="{804EB9F8-748E-4A03-82B3-FE5DFE2BE2CB}"/>
            </a:ext>
          </a:extLst>
        </xdr:cNvPr>
        <xdr:cNvSpPr txBox="1"/>
      </xdr:nvSpPr>
      <xdr:spPr>
        <a:xfrm>
          <a:off x="14325111" y="163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160122</xdr:rowOff>
    </xdr:from>
    <xdr:to>
      <xdr:col>72</xdr:col>
      <xdr:colOff>38100</xdr:colOff>
      <xdr:row>97</xdr:row>
      <xdr:rowOff>90272</xdr:rowOff>
    </xdr:to>
    <xdr:sp macro="" textlink="">
      <xdr:nvSpPr>
        <xdr:cNvPr id="707" name="楕円 706">
          <a:extLst>
            <a:ext uri="{FF2B5EF4-FFF2-40B4-BE49-F238E27FC236}">
              <a16:creationId xmlns:a16="http://schemas.microsoft.com/office/drawing/2014/main" id="{E5CABB0A-C8FE-418C-9B59-FC7C4C261200}"/>
            </a:ext>
          </a:extLst>
        </xdr:cNvPr>
        <xdr:cNvSpPr/>
      </xdr:nvSpPr>
      <xdr:spPr>
        <a:xfrm>
          <a:off x="13652500" y="166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106799</xdr:rowOff>
    </xdr:from>
    <xdr:ext cx="534377" cy="259045"/>
    <xdr:sp macro="" textlink="">
      <xdr:nvSpPr>
        <xdr:cNvPr id="708" name="テキスト ボックス 707">
          <a:extLst>
            <a:ext uri="{FF2B5EF4-FFF2-40B4-BE49-F238E27FC236}">
              <a16:creationId xmlns:a16="http://schemas.microsoft.com/office/drawing/2014/main" id="{E1B4425E-D34C-4855-985E-FD055A0CC235}"/>
            </a:ext>
          </a:extLst>
        </xdr:cNvPr>
        <xdr:cNvSpPr txBox="1"/>
      </xdr:nvSpPr>
      <xdr:spPr>
        <a:xfrm>
          <a:off x="13436111" y="163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78256</xdr:rowOff>
    </xdr:from>
    <xdr:to>
      <xdr:col>67</xdr:col>
      <xdr:colOff>101600</xdr:colOff>
      <xdr:row>98</xdr:row>
      <xdr:rowOff>8406</xdr:rowOff>
    </xdr:to>
    <xdr:sp macro="" textlink="">
      <xdr:nvSpPr>
        <xdr:cNvPr id="709" name="楕円 708">
          <a:extLst>
            <a:ext uri="{FF2B5EF4-FFF2-40B4-BE49-F238E27FC236}">
              <a16:creationId xmlns:a16="http://schemas.microsoft.com/office/drawing/2014/main" id="{3F75F0E4-DBE3-4631-BD67-59B4CA5002A8}"/>
            </a:ext>
          </a:extLst>
        </xdr:cNvPr>
        <xdr:cNvSpPr/>
      </xdr:nvSpPr>
      <xdr:spPr>
        <a:xfrm>
          <a:off x="12763500" y="167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24933</xdr:rowOff>
    </xdr:from>
    <xdr:ext cx="534377" cy="259045"/>
    <xdr:sp macro="" textlink="">
      <xdr:nvSpPr>
        <xdr:cNvPr id="710" name="テキスト ボックス 709">
          <a:extLst>
            <a:ext uri="{FF2B5EF4-FFF2-40B4-BE49-F238E27FC236}">
              <a16:creationId xmlns:a16="http://schemas.microsoft.com/office/drawing/2014/main" id="{1FD6A3B3-02EB-4170-8A86-5682CF421744}"/>
            </a:ext>
          </a:extLst>
        </xdr:cNvPr>
        <xdr:cNvSpPr txBox="1"/>
      </xdr:nvSpPr>
      <xdr:spPr>
        <a:xfrm>
          <a:off x="12547111" y="16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94D76C7F-7158-4A77-AFA2-1D8403324B8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C1FB314B-7A7E-462E-8ED0-8BBBFA5BF31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551301FF-0306-42A8-8339-DAD0BB86C1E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3E300048-579C-4D84-8B58-9BFD40C5AB2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B1AA0A24-5F1E-44A8-AF2D-285B3E2DB1B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59E16197-A255-4A60-835C-F77CFB2D4B8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3031F0E5-C421-4003-B04C-F726D37F1EB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7C611555-B43B-486A-BDC7-01920778241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D5B7B9D5-40F6-47CA-9B23-D3D36AEB078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413174FD-DE37-4204-8336-EF60D2B1DA6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19D7E220-36ED-4AAE-B248-97327667D554}"/>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91910D49-9B74-41E4-96C7-BA4C8D517D9A}"/>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C12D2C55-4FD2-47DE-874D-0745F52D19A3}"/>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41AB6D44-D6C9-4E4B-9A09-48F6D7B04D2B}"/>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F556F6B5-658B-451E-AD90-04C182F930F6}"/>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27956D03-E053-4F59-A463-2FBEC3984A2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21BD634E-3A69-4645-8C49-CE28A4FB6CF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8A46ED06-409F-401C-89E4-5C7E61369E9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ED602001-1DA5-4CBF-AB53-A66AEF24F30E}"/>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42F3035C-C490-4B4F-8665-6BBEABB1E77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877B78B5-2E10-4C4B-A9F0-9DCFA107D9B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54D8E3E6-9E04-477D-9332-14CBBC05CE1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5425799B-1FFE-465F-BAD4-5A670D02A04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6812F88C-97BC-4491-B7A7-95D42EBC0EF5}"/>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D795FE5D-E7C0-4947-AF97-5E576D7A4A3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5D60B9AA-27B6-4D78-AA6E-9DABA21BAC6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7" name="投資及び出資金最大値テキスト">
          <a:extLst>
            <a:ext uri="{FF2B5EF4-FFF2-40B4-BE49-F238E27FC236}">
              <a16:creationId xmlns:a16="http://schemas.microsoft.com/office/drawing/2014/main" id="{699CC24A-4EBC-420B-B3FA-F835C209686E}"/>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38" name="直線コネクタ 737">
          <a:extLst>
            <a:ext uri="{FF2B5EF4-FFF2-40B4-BE49-F238E27FC236}">
              <a16:creationId xmlns:a16="http://schemas.microsoft.com/office/drawing/2014/main" id="{1F6A5ACE-0545-4D37-94F6-F034248969F1}"/>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E9818B3D-E2B3-4B94-A693-93A72738F1AC}"/>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0" name="投資及び出資金平均値テキスト">
          <a:extLst>
            <a:ext uri="{FF2B5EF4-FFF2-40B4-BE49-F238E27FC236}">
              <a16:creationId xmlns:a16="http://schemas.microsoft.com/office/drawing/2014/main" id="{E73DD4B0-D447-42E8-974A-E5F9AB926179}"/>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1" name="フローチャート: 判断 740">
          <a:extLst>
            <a:ext uri="{FF2B5EF4-FFF2-40B4-BE49-F238E27FC236}">
              <a16:creationId xmlns:a16="http://schemas.microsoft.com/office/drawing/2014/main" id="{B34ABE4A-D6E8-4295-B0F6-B77A02E395BF}"/>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90E06D66-1F8C-4D27-BA43-37128ABA504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3" name="フローチャート: 判断 742">
          <a:extLst>
            <a:ext uri="{FF2B5EF4-FFF2-40B4-BE49-F238E27FC236}">
              <a16:creationId xmlns:a16="http://schemas.microsoft.com/office/drawing/2014/main" id="{70C6D351-515A-4424-8BDA-C3B61D834A27}"/>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4" name="テキスト ボックス 743">
          <a:extLst>
            <a:ext uri="{FF2B5EF4-FFF2-40B4-BE49-F238E27FC236}">
              <a16:creationId xmlns:a16="http://schemas.microsoft.com/office/drawing/2014/main" id="{927F8546-7DDE-463A-A3EF-C32431E4921E}"/>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35230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B1806A0-6159-4F1A-9628-A7E1ECFBE6B0}"/>
            </a:ext>
          </a:extLst>
        </xdr:cNvPr>
        <xdr:cNvCxnSpPr/>
      </xdr:nvCxnSpPr>
      <xdr:spPr>
        <a:xfrm>
          <a:off x="19545300" y="672178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6" name="フローチャート: 判断 745">
          <a:extLst>
            <a:ext uri="{FF2B5EF4-FFF2-40B4-BE49-F238E27FC236}">
              <a16:creationId xmlns:a16="http://schemas.microsoft.com/office/drawing/2014/main" id="{16F4D699-532D-4B89-99CA-118781DE64BA}"/>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7" name="テキスト ボックス 746">
          <a:extLst>
            <a:ext uri="{FF2B5EF4-FFF2-40B4-BE49-F238E27FC236}">
              <a16:creationId xmlns:a16="http://schemas.microsoft.com/office/drawing/2014/main" id="{13407095-30EB-43B2-844F-133CD4D9811C}"/>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35230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531ADE94-EF7D-4D66-9651-86A0AAE83A98}"/>
            </a:ext>
          </a:extLst>
        </xdr:cNvPr>
        <xdr:cNvCxnSpPr/>
      </xdr:nvCxnSpPr>
      <xdr:spPr>
        <a:xfrm flipV="1">
          <a:off x="18656300" y="6721780"/>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49" name="フローチャート: 判断 748">
          <a:extLst>
            <a:ext uri="{FF2B5EF4-FFF2-40B4-BE49-F238E27FC236}">
              <a16:creationId xmlns:a16="http://schemas.microsoft.com/office/drawing/2014/main" id="{D6094347-D6E3-4E63-B2F0-178395785261}"/>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0" name="テキスト ボックス 749">
          <a:extLst>
            <a:ext uri="{FF2B5EF4-FFF2-40B4-BE49-F238E27FC236}">
              <a16:creationId xmlns:a16="http://schemas.microsoft.com/office/drawing/2014/main" id="{F30F3546-7D3A-4179-AEDE-EFBB01545CE1}"/>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1" name="フローチャート: 判断 750">
          <a:extLst>
            <a:ext uri="{FF2B5EF4-FFF2-40B4-BE49-F238E27FC236}">
              <a16:creationId xmlns:a16="http://schemas.microsoft.com/office/drawing/2014/main" id="{24BE24DC-B055-4BDD-9771-84F0CE80EE2D}"/>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2" name="テキスト ボックス 751">
          <a:extLst>
            <a:ext uri="{FF2B5EF4-FFF2-40B4-BE49-F238E27FC236}">
              <a16:creationId xmlns:a16="http://schemas.microsoft.com/office/drawing/2014/main" id="{09948CD3-46A5-483D-B1F9-D58B2016F9AA}"/>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8074C632-6EE6-4B1A-854B-AA90B0B0D2E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E722A088-0901-4BDC-8008-B9E2617F7A7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401D40F2-8D33-47D9-BFB6-2B0FC558883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2250162A-2E99-4A62-A914-72C2160C7C0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B465AAD4-5221-4542-84F2-0ACC00E1479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F98740E9-0589-46A9-81C7-E4D14D1CFFC4}"/>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24CB2C59-8F6D-4CA6-8828-914BE305FBAB}"/>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7EBC82CA-6A2C-41A6-963B-15CD84E99379}"/>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4820108B-0787-4403-B41E-39E333C13D9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6FC387AC-3B43-4A84-85BD-94C258611E2D}"/>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5044948A-0A44-45C7-B8B1-4B85426BC36D}"/>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155880</xdr:rowOff>
    </xdr:from>
    <xdr:to>
      <xdr:col>102</xdr:col>
      <xdr:colOff>165100</xdr:colOff>
      <xdr:row>39</xdr:row>
      <xdr:rowOff>86030</xdr:rowOff>
    </xdr:to>
    <xdr:sp macro="" textlink="">
      <xdr:nvSpPr>
        <xdr:cNvPr id="764" name="楕円 763">
          <a:extLst>
            <a:ext uri="{FF2B5EF4-FFF2-40B4-BE49-F238E27FC236}">
              <a16:creationId xmlns:a16="http://schemas.microsoft.com/office/drawing/2014/main" id="{2DC86CAC-85BD-40E4-81D9-70ACFD5AAB9B}"/>
            </a:ext>
          </a:extLst>
        </xdr:cNvPr>
        <xdr:cNvSpPr/>
      </xdr:nvSpPr>
      <xdr:spPr>
        <a:xfrm>
          <a:off x="19494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77157</xdr:rowOff>
    </xdr:from>
    <xdr:ext cx="378565" cy="259045"/>
    <xdr:sp macro="" textlink="">
      <xdr:nvSpPr>
        <xdr:cNvPr id="765" name="テキスト ボックス 764">
          <a:extLst>
            <a:ext uri="{FF2B5EF4-FFF2-40B4-BE49-F238E27FC236}">
              <a16:creationId xmlns:a16="http://schemas.microsoft.com/office/drawing/2014/main" id="{AD8C06DE-D3F9-462D-9CFA-8CEFA43F4B1C}"/>
            </a:ext>
          </a:extLst>
        </xdr:cNvPr>
        <xdr:cNvSpPr txBox="1"/>
      </xdr:nvSpPr>
      <xdr:spPr>
        <a:xfrm>
          <a:off x="19356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1234A083-5004-4CFB-99AB-380B2FEBACC1}"/>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EB8B1CD4-11A8-4D79-A715-2D46BBC9C7F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419BE96B-547B-4FA4-9793-454F3B468CB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FD602AB7-8399-49B2-BBB5-A3D00F68416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11BDDD1E-DAEB-4E95-9489-25480FCFDAD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B53A4A58-474C-4FB1-8AED-7466657E35D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EBF2EEF-F103-4106-91D6-0F4D8168D6C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1F596126-2E77-4527-B54B-409A110B3F8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EF8058E0-AF96-4123-9D3A-7FDB66CD962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1F3A9570-E129-4C79-ABD4-55A2EB04DB1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95853F2E-80FC-4460-AD46-026C2BD6C4B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1D36950F-80D6-449F-9B87-045EE05B618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44BC9BCD-B4EA-4CD3-8080-23D330FF9F8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35355499-32FC-4DF4-A979-6FB766C43802}"/>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B86481FC-1BB0-4E97-B0C0-381AE25A207F}"/>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32906AE-8BD9-40E8-A8C2-8360AEA12939}"/>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37C2B5B9-4162-41CB-9F4D-190E7FCC3D9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9D7D005D-CCB9-4CEA-A724-8629F5D5158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4C5BFDB6-4C38-40FD-AC43-55A9D82F8A37}"/>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C4598F32-726A-45D2-8389-BE9AF940985D}"/>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4B7E0E11-4A19-412F-BB86-AE3FC94A7A9C}"/>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97C5BC68-31FE-49C4-9651-5872FDDD800D}"/>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501BA6B6-59B5-40AF-B8DF-26E79B5DE65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7F6CAFF8-A323-4DE2-B280-D7B46BFB0006}"/>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660818A7-3C9A-467D-B522-7EEB1822A6D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20828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51ABC739-E19B-4F7A-8A65-5571A491313B}"/>
            </a:ext>
          </a:extLst>
        </xdr:cNvPr>
        <xdr:cNvCxnSpPr/>
      </xdr:nvCxnSpPr>
      <xdr:spPr>
        <a:xfrm flipV="1">
          <a:off x="22159595" y="8936228"/>
          <a:ext cx="1269"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829987D3-6308-4C1C-A0BD-EA72C04C2F5E}"/>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B3F60727-C1C6-4FDE-8A5C-61DA95E4BF49}"/>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138955</xdr:rowOff>
    </xdr:from>
    <xdr:ext cx="534377" cy="259045"/>
    <xdr:sp macro="" textlink="">
      <xdr:nvSpPr>
        <xdr:cNvPr id="794" name="貸付金最大値テキスト">
          <a:extLst>
            <a:ext uri="{FF2B5EF4-FFF2-40B4-BE49-F238E27FC236}">
              <a16:creationId xmlns:a16="http://schemas.microsoft.com/office/drawing/2014/main" id="{481D0971-3D5C-40E4-9BFB-54A4FD28E950}"/>
            </a:ext>
          </a:extLst>
        </xdr:cNvPr>
        <xdr:cNvSpPr txBox="1"/>
      </xdr:nvSpPr>
      <xdr:spPr>
        <a:xfrm>
          <a:off x="22212300" y="87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20828</xdr:rowOff>
    </xdr:from>
    <xdr:to>
      <xdr:col>116</xdr:col>
      <xdr:colOff>152400</xdr:colOff>
      <xdr:row>52</xdr:row>
      <xdr:rowOff>20828</xdr:rowOff>
    </xdr:to>
    <xdr:cxnSp macro="">
      <xdr:nvCxnSpPr>
        <xdr:cNvPr id="795" name="直線コネクタ 794">
          <a:extLst>
            <a:ext uri="{FF2B5EF4-FFF2-40B4-BE49-F238E27FC236}">
              <a16:creationId xmlns:a16="http://schemas.microsoft.com/office/drawing/2014/main" id="{1C324569-0F18-4F0C-AA92-80438F01BDD2}"/>
            </a:ext>
          </a:extLst>
        </xdr:cNvPr>
        <xdr:cNvCxnSpPr/>
      </xdr:nvCxnSpPr>
      <xdr:spPr>
        <a:xfrm>
          <a:off x="22072600" y="893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43802</xdr:rowOff>
    </xdr:from>
    <xdr:to>
      <xdr:col>116</xdr:col>
      <xdr:colOff>63500</xdr:colOff>
      <xdr:row>53</xdr:row>
      <xdr:rowOff>41097</xdr:rowOff>
    </xdr:to>
    <xdr:cxnSp macro="">
      <xdr:nvCxnSpPr>
        <xdr:cNvPr id="796" name="直線コネクタ 795">
          <a:extLst>
            <a:ext uri="{FF2B5EF4-FFF2-40B4-BE49-F238E27FC236}">
              <a16:creationId xmlns:a16="http://schemas.microsoft.com/office/drawing/2014/main" id="{D5126A61-F3F1-4508-8C9A-57A0941F2AFD}"/>
            </a:ext>
          </a:extLst>
        </xdr:cNvPr>
        <xdr:cNvCxnSpPr/>
      </xdr:nvCxnSpPr>
      <xdr:spPr>
        <a:xfrm>
          <a:off x="21323300" y="8787752"/>
          <a:ext cx="838200" cy="3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124553</xdr:rowOff>
    </xdr:from>
    <xdr:ext cx="469744" cy="259045"/>
    <xdr:sp macro="" textlink="">
      <xdr:nvSpPr>
        <xdr:cNvPr id="797" name="貸付金平均値テキスト">
          <a:extLst>
            <a:ext uri="{FF2B5EF4-FFF2-40B4-BE49-F238E27FC236}">
              <a16:creationId xmlns:a16="http://schemas.microsoft.com/office/drawing/2014/main" id="{60828C77-1F78-4AE3-865B-56E47D79B426}"/>
            </a:ext>
          </a:extLst>
        </xdr:cNvPr>
        <xdr:cNvSpPr txBox="1"/>
      </xdr:nvSpPr>
      <xdr:spPr>
        <a:xfrm>
          <a:off x="22212300" y="9897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146126</xdr:rowOff>
    </xdr:from>
    <xdr:to>
      <xdr:col>116</xdr:col>
      <xdr:colOff>114300</xdr:colOff>
      <xdr:row>58</xdr:row>
      <xdr:rowOff>76276</xdr:rowOff>
    </xdr:to>
    <xdr:sp macro="" textlink="">
      <xdr:nvSpPr>
        <xdr:cNvPr id="798" name="フローチャート: 判断 797">
          <a:extLst>
            <a:ext uri="{FF2B5EF4-FFF2-40B4-BE49-F238E27FC236}">
              <a16:creationId xmlns:a16="http://schemas.microsoft.com/office/drawing/2014/main" id="{A129ED92-E11C-4835-B371-56FF60E4BE16}"/>
            </a:ext>
          </a:extLst>
        </xdr:cNvPr>
        <xdr:cNvSpPr/>
      </xdr:nvSpPr>
      <xdr:spPr>
        <a:xfrm>
          <a:off x="221107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43802</xdr:rowOff>
    </xdr:from>
    <xdr:to>
      <xdr:col>111</xdr:col>
      <xdr:colOff>177800</xdr:colOff>
      <xdr:row>55</xdr:row>
      <xdr:rowOff>96114</xdr:rowOff>
    </xdr:to>
    <xdr:cxnSp macro="">
      <xdr:nvCxnSpPr>
        <xdr:cNvPr id="799" name="直線コネクタ 798">
          <a:extLst>
            <a:ext uri="{FF2B5EF4-FFF2-40B4-BE49-F238E27FC236}">
              <a16:creationId xmlns:a16="http://schemas.microsoft.com/office/drawing/2014/main" id="{AFFA7944-124A-4348-B71E-49A78E8B79E6}"/>
            </a:ext>
          </a:extLst>
        </xdr:cNvPr>
        <xdr:cNvCxnSpPr/>
      </xdr:nvCxnSpPr>
      <xdr:spPr>
        <a:xfrm flipV="1">
          <a:off x="20434300" y="8787752"/>
          <a:ext cx="889000" cy="7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130619</xdr:rowOff>
    </xdr:from>
    <xdr:to>
      <xdr:col>112</xdr:col>
      <xdr:colOff>38100</xdr:colOff>
      <xdr:row>58</xdr:row>
      <xdr:rowOff>60769</xdr:rowOff>
    </xdr:to>
    <xdr:sp macro="" textlink="">
      <xdr:nvSpPr>
        <xdr:cNvPr id="800" name="フローチャート: 判断 799">
          <a:extLst>
            <a:ext uri="{FF2B5EF4-FFF2-40B4-BE49-F238E27FC236}">
              <a16:creationId xmlns:a16="http://schemas.microsoft.com/office/drawing/2014/main" id="{1ABDD3D7-0AD0-4BD7-881B-C910901BA7A1}"/>
            </a:ext>
          </a:extLst>
        </xdr:cNvPr>
        <xdr:cNvSpPr/>
      </xdr:nvSpPr>
      <xdr:spPr>
        <a:xfrm>
          <a:off x="21272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51896</xdr:rowOff>
    </xdr:from>
    <xdr:ext cx="469744" cy="259045"/>
    <xdr:sp macro="" textlink="">
      <xdr:nvSpPr>
        <xdr:cNvPr id="801" name="テキスト ボックス 800">
          <a:extLst>
            <a:ext uri="{FF2B5EF4-FFF2-40B4-BE49-F238E27FC236}">
              <a16:creationId xmlns:a16="http://schemas.microsoft.com/office/drawing/2014/main" id="{5F89E9BD-5C4F-4AC7-87DC-C2725A7690B6}"/>
            </a:ext>
          </a:extLst>
        </xdr:cNvPr>
        <xdr:cNvSpPr txBox="1"/>
      </xdr:nvSpPr>
      <xdr:spPr>
        <a:xfrm>
          <a:off x="21088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96114</xdr:rowOff>
    </xdr:from>
    <xdr:to>
      <xdr:col>107</xdr:col>
      <xdr:colOff>50800</xdr:colOff>
      <xdr:row>55</xdr:row>
      <xdr:rowOff>103239</xdr:rowOff>
    </xdr:to>
    <xdr:cxnSp macro="">
      <xdr:nvCxnSpPr>
        <xdr:cNvPr id="802" name="直線コネクタ 801">
          <a:extLst>
            <a:ext uri="{FF2B5EF4-FFF2-40B4-BE49-F238E27FC236}">
              <a16:creationId xmlns:a16="http://schemas.microsoft.com/office/drawing/2014/main" id="{6CA4A3BC-2FB2-4F1B-8BA2-180112C7FB03}"/>
            </a:ext>
          </a:extLst>
        </xdr:cNvPr>
        <xdr:cNvCxnSpPr/>
      </xdr:nvCxnSpPr>
      <xdr:spPr>
        <a:xfrm flipV="1">
          <a:off x="19545300" y="952586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123342</xdr:rowOff>
    </xdr:from>
    <xdr:to>
      <xdr:col>107</xdr:col>
      <xdr:colOff>101600</xdr:colOff>
      <xdr:row>58</xdr:row>
      <xdr:rowOff>53492</xdr:rowOff>
    </xdr:to>
    <xdr:sp macro="" textlink="">
      <xdr:nvSpPr>
        <xdr:cNvPr id="803" name="フローチャート: 判断 802">
          <a:extLst>
            <a:ext uri="{FF2B5EF4-FFF2-40B4-BE49-F238E27FC236}">
              <a16:creationId xmlns:a16="http://schemas.microsoft.com/office/drawing/2014/main" id="{38E45E01-D4D5-4C7F-ACE3-188E47A4C2DF}"/>
            </a:ext>
          </a:extLst>
        </xdr:cNvPr>
        <xdr:cNvSpPr/>
      </xdr:nvSpPr>
      <xdr:spPr>
        <a:xfrm>
          <a:off x="20383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44619</xdr:rowOff>
    </xdr:from>
    <xdr:ext cx="469744" cy="259045"/>
    <xdr:sp macro="" textlink="">
      <xdr:nvSpPr>
        <xdr:cNvPr id="804" name="テキスト ボックス 803">
          <a:extLst>
            <a:ext uri="{FF2B5EF4-FFF2-40B4-BE49-F238E27FC236}">
              <a16:creationId xmlns:a16="http://schemas.microsoft.com/office/drawing/2014/main" id="{56FEFA24-B823-4A2E-9EC1-3E8EA1652339}"/>
            </a:ext>
          </a:extLst>
        </xdr:cNvPr>
        <xdr:cNvSpPr txBox="1"/>
      </xdr:nvSpPr>
      <xdr:spPr>
        <a:xfrm>
          <a:off x="20199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102933</xdr:rowOff>
    </xdr:from>
    <xdr:to>
      <xdr:col>102</xdr:col>
      <xdr:colOff>114300</xdr:colOff>
      <xdr:row>55</xdr:row>
      <xdr:rowOff>103239</xdr:rowOff>
    </xdr:to>
    <xdr:cxnSp macro="">
      <xdr:nvCxnSpPr>
        <xdr:cNvPr id="805" name="直線コネクタ 804">
          <a:extLst>
            <a:ext uri="{FF2B5EF4-FFF2-40B4-BE49-F238E27FC236}">
              <a16:creationId xmlns:a16="http://schemas.microsoft.com/office/drawing/2014/main" id="{7DA2E904-A3CE-4AED-9BFE-E9D262BA3702}"/>
            </a:ext>
          </a:extLst>
        </xdr:cNvPr>
        <xdr:cNvCxnSpPr/>
      </xdr:nvCxnSpPr>
      <xdr:spPr>
        <a:xfrm>
          <a:off x="18656300" y="9532683"/>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96101</xdr:rowOff>
    </xdr:from>
    <xdr:to>
      <xdr:col>102</xdr:col>
      <xdr:colOff>165100</xdr:colOff>
      <xdr:row>58</xdr:row>
      <xdr:rowOff>26251</xdr:rowOff>
    </xdr:to>
    <xdr:sp macro="" textlink="">
      <xdr:nvSpPr>
        <xdr:cNvPr id="806" name="フローチャート: 判断 805">
          <a:extLst>
            <a:ext uri="{FF2B5EF4-FFF2-40B4-BE49-F238E27FC236}">
              <a16:creationId xmlns:a16="http://schemas.microsoft.com/office/drawing/2014/main" id="{E431A8D7-514F-4E69-A37A-26A13BCCA6E4}"/>
            </a:ext>
          </a:extLst>
        </xdr:cNvPr>
        <xdr:cNvSpPr/>
      </xdr:nvSpPr>
      <xdr:spPr>
        <a:xfrm>
          <a:off x="19494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17378</xdr:rowOff>
    </xdr:from>
    <xdr:ext cx="469744" cy="259045"/>
    <xdr:sp macro="" textlink="">
      <xdr:nvSpPr>
        <xdr:cNvPr id="807" name="テキスト ボックス 806">
          <a:extLst>
            <a:ext uri="{FF2B5EF4-FFF2-40B4-BE49-F238E27FC236}">
              <a16:creationId xmlns:a16="http://schemas.microsoft.com/office/drawing/2014/main" id="{ED175FF8-71D2-46B1-BDF3-269865146223}"/>
            </a:ext>
          </a:extLst>
        </xdr:cNvPr>
        <xdr:cNvSpPr txBox="1"/>
      </xdr:nvSpPr>
      <xdr:spPr>
        <a:xfrm>
          <a:off x="19310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08" name="フローチャート: 判断 807">
          <a:extLst>
            <a:ext uri="{FF2B5EF4-FFF2-40B4-BE49-F238E27FC236}">
              <a16:creationId xmlns:a16="http://schemas.microsoft.com/office/drawing/2014/main" id="{9404EA59-EF30-41F9-8BF7-B268AA4A661C}"/>
            </a:ext>
          </a:extLst>
        </xdr:cNvPr>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7091</xdr:rowOff>
    </xdr:from>
    <xdr:ext cx="469744" cy="259045"/>
    <xdr:sp macro="" textlink="">
      <xdr:nvSpPr>
        <xdr:cNvPr id="809" name="テキスト ボックス 808">
          <a:extLst>
            <a:ext uri="{FF2B5EF4-FFF2-40B4-BE49-F238E27FC236}">
              <a16:creationId xmlns:a16="http://schemas.microsoft.com/office/drawing/2014/main" id="{EA470B19-CF7C-4950-ACE1-8855DDAFF008}"/>
            </a:ext>
          </a:extLst>
        </xdr:cNvPr>
        <xdr:cNvSpPr txBox="1"/>
      </xdr:nvSpPr>
      <xdr:spPr>
        <a:xfrm>
          <a:off x="18421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E75BD7C9-1EF2-4941-831A-AA6F3387828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9F7DD425-E6D9-4D46-8996-951F744F2BE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F506D37-9B91-4EE7-A08F-5E964DE1085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9A30B736-7099-4A57-8A76-BF2A50C0F1F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C352816C-6F4B-4FE3-9921-5236656BA6E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161747</xdr:rowOff>
    </xdr:from>
    <xdr:to>
      <xdr:col>116</xdr:col>
      <xdr:colOff>114300</xdr:colOff>
      <xdr:row>53</xdr:row>
      <xdr:rowOff>91897</xdr:rowOff>
    </xdr:to>
    <xdr:sp macro="" textlink="">
      <xdr:nvSpPr>
        <xdr:cNvPr id="815" name="楕円 814">
          <a:extLst>
            <a:ext uri="{FF2B5EF4-FFF2-40B4-BE49-F238E27FC236}">
              <a16:creationId xmlns:a16="http://schemas.microsoft.com/office/drawing/2014/main" id="{7E354347-8053-4D41-B27D-D8A8202A5A60}"/>
            </a:ext>
          </a:extLst>
        </xdr:cNvPr>
        <xdr:cNvSpPr/>
      </xdr:nvSpPr>
      <xdr:spPr>
        <a:xfrm>
          <a:off x="22110700" y="90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13174</xdr:rowOff>
    </xdr:from>
    <xdr:ext cx="534377" cy="259045"/>
    <xdr:sp macro="" textlink="">
      <xdr:nvSpPr>
        <xdr:cNvPr id="816" name="貸付金該当値テキスト">
          <a:extLst>
            <a:ext uri="{FF2B5EF4-FFF2-40B4-BE49-F238E27FC236}">
              <a16:creationId xmlns:a16="http://schemas.microsoft.com/office/drawing/2014/main" id="{947AAC57-282C-4BC5-A6B6-41DF57D71908}"/>
            </a:ext>
          </a:extLst>
        </xdr:cNvPr>
        <xdr:cNvSpPr txBox="1"/>
      </xdr:nvSpPr>
      <xdr:spPr>
        <a:xfrm>
          <a:off x="22212300" y="892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164452</xdr:rowOff>
    </xdr:from>
    <xdr:to>
      <xdr:col>112</xdr:col>
      <xdr:colOff>38100</xdr:colOff>
      <xdr:row>51</xdr:row>
      <xdr:rowOff>94602</xdr:rowOff>
    </xdr:to>
    <xdr:sp macro="" textlink="">
      <xdr:nvSpPr>
        <xdr:cNvPr id="817" name="楕円 816">
          <a:extLst>
            <a:ext uri="{FF2B5EF4-FFF2-40B4-BE49-F238E27FC236}">
              <a16:creationId xmlns:a16="http://schemas.microsoft.com/office/drawing/2014/main" id="{CADAFD0C-AE08-4384-BC60-E30ACCC4F1F4}"/>
            </a:ext>
          </a:extLst>
        </xdr:cNvPr>
        <xdr:cNvSpPr/>
      </xdr:nvSpPr>
      <xdr:spPr>
        <a:xfrm>
          <a:off x="21272500" y="87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111129</xdr:rowOff>
    </xdr:from>
    <xdr:ext cx="534377" cy="259045"/>
    <xdr:sp macro="" textlink="">
      <xdr:nvSpPr>
        <xdr:cNvPr id="818" name="テキスト ボックス 817">
          <a:extLst>
            <a:ext uri="{FF2B5EF4-FFF2-40B4-BE49-F238E27FC236}">
              <a16:creationId xmlns:a16="http://schemas.microsoft.com/office/drawing/2014/main" id="{AC8F34F7-5A96-4A60-A627-1E202473875A}"/>
            </a:ext>
          </a:extLst>
        </xdr:cNvPr>
        <xdr:cNvSpPr txBox="1"/>
      </xdr:nvSpPr>
      <xdr:spPr>
        <a:xfrm>
          <a:off x="21056111" y="85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45314</xdr:rowOff>
    </xdr:from>
    <xdr:to>
      <xdr:col>107</xdr:col>
      <xdr:colOff>101600</xdr:colOff>
      <xdr:row>55</xdr:row>
      <xdr:rowOff>146914</xdr:rowOff>
    </xdr:to>
    <xdr:sp macro="" textlink="">
      <xdr:nvSpPr>
        <xdr:cNvPr id="819" name="楕円 818">
          <a:extLst>
            <a:ext uri="{FF2B5EF4-FFF2-40B4-BE49-F238E27FC236}">
              <a16:creationId xmlns:a16="http://schemas.microsoft.com/office/drawing/2014/main" id="{0D4E5B2F-375E-4458-8C75-2659B2D5F06D}"/>
            </a:ext>
          </a:extLst>
        </xdr:cNvPr>
        <xdr:cNvSpPr/>
      </xdr:nvSpPr>
      <xdr:spPr>
        <a:xfrm>
          <a:off x="20383500" y="94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163441</xdr:rowOff>
    </xdr:from>
    <xdr:ext cx="534377" cy="259045"/>
    <xdr:sp macro="" textlink="">
      <xdr:nvSpPr>
        <xdr:cNvPr id="820" name="テキスト ボックス 819">
          <a:extLst>
            <a:ext uri="{FF2B5EF4-FFF2-40B4-BE49-F238E27FC236}">
              <a16:creationId xmlns:a16="http://schemas.microsoft.com/office/drawing/2014/main" id="{97C5A749-E181-412E-BB9B-87E51E3D382D}"/>
            </a:ext>
          </a:extLst>
        </xdr:cNvPr>
        <xdr:cNvSpPr txBox="1"/>
      </xdr:nvSpPr>
      <xdr:spPr>
        <a:xfrm>
          <a:off x="20167111" y="92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52439</xdr:rowOff>
    </xdr:from>
    <xdr:to>
      <xdr:col>102</xdr:col>
      <xdr:colOff>165100</xdr:colOff>
      <xdr:row>55</xdr:row>
      <xdr:rowOff>154039</xdr:rowOff>
    </xdr:to>
    <xdr:sp macro="" textlink="">
      <xdr:nvSpPr>
        <xdr:cNvPr id="821" name="楕円 820">
          <a:extLst>
            <a:ext uri="{FF2B5EF4-FFF2-40B4-BE49-F238E27FC236}">
              <a16:creationId xmlns:a16="http://schemas.microsoft.com/office/drawing/2014/main" id="{0E62F317-F67B-4814-AF76-5BC435201E3E}"/>
            </a:ext>
          </a:extLst>
        </xdr:cNvPr>
        <xdr:cNvSpPr/>
      </xdr:nvSpPr>
      <xdr:spPr>
        <a:xfrm>
          <a:off x="19494500" y="9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170566</xdr:rowOff>
    </xdr:from>
    <xdr:ext cx="534377" cy="259045"/>
    <xdr:sp macro="" textlink="">
      <xdr:nvSpPr>
        <xdr:cNvPr id="822" name="テキスト ボックス 821">
          <a:extLst>
            <a:ext uri="{FF2B5EF4-FFF2-40B4-BE49-F238E27FC236}">
              <a16:creationId xmlns:a16="http://schemas.microsoft.com/office/drawing/2014/main" id="{10C70DF1-F238-480C-A5BB-8F8F29159C3C}"/>
            </a:ext>
          </a:extLst>
        </xdr:cNvPr>
        <xdr:cNvSpPr txBox="1"/>
      </xdr:nvSpPr>
      <xdr:spPr>
        <a:xfrm>
          <a:off x="19278111" y="925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52133</xdr:rowOff>
    </xdr:from>
    <xdr:to>
      <xdr:col>98</xdr:col>
      <xdr:colOff>38100</xdr:colOff>
      <xdr:row>55</xdr:row>
      <xdr:rowOff>153733</xdr:rowOff>
    </xdr:to>
    <xdr:sp macro="" textlink="">
      <xdr:nvSpPr>
        <xdr:cNvPr id="823" name="楕円 822">
          <a:extLst>
            <a:ext uri="{FF2B5EF4-FFF2-40B4-BE49-F238E27FC236}">
              <a16:creationId xmlns:a16="http://schemas.microsoft.com/office/drawing/2014/main" id="{175151D1-BD78-44D6-8BD5-476E039FA191}"/>
            </a:ext>
          </a:extLst>
        </xdr:cNvPr>
        <xdr:cNvSpPr/>
      </xdr:nvSpPr>
      <xdr:spPr>
        <a:xfrm>
          <a:off x="18605500" y="94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170260</xdr:rowOff>
    </xdr:from>
    <xdr:ext cx="534377" cy="259045"/>
    <xdr:sp macro="" textlink="">
      <xdr:nvSpPr>
        <xdr:cNvPr id="824" name="テキスト ボックス 823">
          <a:extLst>
            <a:ext uri="{FF2B5EF4-FFF2-40B4-BE49-F238E27FC236}">
              <a16:creationId xmlns:a16="http://schemas.microsoft.com/office/drawing/2014/main" id="{FE1186A9-E765-44F2-91B7-F6E7E81A5DF5}"/>
            </a:ext>
          </a:extLst>
        </xdr:cNvPr>
        <xdr:cNvSpPr txBox="1"/>
      </xdr:nvSpPr>
      <xdr:spPr>
        <a:xfrm>
          <a:off x="18389111" y="92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67ADA20B-3C19-4ED8-B88D-17172A4DE5D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4D04EDA6-AB38-454A-9C43-5D0A73577482}"/>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B3F36AB7-1538-4463-956D-2CE153F2ACB3}"/>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1173196B-BFAE-477B-9969-CBAA7530385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C3766BD8-5566-4395-B8F0-A7712720859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4B6DB5A6-B09D-4916-981C-1F7DBEF6370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AC543BCC-817E-4B84-8104-E4775B58E8B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840155E6-A7F1-42A3-9243-CBBD0C40382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93A119B0-299E-445C-A52A-04C4F72ABB7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ABA79651-5C5F-42D9-882F-01B280409B2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D0F10452-CD9C-4D7C-921A-46EE7DB6A8F9}"/>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20B644D9-9300-4BF4-8097-8C4E38CCE9F3}"/>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83734D62-5815-404A-8E5D-D8D046301536}"/>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F75FBF92-022F-4AD1-A2ED-E2D4116DE07E}"/>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5DDDE584-F561-44EE-BAB1-1F705D7CFB16}"/>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35C9C0D3-CA19-43DE-9903-5904A86369AD}"/>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1BDEE914-4D4D-4982-B166-F8006B7C3729}"/>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F8CA19DF-18AE-41C3-B87F-513831AABFED}"/>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383DA579-4AF2-4038-8F9A-CC634B15C8AE}"/>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A40528DD-377F-4F5D-B7F5-43CCD4FEB50C}"/>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899EEF45-C37B-48A4-AB77-8E620E1C93D5}"/>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ACD1950D-14B5-407F-A1BC-3F6386D127A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2D9FABA7-92F3-4E5B-BCA4-1EFFC66FCF1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7B36274B-2F67-475B-958E-FEF976A6ABAD}"/>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CCB600F4-5308-4907-9E51-92B2C7782A6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3D805542-DE3C-42B8-8F0B-86EF8B464715}"/>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EEE93149-F0E1-4FE6-BCB9-88CF2B96A851}"/>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4BF17514-3849-40BC-9248-C80901950B58}"/>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6C6AF84D-125C-4D2A-A329-C6D382499451}"/>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2385980A-DC9E-4371-93DD-779A0229F436}"/>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99923</xdr:rowOff>
    </xdr:from>
    <xdr:to>
      <xdr:col>116</xdr:col>
      <xdr:colOff>63500</xdr:colOff>
      <xdr:row>75</xdr:row>
      <xdr:rowOff>45141</xdr:rowOff>
    </xdr:to>
    <xdr:cxnSp macro="">
      <xdr:nvCxnSpPr>
        <xdr:cNvPr id="855" name="直線コネクタ 854">
          <a:extLst>
            <a:ext uri="{FF2B5EF4-FFF2-40B4-BE49-F238E27FC236}">
              <a16:creationId xmlns:a16="http://schemas.microsoft.com/office/drawing/2014/main" id="{8E930EFA-C4A8-48B7-9B59-9A0B61D43EE4}"/>
            </a:ext>
          </a:extLst>
        </xdr:cNvPr>
        <xdr:cNvCxnSpPr/>
      </xdr:nvCxnSpPr>
      <xdr:spPr>
        <a:xfrm>
          <a:off x="21323300" y="12787223"/>
          <a:ext cx="838200" cy="1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E5B988BE-67D7-467D-9B14-AC499C7109B8}"/>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3466C132-7AA6-4A0F-8FE3-D5D1AD1171EA}"/>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96217</xdr:rowOff>
    </xdr:from>
    <xdr:to>
      <xdr:col>111</xdr:col>
      <xdr:colOff>177800</xdr:colOff>
      <xdr:row>74</xdr:row>
      <xdr:rowOff>99923</xdr:rowOff>
    </xdr:to>
    <xdr:cxnSp macro="">
      <xdr:nvCxnSpPr>
        <xdr:cNvPr id="858" name="直線コネクタ 857">
          <a:extLst>
            <a:ext uri="{FF2B5EF4-FFF2-40B4-BE49-F238E27FC236}">
              <a16:creationId xmlns:a16="http://schemas.microsoft.com/office/drawing/2014/main" id="{3F7F4ED3-89B9-45E1-9916-BFCD2EF942EB}"/>
            </a:ext>
          </a:extLst>
        </xdr:cNvPr>
        <xdr:cNvCxnSpPr/>
      </xdr:nvCxnSpPr>
      <xdr:spPr>
        <a:xfrm>
          <a:off x="20434300" y="12783517"/>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4E0A0729-9AD1-46C9-B90E-60ACFAA914CD}"/>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E70E8B43-0E9E-4D48-BE0D-B81DE5F560F9}"/>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96217</xdr:rowOff>
    </xdr:from>
    <xdr:to>
      <xdr:col>107</xdr:col>
      <xdr:colOff>50800</xdr:colOff>
      <xdr:row>74</xdr:row>
      <xdr:rowOff>138394</xdr:rowOff>
    </xdr:to>
    <xdr:cxnSp macro="">
      <xdr:nvCxnSpPr>
        <xdr:cNvPr id="861" name="直線コネクタ 860">
          <a:extLst>
            <a:ext uri="{FF2B5EF4-FFF2-40B4-BE49-F238E27FC236}">
              <a16:creationId xmlns:a16="http://schemas.microsoft.com/office/drawing/2014/main" id="{A91E3159-CC9E-469B-B437-C9BA57D3DF46}"/>
            </a:ext>
          </a:extLst>
        </xdr:cNvPr>
        <xdr:cNvCxnSpPr/>
      </xdr:nvCxnSpPr>
      <xdr:spPr>
        <a:xfrm flipV="1">
          <a:off x="19545300" y="12783517"/>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2E23B248-D132-49A4-9B7F-205948665969}"/>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6FC805A7-CAF4-4294-BF33-BDB7333AB48A}"/>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138394</xdr:rowOff>
    </xdr:from>
    <xdr:to>
      <xdr:col>102</xdr:col>
      <xdr:colOff>114300</xdr:colOff>
      <xdr:row>75</xdr:row>
      <xdr:rowOff>3259</xdr:rowOff>
    </xdr:to>
    <xdr:cxnSp macro="">
      <xdr:nvCxnSpPr>
        <xdr:cNvPr id="864" name="直線コネクタ 863">
          <a:extLst>
            <a:ext uri="{FF2B5EF4-FFF2-40B4-BE49-F238E27FC236}">
              <a16:creationId xmlns:a16="http://schemas.microsoft.com/office/drawing/2014/main" id="{25A5D776-E3E2-45B5-82D0-87299C945E4C}"/>
            </a:ext>
          </a:extLst>
        </xdr:cNvPr>
        <xdr:cNvCxnSpPr/>
      </xdr:nvCxnSpPr>
      <xdr:spPr>
        <a:xfrm flipV="1">
          <a:off x="18656300" y="12825694"/>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FD7867FF-33F4-4E7A-B835-65023BFBB2FA}"/>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E0BBA07C-DF0E-400E-A1CD-20011C2FE335}"/>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D765F152-2234-4243-BBB3-1B317777147A}"/>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3F9F8B0A-0B34-4A07-BAFA-672F37A56793}"/>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281DC3AB-B68E-4546-AF63-0A4152A0D6B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4B1B054-7985-4552-9EAF-CF7DC339EA7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AB46B8F0-6E63-4611-B330-A8BF9BD5FA8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24BDE51B-9667-4581-BE9F-9499A955F2A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3422887E-D537-4785-AE10-DCF4AE06CDC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165791</xdr:rowOff>
    </xdr:from>
    <xdr:to>
      <xdr:col>116</xdr:col>
      <xdr:colOff>114300</xdr:colOff>
      <xdr:row>75</xdr:row>
      <xdr:rowOff>95941</xdr:rowOff>
    </xdr:to>
    <xdr:sp macro="" textlink="">
      <xdr:nvSpPr>
        <xdr:cNvPr id="874" name="楕円 873">
          <a:extLst>
            <a:ext uri="{FF2B5EF4-FFF2-40B4-BE49-F238E27FC236}">
              <a16:creationId xmlns:a16="http://schemas.microsoft.com/office/drawing/2014/main" id="{6B57FAE0-5E19-4C40-9677-7DB3A464CB84}"/>
            </a:ext>
          </a:extLst>
        </xdr:cNvPr>
        <xdr:cNvSpPr/>
      </xdr:nvSpPr>
      <xdr:spPr>
        <a:xfrm>
          <a:off x="22110700" y="128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17218</xdr:rowOff>
    </xdr:from>
    <xdr:ext cx="534377" cy="259045"/>
    <xdr:sp macro="" textlink="">
      <xdr:nvSpPr>
        <xdr:cNvPr id="875" name="繰出金該当値テキスト">
          <a:extLst>
            <a:ext uri="{FF2B5EF4-FFF2-40B4-BE49-F238E27FC236}">
              <a16:creationId xmlns:a16="http://schemas.microsoft.com/office/drawing/2014/main" id="{8F767057-9530-4154-B90F-8C60D10B78F4}"/>
            </a:ext>
          </a:extLst>
        </xdr:cNvPr>
        <xdr:cNvSpPr txBox="1"/>
      </xdr:nvSpPr>
      <xdr:spPr>
        <a:xfrm>
          <a:off x="22212300" y="127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49123</xdr:rowOff>
    </xdr:from>
    <xdr:to>
      <xdr:col>112</xdr:col>
      <xdr:colOff>38100</xdr:colOff>
      <xdr:row>74</xdr:row>
      <xdr:rowOff>150723</xdr:rowOff>
    </xdr:to>
    <xdr:sp macro="" textlink="">
      <xdr:nvSpPr>
        <xdr:cNvPr id="876" name="楕円 875">
          <a:extLst>
            <a:ext uri="{FF2B5EF4-FFF2-40B4-BE49-F238E27FC236}">
              <a16:creationId xmlns:a16="http://schemas.microsoft.com/office/drawing/2014/main" id="{A99BB753-3E37-4DA8-ABD7-B32E80B85E27}"/>
            </a:ext>
          </a:extLst>
        </xdr:cNvPr>
        <xdr:cNvSpPr/>
      </xdr:nvSpPr>
      <xdr:spPr>
        <a:xfrm>
          <a:off x="21272500" y="127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167250</xdr:rowOff>
    </xdr:from>
    <xdr:ext cx="534377" cy="259045"/>
    <xdr:sp macro="" textlink="">
      <xdr:nvSpPr>
        <xdr:cNvPr id="877" name="テキスト ボックス 876">
          <a:extLst>
            <a:ext uri="{FF2B5EF4-FFF2-40B4-BE49-F238E27FC236}">
              <a16:creationId xmlns:a16="http://schemas.microsoft.com/office/drawing/2014/main" id="{64F53B5F-5CF3-4D4F-894A-CE9B34E105F2}"/>
            </a:ext>
          </a:extLst>
        </xdr:cNvPr>
        <xdr:cNvSpPr txBox="1"/>
      </xdr:nvSpPr>
      <xdr:spPr>
        <a:xfrm>
          <a:off x="21056111" y="125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45417</xdr:rowOff>
    </xdr:from>
    <xdr:to>
      <xdr:col>107</xdr:col>
      <xdr:colOff>101600</xdr:colOff>
      <xdr:row>74</xdr:row>
      <xdr:rowOff>147017</xdr:rowOff>
    </xdr:to>
    <xdr:sp macro="" textlink="">
      <xdr:nvSpPr>
        <xdr:cNvPr id="878" name="楕円 877">
          <a:extLst>
            <a:ext uri="{FF2B5EF4-FFF2-40B4-BE49-F238E27FC236}">
              <a16:creationId xmlns:a16="http://schemas.microsoft.com/office/drawing/2014/main" id="{C524D905-F994-41F2-BCEE-2757F5F3ABE6}"/>
            </a:ext>
          </a:extLst>
        </xdr:cNvPr>
        <xdr:cNvSpPr/>
      </xdr:nvSpPr>
      <xdr:spPr>
        <a:xfrm>
          <a:off x="20383500" y="127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163544</xdr:rowOff>
    </xdr:from>
    <xdr:ext cx="534377" cy="259045"/>
    <xdr:sp macro="" textlink="">
      <xdr:nvSpPr>
        <xdr:cNvPr id="879" name="テキスト ボックス 878">
          <a:extLst>
            <a:ext uri="{FF2B5EF4-FFF2-40B4-BE49-F238E27FC236}">
              <a16:creationId xmlns:a16="http://schemas.microsoft.com/office/drawing/2014/main" id="{23CC2B37-FE6A-46ED-A6F8-72305F982F43}"/>
            </a:ext>
          </a:extLst>
        </xdr:cNvPr>
        <xdr:cNvSpPr txBox="1"/>
      </xdr:nvSpPr>
      <xdr:spPr>
        <a:xfrm>
          <a:off x="20167111" y="125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87594</xdr:rowOff>
    </xdr:from>
    <xdr:to>
      <xdr:col>102</xdr:col>
      <xdr:colOff>165100</xdr:colOff>
      <xdr:row>75</xdr:row>
      <xdr:rowOff>17744</xdr:rowOff>
    </xdr:to>
    <xdr:sp macro="" textlink="">
      <xdr:nvSpPr>
        <xdr:cNvPr id="880" name="楕円 879">
          <a:extLst>
            <a:ext uri="{FF2B5EF4-FFF2-40B4-BE49-F238E27FC236}">
              <a16:creationId xmlns:a16="http://schemas.microsoft.com/office/drawing/2014/main" id="{BBA87911-5463-4FB3-9D69-9A407AD61DFE}"/>
            </a:ext>
          </a:extLst>
        </xdr:cNvPr>
        <xdr:cNvSpPr/>
      </xdr:nvSpPr>
      <xdr:spPr>
        <a:xfrm>
          <a:off x="19494500" y="127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34271</xdr:rowOff>
    </xdr:from>
    <xdr:ext cx="534377" cy="259045"/>
    <xdr:sp macro="" textlink="">
      <xdr:nvSpPr>
        <xdr:cNvPr id="881" name="テキスト ボックス 880">
          <a:extLst>
            <a:ext uri="{FF2B5EF4-FFF2-40B4-BE49-F238E27FC236}">
              <a16:creationId xmlns:a16="http://schemas.microsoft.com/office/drawing/2014/main" id="{5636F01C-B799-4DC3-B4BD-D0040C68EBAC}"/>
            </a:ext>
          </a:extLst>
        </xdr:cNvPr>
        <xdr:cNvSpPr txBox="1"/>
      </xdr:nvSpPr>
      <xdr:spPr>
        <a:xfrm>
          <a:off x="19278111" y="125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123909</xdr:rowOff>
    </xdr:from>
    <xdr:to>
      <xdr:col>98</xdr:col>
      <xdr:colOff>38100</xdr:colOff>
      <xdr:row>75</xdr:row>
      <xdr:rowOff>54059</xdr:rowOff>
    </xdr:to>
    <xdr:sp macro="" textlink="">
      <xdr:nvSpPr>
        <xdr:cNvPr id="882" name="楕円 881">
          <a:extLst>
            <a:ext uri="{FF2B5EF4-FFF2-40B4-BE49-F238E27FC236}">
              <a16:creationId xmlns:a16="http://schemas.microsoft.com/office/drawing/2014/main" id="{ADE53877-B20D-4DF8-9976-88DDD81710B5}"/>
            </a:ext>
          </a:extLst>
        </xdr:cNvPr>
        <xdr:cNvSpPr/>
      </xdr:nvSpPr>
      <xdr:spPr>
        <a:xfrm>
          <a:off x="18605500" y="128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70586</xdr:rowOff>
    </xdr:from>
    <xdr:ext cx="534377" cy="259045"/>
    <xdr:sp macro="" textlink="">
      <xdr:nvSpPr>
        <xdr:cNvPr id="883" name="テキスト ボックス 882">
          <a:extLst>
            <a:ext uri="{FF2B5EF4-FFF2-40B4-BE49-F238E27FC236}">
              <a16:creationId xmlns:a16="http://schemas.microsoft.com/office/drawing/2014/main" id="{FD9F90E5-A34F-4521-A636-0E33971263F5}"/>
            </a:ext>
          </a:extLst>
        </xdr:cNvPr>
        <xdr:cNvSpPr txBox="1"/>
      </xdr:nvSpPr>
      <xdr:spPr>
        <a:xfrm>
          <a:off x="18389111" y="1258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7EAE702D-9B87-4DF1-9725-8AB23CC1444D}"/>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DB1E9AEB-D7CB-4518-AC64-77D836E1886A}"/>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59B4E5F4-ADC5-4219-86CA-331F9D89612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35BE1C9A-0C4F-4695-8BDB-1C851029211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94745384-47CE-4870-BE7C-023374169AD7}"/>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E848DCD5-E7C1-42E6-A5FE-ED03F54B898B}"/>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5EA73A46-2AEB-41F2-9F43-0A3416D3D54E}"/>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F5CD19E3-7BBD-4A40-8AB9-26105122C4C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F0AE0DE8-6E0D-4E5D-B0AC-F22D169104D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C1C6BC80-B19A-4B5E-A5A9-7C9CEDCD3A0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9BFDB915-54C6-4830-B8D8-8A43DB37259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41D7EC59-6C3A-460D-965A-6CDD9927479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1844EBC7-1A1C-422B-8611-DCD4C35A375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ADCDD734-7433-4790-849C-8CE6152C311E}"/>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11671E88-D4F0-44C1-B33F-379797E906D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BCE272AB-396D-461F-B58D-46621D0C0A7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C06096B-48B1-4FD9-9FB8-A32413FC525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C8A5E4CF-4D8B-4714-A5A1-AD060A6F1D5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DC9CD3E3-CB70-4D21-A45B-D28DA1AC283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AE07C326-EF12-4228-BCD0-7237F6A3B84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FFBD4506-CB11-475A-B33C-123F2AA59513}"/>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DCA5953E-7736-4FC1-BFAD-38A5B5BA32DA}"/>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C450C7AE-1781-4DAA-AC3E-AE0524B630A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467328FA-A2E6-4F73-BFB4-5BA555D5015E}"/>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5851FA86-420B-40AC-B9B3-9C5D5729115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B5D9969B-606E-40B7-8C2E-3D3D845DBC1F}"/>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10885004-865F-4372-B334-BA3CDE5C13C9}"/>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DBE001FB-CAB8-462A-A3AB-83C793BC5033}"/>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551C9E20-33EB-4EA7-A12C-537D32BB4003}"/>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7EE71F5B-0061-4E1E-B25F-0F5032D22209}"/>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46630C9B-7293-4AED-AE8D-7B5277DB2FB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E7F9D844-84E6-4FC5-83AB-988FFCF0F4D9}"/>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61C2C0CD-D874-488B-9FFD-FB62432069E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C2BBB27-72BC-4418-9672-F71314A42D2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55829862-B1F8-4AA0-88DD-A8CECD3168DA}"/>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E56DDDD7-E971-4696-A91A-F028839AFD1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41448A60-FEA2-45DC-B98D-9059512CB578}"/>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D02AB117-BF27-4481-9B48-A53782BF354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5896BC1F-CA45-4C9F-A103-BD94DD91686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73455369-D77A-490A-AF3A-A9349563D02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9970088D-1F38-4D09-AD3A-78CC011CD09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40133AC8-DE3D-4E0C-B7C1-7C02CC605D9E}"/>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EAD4F581-0399-46C7-8B45-EEC151F1730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863990F4-797C-4049-9B5F-2E7C59FCB6A8}"/>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AC9EC287-EA72-41D4-9E04-5EA07AC66EC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434E6009-B9F0-43BC-B4B5-FCDCAB509D5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C85CB8C9-5260-4A5B-8C67-B02EB159CCF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A0499E7A-9093-40D7-A4CF-5E62E7F6F1DD}"/>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323D60A6-77BE-4520-8C7A-DDCA2C3D866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7AD09072-8A5F-4E8F-804A-DC5BE9A2375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32E14970-D976-46D2-9BBA-37249F45FC1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E8317CF-D938-4DE9-AF8D-5B5CB5A09C7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481,534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57,648</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災害対応に要した時間外手当の増や予定外退職者数の増加による退職手当の増加により前年を上回った</a:t>
          </a:r>
          <a:r>
            <a:rPr kumimoji="1" lang="ja-JP" altLang="ja-JP" sz="1100">
              <a:solidFill>
                <a:schemeClr val="dk1"/>
              </a:solidFill>
              <a:effectLst/>
              <a:latin typeface="+mn-lt"/>
              <a:ea typeface="+mn-ea"/>
              <a:cs typeface="+mn-cs"/>
            </a:rPr>
            <a:t>。本市は面積が広大であり、下水道の整備に係る繰出金や道路及び公共施設等の維持補修費の負担が大きく、また、豪雪地帯でもあることから除排雪に係る維持補修費も大きな財政負担となるため、繰出金と維持補修費は類似団体内平均を大幅に上回る水準で推移している。ただし、維持補修費については</a:t>
          </a:r>
          <a:r>
            <a:rPr kumimoji="1" lang="ja-JP" altLang="en-US" sz="1100">
              <a:solidFill>
                <a:schemeClr val="dk1"/>
              </a:solidFill>
              <a:effectLst/>
              <a:latin typeface="+mn-lt"/>
              <a:ea typeface="+mn-ea"/>
              <a:cs typeface="+mn-cs"/>
            </a:rPr>
            <a:t>記録的な</a:t>
          </a:r>
          <a:r>
            <a:rPr kumimoji="1" lang="ja-JP" altLang="ja-JP" sz="1100">
              <a:solidFill>
                <a:schemeClr val="dk1"/>
              </a:solidFill>
              <a:effectLst/>
              <a:latin typeface="+mn-lt"/>
              <a:ea typeface="+mn-ea"/>
              <a:cs typeface="+mn-cs"/>
            </a:rPr>
            <a:t>少雪の影響により除排雪経費が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減少したことから、住民一人当たり</a:t>
          </a:r>
          <a:r>
            <a:rPr kumimoji="1" lang="en-US" altLang="ja-JP" sz="1100">
              <a:solidFill>
                <a:schemeClr val="dk1"/>
              </a:solidFill>
              <a:effectLst/>
              <a:latin typeface="+mn-lt"/>
              <a:ea typeface="+mn-ea"/>
              <a:cs typeface="+mn-cs"/>
            </a:rPr>
            <a:t>6,424</a:t>
          </a:r>
          <a:r>
            <a:rPr kumimoji="1" lang="ja-JP" altLang="ja-JP" sz="1100">
              <a:solidFill>
                <a:schemeClr val="dk1"/>
              </a:solidFill>
              <a:effectLst/>
              <a:latin typeface="+mn-lt"/>
              <a:ea typeface="+mn-ea"/>
              <a:cs typeface="+mn-cs"/>
            </a:rPr>
            <a:t>円と前年を大きく下回った。また、</a:t>
          </a:r>
          <a:r>
            <a:rPr kumimoji="1" lang="ja-JP" altLang="en-US" sz="1100">
              <a:solidFill>
                <a:schemeClr val="dk1"/>
              </a:solidFill>
              <a:effectLst/>
              <a:latin typeface="+mn-lt"/>
              <a:ea typeface="+mn-ea"/>
              <a:cs typeface="+mn-cs"/>
            </a:rPr>
            <a:t>繰出金については、下水道事業が特別会計から公営企業会計に移行したことに伴い繰出金から補助費等（負担金）に移行したため、前年を大きく下回る住民一人当たり</a:t>
          </a:r>
          <a:r>
            <a:rPr kumimoji="1" lang="en-US" altLang="ja-JP" sz="1100">
              <a:solidFill>
                <a:schemeClr val="dk1"/>
              </a:solidFill>
              <a:effectLst/>
              <a:latin typeface="+mn-lt"/>
              <a:ea typeface="+mn-ea"/>
              <a:cs typeface="+mn-cs"/>
            </a:rPr>
            <a:t>45,291</a:t>
          </a:r>
          <a:r>
            <a:rPr kumimoji="1" lang="ja-JP" altLang="en-US" sz="1100">
              <a:solidFill>
                <a:schemeClr val="dk1"/>
              </a:solidFill>
              <a:effectLst/>
              <a:latin typeface="+mn-lt"/>
              <a:ea typeface="+mn-ea"/>
              <a:cs typeface="+mn-cs"/>
            </a:rPr>
            <a:t>円に、また、同様の理由で</a:t>
          </a:r>
          <a:r>
            <a:rPr kumimoji="1" lang="ja-JP" altLang="ja-JP" sz="1100">
              <a:solidFill>
                <a:schemeClr val="dk1"/>
              </a:solidFill>
              <a:effectLst/>
              <a:latin typeface="+mn-lt"/>
              <a:ea typeface="+mn-ea"/>
              <a:cs typeface="+mn-cs"/>
            </a:rPr>
            <a:t>補助費等については、</a:t>
          </a:r>
          <a:r>
            <a:rPr kumimoji="1" lang="ja-JP" altLang="en-US" sz="1100">
              <a:solidFill>
                <a:schemeClr val="dk1"/>
              </a:solidFill>
              <a:effectLst/>
              <a:latin typeface="+mn-lt"/>
              <a:ea typeface="+mn-ea"/>
              <a:cs typeface="+mn-cs"/>
            </a:rPr>
            <a:t>前年を大きく上回る住民一人あたり</a:t>
          </a:r>
          <a:r>
            <a:rPr kumimoji="1" lang="en-US" altLang="ja-JP" sz="1100">
              <a:solidFill>
                <a:schemeClr val="dk1"/>
              </a:solidFill>
              <a:effectLst/>
              <a:latin typeface="+mn-lt"/>
              <a:ea typeface="+mn-ea"/>
              <a:cs typeface="+mn-cs"/>
            </a:rPr>
            <a:t>81,958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貸付金は地域総合整備資金貸付金の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などにより、住民一人当たり</a:t>
          </a:r>
          <a:r>
            <a:rPr kumimoji="1" lang="en-US" altLang="ja-JP" sz="1100">
              <a:solidFill>
                <a:schemeClr val="dk1"/>
              </a:solidFill>
              <a:effectLst/>
              <a:latin typeface="+mn-lt"/>
              <a:ea typeface="+mn-ea"/>
              <a:cs typeface="+mn-cs"/>
            </a:rPr>
            <a:t>27,088</a:t>
          </a:r>
          <a:r>
            <a:rPr kumimoji="1" lang="ja-JP" altLang="ja-JP" sz="1100">
              <a:solidFill>
                <a:schemeClr val="dk1"/>
              </a:solidFill>
              <a:effectLst/>
              <a:latin typeface="+mn-lt"/>
              <a:ea typeface="+mn-ea"/>
              <a:cs typeface="+mn-cs"/>
            </a:rPr>
            <a:t>円と前年を大きく</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4D4245-8239-4A15-AAC0-2E4E91E436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DAD44CF-6198-4FA4-987E-468264CE5EE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51B60E4-2EBE-463F-81E8-9E31F625699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7FED4D9-E666-4011-8FE7-81FF403DDB2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96C693D-DD32-4841-91A2-A0A0748A3D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15CA7F-AB19-4EA3-BC22-CE2E892F11E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B3F72C-1064-41A7-8573-CB82DC07F9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B29761-D1B6-4509-ADD3-990DC4CE09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D246F0-0829-4E92-89F3-BA10BA66C4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95FD552-35CA-42AE-999D-030A9D88BE0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79,878
79,134
548.51
39,949,034
38,464,002
1,142,379
19,779,114
35,247,311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6A426C-45E9-42D3-88B4-1054B05C99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EE86A6-58C2-4DC2-AF57-DBAC1DCC07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E8EB02-E253-47C7-BB61-A0BC1690C0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EB4262-FFC6-4FD9-ADD1-0F26B76E0D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045A67-9A66-45C0-867B-E821221DA6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7C4CF3C-4E76-4109-B297-A59D7045C7D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9F7ED6F-2FAA-4F5D-829C-ED8A67E1C6F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890F3CF-1DF9-4A21-97D3-5EEF5C2FF6B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6CBAC1A-41BC-4159-9D1B-7E4939D89D7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7C0880-7552-489F-B116-81D81BB3BA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8BAFA51-5DF2-465F-B2DD-AE9F7B27D51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987B4E9-FFAE-4D99-8285-BD95A163A8A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85603CD-038F-48A5-8EC2-03C5D3A838F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39ED953-B0BE-4853-B19B-EED2878C6E9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663ABB-4A67-4DAF-BC6C-668E41BC11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E86C9C7-8DE2-4332-BA28-BD2CB0B04F5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4EC397-DF4B-4FD8-9415-AFE59974532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E980FC0-9DE7-4229-86BD-BC2AAE89BC1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B43FD8E-9E90-4066-A654-F7543CC883E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841F1E7-4117-4016-8DF6-4B12B62F3A76}"/>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D1B794B-302C-4013-9DA4-BB748E55C51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663F669-950B-429D-8543-F6B9EEB23DA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0819B1F-1DB8-4CA8-9D20-6C62821889C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FF6688C-F586-4DD9-A078-6153BDFBF0B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8257633-0C8B-45FB-8C26-BA801D8030F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52C1F21-44F7-40F1-AE32-FEF680D2307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6307E41-C0DC-451A-900C-6E12F9EE888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1670CE8-2190-4EB2-BE4B-30CD979223B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618CC3B-89CC-4040-8E15-8F42D2EFE2C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1F719D0-0E50-4659-812A-480982A4ACB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BABB2EE-B919-4AD0-9EC4-A52B5601A8F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3AB929E-47D6-4E84-A779-78CEC31C302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5F673CF1-1F68-4CB7-8F9E-A374EA69A33B}"/>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25574FA-0FF9-4E07-BE43-D04A512B734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9CB867CE-AE09-4E9A-B750-7E663510B16E}"/>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0B9DB54-4C1A-400E-9B49-D0723AA9558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C1E27997-8453-4D75-A3B8-1DF9A05839AA}"/>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C88BB34-D75C-46E3-B299-A1B04AA780F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70BBCA33-7630-44A1-9E22-8EEA251E941A}"/>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24D6106-5F4B-4C16-905F-BC2D8D0D036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A1C2A4D3-AB06-45DA-872E-7C002386F558}"/>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4D86CA1-47F4-4D8E-BC8B-33B088ED4B9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EB788100-A25F-4EA8-B1A8-D5D45600245D}"/>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E322D8D8-3D4F-4B4D-90D8-B3D02E7B68B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EA418D16-21A5-4D59-BF43-5029314ABB55}"/>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26EEB793-6600-4C5D-9714-2931F11677AA}"/>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F14461E0-DA93-4985-A8E4-D3372CDF010D}"/>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95603910-09F1-436B-A81B-D6A8DCA0CF2D}"/>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34B256B7-389A-411A-BAC5-272C367DBD29}"/>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xdr:rowOff>
    </xdr:from>
    <xdr:to>
      <xdr:col>24</xdr:col>
      <xdr:colOff>63500</xdr:colOff>
      <xdr:row>35</xdr:row>
      <xdr:rowOff>54737</xdr:rowOff>
    </xdr:to>
    <xdr:cxnSp macro="">
      <xdr:nvCxnSpPr>
        <xdr:cNvPr id="61" name="直線コネクタ 60">
          <a:extLst>
            <a:ext uri="{FF2B5EF4-FFF2-40B4-BE49-F238E27FC236}">
              <a16:creationId xmlns:a16="http://schemas.microsoft.com/office/drawing/2014/main" id="{820457BC-66F5-4352-BCAE-BF10C5F8F360}"/>
            </a:ext>
          </a:extLst>
        </xdr:cNvPr>
        <xdr:cNvCxnSpPr/>
      </xdr:nvCxnSpPr>
      <xdr:spPr>
        <a:xfrm>
          <a:off x="3797300" y="6015482"/>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C5B96F81-CC65-4E0D-AAC4-10279027BDF2}"/>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F39BB4CB-E132-4D7A-8451-C24235D75836}"/>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14732</xdr:rowOff>
    </xdr:from>
    <xdr:to>
      <xdr:col>19</xdr:col>
      <xdr:colOff>177800</xdr:colOff>
      <xdr:row>35</xdr:row>
      <xdr:rowOff>128651</xdr:rowOff>
    </xdr:to>
    <xdr:cxnSp macro="">
      <xdr:nvCxnSpPr>
        <xdr:cNvPr id="64" name="直線コネクタ 63">
          <a:extLst>
            <a:ext uri="{FF2B5EF4-FFF2-40B4-BE49-F238E27FC236}">
              <a16:creationId xmlns:a16="http://schemas.microsoft.com/office/drawing/2014/main" id="{966755FC-8EBA-45CA-9AD9-199BF952051B}"/>
            </a:ext>
          </a:extLst>
        </xdr:cNvPr>
        <xdr:cNvCxnSpPr/>
      </xdr:nvCxnSpPr>
      <xdr:spPr>
        <a:xfrm flipV="1">
          <a:off x="2908300" y="6015482"/>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868420CE-921A-4C25-863B-C66EF3A7E984}"/>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67467E-0C4D-44F6-AC6B-D977C89FBD5D}"/>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128651</xdr:rowOff>
    </xdr:from>
    <xdr:to>
      <xdr:col>15</xdr:col>
      <xdr:colOff>50800</xdr:colOff>
      <xdr:row>35</xdr:row>
      <xdr:rowOff>149987</xdr:rowOff>
    </xdr:to>
    <xdr:cxnSp macro="">
      <xdr:nvCxnSpPr>
        <xdr:cNvPr id="67" name="直線コネクタ 66">
          <a:extLst>
            <a:ext uri="{FF2B5EF4-FFF2-40B4-BE49-F238E27FC236}">
              <a16:creationId xmlns:a16="http://schemas.microsoft.com/office/drawing/2014/main" id="{6FED844C-4A57-4135-A153-F86E68BB305F}"/>
            </a:ext>
          </a:extLst>
        </xdr:cNvPr>
        <xdr:cNvCxnSpPr/>
      </xdr:nvCxnSpPr>
      <xdr:spPr>
        <a:xfrm flipV="1">
          <a:off x="2019300" y="612940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54A28096-25DF-4D35-A993-629CB09743A6}"/>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54E1BB54-9967-4BB8-A56B-820E805BC34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119888</xdr:rowOff>
    </xdr:from>
    <xdr:to>
      <xdr:col>10</xdr:col>
      <xdr:colOff>114300</xdr:colOff>
      <xdr:row>35</xdr:row>
      <xdr:rowOff>149987</xdr:rowOff>
    </xdr:to>
    <xdr:cxnSp macro="">
      <xdr:nvCxnSpPr>
        <xdr:cNvPr id="70" name="直線コネクタ 69">
          <a:extLst>
            <a:ext uri="{FF2B5EF4-FFF2-40B4-BE49-F238E27FC236}">
              <a16:creationId xmlns:a16="http://schemas.microsoft.com/office/drawing/2014/main" id="{0D711DAE-40D4-47E8-96A1-C1168BE6B336}"/>
            </a:ext>
          </a:extLst>
        </xdr:cNvPr>
        <xdr:cNvCxnSpPr/>
      </xdr:nvCxnSpPr>
      <xdr:spPr>
        <a:xfrm>
          <a:off x="1130300" y="612063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77FAF3A-441E-47FF-AE8E-0B7A6AA346C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36C97CF6-3495-414F-AD30-EEBBFAD2626E}"/>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960C1B18-1B5E-477C-9318-FFA1FF159B5C}"/>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B8BD2B9D-5821-4242-883B-BE9065463807}"/>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5B02994-DD5E-482B-9DC1-E59194A2B94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EBCD2E5-C4FA-4762-AC41-6DBA9D0AF56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177F1F3-2E34-4721-8FE6-9121BE5740F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14DAC1E-6322-45AA-ADCC-DB2D0B21E50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B539E5F-37DC-408A-B98A-DDEE8F4F2F2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3937</xdr:rowOff>
    </xdr:from>
    <xdr:to>
      <xdr:col>24</xdr:col>
      <xdr:colOff>114300</xdr:colOff>
      <xdr:row>35</xdr:row>
      <xdr:rowOff>105537</xdr:rowOff>
    </xdr:to>
    <xdr:sp macro="" textlink="">
      <xdr:nvSpPr>
        <xdr:cNvPr id="80" name="楕円 79">
          <a:extLst>
            <a:ext uri="{FF2B5EF4-FFF2-40B4-BE49-F238E27FC236}">
              <a16:creationId xmlns:a16="http://schemas.microsoft.com/office/drawing/2014/main" id="{26E0914E-A6EA-4E41-83D0-9138375DBFAE}"/>
            </a:ext>
          </a:extLst>
        </xdr:cNvPr>
        <xdr:cNvSpPr/>
      </xdr:nvSpPr>
      <xdr:spPr>
        <a:xfrm>
          <a:off x="45847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26814</xdr:rowOff>
    </xdr:from>
    <xdr:ext cx="469744" cy="259045"/>
    <xdr:sp macro="" textlink="">
      <xdr:nvSpPr>
        <xdr:cNvPr id="81" name="議会費該当値テキスト">
          <a:extLst>
            <a:ext uri="{FF2B5EF4-FFF2-40B4-BE49-F238E27FC236}">
              <a16:creationId xmlns:a16="http://schemas.microsoft.com/office/drawing/2014/main" id="{37785D78-83F6-4132-825E-F156150396BB}"/>
            </a:ext>
          </a:extLst>
        </xdr:cNvPr>
        <xdr:cNvSpPr txBox="1"/>
      </xdr:nvSpPr>
      <xdr:spPr>
        <a:xfrm>
          <a:off x="4686300"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135382</xdr:rowOff>
    </xdr:from>
    <xdr:to>
      <xdr:col>20</xdr:col>
      <xdr:colOff>38100</xdr:colOff>
      <xdr:row>35</xdr:row>
      <xdr:rowOff>65532</xdr:rowOff>
    </xdr:to>
    <xdr:sp macro="" textlink="">
      <xdr:nvSpPr>
        <xdr:cNvPr id="82" name="楕円 81">
          <a:extLst>
            <a:ext uri="{FF2B5EF4-FFF2-40B4-BE49-F238E27FC236}">
              <a16:creationId xmlns:a16="http://schemas.microsoft.com/office/drawing/2014/main" id="{C76B647C-6D53-4DB6-A7E3-90A9AF53E957}"/>
            </a:ext>
          </a:extLst>
        </xdr:cNvPr>
        <xdr:cNvSpPr/>
      </xdr:nvSpPr>
      <xdr:spPr>
        <a:xfrm>
          <a:off x="3746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82059</xdr:rowOff>
    </xdr:from>
    <xdr:ext cx="469744" cy="259045"/>
    <xdr:sp macro="" textlink="">
      <xdr:nvSpPr>
        <xdr:cNvPr id="83" name="テキスト ボックス 82">
          <a:extLst>
            <a:ext uri="{FF2B5EF4-FFF2-40B4-BE49-F238E27FC236}">
              <a16:creationId xmlns:a16="http://schemas.microsoft.com/office/drawing/2014/main" id="{41661BC4-5B75-482E-A621-7C0962D35B37}"/>
            </a:ext>
          </a:extLst>
        </xdr:cNvPr>
        <xdr:cNvSpPr txBox="1"/>
      </xdr:nvSpPr>
      <xdr:spPr>
        <a:xfrm>
          <a:off x="3562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77851</xdr:rowOff>
    </xdr:from>
    <xdr:to>
      <xdr:col>15</xdr:col>
      <xdr:colOff>101600</xdr:colOff>
      <xdr:row>36</xdr:row>
      <xdr:rowOff>8001</xdr:rowOff>
    </xdr:to>
    <xdr:sp macro="" textlink="">
      <xdr:nvSpPr>
        <xdr:cNvPr id="84" name="楕円 83">
          <a:extLst>
            <a:ext uri="{FF2B5EF4-FFF2-40B4-BE49-F238E27FC236}">
              <a16:creationId xmlns:a16="http://schemas.microsoft.com/office/drawing/2014/main" id="{2B1E63F8-4C12-4E85-9DA6-9A5E187B8933}"/>
            </a:ext>
          </a:extLst>
        </xdr:cNvPr>
        <xdr:cNvSpPr/>
      </xdr:nvSpPr>
      <xdr:spPr>
        <a:xfrm>
          <a:off x="2857500" y="60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24528</xdr:rowOff>
    </xdr:from>
    <xdr:ext cx="469744" cy="259045"/>
    <xdr:sp macro="" textlink="">
      <xdr:nvSpPr>
        <xdr:cNvPr id="85" name="テキスト ボックス 84">
          <a:extLst>
            <a:ext uri="{FF2B5EF4-FFF2-40B4-BE49-F238E27FC236}">
              <a16:creationId xmlns:a16="http://schemas.microsoft.com/office/drawing/2014/main" id="{C7BF508C-C21E-4C7A-AC0F-0B3055ADA136}"/>
            </a:ext>
          </a:extLst>
        </xdr:cNvPr>
        <xdr:cNvSpPr txBox="1"/>
      </xdr:nvSpPr>
      <xdr:spPr>
        <a:xfrm>
          <a:off x="2673428" y="585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99187</xdr:rowOff>
    </xdr:from>
    <xdr:to>
      <xdr:col>10</xdr:col>
      <xdr:colOff>165100</xdr:colOff>
      <xdr:row>36</xdr:row>
      <xdr:rowOff>29337</xdr:rowOff>
    </xdr:to>
    <xdr:sp macro="" textlink="">
      <xdr:nvSpPr>
        <xdr:cNvPr id="86" name="楕円 85">
          <a:extLst>
            <a:ext uri="{FF2B5EF4-FFF2-40B4-BE49-F238E27FC236}">
              <a16:creationId xmlns:a16="http://schemas.microsoft.com/office/drawing/2014/main" id="{FE605407-EA63-4AD9-A2A2-082BF57010E5}"/>
            </a:ext>
          </a:extLst>
        </xdr:cNvPr>
        <xdr:cNvSpPr/>
      </xdr:nvSpPr>
      <xdr:spPr>
        <a:xfrm>
          <a:off x="1968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45864</xdr:rowOff>
    </xdr:from>
    <xdr:ext cx="469744" cy="259045"/>
    <xdr:sp macro="" textlink="">
      <xdr:nvSpPr>
        <xdr:cNvPr id="87" name="テキスト ボックス 86">
          <a:extLst>
            <a:ext uri="{FF2B5EF4-FFF2-40B4-BE49-F238E27FC236}">
              <a16:creationId xmlns:a16="http://schemas.microsoft.com/office/drawing/2014/main" id="{D1314DF4-5642-4EB2-A513-A1F546FAD32E}"/>
            </a:ext>
          </a:extLst>
        </xdr:cNvPr>
        <xdr:cNvSpPr txBox="1"/>
      </xdr:nvSpPr>
      <xdr:spPr>
        <a:xfrm>
          <a:off x="1784428"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69088</xdr:rowOff>
    </xdr:from>
    <xdr:to>
      <xdr:col>6</xdr:col>
      <xdr:colOff>38100</xdr:colOff>
      <xdr:row>35</xdr:row>
      <xdr:rowOff>170688</xdr:rowOff>
    </xdr:to>
    <xdr:sp macro="" textlink="">
      <xdr:nvSpPr>
        <xdr:cNvPr id="88" name="楕円 87">
          <a:extLst>
            <a:ext uri="{FF2B5EF4-FFF2-40B4-BE49-F238E27FC236}">
              <a16:creationId xmlns:a16="http://schemas.microsoft.com/office/drawing/2014/main" id="{9DEC9E3D-EA89-4554-A4CE-847DC7F34935}"/>
            </a:ext>
          </a:extLst>
        </xdr:cNvPr>
        <xdr:cNvSpPr/>
      </xdr:nvSpPr>
      <xdr:spPr>
        <a:xfrm>
          <a:off x="1079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15765</xdr:rowOff>
    </xdr:from>
    <xdr:ext cx="469744" cy="259045"/>
    <xdr:sp macro="" textlink="">
      <xdr:nvSpPr>
        <xdr:cNvPr id="89" name="テキスト ボックス 88">
          <a:extLst>
            <a:ext uri="{FF2B5EF4-FFF2-40B4-BE49-F238E27FC236}">
              <a16:creationId xmlns:a16="http://schemas.microsoft.com/office/drawing/2014/main" id="{C1AF5662-5E4F-4F5A-A715-D6C9C9514AE3}"/>
            </a:ext>
          </a:extLst>
        </xdr:cNvPr>
        <xdr:cNvSpPr txBox="1"/>
      </xdr:nvSpPr>
      <xdr:spPr>
        <a:xfrm>
          <a:off x="895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20ACF8A-0DB7-46ED-AB78-C687F9DE346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1ACA6DA-0139-4CBC-9F6E-E2E48DC14D1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9AF2494-01D7-4BCB-BC26-1B83EFF80E8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4FD4B92-C4C5-479D-972C-DB16CF33452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42D764D8-FBA8-4568-8B38-7E63ACCC18D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50E442A-6A3E-4FD5-A852-48370C69B22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4BD8276F-B1CB-4D59-91A9-9061DB40AED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97F47825-8F0A-47E8-B2E9-DCDC7BCBEEF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4C84F8C7-8202-44CF-9507-9F0572A7900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41652400-4AD8-49E9-960B-2DB17BBEBDC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5B6A29B-BBEA-47CA-A5B6-6ABAABBE580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BA25B3FF-9071-4311-9C90-46A8534D5D0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835820C8-8BE8-4D49-8E9D-1E781FB8F71C}"/>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24D5E95E-379A-43F2-906B-7CA9C0602C5A}"/>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36272C11-9733-41B8-AB23-12B6B2BFCD6C}"/>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521FF618-EF86-4F0E-B88E-B84B6AB40382}"/>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47A5D84F-0683-40E6-9F80-FA91BA2FED82}"/>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1057CB57-F91F-4381-940C-83D8A1BFD736}"/>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703A4A88-46CE-49D2-9538-3B4FE1F0C87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71C99109-5986-4CD8-A96D-593E01B332E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6DF946D3-4A58-42B3-9ABD-0B06AE8B7CC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254A9FCA-F9D5-4001-80ED-2EDA8DF106E2}"/>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A378E74D-CEA0-4647-9611-8614CEC027F3}"/>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9BEA88E7-95D8-4CD5-8A5B-6FBE53B07C89}"/>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F8C89B13-93DE-48A2-8235-0862713FC81F}"/>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4D8C983A-21AE-4F24-BFE0-30444A2814D4}"/>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147733</xdr:rowOff>
    </xdr:from>
    <xdr:to>
      <xdr:col>24</xdr:col>
      <xdr:colOff>63500</xdr:colOff>
      <xdr:row>57</xdr:row>
      <xdr:rowOff>58551</xdr:rowOff>
    </xdr:to>
    <xdr:cxnSp macro="">
      <xdr:nvCxnSpPr>
        <xdr:cNvPr id="116" name="直線コネクタ 115">
          <a:extLst>
            <a:ext uri="{FF2B5EF4-FFF2-40B4-BE49-F238E27FC236}">
              <a16:creationId xmlns:a16="http://schemas.microsoft.com/office/drawing/2014/main" id="{46331B44-47AB-4864-905E-4A35B407D8FA}"/>
            </a:ext>
          </a:extLst>
        </xdr:cNvPr>
        <xdr:cNvCxnSpPr/>
      </xdr:nvCxnSpPr>
      <xdr:spPr>
        <a:xfrm flipV="1">
          <a:off x="3797300" y="9748933"/>
          <a:ext cx="838200" cy="8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CE87BB5C-E290-4A65-8AEC-B7917CAE4DB9}"/>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E49A7F5D-97A7-460F-A149-6E5B306464E3}"/>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117187</xdr:rowOff>
    </xdr:from>
    <xdr:to>
      <xdr:col>19</xdr:col>
      <xdr:colOff>177800</xdr:colOff>
      <xdr:row>57</xdr:row>
      <xdr:rowOff>58551</xdr:rowOff>
    </xdr:to>
    <xdr:cxnSp macro="">
      <xdr:nvCxnSpPr>
        <xdr:cNvPr id="119" name="直線コネクタ 118">
          <a:extLst>
            <a:ext uri="{FF2B5EF4-FFF2-40B4-BE49-F238E27FC236}">
              <a16:creationId xmlns:a16="http://schemas.microsoft.com/office/drawing/2014/main" id="{5346E0D1-C30B-4ACD-9D8C-2190CCC79754}"/>
            </a:ext>
          </a:extLst>
        </xdr:cNvPr>
        <xdr:cNvCxnSpPr/>
      </xdr:nvCxnSpPr>
      <xdr:spPr>
        <a:xfrm>
          <a:off x="2908300" y="9718387"/>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D21A8E4D-56B8-4ACC-BA38-6100B3E595DE}"/>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E5A2D279-EF3F-47B9-B35F-81340A3B9DAF}"/>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60984</xdr:rowOff>
    </xdr:from>
    <xdr:to>
      <xdr:col>15</xdr:col>
      <xdr:colOff>50800</xdr:colOff>
      <xdr:row>56</xdr:row>
      <xdr:rowOff>117187</xdr:rowOff>
    </xdr:to>
    <xdr:cxnSp macro="">
      <xdr:nvCxnSpPr>
        <xdr:cNvPr id="122" name="直線コネクタ 121">
          <a:extLst>
            <a:ext uri="{FF2B5EF4-FFF2-40B4-BE49-F238E27FC236}">
              <a16:creationId xmlns:a16="http://schemas.microsoft.com/office/drawing/2014/main" id="{70CC59F1-F2F3-4FC2-A903-BA2F037808AF}"/>
            </a:ext>
          </a:extLst>
        </xdr:cNvPr>
        <xdr:cNvCxnSpPr/>
      </xdr:nvCxnSpPr>
      <xdr:spPr>
        <a:xfrm>
          <a:off x="2019300" y="9662184"/>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12786C8C-C347-4239-93DA-5BB3235A36C4}"/>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60C07857-5C28-4B16-A9AF-DB664783A06D}"/>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60984</xdr:rowOff>
    </xdr:from>
    <xdr:to>
      <xdr:col>10</xdr:col>
      <xdr:colOff>114300</xdr:colOff>
      <xdr:row>57</xdr:row>
      <xdr:rowOff>1859</xdr:rowOff>
    </xdr:to>
    <xdr:cxnSp macro="">
      <xdr:nvCxnSpPr>
        <xdr:cNvPr id="125" name="直線コネクタ 124">
          <a:extLst>
            <a:ext uri="{FF2B5EF4-FFF2-40B4-BE49-F238E27FC236}">
              <a16:creationId xmlns:a16="http://schemas.microsoft.com/office/drawing/2014/main" id="{230DEF6E-356E-4FA4-8B96-7AAE111950C8}"/>
            </a:ext>
          </a:extLst>
        </xdr:cNvPr>
        <xdr:cNvCxnSpPr/>
      </xdr:nvCxnSpPr>
      <xdr:spPr>
        <a:xfrm flipV="1">
          <a:off x="1130300" y="9662184"/>
          <a:ext cx="889000" cy="1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BD2D3EE4-0DFC-4F44-ADEA-EF78801BD6BD}"/>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5DA89C88-6006-42E7-8A8C-569105C67E58}"/>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7A83014E-ECDF-420F-B8E4-099BEE1ACD93}"/>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73AFCA0A-1097-4046-BA04-D99BD4FBBA59}"/>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4222F49D-4E99-4CEB-BEDA-EDC9413A7EF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068C14E-A343-46D8-B9EE-861167016F0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981CBA2-4795-4B95-B18E-24E81772807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0F19B5E-86B6-4A81-BACD-B288E8727E1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A1F805C-4CBC-4C25-A741-6163D727C75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96933</xdr:rowOff>
    </xdr:from>
    <xdr:to>
      <xdr:col>24</xdr:col>
      <xdr:colOff>114300</xdr:colOff>
      <xdr:row>57</xdr:row>
      <xdr:rowOff>27083</xdr:rowOff>
    </xdr:to>
    <xdr:sp macro="" textlink="">
      <xdr:nvSpPr>
        <xdr:cNvPr id="135" name="楕円 134">
          <a:extLst>
            <a:ext uri="{FF2B5EF4-FFF2-40B4-BE49-F238E27FC236}">
              <a16:creationId xmlns:a16="http://schemas.microsoft.com/office/drawing/2014/main" id="{3E9D3F8A-380F-4644-839F-7DC5364421B1}"/>
            </a:ext>
          </a:extLst>
        </xdr:cNvPr>
        <xdr:cNvSpPr/>
      </xdr:nvSpPr>
      <xdr:spPr>
        <a:xfrm>
          <a:off x="4584700" y="96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119810</xdr:rowOff>
    </xdr:from>
    <xdr:ext cx="534377" cy="259045"/>
    <xdr:sp macro="" textlink="">
      <xdr:nvSpPr>
        <xdr:cNvPr id="136" name="総務費該当値テキスト">
          <a:extLst>
            <a:ext uri="{FF2B5EF4-FFF2-40B4-BE49-F238E27FC236}">
              <a16:creationId xmlns:a16="http://schemas.microsoft.com/office/drawing/2014/main" id="{D385A636-013B-4B06-9F70-438A31DA7B3A}"/>
            </a:ext>
          </a:extLst>
        </xdr:cNvPr>
        <xdr:cNvSpPr txBox="1"/>
      </xdr:nvSpPr>
      <xdr:spPr>
        <a:xfrm>
          <a:off x="4686300" y="95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7751</xdr:rowOff>
    </xdr:from>
    <xdr:to>
      <xdr:col>20</xdr:col>
      <xdr:colOff>38100</xdr:colOff>
      <xdr:row>57</xdr:row>
      <xdr:rowOff>109351</xdr:rowOff>
    </xdr:to>
    <xdr:sp macro="" textlink="">
      <xdr:nvSpPr>
        <xdr:cNvPr id="137" name="楕円 136">
          <a:extLst>
            <a:ext uri="{FF2B5EF4-FFF2-40B4-BE49-F238E27FC236}">
              <a16:creationId xmlns:a16="http://schemas.microsoft.com/office/drawing/2014/main" id="{CC93535F-A419-429E-8265-D0C1F0C74424}"/>
            </a:ext>
          </a:extLst>
        </xdr:cNvPr>
        <xdr:cNvSpPr/>
      </xdr:nvSpPr>
      <xdr:spPr>
        <a:xfrm>
          <a:off x="3746500" y="97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100478</xdr:rowOff>
    </xdr:from>
    <xdr:ext cx="534377" cy="259045"/>
    <xdr:sp macro="" textlink="">
      <xdr:nvSpPr>
        <xdr:cNvPr id="138" name="テキスト ボックス 137">
          <a:extLst>
            <a:ext uri="{FF2B5EF4-FFF2-40B4-BE49-F238E27FC236}">
              <a16:creationId xmlns:a16="http://schemas.microsoft.com/office/drawing/2014/main" id="{24A97F60-514E-4634-A603-E96954A8FB5D}"/>
            </a:ext>
          </a:extLst>
        </xdr:cNvPr>
        <xdr:cNvSpPr txBox="1"/>
      </xdr:nvSpPr>
      <xdr:spPr>
        <a:xfrm>
          <a:off x="3530111" y="987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66387</xdr:rowOff>
    </xdr:from>
    <xdr:to>
      <xdr:col>15</xdr:col>
      <xdr:colOff>101600</xdr:colOff>
      <xdr:row>56</xdr:row>
      <xdr:rowOff>167987</xdr:rowOff>
    </xdr:to>
    <xdr:sp macro="" textlink="">
      <xdr:nvSpPr>
        <xdr:cNvPr id="139" name="楕円 138">
          <a:extLst>
            <a:ext uri="{FF2B5EF4-FFF2-40B4-BE49-F238E27FC236}">
              <a16:creationId xmlns:a16="http://schemas.microsoft.com/office/drawing/2014/main" id="{56DB2C97-C576-4ABA-98E5-6DDA16E97028}"/>
            </a:ext>
          </a:extLst>
        </xdr:cNvPr>
        <xdr:cNvSpPr/>
      </xdr:nvSpPr>
      <xdr:spPr>
        <a:xfrm>
          <a:off x="2857500" y="96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13064</xdr:rowOff>
    </xdr:from>
    <xdr:ext cx="534377" cy="259045"/>
    <xdr:sp macro="" textlink="">
      <xdr:nvSpPr>
        <xdr:cNvPr id="140" name="テキスト ボックス 139">
          <a:extLst>
            <a:ext uri="{FF2B5EF4-FFF2-40B4-BE49-F238E27FC236}">
              <a16:creationId xmlns:a16="http://schemas.microsoft.com/office/drawing/2014/main" id="{97111733-24AF-49A9-B447-9E81DC4B0E31}"/>
            </a:ext>
          </a:extLst>
        </xdr:cNvPr>
        <xdr:cNvSpPr txBox="1"/>
      </xdr:nvSpPr>
      <xdr:spPr>
        <a:xfrm>
          <a:off x="2641111" y="94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10184</xdr:rowOff>
    </xdr:from>
    <xdr:to>
      <xdr:col>10</xdr:col>
      <xdr:colOff>165100</xdr:colOff>
      <xdr:row>56</xdr:row>
      <xdr:rowOff>111784</xdr:rowOff>
    </xdr:to>
    <xdr:sp macro="" textlink="">
      <xdr:nvSpPr>
        <xdr:cNvPr id="141" name="楕円 140">
          <a:extLst>
            <a:ext uri="{FF2B5EF4-FFF2-40B4-BE49-F238E27FC236}">
              <a16:creationId xmlns:a16="http://schemas.microsoft.com/office/drawing/2014/main" id="{BDD19A7F-4602-42FD-89A2-5738D3D2B9FE}"/>
            </a:ext>
          </a:extLst>
        </xdr:cNvPr>
        <xdr:cNvSpPr/>
      </xdr:nvSpPr>
      <xdr:spPr>
        <a:xfrm>
          <a:off x="1968500" y="96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128311</xdr:rowOff>
    </xdr:from>
    <xdr:ext cx="534377" cy="259045"/>
    <xdr:sp macro="" textlink="">
      <xdr:nvSpPr>
        <xdr:cNvPr id="142" name="テキスト ボックス 141">
          <a:extLst>
            <a:ext uri="{FF2B5EF4-FFF2-40B4-BE49-F238E27FC236}">
              <a16:creationId xmlns:a16="http://schemas.microsoft.com/office/drawing/2014/main" id="{9972266D-8139-47D4-8083-96C47CE1CDFB}"/>
            </a:ext>
          </a:extLst>
        </xdr:cNvPr>
        <xdr:cNvSpPr txBox="1"/>
      </xdr:nvSpPr>
      <xdr:spPr>
        <a:xfrm>
          <a:off x="1752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122509</xdr:rowOff>
    </xdr:from>
    <xdr:to>
      <xdr:col>6</xdr:col>
      <xdr:colOff>38100</xdr:colOff>
      <xdr:row>57</xdr:row>
      <xdr:rowOff>52659</xdr:rowOff>
    </xdr:to>
    <xdr:sp macro="" textlink="">
      <xdr:nvSpPr>
        <xdr:cNvPr id="143" name="楕円 142">
          <a:extLst>
            <a:ext uri="{FF2B5EF4-FFF2-40B4-BE49-F238E27FC236}">
              <a16:creationId xmlns:a16="http://schemas.microsoft.com/office/drawing/2014/main" id="{F956751B-D03A-49DF-B3B0-BA1D5715A020}"/>
            </a:ext>
          </a:extLst>
        </xdr:cNvPr>
        <xdr:cNvSpPr/>
      </xdr:nvSpPr>
      <xdr:spPr>
        <a:xfrm>
          <a:off x="1079500" y="97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69186</xdr:rowOff>
    </xdr:from>
    <xdr:ext cx="534377" cy="259045"/>
    <xdr:sp macro="" textlink="">
      <xdr:nvSpPr>
        <xdr:cNvPr id="144" name="テキスト ボックス 143">
          <a:extLst>
            <a:ext uri="{FF2B5EF4-FFF2-40B4-BE49-F238E27FC236}">
              <a16:creationId xmlns:a16="http://schemas.microsoft.com/office/drawing/2014/main" id="{D781E41F-5DC8-4B80-A844-D89937DA8E70}"/>
            </a:ext>
          </a:extLst>
        </xdr:cNvPr>
        <xdr:cNvSpPr txBox="1"/>
      </xdr:nvSpPr>
      <xdr:spPr>
        <a:xfrm>
          <a:off x="863111" y="94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E3E02DD-F022-4F06-A92F-609F1FDAE1D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7ED0C8CE-EEC2-45B8-A5BD-2D7F09FA323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8669C9A2-2704-4299-B79C-FBC74EE3609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B8515E47-7996-4B73-BB8E-0EBC21CE93C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E655FDAE-D329-4BED-90D6-8ADD555C014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80C395EF-980A-47EB-BF48-9A6072190E5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73B2A1B5-F6A2-4A6D-8D9E-D3861401BB2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AEEC7154-297E-40A9-BE96-D78D08D9ACE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DB42C21F-70F5-4D6F-A0D0-FDCEF723D43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FEDADFBB-A925-479D-8212-1140E098429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D7B004D2-5CC7-4F47-A81A-CBD6D7F7F96D}"/>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A61494BA-1006-4FC6-B9EE-4FB52564C44F}"/>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1D30EBF9-5007-447D-8AD5-E8D8CF4D24E3}"/>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41D9E034-1BA3-4D15-8FCF-05AF7C6D4E9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4D3E8AB3-AAC9-4E57-AD01-53654C19CB3A}"/>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17FF7D62-B41B-4FA9-A378-F8AAD92FC63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BC62C93-CDAE-4498-92FC-06254441345E}"/>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31351DFA-985F-4367-A722-E5A11C017D7A}"/>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70F20FA4-A771-4144-B50A-F1D5375BAA18}"/>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A90492FF-5FAE-460F-A6AA-A8C1253B445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C0C1B7A6-BBB3-4219-8F75-51F85824B56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133B260-25B4-49C5-B08A-5CB709D51ADC}"/>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4AED4996-928C-487B-8021-4B4BCE48B8EA}"/>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8FF8ED67-7B32-4797-BC8E-EB358E7B7FC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A13485-D07A-432F-9EBD-A8CC27AE537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8EDA2C58-7563-4321-B660-BBA66E83DAA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C7582DBC-5B9A-48FE-AC88-204FDADD922D}"/>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13F42DB-1BD7-4558-883A-65E5CD0EBFEE}"/>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8322ABB6-0836-4163-8CA1-8666FE687EA9}"/>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2EAB2309-61E6-4D0B-861B-2B5CC598F2F7}"/>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E2BC49C2-1F5D-4335-A624-7E34EF36A9F8}"/>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90899</xdr:rowOff>
    </xdr:from>
    <xdr:to>
      <xdr:col>24</xdr:col>
      <xdr:colOff>63500</xdr:colOff>
      <xdr:row>75</xdr:row>
      <xdr:rowOff>29080</xdr:rowOff>
    </xdr:to>
    <xdr:cxnSp macro="">
      <xdr:nvCxnSpPr>
        <xdr:cNvPr id="176" name="直線コネクタ 175">
          <a:extLst>
            <a:ext uri="{FF2B5EF4-FFF2-40B4-BE49-F238E27FC236}">
              <a16:creationId xmlns:a16="http://schemas.microsoft.com/office/drawing/2014/main" id="{D0B2D3AA-6131-41A1-85A9-C84E96960FAD}"/>
            </a:ext>
          </a:extLst>
        </xdr:cNvPr>
        <xdr:cNvCxnSpPr/>
      </xdr:nvCxnSpPr>
      <xdr:spPr>
        <a:xfrm flipV="1">
          <a:off x="3797300" y="12778199"/>
          <a:ext cx="838200" cy="1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D598870C-C61C-4A75-818D-852CDE43C65C}"/>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2EA3BC16-6E62-43AC-A700-37B8E73FB157}"/>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29080</xdr:rowOff>
    </xdr:from>
    <xdr:to>
      <xdr:col>19</xdr:col>
      <xdr:colOff>177800</xdr:colOff>
      <xdr:row>75</xdr:row>
      <xdr:rowOff>58046</xdr:rowOff>
    </xdr:to>
    <xdr:cxnSp macro="">
      <xdr:nvCxnSpPr>
        <xdr:cNvPr id="179" name="直線コネクタ 178">
          <a:extLst>
            <a:ext uri="{FF2B5EF4-FFF2-40B4-BE49-F238E27FC236}">
              <a16:creationId xmlns:a16="http://schemas.microsoft.com/office/drawing/2014/main" id="{1AE6F973-C81F-4BA9-AB6D-DD60BABD7311}"/>
            </a:ext>
          </a:extLst>
        </xdr:cNvPr>
        <xdr:cNvCxnSpPr/>
      </xdr:nvCxnSpPr>
      <xdr:spPr>
        <a:xfrm flipV="1">
          <a:off x="2908300" y="12887830"/>
          <a:ext cx="889000" cy="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BF3B9FBE-4B5D-44A1-B1D6-9B1E70706DEE}"/>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D99A3247-5F9E-4A78-93F4-AEDE6ECABE41}"/>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165782</xdr:rowOff>
    </xdr:from>
    <xdr:to>
      <xdr:col>15</xdr:col>
      <xdr:colOff>50800</xdr:colOff>
      <xdr:row>75</xdr:row>
      <xdr:rowOff>58046</xdr:rowOff>
    </xdr:to>
    <xdr:cxnSp macro="">
      <xdr:nvCxnSpPr>
        <xdr:cNvPr id="182" name="直線コネクタ 181">
          <a:extLst>
            <a:ext uri="{FF2B5EF4-FFF2-40B4-BE49-F238E27FC236}">
              <a16:creationId xmlns:a16="http://schemas.microsoft.com/office/drawing/2014/main" id="{695D10BB-F2D9-48C6-A3EA-34A0145D612C}"/>
            </a:ext>
          </a:extLst>
        </xdr:cNvPr>
        <xdr:cNvCxnSpPr/>
      </xdr:nvCxnSpPr>
      <xdr:spPr>
        <a:xfrm>
          <a:off x="2019300" y="1285308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847BED49-1343-4B82-96C0-8E49C7AC629E}"/>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4BB00660-3E15-461A-84F7-EF6F9280E923}"/>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165782</xdr:rowOff>
    </xdr:from>
    <xdr:to>
      <xdr:col>10</xdr:col>
      <xdr:colOff>114300</xdr:colOff>
      <xdr:row>75</xdr:row>
      <xdr:rowOff>168928</xdr:rowOff>
    </xdr:to>
    <xdr:cxnSp macro="">
      <xdr:nvCxnSpPr>
        <xdr:cNvPr id="185" name="直線コネクタ 184">
          <a:extLst>
            <a:ext uri="{FF2B5EF4-FFF2-40B4-BE49-F238E27FC236}">
              <a16:creationId xmlns:a16="http://schemas.microsoft.com/office/drawing/2014/main" id="{67552E7A-354A-4CF4-968D-789EC9741D87}"/>
            </a:ext>
          </a:extLst>
        </xdr:cNvPr>
        <xdr:cNvCxnSpPr/>
      </xdr:nvCxnSpPr>
      <xdr:spPr>
        <a:xfrm flipV="1">
          <a:off x="1130300" y="12853082"/>
          <a:ext cx="889000" cy="17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3C7E1E1B-A14D-4163-8F52-D1B2E00BB006}"/>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6B1806BD-E210-44A7-AFB1-1977F63827B3}"/>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736A8A4C-A668-4DE7-B37B-226F4B0D984A}"/>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962D4BC2-201A-44F9-A1F4-BC4B3D98BEF8}"/>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62DC2D5-1B29-4463-BC11-04A7C5B4CD3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5F8493DB-4F6D-46F8-ADF2-329E796CED2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49B5875-A99C-4F83-8436-C1C5A4414CA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EFC31A11-9C46-450F-80BE-BC80CD8258E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69A0E168-F250-4B9F-83A1-F1C76F50A89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40099</xdr:rowOff>
    </xdr:from>
    <xdr:to>
      <xdr:col>24</xdr:col>
      <xdr:colOff>114300</xdr:colOff>
      <xdr:row>74</xdr:row>
      <xdr:rowOff>141699</xdr:rowOff>
    </xdr:to>
    <xdr:sp macro="" textlink="">
      <xdr:nvSpPr>
        <xdr:cNvPr id="195" name="楕円 194">
          <a:extLst>
            <a:ext uri="{FF2B5EF4-FFF2-40B4-BE49-F238E27FC236}">
              <a16:creationId xmlns:a16="http://schemas.microsoft.com/office/drawing/2014/main" id="{868BB1E2-318B-48FB-842C-9A16534A890D}"/>
            </a:ext>
          </a:extLst>
        </xdr:cNvPr>
        <xdr:cNvSpPr/>
      </xdr:nvSpPr>
      <xdr:spPr>
        <a:xfrm>
          <a:off x="4584700" y="127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62976</xdr:rowOff>
    </xdr:from>
    <xdr:ext cx="599010" cy="259045"/>
    <xdr:sp macro="" textlink="">
      <xdr:nvSpPr>
        <xdr:cNvPr id="196" name="民生費該当値テキスト">
          <a:extLst>
            <a:ext uri="{FF2B5EF4-FFF2-40B4-BE49-F238E27FC236}">
              <a16:creationId xmlns:a16="http://schemas.microsoft.com/office/drawing/2014/main" id="{95CF953F-A93A-408F-977E-766399D583CA}"/>
            </a:ext>
          </a:extLst>
        </xdr:cNvPr>
        <xdr:cNvSpPr txBox="1"/>
      </xdr:nvSpPr>
      <xdr:spPr>
        <a:xfrm>
          <a:off x="4686300" y="125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149730</xdr:rowOff>
    </xdr:from>
    <xdr:to>
      <xdr:col>20</xdr:col>
      <xdr:colOff>38100</xdr:colOff>
      <xdr:row>75</xdr:row>
      <xdr:rowOff>79880</xdr:rowOff>
    </xdr:to>
    <xdr:sp macro="" textlink="">
      <xdr:nvSpPr>
        <xdr:cNvPr id="197" name="楕円 196">
          <a:extLst>
            <a:ext uri="{FF2B5EF4-FFF2-40B4-BE49-F238E27FC236}">
              <a16:creationId xmlns:a16="http://schemas.microsoft.com/office/drawing/2014/main" id="{9D365ECD-30D4-4E7C-9E45-991D70B6F029}"/>
            </a:ext>
          </a:extLst>
        </xdr:cNvPr>
        <xdr:cNvSpPr/>
      </xdr:nvSpPr>
      <xdr:spPr>
        <a:xfrm>
          <a:off x="3746500" y="128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96407</xdr:rowOff>
    </xdr:from>
    <xdr:ext cx="599010" cy="259045"/>
    <xdr:sp macro="" textlink="">
      <xdr:nvSpPr>
        <xdr:cNvPr id="198" name="テキスト ボックス 197">
          <a:extLst>
            <a:ext uri="{FF2B5EF4-FFF2-40B4-BE49-F238E27FC236}">
              <a16:creationId xmlns:a16="http://schemas.microsoft.com/office/drawing/2014/main" id="{733559D0-C4F6-4B8D-8A31-3CC3881031C2}"/>
            </a:ext>
          </a:extLst>
        </xdr:cNvPr>
        <xdr:cNvSpPr txBox="1"/>
      </xdr:nvSpPr>
      <xdr:spPr>
        <a:xfrm>
          <a:off x="3497795" y="1261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7246</xdr:rowOff>
    </xdr:from>
    <xdr:to>
      <xdr:col>15</xdr:col>
      <xdr:colOff>101600</xdr:colOff>
      <xdr:row>75</xdr:row>
      <xdr:rowOff>108846</xdr:rowOff>
    </xdr:to>
    <xdr:sp macro="" textlink="">
      <xdr:nvSpPr>
        <xdr:cNvPr id="199" name="楕円 198">
          <a:extLst>
            <a:ext uri="{FF2B5EF4-FFF2-40B4-BE49-F238E27FC236}">
              <a16:creationId xmlns:a16="http://schemas.microsoft.com/office/drawing/2014/main" id="{5AA70AD0-BB53-4C3E-BC79-F002C8E62B2E}"/>
            </a:ext>
          </a:extLst>
        </xdr:cNvPr>
        <xdr:cNvSpPr/>
      </xdr:nvSpPr>
      <xdr:spPr>
        <a:xfrm>
          <a:off x="2857500" y="128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125373</xdr:rowOff>
    </xdr:from>
    <xdr:ext cx="599010" cy="259045"/>
    <xdr:sp macro="" textlink="">
      <xdr:nvSpPr>
        <xdr:cNvPr id="200" name="テキスト ボックス 199">
          <a:extLst>
            <a:ext uri="{FF2B5EF4-FFF2-40B4-BE49-F238E27FC236}">
              <a16:creationId xmlns:a16="http://schemas.microsoft.com/office/drawing/2014/main" id="{CC1AAF89-068A-413C-A7FB-930E32E84572}"/>
            </a:ext>
          </a:extLst>
        </xdr:cNvPr>
        <xdr:cNvSpPr txBox="1"/>
      </xdr:nvSpPr>
      <xdr:spPr>
        <a:xfrm>
          <a:off x="2608795" y="1264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114982</xdr:rowOff>
    </xdr:from>
    <xdr:to>
      <xdr:col>10</xdr:col>
      <xdr:colOff>165100</xdr:colOff>
      <xdr:row>75</xdr:row>
      <xdr:rowOff>45132</xdr:rowOff>
    </xdr:to>
    <xdr:sp macro="" textlink="">
      <xdr:nvSpPr>
        <xdr:cNvPr id="201" name="楕円 200">
          <a:extLst>
            <a:ext uri="{FF2B5EF4-FFF2-40B4-BE49-F238E27FC236}">
              <a16:creationId xmlns:a16="http://schemas.microsoft.com/office/drawing/2014/main" id="{E2D0BDAC-07B5-42CD-9A85-C9DD40ED1817}"/>
            </a:ext>
          </a:extLst>
        </xdr:cNvPr>
        <xdr:cNvSpPr/>
      </xdr:nvSpPr>
      <xdr:spPr>
        <a:xfrm>
          <a:off x="1968500" y="128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61659</xdr:rowOff>
    </xdr:from>
    <xdr:ext cx="599010" cy="259045"/>
    <xdr:sp macro="" textlink="">
      <xdr:nvSpPr>
        <xdr:cNvPr id="202" name="テキスト ボックス 201">
          <a:extLst>
            <a:ext uri="{FF2B5EF4-FFF2-40B4-BE49-F238E27FC236}">
              <a16:creationId xmlns:a16="http://schemas.microsoft.com/office/drawing/2014/main" id="{03395AE6-3EBF-4CDE-BE6A-249D80E2D14E}"/>
            </a:ext>
          </a:extLst>
        </xdr:cNvPr>
        <xdr:cNvSpPr txBox="1"/>
      </xdr:nvSpPr>
      <xdr:spPr>
        <a:xfrm>
          <a:off x="1719795" y="125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118128</xdr:rowOff>
    </xdr:from>
    <xdr:to>
      <xdr:col>6</xdr:col>
      <xdr:colOff>38100</xdr:colOff>
      <xdr:row>76</xdr:row>
      <xdr:rowOff>48279</xdr:rowOff>
    </xdr:to>
    <xdr:sp macro="" textlink="">
      <xdr:nvSpPr>
        <xdr:cNvPr id="203" name="楕円 202">
          <a:extLst>
            <a:ext uri="{FF2B5EF4-FFF2-40B4-BE49-F238E27FC236}">
              <a16:creationId xmlns:a16="http://schemas.microsoft.com/office/drawing/2014/main" id="{965BE354-39AC-4718-9E7A-FF256AC109D9}"/>
            </a:ext>
          </a:extLst>
        </xdr:cNvPr>
        <xdr:cNvSpPr/>
      </xdr:nvSpPr>
      <xdr:spPr>
        <a:xfrm>
          <a:off x="1079500" y="1297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64805</xdr:rowOff>
    </xdr:from>
    <xdr:ext cx="599010" cy="259045"/>
    <xdr:sp macro="" textlink="">
      <xdr:nvSpPr>
        <xdr:cNvPr id="204" name="テキスト ボックス 203">
          <a:extLst>
            <a:ext uri="{FF2B5EF4-FFF2-40B4-BE49-F238E27FC236}">
              <a16:creationId xmlns:a16="http://schemas.microsoft.com/office/drawing/2014/main" id="{8947DB9D-2853-4C08-87E1-B9A6463A3AA3}"/>
            </a:ext>
          </a:extLst>
        </xdr:cNvPr>
        <xdr:cNvSpPr txBox="1"/>
      </xdr:nvSpPr>
      <xdr:spPr>
        <a:xfrm>
          <a:off x="830795" y="127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828A7BE2-474D-420E-A50A-BA0DADAB678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33ED82D1-2537-426B-8288-D66EF0EA591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58FD5F1-06D4-41E6-88C6-31F65CF51DD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F05140B1-77A1-4C60-A08F-30BF3D9CBB9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FA806324-0736-4AD2-BFFB-23D3B586A40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2146A21B-D6CB-47C4-9F17-F16FB818512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8C2C117E-5E4B-467B-B1E5-EA4326598404}"/>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5B41BD03-DAE0-45D6-A5B5-6121B377B48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3B0B7675-B146-4AD8-BD10-8AF898131DC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86EA1A0D-D093-44AE-8FC3-8E00D0F681A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52FE92A7-B039-4FC2-B7C6-469039D4508A}"/>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19F2249C-5160-473B-B75E-212C4905195E}"/>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8C9C49BA-1BA7-44A6-ABED-56E4DE51803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DD91F6CA-A865-407C-8DDF-98BB4E0E8006}"/>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FD0173DD-8C39-4A09-9BB0-97D2F2FBBA77}"/>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EE13A1BC-D83B-4122-94BF-EEF73EB569F8}"/>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D4C1062A-B30D-4E04-8B67-C0109D316ED5}"/>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DE02C81B-E4B6-4995-B15D-2BD5D12570BA}"/>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C2D465EF-C687-4FD8-A63B-0178DC1985D8}"/>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C26E3503-A423-4FEF-ABB2-1AE94C3157D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D80727F1-8234-4F73-836A-41E83657E97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6CB0CF9B-2481-424C-AD53-1B0F1657068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E9CAE2EA-EE06-4A5B-B11E-7BD237BCEFA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758559FF-E112-4013-BA51-1A2576CE642D}"/>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C0E4938-3C89-468E-8773-3E4D8FAC31CD}"/>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1E011C19-29BC-4695-A53B-92BEFD7A2DDC}"/>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B171FE4B-EF7B-4E5E-A340-FEB3D38AFD82}"/>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66342</xdr:rowOff>
    </xdr:from>
    <xdr:to>
      <xdr:col>24</xdr:col>
      <xdr:colOff>63500</xdr:colOff>
      <xdr:row>97</xdr:row>
      <xdr:rowOff>8530</xdr:rowOff>
    </xdr:to>
    <xdr:cxnSp macro="">
      <xdr:nvCxnSpPr>
        <xdr:cNvPr id="232" name="直線コネクタ 231">
          <a:extLst>
            <a:ext uri="{FF2B5EF4-FFF2-40B4-BE49-F238E27FC236}">
              <a16:creationId xmlns:a16="http://schemas.microsoft.com/office/drawing/2014/main" id="{37529D90-BC91-48A3-ADC2-12B8209FF178}"/>
            </a:ext>
          </a:extLst>
        </xdr:cNvPr>
        <xdr:cNvCxnSpPr/>
      </xdr:nvCxnSpPr>
      <xdr:spPr>
        <a:xfrm>
          <a:off x="3797300" y="16525542"/>
          <a:ext cx="838200" cy="1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50E27870-B9E8-4581-9EA3-8F9511645178}"/>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CEDAA954-691F-4628-A4D5-0990E6CF2A18}"/>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66342</xdr:rowOff>
    </xdr:from>
    <xdr:to>
      <xdr:col>19</xdr:col>
      <xdr:colOff>177800</xdr:colOff>
      <xdr:row>97</xdr:row>
      <xdr:rowOff>42430</xdr:rowOff>
    </xdr:to>
    <xdr:cxnSp macro="">
      <xdr:nvCxnSpPr>
        <xdr:cNvPr id="235" name="直線コネクタ 234">
          <a:extLst>
            <a:ext uri="{FF2B5EF4-FFF2-40B4-BE49-F238E27FC236}">
              <a16:creationId xmlns:a16="http://schemas.microsoft.com/office/drawing/2014/main" id="{CCF8C38D-53DF-47FB-84DD-EBFC14A0BD0F}"/>
            </a:ext>
          </a:extLst>
        </xdr:cNvPr>
        <xdr:cNvCxnSpPr/>
      </xdr:nvCxnSpPr>
      <xdr:spPr>
        <a:xfrm flipV="1">
          <a:off x="2908300" y="16525542"/>
          <a:ext cx="889000" cy="1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120BF1B4-EF1F-45C0-81A8-FE2F78D37A33}"/>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AD9DF0D1-C241-41A3-BACF-F05A6B62BF94}"/>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39390</xdr:rowOff>
    </xdr:from>
    <xdr:to>
      <xdr:col>15</xdr:col>
      <xdr:colOff>50800</xdr:colOff>
      <xdr:row>97</xdr:row>
      <xdr:rowOff>42430</xdr:rowOff>
    </xdr:to>
    <xdr:cxnSp macro="">
      <xdr:nvCxnSpPr>
        <xdr:cNvPr id="238" name="直線コネクタ 237">
          <a:extLst>
            <a:ext uri="{FF2B5EF4-FFF2-40B4-BE49-F238E27FC236}">
              <a16:creationId xmlns:a16="http://schemas.microsoft.com/office/drawing/2014/main" id="{FFCCD370-3ACD-4212-BA49-89F5E00F455E}"/>
            </a:ext>
          </a:extLst>
        </xdr:cNvPr>
        <xdr:cNvCxnSpPr/>
      </xdr:nvCxnSpPr>
      <xdr:spPr>
        <a:xfrm>
          <a:off x="2019300" y="1667004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8EB41819-E4EF-4216-988C-07113976DFD4}"/>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8084A0B6-7DED-48F8-AD05-DAA31BC00226}"/>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27572</xdr:rowOff>
    </xdr:from>
    <xdr:to>
      <xdr:col>10</xdr:col>
      <xdr:colOff>114300</xdr:colOff>
      <xdr:row>97</xdr:row>
      <xdr:rowOff>39390</xdr:rowOff>
    </xdr:to>
    <xdr:cxnSp macro="">
      <xdr:nvCxnSpPr>
        <xdr:cNvPr id="241" name="直線コネクタ 240">
          <a:extLst>
            <a:ext uri="{FF2B5EF4-FFF2-40B4-BE49-F238E27FC236}">
              <a16:creationId xmlns:a16="http://schemas.microsoft.com/office/drawing/2014/main" id="{64BB6F91-8363-48F7-AC88-CFEBD95B5DC2}"/>
            </a:ext>
          </a:extLst>
        </xdr:cNvPr>
        <xdr:cNvCxnSpPr/>
      </xdr:nvCxnSpPr>
      <xdr:spPr>
        <a:xfrm>
          <a:off x="1130300" y="16658222"/>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F4DB38F3-C201-4C47-A9E4-4E5529F24918}"/>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7A6CEAB0-D348-4BA6-A8A3-D33CEDC4CDCA}"/>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39104ABB-0324-43FE-8505-970E63580B6B}"/>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B862D0D3-E662-4092-9103-E82075F0DF62}"/>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906D210-6B74-4196-8770-EAFDFF20FDD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AC7966B-C73C-4DB2-BE80-442B499BCB0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157F5D5-39B5-43C3-9A05-F6EB68A6B95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C4EF9591-F9AA-47CD-B827-71BB089CA6F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7EA0667-AE29-42C8-AA8D-7A1C5718796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129180</xdr:rowOff>
    </xdr:from>
    <xdr:to>
      <xdr:col>24</xdr:col>
      <xdr:colOff>114300</xdr:colOff>
      <xdr:row>97</xdr:row>
      <xdr:rowOff>59330</xdr:rowOff>
    </xdr:to>
    <xdr:sp macro="" textlink="">
      <xdr:nvSpPr>
        <xdr:cNvPr id="251" name="楕円 250">
          <a:extLst>
            <a:ext uri="{FF2B5EF4-FFF2-40B4-BE49-F238E27FC236}">
              <a16:creationId xmlns:a16="http://schemas.microsoft.com/office/drawing/2014/main" id="{47E6C6F6-45C2-4F29-957B-6DC293C2F848}"/>
            </a:ext>
          </a:extLst>
        </xdr:cNvPr>
        <xdr:cNvSpPr/>
      </xdr:nvSpPr>
      <xdr:spPr>
        <a:xfrm>
          <a:off x="4584700" y="165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107607</xdr:rowOff>
    </xdr:from>
    <xdr:ext cx="534377" cy="259045"/>
    <xdr:sp macro="" textlink="">
      <xdr:nvSpPr>
        <xdr:cNvPr id="252" name="衛生費該当値テキスト">
          <a:extLst>
            <a:ext uri="{FF2B5EF4-FFF2-40B4-BE49-F238E27FC236}">
              <a16:creationId xmlns:a16="http://schemas.microsoft.com/office/drawing/2014/main" id="{8476219B-45E1-42D2-BEDD-2F5358DD6637}"/>
            </a:ext>
          </a:extLst>
        </xdr:cNvPr>
        <xdr:cNvSpPr txBox="1"/>
      </xdr:nvSpPr>
      <xdr:spPr>
        <a:xfrm>
          <a:off x="4686300" y="165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15542</xdr:rowOff>
    </xdr:from>
    <xdr:to>
      <xdr:col>20</xdr:col>
      <xdr:colOff>38100</xdr:colOff>
      <xdr:row>96</xdr:row>
      <xdr:rowOff>117142</xdr:rowOff>
    </xdr:to>
    <xdr:sp macro="" textlink="">
      <xdr:nvSpPr>
        <xdr:cNvPr id="253" name="楕円 252">
          <a:extLst>
            <a:ext uri="{FF2B5EF4-FFF2-40B4-BE49-F238E27FC236}">
              <a16:creationId xmlns:a16="http://schemas.microsoft.com/office/drawing/2014/main" id="{B0EA8CB2-81D9-4B81-B8BD-59A2B4B0A3D0}"/>
            </a:ext>
          </a:extLst>
        </xdr:cNvPr>
        <xdr:cNvSpPr/>
      </xdr:nvSpPr>
      <xdr:spPr>
        <a:xfrm>
          <a:off x="3746500" y="164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133669</xdr:rowOff>
    </xdr:from>
    <xdr:ext cx="534377" cy="259045"/>
    <xdr:sp macro="" textlink="">
      <xdr:nvSpPr>
        <xdr:cNvPr id="254" name="テキスト ボックス 253">
          <a:extLst>
            <a:ext uri="{FF2B5EF4-FFF2-40B4-BE49-F238E27FC236}">
              <a16:creationId xmlns:a16="http://schemas.microsoft.com/office/drawing/2014/main" id="{AF65DDA3-3110-4800-A1F0-AF895818FB75}"/>
            </a:ext>
          </a:extLst>
        </xdr:cNvPr>
        <xdr:cNvSpPr txBox="1"/>
      </xdr:nvSpPr>
      <xdr:spPr>
        <a:xfrm>
          <a:off x="3530111" y="162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163080</xdr:rowOff>
    </xdr:from>
    <xdr:to>
      <xdr:col>15</xdr:col>
      <xdr:colOff>101600</xdr:colOff>
      <xdr:row>97</xdr:row>
      <xdr:rowOff>93230</xdr:rowOff>
    </xdr:to>
    <xdr:sp macro="" textlink="">
      <xdr:nvSpPr>
        <xdr:cNvPr id="255" name="楕円 254">
          <a:extLst>
            <a:ext uri="{FF2B5EF4-FFF2-40B4-BE49-F238E27FC236}">
              <a16:creationId xmlns:a16="http://schemas.microsoft.com/office/drawing/2014/main" id="{7A26E2F5-9A3B-44D7-9727-28EB898FF3F0}"/>
            </a:ext>
          </a:extLst>
        </xdr:cNvPr>
        <xdr:cNvSpPr/>
      </xdr:nvSpPr>
      <xdr:spPr>
        <a:xfrm>
          <a:off x="2857500" y="16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84357</xdr:rowOff>
    </xdr:from>
    <xdr:ext cx="534377" cy="259045"/>
    <xdr:sp macro="" textlink="">
      <xdr:nvSpPr>
        <xdr:cNvPr id="256" name="テキスト ボックス 255">
          <a:extLst>
            <a:ext uri="{FF2B5EF4-FFF2-40B4-BE49-F238E27FC236}">
              <a16:creationId xmlns:a16="http://schemas.microsoft.com/office/drawing/2014/main" id="{FEE511B6-3804-4B39-B8B7-5C87E9EB9362}"/>
            </a:ext>
          </a:extLst>
        </xdr:cNvPr>
        <xdr:cNvSpPr txBox="1"/>
      </xdr:nvSpPr>
      <xdr:spPr>
        <a:xfrm>
          <a:off x="2641111" y="167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160040</xdr:rowOff>
    </xdr:from>
    <xdr:to>
      <xdr:col>10</xdr:col>
      <xdr:colOff>165100</xdr:colOff>
      <xdr:row>97</xdr:row>
      <xdr:rowOff>90190</xdr:rowOff>
    </xdr:to>
    <xdr:sp macro="" textlink="">
      <xdr:nvSpPr>
        <xdr:cNvPr id="257" name="楕円 256">
          <a:extLst>
            <a:ext uri="{FF2B5EF4-FFF2-40B4-BE49-F238E27FC236}">
              <a16:creationId xmlns:a16="http://schemas.microsoft.com/office/drawing/2014/main" id="{01AC6B5A-90BE-4181-80F5-64000AFBCCFF}"/>
            </a:ext>
          </a:extLst>
        </xdr:cNvPr>
        <xdr:cNvSpPr/>
      </xdr:nvSpPr>
      <xdr:spPr>
        <a:xfrm>
          <a:off x="1968500" y="1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81317</xdr:rowOff>
    </xdr:from>
    <xdr:ext cx="534377" cy="259045"/>
    <xdr:sp macro="" textlink="">
      <xdr:nvSpPr>
        <xdr:cNvPr id="258" name="テキスト ボックス 257">
          <a:extLst>
            <a:ext uri="{FF2B5EF4-FFF2-40B4-BE49-F238E27FC236}">
              <a16:creationId xmlns:a16="http://schemas.microsoft.com/office/drawing/2014/main" id="{89D8F4D6-9473-4ADF-AD40-F30FFD666F90}"/>
            </a:ext>
          </a:extLst>
        </xdr:cNvPr>
        <xdr:cNvSpPr txBox="1"/>
      </xdr:nvSpPr>
      <xdr:spPr>
        <a:xfrm>
          <a:off x="1752111" y="167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148222</xdr:rowOff>
    </xdr:from>
    <xdr:to>
      <xdr:col>6</xdr:col>
      <xdr:colOff>38100</xdr:colOff>
      <xdr:row>97</xdr:row>
      <xdr:rowOff>78372</xdr:rowOff>
    </xdr:to>
    <xdr:sp macro="" textlink="">
      <xdr:nvSpPr>
        <xdr:cNvPr id="259" name="楕円 258">
          <a:extLst>
            <a:ext uri="{FF2B5EF4-FFF2-40B4-BE49-F238E27FC236}">
              <a16:creationId xmlns:a16="http://schemas.microsoft.com/office/drawing/2014/main" id="{48D13590-D68A-40AC-823C-64F65FE7E4F9}"/>
            </a:ext>
          </a:extLst>
        </xdr:cNvPr>
        <xdr:cNvSpPr/>
      </xdr:nvSpPr>
      <xdr:spPr>
        <a:xfrm>
          <a:off x="1079500" y="166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69499</xdr:rowOff>
    </xdr:from>
    <xdr:ext cx="534377" cy="259045"/>
    <xdr:sp macro="" textlink="">
      <xdr:nvSpPr>
        <xdr:cNvPr id="260" name="テキスト ボックス 259">
          <a:extLst>
            <a:ext uri="{FF2B5EF4-FFF2-40B4-BE49-F238E27FC236}">
              <a16:creationId xmlns:a16="http://schemas.microsoft.com/office/drawing/2014/main" id="{4685FA98-7E6B-4170-BCED-E64E4A80555D}"/>
            </a:ext>
          </a:extLst>
        </xdr:cNvPr>
        <xdr:cNvSpPr txBox="1"/>
      </xdr:nvSpPr>
      <xdr:spPr>
        <a:xfrm>
          <a:off x="863111" y="167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DEE4723B-40A4-4E48-8348-8C870881328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7F7503C-4D98-4034-954F-B066557B036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74868CC-9A65-4CBC-BA59-D36A3F9A0A1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853BB0E0-957A-4F24-AE73-F922FDED83A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9564280E-5230-47D9-A553-8FEB6502D2E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383717EE-662A-41FE-8E03-D1A02E17EF0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C54B5DAC-F51D-413F-9E0D-EF06AB43C37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992A4A38-F1F3-4809-B96E-9C2D8C17CFA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93E3417B-9AAC-4BFD-85C0-28421899B0E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F3535102-CC3B-4B33-9777-9FAF8AE4331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4836E305-F57F-4BE8-AC20-639B04A72E44}"/>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9531D8F1-6AFA-4D03-8EF3-58BB283B8303}"/>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75A57C93-E01A-4A79-9155-8BCC1157A61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B71369B4-6611-4516-AC04-DD0FD8B7958B}"/>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2638F241-3D0B-4207-9E4A-E206C575B092}"/>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CC6DE9CB-BABB-4FCC-8D58-10D56962F03B}"/>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CA60B113-D8B6-4253-9B6D-541F3D2B6B6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33BDC91D-C2E7-4A76-967C-B6C75C91B264}"/>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A56BFAF6-0AAC-4CBE-B8DF-6F342B1EC17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CABB9680-28E1-45A2-848F-64793B87C17F}"/>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600CB72C-B29B-4B8A-959A-1CBC44CC0DCA}"/>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46F41D48-5CA0-4808-BBFA-5BC273F14292}"/>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E9C8111C-ADEB-4232-97CE-C281F6792011}"/>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E12A4FEF-6D08-4DBA-809D-3D42D05D5131}"/>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100266</xdr:rowOff>
    </xdr:from>
    <xdr:to>
      <xdr:col>55</xdr:col>
      <xdr:colOff>0</xdr:colOff>
      <xdr:row>37</xdr:row>
      <xdr:rowOff>106325</xdr:rowOff>
    </xdr:to>
    <xdr:cxnSp macro="">
      <xdr:nvCxnSpPr>
        <xdr:cNvPr id="285" name="直線コネクタ 284">
          <a:extLst>
            <a:ext uri="{FF2B5EF4-FFF2-40B4-BE49-F238E27FC236}">
              <a16:creationId xmlns:a16="http://schemas.microsoft.com/office/drawing/2014/main" id="{D067FD62-C4CE-4DF4-B6CB-5D1846EFC20A}"/>
            </a:ext>
          </a:extLst>
        </xdr:cNvPr>
        <xdr:cNvCxnSpPr/>
      </xdr:nvCxnSpPr>
      <xdr:spPr>
        <a:xfrm flipV="1">
          <a:off x="9639300" y="6443916"/>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13C2F233-BAE6-4BB0-9712-97FFABE05BC3}"/>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CFA8DB88-18D0-4EAC-ADAC-2B83F80B7D27}"/>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106325</xdr:rowOff>
    </xdr:from>
    <xdr:to>
      <xdr:col>50</xdr:col>
      <xdr:colOff>114300</xdr:colOff>
      <xdr:row>37</xdr:row>
      <xdr:rowOff>106496</xdr:rowOff>
    </xdr:to>
    <xdr:cxnSp macro="">
      <xdr:nvCxnSpPr>
        <xdr:cNvPr id="288" name="直線コネクタ 287">
          <a:extLst>
            <a:ext uri="{FF2B5EF4-FFF2-40B4-BE49-F238E27FC236}">
              <a16:creationId xmlns:a16="http://schemas.microsoft.com/office/drawing/2014/main" id="{1AD11B7D-67DF-4325-8943-E84942F43CB5}"/>
            </a:ext>
          </a:extLst>
        </xdr:cNvPr>
        <xdr:cNvCxnSpPr/>
      </xdr:nvCxnSpPr>
      <xdr:spPr>
        <a:xfrm flipV="1">
          <a:off x="8750300" y="644997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F658A2A0-135D-4495-8E53-36E185D88801}"/>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id="{8A00E353-BB21-4FB6-8AA8-674A62B675D4}"/>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105467</xdr:rowOff>
    </xdr:from>
    <xdr:to>
      <xdr:col>45</xdr:col>
      <xdr:colOff>177800</xdr:colOff>
      <xdr:row>37</xdr:row>
      <xdr:rowOff>106496</xdr:rowOff>
    </xdr:to>
    <xdr:cxnSp macro="">
      <xdr:nvCxnSpPr>
        <xdr:cNvPr id="291" name="直線コネクタ 290">
          <a:extLst>
            <a:ext uri="{FF2B5EF4-FFF2-40B4-BE49-F238E27FC236}">
              <a16:creationId xmlns:a16="http://schemas.microsoft.com/office/drawing/2014/main" id="{7193E75C-4996-4746-B252-AE73083E27E6}"/>
            </a:ext>
          </a:extLst>
        </xdr:cNvPr>
        <xdr:cNvCxnSpPr/>
      </xdr:nvCxnSpPr>
      <xdr:spPr>
        <a:xfrm>
          <a:off x="7861300" y="644911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D9DEBA1F-526E-4BFD-A383-5EB5D75784B9}"/>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a:extLst>
            <a:ext uri="{FF2B5EF4-FFF2-40B4-BE49-F238E27FC236}">
              <a16:creationId xmlns:a16="http://schemas.microsoft.com/office/drawing/2014/main" id="{CD6C2EB6-6858-4CA3-966D-D99D814E6045}"/>
            </a:ext>
          </a:extLst>
        </xdr:cNvPr>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103010</xdr:rowOff>
    </xdr:from>
    <xdr:to>
      <xdr:col>41</xdr:col>
      <xdr:colOff>50800</xdr:colOff>
      <xdr:row>37</xdr:row>
      <xdr:rowOff>105467</xdr:rowOff>
    </xdr:to>
    <xdr:cxnSp macro="">
      <xdr:nvCxnSpPr>
        <xdr:cNvPr id="294" name="直線コネクタ 293">
          <a:extLst>
            <a:ext uri="{FF2B5EF4-FFF2-40B4-BE49-F238E27FC236}">
              <a16:creationId xmlns:a16="http://schemas.microsoft.com/office/drawing/2014/main" id="{ACF3EC6F-BD3E-401E-93E3-45978FD2AF81}"/>
            </a:ext>
          </a:extLst>
        </xdr:cNvPr>
        <xdr:cNvCxnSpPr/>
      </xdr:nvCxnSpPr>
      <xdr:spPr>
        <a:xfrm>
          <a:off x="6972300" y="6446660"/>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66412232-48FF-451B-9F03-6FF7C052D57A}"/>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a:extLst>
            <a:ext uri="{FF2B5EF4-FFF2-40B4-BE49-F238E27FC236}">
              <a16:creationId xmlns:a16="http://schemas.microsoft.com/office/drawing/2014/main" id="{4FA0CB6A-A361-453F-835D-C316EC914B14}"/>
            </a:ext>
          </a:extLst>
        </xdr:cNvPr>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A6CCED36-396E-4A0A-AA90-38D877F3725A}"/>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id="{2B3515AA-9CB2-4BD1-9F9D-56F141065258}"/>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D0E0693B-DC0B-4250-A04A-EAAF4A9ABF0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FC730A9-2B8B-495D-8F2E-A907143341E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F727CF35-8E73-42BD-9F5F-A63D744893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D6A9F32-CE25-4D7F-852E-327187058F3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191A3BEE-B491-4567-A8A1-B3A849F5118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49466</xdr:rowOff>
    </xdr:from>
    <xdr:to>
      <xdr:col>55</xdr:col>
      <xdr:colOff>50800</xdr:colOff>
      <xdr:row>37</xdr:row>
      <xdr:rowOff>151066</xdr:rowOff>
    </xdr:to>
    <xdr:sp macro="" textlink="">
      <xdr:nvSpPr>
        <xdr:cNvPr id="304" name="楕円 303">
          <a:extLst>
            <a:ext uri="{FF2B5EF4-FFF2-40B4-BE49-F238E27FC236}">
              <a16:creationId xmlns:a16="http://schemas.microsoft.com/office/drawing/2014/main" id="{82B116DE-F82E-4DB2-A323-0365B57BDD6D}"/>
            </a:ext>
          </a:extLst>
        </xdr:cNvPr>
        <xdr:cNvSpPr/>
      </xdr:nvSpPr>
      <xdr:spPr>
        <a:xfrm>
          <a:off x="10426700" y="6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8843</xdr:rowOff>
    </xdr:from>
    <xdr:ext cx="469744" cy="259045"/>
    <xdr:sp macro="" textlink="">
      <xdr:nvSpPr>
        <xdr:cNvPr id="305" name="労働費該当値テキスト">
          <a:extLst>
            <a:ext uri="{FF2B5EF4-FFF2-40B4-BE49-F238E27FC236}">
              <a16:creationId xmlns:a16="http://schemas.microsoft.com/office/drawing/2014/main" id="{0404FEF2-9764-4D28-9CE5-F616355B226B}"/>
            </a:ext>
          </a:extLst>
        </xdr:cNvPr>
        <xdr:cNvSpPr txBox="1"/>
      </xdr:nvSpPr>
      <xdr:spPr>
        <a:xfrm>
          <a:off x="10528300" y="61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55525</xdr:rowOff>
    </xdr:from>
    <xdr:to>
      <xdr:col>50</xdr:col>
      <xdr:colOff>165100</xdr:colOff>
      <xdr:row>37</xdr:row>
      <xdr:rowOff>157125</xdr:rowOff>
    </xdr:to>
    <xdr:sp macro="" textlink="">
      <xdr:nvSpPr>
        <xdr:cNvPr id="306" name="楕円 305">
          <a:extLst>
            <a:ext uri="{FF2B5EF4-FFF2-40B4-BE49-F238E27FC236}">
              <a16:creationId xmlns:a16="http://schemas.microsoft.com/office/drawing/2014/main" id="{C53BB345-652F-443B-BA62-CC5444CBE3FA}"/>
            </a:ext>
          </a:extLst>
        </xdr:cNvPr>
        <xdr:cNvSpPr/>
      </xdr:nvSpPr>
      <xdr:spPr>
        <a:xfrm>
          <a:off x="9588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2202</xdr:rowOff>
    </xdr:from>
    <xdr:ext cx="469744" cy="259045"/>
    <xdr:sp macro="" textlink="">
      <xdr:nvSpPr>
        <xdr:cNvPr id="307" name="テキスト ボックス 306">
          <a:extLst>
            <a:ext uri="{FF2B5EF4-FFF2-40B4-BE49-F238E27FC236}">
              <a16:creationId xmlns:a16="http://schemas.microsoft.com/office/drawing/2014/main" id="{7CEBAB02-5534-42EC-BDA5-F3E784F41278}"/>
            </a:ext>
          </a:extLst>
        </xdr:cNvPr>
        <xdr:cNvSpPr txBox="1"/>
      </xdr:nvSpPr>
      <xdr:spPr>
        <a:xfrm>
          <a:off x="9404428" y="61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55696</xdr:rowOff>
    </xdr:from>
    <xdr:to>
      <xdr:col>46</xdr:col>
      <xdr:colOff>38100</xdr:colOff>
      <xdr:row>37</xdr:row>
      <xdr:rowOff>157296</xdr:rowOff>
    </xdr:to>
    <xdr:sp macro="" textlink="">
      <xdr:nvSpPr>
        <xdr:cNvPr id="308" name="楕円 307">
          <a:extLst>
            <a:ext uri="{FF2B5EF4-FFF2-40B4-BE49-F238E27FC236}">
              <a16:creationId xmlns:a16="http://schemas.microsoft.com/office/drawing/2014/main" id="{BAB81C2D-D124-4009-90B9-1CC6C907ABB1}"/>
            </a:ext>
          </a:extLst>
        </xdr:cNvPr>
        <xdr:cNvSpPr/>
      </xdr:nvSpPr>
      <xdr:spPr>
        <a:xfrm>
          <a:off x="8699500" y="63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2373</xdr:rowOff>
    </xdr:from>
    <xdr:ext cx="469744" cy="259045"/>
    <xdr:sp macro="" textlink="">
      <xdr:nvSpPr>
        <xdr:cNvPr id="309" name="テキスト ボックス 308">
          <a:extLst>
            <a:ext uri="{FF2B5EF4-FFF2-40B4-BE49-F238E27FC236}">
              <a16:creationId xmlns:a16="http://schemas.microsoft.com/office/drawing/2014/main" id="{4A1DCB75-9911-4A53-B406-F9AC64D4CC89}"/>
            </a:ext>
          </a:extLst>
        </xdr:cNvPr>
        <xdr:cNvSpPr txBox="1"/>
      </xdr:nvSpPr>
      <xdr:spPr>
        <a:xfrm>
          <a:off x="8515428" y="617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54667</xdr:rowOff>
    </xdr:from>
    <xdr:to>
      <xdr:col>41</xdr:col>
      <xdr:colOff>101600</xdr:colOff>
      <xdr:row>37</xdr:row>
      <xdr:rowOff>156267</xdr:rowOff>
    </xdr:to>
    <xdr:sp macro="" textlink="">
      <xdr:nvSpPr>
        <xdr:cNvPr id="310" name="楕円 309">
          <a:extLst>
            <a:ext uri="{FF2B5EF4-FFF2-40B4-BE49-F238E27FC236}">
              <a16:creationId xmlns:a16="http://schemas.microsoft.com/office/drawing/2014/main" id="{53B09690-EEAD-4F19-8FEC-EF89EBAD8F6B}"/>
            </a:ext>
          </a:extLst>
        </xdr:cNvPr>
        <xdr:cNvSpPr/>
      </xdr:nvSpPr>
      <xdr:spPr>
        <a:xfrm>
          <a:off x="7810500" y="6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1344</xdr:rowOff>
    </xdr:from>
    <xdr:ext cx="469744" cy="259045"/>
    <xdr:sp macro="" textlink="">
      <xdr:nvSpPr>
        <xdr:cNvPr id="311" name="テキスト ボックス 310">
          <a:extLst>
            <a:ext uri="{FF2B5EF4-FFF2-40B4-BE49-F238E27FC236}">
              <a16:creationId xmlns:a16="http://schemas.microsoft.com/office/drawing/2014/main" id="{5D093300-D9D7-4C97-9692-DAD740DF3B6A}"/>
            </a:ext>
          </a:extLst>
        </xdr:cNvPr>
        <xdr:cNvSpPr txBox="1"/>
      </xdr:nvSpPr>
      <xdr:spPr>
        <a:xfrm>
          <a:off x="7626428" y="617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52210</xdr:rowOff>
    </xdr:from>
    <xdr:to>
      <xdr:col>36</xdr:col>
      <xdr:colOff>165100</xdr:colOff>
      <xdr:row>37</xdr:row>
      <xdr:rowOff>153810</xdr:rowOff>
    </xdr:to>
    <xdr:sp macro="" textlink="">
      <xdr:nvSpPr>
        <xdr:cNvPr id="312" name="楕円 311">
          <a:extLst>
            <a:ext uri="{FF2B5EF4-FFF2-40B4-BE49-F238E27FC236}">
              <a16:creationId xmlns:a16="http://schemas.microsoft.com/office/drawing/2014/main" id="{9C94B3F0-0274-41DD-BA51-650D233F1060}"/>
            </a:ext>
          </a:extLst>
        </xdr:cNvPr>
        <xdr:cNvSpPr/>
      </xdr:nvSpPr>
      <xdr:spPr>
        <a:xfrm>
          <a:off x="6921500" y="63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170337</xdr:rowOff>
    </xdr:from>
    <xdr:ext cx="469744" cy="259045"/>
    <xdr:sp macro="" textlink="">
      <xdr:nvSpPr>
        <xdr:cNvPr id="313" name="テキスト ボックス 312">
          <a:extLst>
            <a:ext uri="{FF2B5EF4-FFF2-40B4-BE49-F238E27FC236}">
              <a16:creationId xmlns:a16="http://schemas.microsoft.com/office/drawing/2014/main" id="{1DC39D67-5DD3-4609-883C-07543D6622F2}"/>
            </a:ext>
          </a:extLst>
        </xdr:cNvPr>
        <xdr:cNvSpPr txBox="1"/>
      </xdr:nvSpPr>
      <xdr:spPr>
        <a:xfrm>
          <a:off x="6737428" y="617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C307B723-47F3-4C5C-A13A-DDC6A31288E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83BEF962-F90C-4568-8AD9-46EDBDC636F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3FA586FF-4F98-4A7F-AEBC-0F7F7E82DF8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CA83BCB3-F384-4717-932D-C76658E9A9D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5BC89A9F-74D1-4E0F-9E0C-6444996FA0A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38E588D3-7F9F-42F6-A0EF-1CA6F4B1433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EEE1309E-8A9E-488C-9D8B-B981FA70CA5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ED633D40-219E-4919-BE34-8C437450843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C6FBADFD-8C3C-4F8A-AA2E-B771A216271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C734E5E4-F1E7-4547-9E4E-30B10899566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C77619DE-BCCB-479E-803B-12EFF0B9FD9E}"/>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1336AF20-1F14-44DC-A3E9-ADA50E5AF724}"/>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683A309B-8B7B-4121-A239-D0A2C63BA208}"/>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15DFF74D-F535-442E-829B-D1A2365D792B}"/>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6A2DBB70-D9C5-465E-814F-10C196FC0269}"/>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58D6D1C3-6C47-45D5-B2A0-8FC2624C70B7}"/>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8C5F1D39-C87B-435B-B714-16F62EDA4B6E}"/>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BE8FBB05-2AC4-4947-84F4-D23D23FFB34E}"/>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C0D9AAEB-15BE-4153-9339-104BCA6CB414}"/>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DDAAF3C7-750E-45B7-BE76-728333E043BB}"/>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2BAF286B-D5B7-4AA2-8364-825BFA645398}"/>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A03DD8BC-35F3-4BEF-8452-93A086E8AE9F}"/>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E22C3922-F48F-4E08-B3C7-73657D857AE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8135D0B3-15FC-4047-B679-8EBBC5EF96A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DAD8359C-22D1-4572-AA78-76A98D3523F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3D715E1-65A3-42BD-BC76-EE7473DDFEC2}"/>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93B20AEE-BB70-490B-A577-355DF3A5BEB4}"/>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54407B4B-6E11-4A42-B0CE-BE62A37F4E8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1971093C-4971-40FD-B160-3AB2FD89858D}"/>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4B8D2B8D-588D-4B38-B8DB-3E9B4AC2A0AE}"/>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159741</xdr:rowOff>
    </xdr:from>
    <xdr:to>
      <xdr:col>55</xdr:col>
      <xdr:colOff>0</xdr:colOff>
      <xdr:row>58</xdr:row>
      <xdr:rowOff>167176</xdr:rowOff>
    </xdr:to>
    <xdr:cxnSp macro="">
      <xdr:nvCxnSpPr>
        <xdr:cNvPr id="344" name="直線コネクタ 343">
          <a:extLst>
            <a:ext uri="{FF2B5EF4-FFF2-40B4-BE49-F238E27FC236}">
              <a16:creationId xmlns:a16="http://schemas.microsoft.com/office/drawing/2014/main" id="{E4B2C1B9-D4DC-4AEF-96AE-6C635C9D1055}"/>
            </a:ext>
          </a:extLst>
        </xdr:cNvPr>
        <xdr:cNvCxnSpPr/>
      </xdr:nvCxnSpPr>
      <xdr:spPr>
        <a:xfrm>
          <a:off x="9639300" y="10103841"/>
          <a:ext cx="8382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131D318A-4A31-4834-8BEB-62762A576A85}"/>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7412F2D1-66AB-45F5-9324-EFD87D45377B}"/>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8582</xdr:rowOff>
    </xdr:from>
    <xdr:to>
      <xdr:col>50</xdr:col>
      <xdr:colOff>114300</xdr:colOff>
      <xdr:row>58</xdr:row>
      <xdr:rowOff>159741</xdr:rowOff>
    </xdr:to>
    <xdr:cxnSp macro="">
      <xdr:nvCxnSpPr>
        <xdr:cNvPr id="347" name="直線コネクタ 346">
          <a:extLst>
            <a:ext uri="{FF2B5EF4-FFF2-40B4-BE49-F238E27FC236}">
              <a16:creationId xmlns:a16="http://schemas.microsoft.com/office/drawing/2014/main" id="{702E3199-BA35-415D-B119-FC29FB3F5436}"/>
            </a:ext>
          </a:extLst>
        </xdr:cNvPr>
        <xdr:cNvCxnSpPr/>
      </xdr:nvCxnSpPr>
      <xdr:spPr>
        <a:xfrm>
          <a:off x="8750300" y="9952682"/>
          <a:ext cx="889000" cy="1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F71FB7BB-66FB-4F32-9101-6FD7EF62FE62}"/>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F15008B4-7F8D-43E4-8017-84858CBCB898}"/>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8582</xdr:rowOff>
    </xdr:from>
    <xdr:to>
      <xdr:col>45</xdr:col>
      <xdr:colOff>177800</xdr:colOff>
      <xdr:row>58</xdr:row>
      <xdr:rowOff>162440</xdr:rowOff>
    </xdr:to>
    <xdr:cxnSp macro="">
      <xdr:nvCxnSpPr>
        <xdr:cNvPr id="350" name="直線コネクタ 349">
          <a:extLst>
            <a:ext uri="{FF2B5EF4-FFF2-40B4-BE49-F238E27FC236}">
              <a16:creationId xmlns:a16="http://schemas.microsoft.com/office/drawing/2014/main" id="{160D1E5E-569C-4135-B817-5585690BC449}"/>
            </a:ext>
          </a:extLst>
        </xdr:cNvPr>
        <xdr:cNvCxnSpPr/>
      </xdr:nvCxnSpPr>
      <xdr:spPr>
        <a:xfrm flipV="1">
          <a:off x="7861300" y="9952682"/>
          <a:ext cx="889000" cy="1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DEF63A3A-A76B-448C-98F4-56F238339F41}"/>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id="{6E33A634-B4EC-4434-8C90-FAAB901BF0E7}"/>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113640</xdr:rowOff>
    </xdr:from>
    <xdr:to>
      <xdr:col>41</xdr:col>
      <xdr:colOff>50800</xdr:colOff>
      <xdr:row>58</xdr:row>
      <xdr:rowOff>162440</xdr:rowOff>
    </xdr:to>
    <xdr:cxnSp macro="">
      <xdr:nvCxnSpPr>
        <xdr:cNvPr id="353" name="直線コネクタ 352">
          <a:extLst>
            <a:ext uri="{FF2B5EF4-FFF2-40B4-BE49-F238E27FC236}">
              <a16:creationId xmlns:a16="http://schemas.microsoft.com/office/drawing/2014/main" id="{3B40AE3F-7445-4EB6-B13A-FA4720DE1143}"/>
            </a:ext>
          </a:extLst>
        </xdr:cNvPr>
        <xdr:cNvCxnSpPr/>
      </xdr:nvCxnSpPr>
      <xdr:spPr>
        <a:xfrm>
          <a:off x="6972300" y="10057740"/>
          <a:ext cx="8890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70B3F112-4FBA-4A7C-9F74-10BE4C50AE99}"/>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663AAFD1-CB59-4588-8FEE-07A491709411}"/>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EC9B1CE0-4CAE-4A0F-B758-654AE3D050EB}"/>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id="{AE9CB044-6BCE-4D5D-9025-7A812979EB4A}"/>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D2325866-37DB-4AB3-9144-8D0F63E888B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DBC02FE4-8D30-42F5-A0E7-9AFAA62364F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F7CCB60-CA01-4354-89B2-13FFCB4B923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3FAEAD35-D84A-413A-8203-2A2E376C732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5F9410E-0417-4031-87D7-E49702C3DD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116376</xdr:rowOff>
    </xdr:from>
    <xdr:to>
      <xdr:col>55</xdr:col>
      <xdr:colOff>50800</xdr:colOff>
      <xdr:row>59</xdr:row>
      <xdr:rowOff>46526</xdr:rowOff>
    </xdr:to>
    <xdr:sp macro="" textlink="">
      <xdr:nvSpPr>
        <xdr:cNvPr id="363" name="楕円 362">
          <a:extLst>
            <a:ext uri="{FF2B5EF4-FFF2-40B4-BE49-F238E27FC236}">
              <a16:creationId xmlns:a16="http://schemas.microsoft.com/office/drawing/2014/main" id="{E487B106-7248-41E7-9BF5-A0F9366F197B}"/>
            </a:ext>
          </a:extLst>
        </xdr:cNvPr>
        <xdr:cNvSpPr/>
      </xdr:nvSpPr>
      <xdr:spPr>
        <a:xfrm>
          <a:off x="10426700" y="100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469744" cy="259045"/>
    <xdr:sp macro="" textlink="">
      <xdr:nvSpPr>
        <xdr:cNvPr id="364" name="農林水産業費該当値テキスト">
          <a:extLst>
            <a:ext uri="{FF2B5EF4-FFF2-40B4-BE49-F238E27FC236}">
              <a16:creationId xmlns:a16="http://schemas.microsoft.com/office/drawing/2014/main" id="{ECD1C301-AE9D-4840-9D4F-C2F4FAF9DA50}"/>
            </a:ext>
          </a:extLst>
        </xdr:cNvPr>
        <xdr:cNvSpPr txBox="1"/>
      </xdr:nvSpPr>
      <xdr:spPr>
        <a:xfrm>
          <a:off x="10528300" y="9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108941</xdr:rowOff>
    </xdr:from>
    <xdr:to>
      <xdr:col>50</xdr:col>
      <xdr:colOff>165100</xdr:colOff>
      <xdr:row>59</xdr:row>
      <xdr:rowOff>39091</xdr:rowOff>
    </xdr:to>
    <xdr:sp macro="" textlink="">
      <xdr:nvSpPr>
        <xdr:cNvPr id="365" name="楕円 364">
          <a:extLst>
            <a:ext uri="{FF2B5EF4-FFF2-40B4-BE49-F238E27FC236}">
              <a16:creationId xmlns:a16="http://schemas.microsoft.com/office/drawing/2014/main" id="{39495EDC-45F5-41E1-94DC-1CB85C5BFD49}"/>
            </a:ext>
          </a:extLst>
        </xdr:cNvPr>
        <xdr:cNvSpPr/>
      </xdr:nvSpPr>
      <xdr:spPr>
        <a:xfrm>
          <a:off x="9588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30218</xdr:rowOff>
    </xdr:from>
    <xdr:ext cx="534377" cy="259045"/>
    <xdr:sp macro="" textlink="">
      <xdr:nvSpPr>
        <xdr:cNvPr id="366" name="テキスト ボックス 365">
          <a:extLst>
            <a:ext uri="{FF2B5EF4-FFF2-40B4-BE49-F238E27FC236}">
              <a16:creationId xmlns:a16="http://schemas.microsoft.com/office/drawing/2014/main" id="{DA4EF1E8-40BE-4471-B0D5-0A2DEE4A2679}"/>
            </a:ext>
          </a:extLst>
        </xdr:cNvPr>
        <xdr:cNvSpPr txBox="1"/>
      </xdr:nvSpPr>
      <xdr:spPr>
        <a:xfrm>
          <a:off x="9372111" y="101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129232</xdr:rowOff>
    </xdr:from>
    <xdr:to>
      <xdr:col>46</xdr:col>
      <xdr:colOff>38100</xdr:colOff>
      <xdr:row>58</xdr:row>
      <xdr:rowOff>59382</xdr:rowOff>
    </xdr:to>
    <xdr:sp macro="" textlink="">
      <xdr:nvSpPr>
        <xdr:cNvPr id="367" name="楕円 366">
          <a:extLst>
            <a:ext uri="{FF2B5EF4-FFF2-40B4-BE49-F238E27FC236}">
              <a16:creationId xmlns:a16="http://schemas.microsoft.com/office/drawing/2014/main" id="{B0AE3605-8857-48EF-8395-8D630467A497}"/>
            </a:ext>
          </a:extLst>
        </xdr:cNvPr>
        <xdr:cNvSpPr/>
      </xdr:nvSpPr>
      <xdr:spPr>
        <a:xfrm>
          <a:off x="8699500" y="99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75909</xdr:rowOff>
    </xdr:from>
    <xdr:ext cx="534377" cy="259045"/>
    <xdr:sp macro="" textlink="">
      <xdr:nvSpPr>
        <xdr:cNvPr id="368" name="テキスト ボックス 367">
          <a:extLst>
            <a:ext uri="{FF2B5EF4-FFF2-40B4-BE49-F238E27FC236}">
              <a16:creationId xmlns:a16="http://schemas.microsoft.com/office/drawing/2014/main" id="{482C2631-119C-4DE9-BC6E-6AA7D051BA16}"/>
            </a:ext>
          </a:extLst>
        </xdr:cNvPr>
        <xdr:cNvSpPr txBox="1"/>
      </xdr:nvSpPr>
      <xdr:spPr>
        <a:xfrm>
          <a:off x="8483111" y="96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111640</xdr:rowOff>
    </xdr:from>
    <xdr:to>
      <xdr:col>41</xdr:col>
      <xdr:colOff>101600</xdr:colOff>
      <xdr:row>59</xdr:row>
      <xdr:rowOff>41790</xdr:rowOff>
    </xdr:to>
    <xdr:sp macro="" textlink="">
      <xdr:nvSpPr>
        <xdr:cNvPr id="369" name="楕円 368">
          <a:extLst>
            <a:ext uri="{FF2B5EF4-FFF2-40B4-BE49-F238E27FC236}">
              <a16:creationId xmlns:a16="http://schemas.microsoft.com/office/drawing/2014/main" id="{26EB1DA6-447C-4160-A080-4BFCFF927457}"/>
            </a:ext>
          </a:extLst>
        </xdr:cNvPr>
        <xdr:cNvSpPr/>
      </xdr:nvSpPr>
      <xdr:spPr>
        <a:xfrm>
          <a:off x="7810500" y="100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32917</xdr:rowOff>
    </xdr:from>
    <xdr:ext cx="469744" cy="259045"/>
    <xdr:sp macro="" textlink="">
      <xdr:nvSpPr>
        <xdr:cNvPr id="370" name="テキスト ボックス 369">
          <a:extLst>
            <a:ext uri="{FF2B5EF4-FFF2-40B4-BE49-F238E27FC236}">
              <a16:creationId xmlns:a16="http://schemas.microsoft.com/office/drawing/2014/main" id="{C707AE2E-405F-443B-A1D7-10BF6E57C85D}"/>
            </a:ext>
          </a:extLst>
        </xdr:cNvPr>
        <xdr:cNvSpPr txBox="1"/>
      </xdr:nvSpPr>
      <xdr:spPr>
        <a:xfrm>
          <a:off x="7626428" y="10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62840</xdr:rowOff>
    </xdr:from>
    <xdr:to>
      <xdr:col>36</xdr:col>
      <xdr:colOff>165100</xdr:colOff>
      <xdr:row>58</xdr:row>
      <xdr:rowOff>164440</xdr:rowOff>
    </xdr:to>
    <xdr:sp macro="" textlink="">
      <xdr:nvSpPr>
        <xdr:cNvPr id="371" name="楕円 370">
          <a:extLst>
            <a:ext uri="{FF2B5EF4-FFF2-40B4-BE49-F238E27FC236}">
              <a16:creationId xmlns:a16="http://schemas.microsoft.com/office/drawing/2014/main" id="{EB2E21F9-6881-488E-9DAD-93DE19D29F21}"/>
            </a:ext>
          </a:extLst>
        </xdr:cNvPr>
        <xdr:cNvSpPr/>
      </xdr:nvSpPr>
      <xdr:spPr>
        <a:xfrm>
          <a:off x="6921500" y="100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9517</xdr:rowOff>
    </xdr:from>
    <xdr:ext cx="534377" cy="259045"/>
    <xdr:sp macro="" textlink="">
      <xdr:nvSpPr>
        <xdr:cNvPr id="372" name="テキスト ボックス 371">
          <a:extLst>
            <a:ext uri="{FF2B5EF4-FFF2-40B4-BE49-F238E27FC236}">
              <a16:creationId xmlns:a16="http://schemas.microsoft.com/office/drawing/2014/main" id="{4FF17955-E162-47F7-8B0D-8F4EED03B37B}"/>
            </a:ext>
          </a:extLst>
        </xdr:cNvPr>
        <xdr:cNvSpPr txBox="1"/>
      </xdr:nvSpPr>
      <xdr:spPr>
        <a:xfrm>
          <a:off x="6705111" y="97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AB333711-0BFC-4D61-A6B2-401B95E60A1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8F489305-D0F3-4849-AF5C-97840CBAF90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D22B7941-F139-4E10-AFCE-F9004BA94B5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4F21B77A-ACF8-49A1-9148-36729750493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C4EF0DBD-CCF3-402B-A7A7-B94D6D90AC6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8F1E5B9E-0F8E-4DF0-9068-771264F475B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3DF4D22B-CD27-4894-84DE-33A21F9FC48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70C7030B-4106-4CBD-BEA3-DCBE907BABE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97B67E45-D250-4029-A2BE-784209B3D77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4BF1AF63-FB13-4270-9C6E-3FB21D624E2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3F582CD5-791D-4154-959D-B771E1FE8833}"/>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4EB6EBEA-C2AF-43D3-B234-B0F7D15A4364}"/>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5BB6F037-5F6D-46C8-B414-30C7B06EFBE7}"/>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6E87B052-9263-4285-ADB1-8D88CDE07DE9}"/>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A63EDBA4-07A6-478B-9CD6-ADBAE2E7546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27CB8127-986D-47AF-B51A-72BF8BE5152C}"/>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E9D3A801-9947-4055-83AE-C7276F22F4F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ED87B7D9-60C8-4F51-8087-2E35EB2A42CA}"/>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E2A68F64-646B-43F0-9E2F-B288AD02B55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E44ABE21-C8AD-4403-B96C-F49580C98728}"/>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160DC0C1-65F6-430A-8607-F502DC8E589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3C56487F-464C-4B1D-A306-5336233766B1}"/>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D601F732-4D1F-4B31-AD50-6D6C38F5D6CD}"/>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F8FFEF53-FA82-408E-8DD1-8FAEB7611EF4}"/>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AEFAB96A-39D0-4B8C-91DB-CB7E173F8019}"/>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EB3CE687-280A-48A8-A9EC-7E8BCCA3DCF5}"/>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13467</xdr:rowOff>
    </xdr:from>
    <xdr:to>
      <xdr:col>55</xdr:col>
      <xdr:colOff>0</xdr:colOff>
      <xdr:row>74</xdr:row>
      <xdr:rowOff>16850</xdr:rowOff>
    </xdr:to>
    <xdr:cxnSp macro="">
      <xdr:nvCxnSpPr>
        <xdr:cNvPr id="399" name="直線コネクタ 398">
          <a:extLst>
            <a:ext uri="{FF2B5EF4-FFF2-40B4-BE49-F238E27FC236}">
              <a16:creationId xmlns:a16="http://schemas.microsoft.com/office/drawing/2014/main" id="{E75B4DA1-2845-44B3-8858-0442DEC145B1}"/>
            </a:ext>
          </a:extLst>
        </xdr:cNvPr>
        <xdr:cNvCxnSpPr/>
      </xdr:nvCxnSpPr>
      <xdr:spPr>
        <a:xfrm flipV="1">
          <a:off x="9639300" y="12700767"/>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id="{B2112588-4F84-46E0-84D8-86BBEBB7F38D}"/>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3354D001-D11E-4361-87DB-10A43BEEBA6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75784</xdr:rowOff>
    </xdr:from>
    <xdr:to>
      <xdr:col>50</xdr:col>
      <xdr:colOff>114300</xdr:colOff>
      <xdr:row>74</xdr:row>
      <xdr:rowOff>16850</xdr:rowOff>
    </xdr:to>
    <xdr:cxnSp macro="">
      <xdr:nvCxnSpPr>
        <xdr:cNvPr id="402" name="直線コネクタ 401">
          <a:extLst>
            <a:ext uri="{FF2B5EF4-FFF2-40B4-BE49-F238E27FC236}">
              <a16:creationId xmlns:a16="http://schemas.microsoft.com/office/drawing/2014/main" id="{F846ACAD-2141-418C-9904-67A012B1AD87}"/>
            </a:ext>
          </a:extLst>
        </xdr:cNvPr>
        <xdr:cNvCxnSpPr/>
      </xdr:nvCxnSpPr>
      <xdr:spPr>
        <a:xfrm>
          <a:off x="8750300" y="12591634"/>
          <a:ext cx="889000" cy="1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49889BA2-C88D-4404-8B7C-29A28980FBBA}"/>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9901AC37-E2E2-40FB-A188-CB7C21451958}"/>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75784</xdr:rowOff>
    </xdr:from>
    <xdr:to>
      <xdr:col>45</xdr:col>
      <xdr:colOff>177800</xdr:colOff>
      <xdr:row>75</xdr:row>
      <xdr:rowOff>92266</xdr:rowOff>
    </xdr:to>
    <xdr:cxnSp macro="">
      <xdr:nvCxnSpPr>
        <xdr:cNvPr id="405" name="直線コネクタ 404">
          <a:extLst>
            <a:ext uri="{FF2B5EF4-FFF2-40B4-BE49-F238E27FC236}">
              <a16:creationId xmlns:a16="http://schemas.microsoft.com/office/drawing/2014/main" id="{31F55F1F-56E2-4A21-B254-6A6ED67813EF}"/>
            </a:ext>
          </a:extLst>
        </xdr:cNvPr>
        <xdr:cNvCxnSpPr/>
      </xdr:nvCxnSpPr>
      <xdr:spPr>
        <a:xfrm flipV="1">
          <a:off x="7861300" y="12591634"/>
          <a:ext cx="889000" cy="3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6477BF6E-CAD8-44C7-81F2-8475850E0E03}"/>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658ACC07-6D94-4578-9B0B-13995594F454}"/>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92266</xdr:rowOff>
    </xdr:from>
    <xdr:to>
      <xdr:col>41</xdr:col>
      <xdr:colOff>50800</xdr:colOff>
      <xdr:row>75</xdr:row>
      <xdr:rowOff>171155</xdr:rowOff>
    </xdr:to>
    <xdr:cxnSp macro="">
      <xdr:nvCxnSpPr>
        <xdr:cNvPr id="408" name="直線コネクタ 407">
          <a:extLst>
            <a:ext uri="{FF2B5EF4-FFF2-40B4-BE49-F238E27FC236}">
              <a16:creationId xmlns:a16="http://schemas.microsoft.com/office/drawing/2014/main" id="{6DC4CFFF-4DA6-41AD-8019-613EFFC89EB1}"/>
            </a:ext>
          </a:extLst>
        </xdr:cNvPr>
        <xdr:cNvCxnSpPr/>
      </xdr:nvCxnSpPr>
      <xdr:spPr>
        <a:xfrm flipV="1">
          <a:off x="6972300" y="12951016"/>
          <a:ext cx="889000" cy="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4B1E6DE-944D-436D-B099-ECAC10195146}"/>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a:extLst>
            <a:ext uri="{FF2B5EF4-FFF2-40B4-BE49-F238E27FC236}">
              <a16:creationId xmlns:a16="http://schemas.microsoft.com/office/drawing/2014/main" id="{2EEEEFE9-2DA7-4F25-A83B-2B2C5E25CC36}"/>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20040676-59A0-4BCB-9E68-ABBFE436E088}"/>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A89773D3-9F80-4AE8-B982-42CFBFEA0CB5}"/>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E67CC9B-1EE9-47D2-AF1B-CE59E35A008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F314DBF0-0672-41F4-BCE4-48B5BC229AA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BB85F07B-B53F-41BC-B6CE-0813B375B4C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3BDBD168-2626-4777-89A7-BC44CB9E402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D8FD8919-A09D-4B52-9048-A3DE42E76E2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134117</xdr:rowOff>
    </xdr:from>
    <xdr:to>
      <xdr:col>55</xdr:col>
      <xdr:colOff>50800</xdr:colOff>
      <xdr:row>74</xdr:row>
      <xdr:rowOff>64267</xdr:rowOff>
    </xdr:to>
    <xdr:sp macro="" textlink="">
      <xdr:nvSpPr>
        <xdr:cNvPr id="418" name="楕円 417">
          <a:extLst>
            <a:ext uri="{FF2B5EF4-FFF2-40B4-BE49-F238E27FC236}">
              <a16:creationId xmlns:a16="http://schemas.microsoft.com/office/drawing/2014/main" id="{1C9D65E1-F07D-434E-97CC-6B0DF8171506}"/>
            </a:ext>
          </a:extLst>
        </xdr:cNvPr>
        <xdr:cNvSpPr/>
      </xdr:nvSpPr>
      <xdr:spPr>
        <a:xfrm>
          <a:off x="10426700" y="126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156994</xdr:rowOff>
    </xdr:from>
    <xdr:ext cx="534377" cy="259045"/>
    <xdr:sp macro="" textlink="">
      <xdr:nvSpPr>
        <xdr:cNvPr id="419" name="商工費該当値テキスト">
          <a:extLst>
            <a:ext uri="{FF2B5EF4-FFF2-40B4-BE49-F238E27FC236}">
              <a16:creationId xmlns:a16="http://schemas.microsoft.com/office/drawing/2014/main" id="{1EFAF0F0-751B-4F20-9012-74588F137889}"/>
            </a:ext>
          </a:extLst>
        </xdr:cNvPr>
        <xdr:cNvSpPr txBox="1"/>
      </xdr:nvSpPr>
      <xdr:spPr>
        <a:xfrm>
          <a:off x="10528300" y="125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137500</xdr:rowOff>
    </xdr:from>
    <xdr:to>
      <xdr:col>50</xdr:col>
      <xdr:colOff>165100</xdr:colOff>
      <xdr:row>74</xdr:row>
      <xdr:rowOff>67650</xdr:rowOff>
    </xdr:to>
    <xdr:sp macro="" textlink="">
      <xdr:nvSpPr>
        <xdr:cNvPr id="420" name="楕円 419">
          <a:extLst>
            <a:ext uri="{FF2B5EF4-FFF2-40B4-BE49-F238E27FC236}">
              <a16:creationId xmlns:a16="http://schemas.microsoft.com/office/drawing/2014/main" id="{1B7E0EEE-AFD1-4391-8671-8E836166171D}"/>
            </a:ext>
          </a:extLst>
        </xdr:cNvPr>
        <xdr:cNvSpPr/>
      </xdr:nvSpPr>
      <xdr:spPr>
        <a:xfrm>
          <a:off x="9588500" y="126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84177</xdr:rowOff>
    </xdr:from>
    <xdr:ext cx="534377" cy="259045"/>
    <xdr:sp macro="" textlink="">
      <xdr:nvSpPr>
        <xdr:cNvPr id="421" name="テキスト ボックス 420">
          <a:extLst>
            <a:ext uri="{FF2B5EF4-FFF2-40B4-BE49-F238E27FC236}">
              <a16:creationId xmlns:a16="http://schemas.microsoft.com/office/drawing/2014/main" id="{F088D509-2AED-481D-85E5-8D20D8AF023B}"/>
            </a:ext>
          </a:extLst>
        </xdr:cNvPr>
        <xdr:cNvSpPr txBox="1"/>
      </xdr:nvSpPr>
      <xdr:spPr>
        <a:xfrm>
          <a:off x="9372111" y="124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24984</xdr:rowOff>
    </xdr:from>
    <xdr:to>
      <xdr:col>46</xdr:col>
      <xdr:colOff>38100</xdr:colOff>
      <xdr:row>73</xdr:row>
      <xdr:rowOff>126584</xdr:rowOff>
    </xdr:to>
    <xdr:sp macro="" textlink="">
      <xdr:nvSpPr>
        <xdr:cNvPr id="422" name="楕円 421">
          <a:extLst>
            <a:ext uri="{FF2B5EF4-FFF2-40B4-BE49-F238E27FC236}">
              <a16:creationId xmlns:a16="http://schemas.microsoft.com/office/drawing/2014/main" id="{1D1FC2FC-DB78-4955-B18E-9773CC761C19}"/>
            </a:ext>
          </a:extLst>
        </xdr:cNvPr>
        <xdr:cNvSpPr/>
      </xdr:nvSpPr>
      <xdr:spPr>
        <a:xfrm>
          <a:off x="8699500" y="125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143111</xdr:rowOff>
    </xdr:from>
    <xdr:ext cx="534377" cy="259045"/>
    <xdr:sp macro="" textlink="">
      <xdr:nvSpPr>
        <xdr:cNvPr id="423" name="テキスト ボックス 422">
          <a:extLst>
            <a:ext uri="{FF2B5EF4-FFF2-40B4-BE49-F238E27FC236}">
              <a16:creationId xmlns:a16="http://schemas.microsoft.com/office/drawing/2014/main" id="{9392F721-8FE0-4893-A22A-ACA9C168F5FA}"/>
            </a:ext>
          </a:extLst>
        </xdr:cNvPr>
        <xdr:cNvSpPr txBox="1"/>
      </xdr:nvSpPr>
      <xdr:spPr>
        <a:xfrm>
          <a:off x="8483111" y="123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41466</xdr:rowOff>
    </xdr:from>
    <xdr:to>
      <xdr:col>41</xdr:col>
      <xdr:colOff>101600</xdr:colOff>
      <xdr:row>75</xdr:row>
      <xdr:rowOff>143066</xdr:rowOff>
    </xdr:to>
    <xdr:sp macro="" textlink="">
      <xdr:nvSpPr>
        <xdr:cNvPr id="424" name="楕円 423">
          <a:extLst>
            <a:ext uri="{FF2B5EF4-FFF2-40B4-BE49-F238E27FC236}">
              <a16:creationId xmlns:a16="http://schemas.microsoft.com/office/drawing/2014/main" id="{CE32F29C-B9DD-4CAF-9932-4B8E11ED8F4C}"/>
            </a:ext>
          </a:extLst>
        </xdr:cNvPr>
        <xdr:cNvSpPr/>
      </xdr:nvSpPr>
      <xdr:spPr>
        <a:xfrm>
          <a:off x="7810500" y="12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159593</xdr:rowOff>
    </xdr:from>
    <xdr:ext cx="534377" cy="259045"/>
    <xdr:sp macro="" textlink="">
      <xdr:nvSpPr>
        <xdr:cNvPr id="425" name="テキスト ボックス 424">
          <a:extLst>
            <a:ext uri="{FF2B5EF4-FFF2-40B4-BE49-F238E27FC236}">
              <a16:creationId xmlns:a16="http://schemas.microsoft.com/office/drawing/2014/main" id="{5434FB4A-63D2-48F1-A024-6266DBB9F749}"/>
            </a:ext>
          </a:extLst>
        </xdr:cNvPr>
        <xdr:cNvSpPr txBox="1"/>
      </xdr:nvSpPr>
      <xdr:spPr>
        <a:xfrm>
          <a:off x="7594111" y="12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120355</xdr:rowOff>
    </xdr:from>
    <xdr:to>
      <xdr:col>36</xdr:col>
      <xdr:colOff>165100</xdr:colOff>
      <xdr:row>76</xdr:row>
      <xdr:rowOff>50505</xdr:rowOff>
    </xdr:to>
    <xdr:sp macro="" textlink="">
      <xdr:nvSpPr>
        <xdr:cNvPr id="426" name="楕円 425">
          <a:extLst>
            <a:ext uri="{FF2B5EF4-FFF2-40B4-BE49-F238E27FC236}">
              <a16:creationId xmlns:a16="http://schemas.microsoft.com/office/drawing/2014/main" id="{76775743-91AB-4202-9A60-D6346F9116DE}"/>
            </a:ext>
          </a:extLst>
        </xdr:cNvPr>
        <xdr:cNvSpPr/>
      </xdr:nvSpPr>
      <xdr:spPr>
        <a:xfrm>
          <a:off x="6921500" y="129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67032</xdr:rowOff>
    </xdr:from>
    <xdr:ext cx="534377" cy="259045"/>
    <xdr:sp macro="" textlink="">
      <xdr:nvSpPr>
        <xdr:cNvPr id="427" name="テキスト ボックス 426">
          <a:extLst>
            <a:ext uri="{FF2B5EF4-FFF2-40B4-BE49-F238E27FC236}">
              <a16:creationId xmlns:a16="http://schemas.microsoft.com/office/drawing/2014/main" id="{1F285C2D-953F-47C0-A969-ABBA053E3E55}"/>
            </a:ext>
          </a:extLst>
        </xdr:cNvPr>
        <xdr:cNvSpPr txBox="1"/>
      </xdr:nvSpPr>
      <xdr:spPr>
        <a:xfrm>
          <a:off x="6705111" y="127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6CFC1FB3-0389-4D70-AB5E-3D22280414C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D55D1AFF-17D3-4693-8C10-E93E757E5B4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9534DAB-02C5-46F3-BAA0-B5C4B30DA43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7D334248-9E0E-4358-8269-0F5C8F37E1F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1C08C31C-EF22-4159-826B-73CEE765A85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9BEA08E4-7911-4559-9731-F1B9B6F1B53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B5A7A236-2420-4267-9860-376DD515B8B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BA75FACA-CEA6-4604-83BD-10DEF0437FB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36DFFF66-AA5D-493F-AE7A-4D03125A4C8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37859CA4-D087-4DF4-AE70-1771C8D008B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5C1D95CD-BA4A-4336-9067-4D3D5219B844}"/>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A017ADD0-6F87-42F8-B507-117B91664B6B}"/>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BD4C0AA5-6D24-41DD-A666-BEE67C5D5D1F}"/>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DBA83907-9398-4079-82F3-881A068825C1}"/>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800D92D1-9ADD-4B82-A8D8-AF110DB2398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2BA36634-8AFB-42A5-BA63-B2198B7B1061}"/>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F904FA89-2ABF-4D4F-81A4-A6B87A9F2252}"/>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270281D5-86AA-49E5-9930-00922C96B9FA}"/>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777999E8-C9A5-402E-ACBB-DC1B9FCD063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C804F4E9-05F3-4964-BDF1-84462BD809CF}"/>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D1A62D34-43FA-480E-BBE3-FFAEC22DE3C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47A98FA9-546F-4880-A812-2BCCF76CF5F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2D0C0F63-D053-4C2B-BBE1-46CC92C061F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D223E68-1516-4322-85A9-1AE27F1C4DCF}"/>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DCAD2465-F6DA-45E8-BE39-9BFE6B0EC5EC}"/>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2C082096-D259-4273-914F-9842B284633F}"/>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21A3ACAB-D2C8-4FC0-AB89-8ECA2AB42B44}"/>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B45C8946-750A-4BB7-B397-6039574041C9}"/>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57015</xdr:rowOff>
    </xdr:from>
    <xdr:to>
      <xdr:col>55</xdr:col>
      <xdr:colOff>0</xdr:colOff>
      <xdr:row>98</xdr:row>
      <xdr:rowOff>57933</xdr:rowOff>
    </xdr:to>
    <xdr:cxnSp macro="">
      <xdr:nvCxnSpPr>
        <xdr:cNvPr id="456" name="直線コネクタ 455">
          <a:extLst>
            <a:ext uri="{FF2B5EF4-FFF2-40B4-BE49-F238E27FC236}">
              <a16:creationId xmlns:a16="http://schemas.microsoft.com/office/drawing/2014/main" id="{C6E4C9DF-F8A1-4FE8-9E0F-44FC3DDFB01C}"/>
            </a:ext>
          </a:extLst>
        </xdr:cNvPr>
        <xdr:cNvCxnSpPr/>
      </xdr:nvCxnSpPr>
      <xdr:spPr>
        <a:xfrm>
          <a:off x="9639300" y="16859115"/>
          <a:ext cx="8382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AA815E99-7CF6-4819-AD32-6BEE9F0B22C6}"/>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61EA1F1F-075E-4A2B-A58B-7A9495DA4234}"/>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37795</xdr:rowOff>
    </xdr:from>
    <xdr:to>
      <xdr:col>50</xdr:col>
      <xdr:colOff>114300</xdr:colOff>
      <xdr:row>98</xdr:row>
      <xdr:rowOff>57015</xdr:rowOff>
    </xdr:to>
    <xdr:cxnSp macro="">
      <xdr:nvCxnSpPr>
        <xdr:cNvPr id="459" name="直線コネクタ 458">
          <a:extLst>
            <a:ext uri="{FF2B5EF4-FFF2-40B4-BE49-F238E27FC236}">
              <a16:creationId xmlns:a16="http://schemas.microsoft.com/office/drawing/2014/main" id="{471849E6-AB94-49C9-B67F-4474768F2B61}"/>
            </a:ext>
          </a:extLst>
        </xdr:cNvPr>
        <xdr:cNvCxnSpPr/>
      </xdr:nvCxnSpPr>
      <xdr:spPr>
        <a:xfrm>
          <a:off x="8750300" y="16839895"/>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F9E38284-B7AD-4386-B364-6BB2FC09DDBE}"/>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25D1DED6-C806-4D47-B06E-1498A78A59C8}"/>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37795</xdr:rowOff>
    </xdr:from>
    <xdr:to>
      <xdr:col>45</xdr:col>
      <xdr:colOff>177800</xdr:colOff>
      <xdr:row>98</xdr:row>
      <xdr:rowOff>53606</xdr:rowOff>
    </xdr:to>
    <xdr:cxnSp macro="">
      <xdr:nvCxnSpPr>
        <xdr:cNvPr id="462" name="直線コネクタ 461">
          <a:extLst>
            <a:ext uri="{FF2B5EF4-FFF2-40B4-BE49-F238E27FC236}">
              <a16:creationId xmlns:a16="http://schemas.microsoft.com/office/drawing/2014/main" id="{C5545D29-8AB8-4AE0-AB5F-58AD762E0ACE}"/>
            </a:ext>
          </a:extLst>
        </xdr:cNvPr>
        <xdr:cNvCxnSpPr/>
      </xdr:nvCxnSpPr>
      <xdr:spPr>
        <a:xfrm flipV="1">
          <a:off x="7861300" y="16839895"/>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3E6408A0-49FE-4050-A27B-22D6C483646F}"/>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2D6A02C8-C060-4D1A-805C-1AA4330614EC}"/>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53606</xdr:rowOff>
    </xdr:from>
    <xdr:to>
      <xdr:col>41</xdr:col>
      <xdr:colOff>50800</xdr:colOff>
      <xdr:row>98</xdr:row>
      <xdr:rowOff>73273</xdr:rowOff>
    </xdr:to>
    <xdr:cxnSp macro="">
      <xdr:nvCxnSpPr>
        <xdr:cNvPr id="465" name="直線コネクタ 464">
          <a:extLst>
            <a:ext uri="{FF2B5EF4-FFF2-40B4-BE49-F238E27FC236}">
              <a16:creationId xmlns:a16="http://schemas.microsoft.com/office/drawing/2014/main" id="{A5EF8709-00E1-4030-82FA-D6BB7C358634}"/>
            </a:ext>
          </a:extLst>
        </xdr:cNvPr>
        <xdr:cNvCxnSpPr/>
      </xdr:nvCxnSpPr>
      <xdr:spPr>
        <a:xfrm flipV="1">
          <a:off x="6972300" y="16855706"/>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655A7A52-17E4-4540-B03C-23B6A65E2FCB}"/>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12219321-BBE4-4D15-B0E6-5097E1415E4E}"/>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54432FF2-05AE-4DD3-A93F-1204CFAB702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7B04D46-33AA-46FD-BE11-ACB389C35DB6}"/>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A3FFF86-6C6A-4B4F-9AAA-7F3A83F79A9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D55013D-ADF8-46D4-80BE-5FB2B6A0029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B32B454-B58B-40B5-8318-C5F276D1A27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5439D45-1C7E-41AC-89C6-A7631A52AEC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3768BB0-6F19-45AE-8B59-962C53FC345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7133</xdr:rowOff>
    </xdr:from>
    <xdr:to>
      <xdr:col>55</xdr:col>
      <xdr:colOff>50800</xdr:colOff>
      <xdr:row>98</xdr:row>
      <xdr:rowOff>108733</xdr:rowOff>
    </xdr:to>
    <xdr:sp macro="" textlink="">
      <xdr:nvSpPr>
        <xdr:cNvPr id="475" name="楕円 474">
          <a:extLst>
            <a:ext uri="{FF2B5EF4-FFF2-40B4-BE49-F238E27FC236}">
              <a16:creationId xmlns:a16="http://schemas.microsoft.com/office/drawing/2014/main" id="{C82182C5-EB65-43C4-91BA-44C2BD4D632B}"/>
            </a:ext>
          </a:extLst>
        </xdr:cNvPr>
        <xdr:cNvSpPr/>
      </xdr:nvSpPr>
      <xdr:spPr>
        <a:xfrm>
          <a:off x="10426700" y="168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147378</xdr:rowOff>
    </xdr:from>
    <xdr:ext cx="534377" cy="259045"/>
    <xdr:sp macro="" textlink="">
      <xdr:nvSpPr>
        <xdr:cNvPr id="476" name="土木費該当値テキスト">
          <a:extLst>
            <a:ext uri="{FF2B5EF4-FFF2-40B4-BE49-F238E27FC236}">
              <a16:creationId xmlns:a16="http://schemas.microsoft.com/office/drawing/2014/main" id="{80E364DB-6E02-4C3D-B0BF-EBA79B52DDE4}"/>
            </a:ext>
          </a:extLst>
        </xdr:cNvPr>
        <xdr:cNvSpPr txBox="1"/>
      </xdr:nvSpPr>
      <xdr:spPr>
        <a:xfrm>
          <a:off x="10528300" y="167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6215</xdr:rowOff>
    </xdr:from>
    <xdr:to>
      <xdr:col>50</xdr:col>
      <xdr:colOff>165100</xdr:colOff>
      <xdr:row>98</xdr:row>
      <xdr:rowOff>107815</xdr:rowOff>
    </xdr:to>
    <xdr:sp macro="" textlink="">
      <xdr:nvSpPr>
        <xdr:cNvPr id="477" name="楕円 476">
          <a:extLst>
            <a:ext uri="{FF2B5EF4-FFF2-40B4-BE49-F238E27FC236}">
              <a16:creationId xmlns:a16="http://schemas.microsoft.com/office/drawing/2014/main" id="{2AA6C804-AFA8-457C-86C6-1D11B91192C6}"/>
            </a:ext>
          </a:extLst>
        </xdr:cNvPr>
        <xdr:cNvSpPr/>
      </xdr:nvSpPr>
      <xdr:spPr>
        <a:xfrm>
          <a:off x="9588500" y="168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98942</xdr:rowOff>
    </xdr:from>
    <xdr:ext cx="534377" cy="259045"/>
    <xdr:sp macro="" textlink="">
      <xdr:nvSpPr>
        <xdr:cNvPr id="478" name="テキスト ボックス 477">
          <a:extLst>
            <a:ext uri="{FF2B5EF4-FFF2-40B4-BE49-F238E27FC236}">
              <a16:creationId xmlns:a16="http://schemas.microsoft.com/office/drawing/2014/main" id="{F5497A1B-B953-47EE-9E07-1852B2E6FAAF}"/>
            </a:ext>
          </a:extLst>
        </xdr:cNvPr>
        <xdr:cNvSpPr txBox="1"/>
      </xdr:nvSpPr>
      <xdr:spPr>
        <a:xfrm>
          <a:off x="9372111" y="169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158445</xdr:rowOff>
    </xdr:from>
    <xdr:to>
      <xdr:col>46</xdr:col>
      <xdr:colOff>38100</xdr:colOff>
      <xdr:row>98</xdr:row>
      <xdr:rowOff>88595</xdr:rowOff>
    </xdr:to>
    <xdr:sp macro="" textlink="">
      <xdr:nvSpPr>
        <xdr:cNvPr id="479" name="楕円 478">
          <a:extLst>
            <a:ext uri="{FF2B5EF4-FFF2-40B4-BE49-F238E27FC236}">
              <a16:creationId xmlns:a16="http://schemas.microsoft.com/office/drawing/2014/main" id="{9179B823-8A9C-441B-916F-9BBC3A5FEFED}"/>
            </a:ext>
          </a:extLst>
        </xdr:cNvPr>
        <xdr:cNvSpPr/>
      </xdr:nvSpPr>
      <xdr:spPr>
        <a:xfrm>
          <a:off x="8699500" y="167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105122</xdr:rowOff>
    </xdr:from>
    <xdr:ext cx="534377" cy="259045"/>
    <xdr:sp macro="" textlink="">
      <xdr:nvSpPr>
        <xdr:cNvPr id="480" name="テキスト ボックス 479">
          <a:extLst>
            <a:ext uri="{FF2B5EF4-FFF2-40B4-BE49-F238E27FC236}">
              <a16:creationId xmlns:a16="http://schemas.microsoft.com/office/drawing/2014/main" id="{FA31D699-7080-44EE-8ED7-EF6E565DA132}"/>
            </a:ext>
          </a:extLst>
        </xdr:cNvPr>
        <xdr:cNvSpPr txBox="1"/>
      </xdr:nvSpPr>
      <xdr:spPr>
        <a:xfrm>
          <a:off x="8483111" y="165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2806</xdr:rowOff>
    </xdr:from>
    <xdr:to>
      <xdr:col>41</xdr:col>
      <xdr:colOff>101600</xdr:colOff>
      <xdr:row>98</xdr:row>
      <xdr:rowOff>104406</xdr:rowOff>
    </xdr:to>
    <xdr:sp macro="" textlink="">
      <xdr:nvSpPr>
        <xdr:cNvPr id="481" name="楕円 480">
          <a:extLst>
            <a:ext uri="{FF2B5EF4-FFF2-40B4-BE49-F238E27FC236}">
              <a16:creationId xmlns:a16="http://schemas.microsoft.com/office/drawing/2014/main" id="{D0A9B07A-BE3E-466C-B92A-A6DF6C533D5F}"/>
            </a:ext>
          </a:extLst>
        </xdr:cNvPr>
        <xdr:cNvSpPr/>
      </xdr:nvSpPr>
      <xdr:spPr>
        <a:xfrm>
          <a:off x="7810500" y="168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95533</xdr:rowOff>
    </xdr:from>
    <xdr:ext cx="534377" cy="259045"/>
    <xdr:sp macro="" textlink="">
      <xdr:nvSpPr>
        <xdr:cNvPr id="482" name="テキスト ボックス 481">
          <a:extLst>
            <a:ext uri="{FF2B5EF4-FFF2-40B4-BE49-F238E27FC236}">
              <a16:creationId xmlns:a16="http://schemas.microsoft.com/office/drawing/2014/main" id="{762981E4-2958-4511-9CF3-65A1D568631F}"/>
            </a:ext>
          </a:extLst>
        </xdr:cNvPr>
        <xdr:cNvSpPr txBox="1"/>
      </xdr:nvSpPr>
      <xdr:spPr>
        <a:xfrm>
          <a:off x="7594111" y="1689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22473</xdr:rowOff>
    </xdr:from>
    <xdr:to>
      <xdr:col>36</xdr:col>
      <xdr:colOff>165100</xdr:colOff>
      <xdr:row>98</xdr:row>
      <xdr:rowOff>124073</xdr:rowOff>
    </xdr:to>
    <xdr:sp macro="" textlink="">
      <xdr:nvSpPr>
        <xdr:cNvPr id="483" name="楕円 482">
          <a:extLst>
            <a:ext uri="{FF2B5EF4-FFF2-40B4-BE49-F238E27FC236}">
              <a16:creationId xmlns:a16="http://schemas.microsoft.com/office/drawing/2014/main" id="{A55A7B91-7E4E-48FC-8263-E2B9BA8AF7DA}"/>
            </a:ext>
          </a:extLst>
        </xdr:cNvPr>
        <xdr:cNvSpPr/>
      </xdr:nvSpPr>
      <xdr:spPr>
        <a:xfrm>
          <a:off x="6921500" y="1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115200</xdr:rowOff>
    </xdr:from>
    <xdr:ext cx="534377" cy="259045"/>
    <xdr:sp macro="" textlink="">
      <xdr:nvSpPr>
        <xdr:cNvPr id="484" name="テキスト ボックス 483">
          <a:extLst>
            <a:ext uri="{FF2B5EF4-FFF2-40B4-BE49-F238E27FC236}">
              <a16:creationId xmlns:a16="http://schemas.microsoft.com/office/drawing/2014/main" id="{ABAFB26A-4D56-42EA-9C16-616BA392CE80}"/>
            </a:ext>
          </a:extLst>
        </xdr:cNvPr>
        <xdr:cNvSpPr txBox="1"/>
      </xdr:nvSpPr>
      <xdr:spPr>
        <a:xfrm>
          <a:off x="6705111" y="169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5ACEA942-F44A-44F1-9AE9-0B5839EAD67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350619D9-1002-44D4-874D-6ABDB8F2ACA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1E9BB45D-B8C0-4FEB-83CF-C78966BDE5A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9EEBE28-C757-4504-856B-73C83D767B8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4E2C28A-25F8-40C0-B1CB-80E5EC9285D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1CB10E68-395A-4BCD-BE0C-C23AD18492C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60D5CC1E-763D-48DC-B800-34BEC7DB760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73CAA806-5A15-40E9-8C73-A820444025D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F2A75853-7616-49A1-8BAE-8F4F93C6165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6D7DE0BC-095A-4BF7-8C8B-2A2A385DBC3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ED423CD8-B0D5-44D8-BABC-DEDB7B42ECB9}"/>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CFEECF0B-83E3-4385-89C5-D06EB0190F07}"/>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5D661482-F9DF-4C95-BA64-EC00931B0E4A}"/>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235072AE-5059-43B3-BFAC-2CAB2B75E09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F4ED6D6E-5FFA-45E0-808B-B4C9C01D7C2C}"/>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5C5CF275-51C3-4893-8E13-001366A233BD}"/>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F3C34DA4-68EF-48C0-88C7-3F2C1C58FFC6}"/>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6DC35516-5ADF-45C4-A8F9-584FB05E131D}"/>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2A53A24E-CE56-4103-91AA-3A2B65C473B1}"/>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A0F102C4-08FF-4829-BD89-55D9F3F8E71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95B5A567-5737-4912-BA19-94D68B601558}"/>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F59FA46B-346D-430A-8608-700E7F2E2F2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38DACD01-5FE0-4ABD-9B6E-D96F3984C495}"/>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2720A04C-473E-46EF-9C91-6BB7CAD48A1B}"/>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1DB7110A-D599-4F6B-ADAE-02D040978267}"/>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787FC13C-C85B-4792-BB5C-F84735EC5633}"/>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CB5A4445-F2CF-435E-A697-07EC33A56829}"/>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48900</xdr:rowOff>
    </xdr:from>
    <xdr:to>
      <xdr:col>85</xdr:col>
      <xdr:colOff>127000</xdr:colOff>
      <xdr:row>37</xdr:row>
      <xdr:rowOff>78389</xdr:rowOff>
    </xdr:to>
    <xdr:cxnSp macro="">
      <xdr:nvCxnSpPr>
        <xdr:cNvPr id="512" name="直線コネクタ 511">
          <a:extLst>
            <a:ext uri="{FF2B5EF4-FFF2-40B4-BE49-F238E27FC236}">
              <a16:creationId xmlns:a16="http://schemas.microsoft.com/office/drawing/2014/main" id="{9A4D253A-0877-4109-91B2-C372B9EBE5FB}"/>
            </a:ext>
          </a:extLst>
        </xdr:cNvPr>
        <xdr:cNvCxnSpPr/>
      </xdr:nvCxnSpPr>
      <xdr:spPr>
        <a:xfrm flipV="1">
          <a:off x="15481300" y="6392550"/>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B1C7B6BF-FDA2-4A85-8A36-16E1D0B70481}"/>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4036EB80-3AF7-4668-8B66-1D47644685A6}"/>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78389</xdr:rowOff>
    </xdr:from>
    <xdr:to>
      <xdr:col>81</xdr:col>
      <xdr:colOff>50800</xdr:colOff>
      <xdr:row>37</xdr:row>
      <xdr:rowOff>112039</xdr:rowOff>
    </xdr:to>
    <xdr:cxnSp macro="">
      <xdr:nvCxnSpPr>
        <xdr:cNvPr id="515" name="直線コネクタ 514">
          <a:extLst>
            <a:ext uri="{FF2B5EF4-FFF2-40B4-BE49-F238E27FC236}">
              <a16:creationId xmlns:a16="http://schemas.microsoft.com/office/drawing/2014/main" id="{969890B5-5D67-4A2D-9D2B-695E45C6B27A}"/>
            </a:ext>
          </a:extLst>
        </xdr:cNvPr>
        <xdr:cNvCxnSpPr/>
      </xdr:nvCxnSpPr>
      <xdr:spPr>
        <a:xfrm flipV="1">
          <a:off x="14592300" y="6422039"/>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B45BA28A-7115-4B3E-A091-A7CA3F02EC49}"/>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7E68F102-9263-4147-82F6-3C744B2E7818}"/>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110668</xdr:rowOff>
    </xdr:from>
    <xdr:to>
      <xdr:col>76</xdr:col>
      <xdr:colOff>114300</xdr:colOff>
      <xdr:row>37</xdr:row>
      <xdr:rowOff>112039</xdr:rowOff>
    </xdr:to>
    <xdr:cxnSp macro="">
      <xdr:nvCxnSpPr>
        <xdr:cNvPr id="518" name="直線コネクタ 517">
          <a:extLst>
            <a:ext uri="{FF2B5EF4-FFF2-40B4-BE49-F238E27FC236}">
              <a16:creationId xmlns:a16="http://schemas.microsoft.com/office/drawing/2014/main" id="{796CA6CF-37F7-4E91-A6C3-2EB0EBDA1670}"/>
            </a:ext>
          </a:extLst>
        </xdr:cNvPr>
        <xdr:cNvCxnSpPr/>
      </xdr:nvCxnSpPr>
      <xdr:spPr>
        <a:xfrm>
          <a:off x="13703300" y="645431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EE2910D9-5D1A-4DFC-92D4-F5D44061CBA5}"/>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2CF062EC-EBEE-4DEE-8FD0-7753D7BC8F38}"/>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110668</xdr:rowOff>
    </xdr:from>
    <xdr:to>
      <xdr:col>71</xdr:col>
      <xdr:colOff>177800</xdr:colOff>
      <xdr:row>37</xdr:row>
      <xdr:rowOff>146192</xdr:rowOff>
    </xdr:to>
    <xdr:cxnSp macro="">
      <xdr:nvCxnSpPr>
        <xdr:cNvPr id="521" name="直線コネクタ 520">
          <a:extLst>
            <a:ext uri="{FF2B5EF4-FFF2-40B4-BE49-F238E27FC236}">
              <a16:creationId xmlns:a16="http://schemas.microsoft.com/office/drawing/2014/main" id="{0B4445E5-16CC-4C2C-A8E1-35C887AE566B}"/>
            </a:ext>
          </a:extLst>
        </xdr:cNvPr>
        <xdr:cNvCxnSpPr/>
      </xdr:nvCxnSpPr>
      <xdr:spPr>
        <a:xfrm flipV="1">
          <a:off x="12814300" y="6454318"/>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69E6C814-D053-41D8-A566-77E4224F46B9}"/>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9BE93984-6DF8-4C16-B296-AC3380C9D113}"/>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4B76C427-53A6-45C9-81EA-A27F0184A243}"/>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9165ABA4-1D3D-4B6B-90E9-4EDB4D19C722}"/>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B29D3A67-496E-4F99-BA31-A8B48CD7AD3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9003D915-8252-4E7C-9BAF-3441BF32A90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64368095-665A-43D4-8D63-7EDD69D65AA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B455F1E-509F-43EE-A75B-E6F6DA19562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376D6B2E-3AEE-483B-975F-AE7D159580C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169550</xdr:rowOff>
    </xdr:from>
    <xdr:to>
      <xdr:col>85</xdr:col>
      <xdr:colOff>177800</xdr:colOff>
      <xdr:row>37</xdr:row>
      <xdr:rowOff>99700</xdr:rowOff>
    </xdr:to>
    <xdr:sp macro="" textlink="">
      <xdr:nvSpPr>
        <xdr:cNvPr id="531" name="楕円 530">
          <a:extLst>
            <a:ext uri="{FF2B5EF4-FFF2-40B4-BE49-F238E27FC236}">
              <a16:creationId xmlns:a16="http://schemas.microsoft.com/office/drawing/2014/main" id="{874375FF-F7BD-46CE-A93D-1565367B70D3}"/>
            </a:ext>
          </a:extLst>
        </xdr:cNvPr>
        <xdr:cNvSpPr/>
      </xdr:nvSpPr>
      <xdr:spPr>
        <a:xfrm>
          <a:off x="16268700" y="63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147977</xdr:rowOff>
    </xdr:from>
    <xdr:ext cx="534377" cy="259045"/>
    <xdr:sp macro="" textlink="">
      <xdr:nvSpPr>
        <xdr:cNvPr id="532" name="消防費該当値テキスト">
          <a:extLst>
            <a:ext uri="{FF2B5EF4-FFF2-40B4-BE49-F238E27FC236}">
              <a16:creationId xmlns:a16="http://schemas.microsoft.com/office/drawing/2014/main" id="{02CB7099-2647-4DF5-B78F-BF96AB57685F}"/>
            </a:ext>
          </a:extLst>
        </xdr:cNvPr>
        <xdr:cNvSpPr txBox="1"/>
      </xdr:nvSpPr>
      <xdr:spPr>
        <a:xfrm>
          <a:off x="16370300" y="63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27589</xdr:rowOff>
    </xdr:from>
    <xdr:to>
      <xdr:col>81</xdr:col>
      <xdr:colOff>101600</xdr:colOff>
      <xdr:row>37</xdr:row>
      <xdr:rowOff>129189</xdr:rowOff>
    </xdr:to>
    <xdr:sp macro="" textlink="">
      <xdr:nvSpPr>
        <xdr:cNvPr id="533" name="楕円 532">
          <a:extLst>
            <a:ext uri="{FF2B5EF4-FFF2-40B4-BE49-F238E27FC236}">
              <a16:creationId xmlns:a16="http://schemas.microsoft.com/office/drawing/2014/main" id="{602E59AF-88CD-4867-A57D-D40CC452C2DD}"/>
            </a:ext>
          </a:extLst>
        </xdr:cNvPr>
        <xdr:cNvSpPr/>
      </xdr:nvSpPr>
      <xdr:spPr>
        <a:xfrm>
          <a:off x="15430500" y="63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120316</xdr:rowOff>
    </xdr:from>
    <xdr:ext cx="534377" cy="259045"/>
    <xdr:sp macro="" textlink="">
      <xdr:nvSpPr>
        <xdr:cNvPr id="534" name="テキスト ボックス 533">
          <a:extLst>
            <a:ext uri="{FF2B5EF4-FFF2-40B4-BE49-F238E27FC236}">
              <a16:creationId xmlns:a16="http://schemas.microsoft.com/office/drawing/2014/main" id="{6BEE98F0-D116-48BC-B487-7A8C2AD51FEB}"/>
            </a:ext>
          </a:extLst>
        </xdr:cNvPr>
        <xdr:cNvSpPr txBox="1"/>
      </xdr:nvSpPr>
      <xdr:spPr>
        <a:xfrm>
          <a:off x="15214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61239</xdr:rowOff>
    </xdr:from>
    <xdr:to>
      <xdr:col>76</xdr:col>
      <xdr:colOff>165100</xdr:colOff>
      <xdr:row>37</xdr:row>
      <xdr:rowOff>162840</xdr:rowOff>
    </xdr:to>
    <xdr:sp macro="" textlink="">
      <xdr:nvSpPr>
        <xdr:cNvPr id="535" name="楕円 534">
          <a:extLst>
            <a:ext uri="{FF2B5EF4-FFF2-40B4-BE49-F238E27FC236}">
              <a16:creationId xmlns:a16="http://schemas.microsoft.com/office/drawing/2014/main" id="{9D8830C2-35E7-415E-AA90-A84AC6752194}"/>
            </a:ext>
          </a:extLst>
        </xdr:cNvPr>
        <xdr:cNvSpPr/>
      </xdr:nvSpPr>
      <xdr:spPr>
        <a:xfrm>
          <a:off x="145415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153967</xdr:rowOff>
    </xdr:from>
    <xdr:ext cx="534377" cy="259045"/>
    <xdr:sp macro="" textlink="">
      <xdr:nvSpPr>
        <xdr:cNvPr id="536" name="テキスト ボックス 535">
          <a:extLst>
            <a:ext uri="{FF2B5EF4-FFF2-40B4-BE49-F238E27FC236}">
              <a16:creationId xmlns:a16="http://schemas.microsoft.com/office/drawing/2014/main" id="{69B311BB-C9C0-423F-A58B-4C6CF728F9F3}"/>
            </a:ext>
          </a:extLst>
        </xdr:cNvPr>
        <xdr:cNvSpPr txBox="1"/>
      </xdr:nvSpPr>
      <xdr:spPr>
        <a:xfrm>
          <a:off x="14325111" y="64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59868</xdr:rowOff>
    </xdr:from>
    <xdr:to>
      <xdr:col>72</xdr:col>
      <xdr:colOff>38100</xdr:colOff>
      <xdr:row>37</xdr:row>
      <xdr:rowOff>161468</xdr:rowOff>
    </xdr:to>
    <xdr:sp macro="" textlink="">
      <xdr:nvSpPr>
        <xdr:cNvPr id="537" name="楕円 536">
          <a:extLst>
            <a:ext uri="{FF2B5EF4-FFF2-40B4-BE49-F238E27FC236}">
              <a16:creationId xmlns:a16="http://schemas.microsoft.com/office/drawing/2014/main" id="{F3CF85BA-B965-42CB-9F01-69DE6EB11691}"/>
            </a:ext>
          </a:extLst>
        </xdr:cNvPr>
        <xdr:cNvSpPr/>
      </xdr:nvSpPr>
      <xdr:spPr>
        <a:xfrm>
          <a:off x="13652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152595</xdr:rowOff>
    </xdr:from>
    <xdr:ext cx="534377" cy="259045"/>
    <xdr:sp macro="" textlink="">
      <xdr:nvSpPr>
        <xdr:cNvPr id="538" name="テキスト ボックス 537">
          <a:extLst>
            <a:ext uri="{FF2B5EF4-FFF2-40B4-BE49-F238E27FC236}">
              <a16:creationId xmlns:a16="http://schemas.microsoft.com/office/drawing/2014/main" id="{18DA0154-EE86-467D-AB31-5C54408448BA}"/>
            </a:ext>
          </a:extLst>
        </xdr:cNvPr>
        <xdr:cNvSpPr txBox="1"/>
      </xdr:nvSpPr>
      <xdr:spPr>
        <a:xfrm>
          <a:off x="13436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95392</xdr:rowOff>
    </xdr:from>
    <xdr:to>
      <xdr:col>67</xdr:col>
      <xdr:colOff>101600</xdr:colOff>
      <xdr:row>38</xdr:row>
      <xdr:rowOff>25543</xdr:rowOff>
    </xdr:to>
    <xdr:sp macro="" textlink="">
      <xdr:nvSpPr>
        <xdr:cNvPr id="539" name="楕円 538">
          <a:extLst>
            <a:ext uri="{FF2B5EF4-FFF2-40B4-BE49-F238E27FC236}">
              <a16:creationId xmlns:a16="http://schemas.microsoft.com/office/drawing/2014/main" id="{43B78C96-0F8D-4004-B17D-0B0BD21AE021}"/>
            </a:ext>
          </a:extLst>
        </xdr:cNvPr>
        <xdr:cNvSpPr/>
      </xdr:nvSpPr>
      <xdr:spPr>
        <a:xfrm>
          <a:off x="12763500" y="6439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16670</xdr:rowOff>
    </xdr:from>
    <xdr:ext cx="534377" cy="259045"/>
    <xdr:sp macro="" textlink="">
      <xdr:nvSpPr>
        <xdr:cNvPr id="540" name="テキスト ボックス 539">
          <a:extLst>
            <a:ext uri="{FF2B5EF4-FFF2-40B4-BE49-F238E27FC236}">
              <a16:creationId xmlns:a16="http://schemas.microsoft.com/office/drawing/2014/main" id="{7728D8F2-A17C-473A-9AD1-438C6EB2C3EB}"/>
            </a:ext>
          </a:extLst>
        </xdr:cNvPr>
        <xdr:cNvSpPr txBox="1"/>
      </xdr:nvSpPr>
      <xdr:spPr>
        <a:xfrm>
          <a:off x="12547111" y="65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7E35FEBF-E8E6-42B8-B145-EFEB3CF6420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9076EFE5-D6F6-43B7-B90C-413B4D4DF31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878149A9-A590-48D8-861D-75B7055B157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9488856F-69E8-4D06-BDD1-2CEEA73D7A8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D87D3891-91CF-4DE9-8CCC-4F62ACD38E7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96D6DBF1-0FFF-4529-8FAD-3A5B97693DF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C5FE8125-D5DF-40CA-9FDD-8567B60B9B1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86090B68-6A87-431A-90F6-01031978E35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C9BA4C14-3D5D-4531-A23E-FA1376F21E8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F0777AAC-3893-4F88-B98C-48E125963C2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C1F4C31B-7900-495B-96C8-274F2280F00E}"/>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B1B53E87-DB71-4C49-B154-5F4E8ECA7023}"/>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6C8BDC2A-1890-4B2E-8F4F-A399C342A579}"/>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F4D75C0E-914A-455D-8F80-E0AFD3E94161}"/>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A6B69641-5058-488E-8568-ABF8692029FD}"/>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1C4779C7-4ABB-4FDA-8AF0-FA19D1A57ADB}"/>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FF55AE66-3572-43C4-AF1C-0FD534626DB7}"/>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975D44D7-944E-423E-AE78-74023508820C}"/>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909C2C5E-11F4-4146-B4C9-32120A7F5AE5}"/>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D356EF78-14AD-4451-9095-1BAAC516C6FF}"/>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AD5834AA-75BF-44CA-84FE-3CA6F6ACB93D}"/>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AFC1C509-F268-4DC0-9EB2-624C3856B622}"/>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47FFE747-02F5-4C47-8547-9DE193275EAF}"/>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90984510-00AD-4934-89C1-CE1E19CBDF8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200EF2A-FDB7-4BAF-8276-435F75B8A3A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80CEB4EF-197D-4347-B9F6-FA21F00F93C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24287EB-F573-4FCC-9C90-03C453137BB2}"/>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293685B7-81FD-4322-B99B-786BE6E7D69D}"/>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328A6633-B8FA-4845-9130-04B642C9BDEA}"/>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B108D13C-827E-4F8D-B298-2D893DF91AD5}"/>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2D9F80C7-D55B-4DE8-873C-90C495A04F5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20110</xdr:rowOff>
    </xdr:from>
    <xdr:to>
      <xdr:col>85</xdr:col>
      <xdr:colOff>127000</xdr:colOff>
      <xdr:row>56</xdr:row>
      <xdr:rowOff>89784</xdr:rowOff>
    </xdr:to>
    <xdr:cxnSp macro="">
      <xdr:nvCxnSpPr>
        <xdr:cNvPr id="572" name="直線コネクタ 571">
          <a:extLst>
            <a:ext uri="{FF2B5EF4-FFF2-40B4-BE49-F238E27FC236}">
              <a16:creationId xmlns:a16="http://schemas.microsoft.com/office/drawing/2014/main" id="{99A59AA5-7441-41B7-A45D-0CB3FE2716A4}"/>
            </a:ext>
          </a:extLst>
        </xdr:cNvPr>
        <xdr:cNvCxnSpPr/>
      </xdr:nvCxnSpPr>
      <xdr:spPr>
        <a:xfrm flipV="1">
          <a:off x="15481300" y="9621310"/>
          <a:ext cx="8382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89E19506-85F0-4A39-8E13-88DC660AF552}"/>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3964A676-331D-437F-9624-4E3DEDFAFBD5}"/>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89784</xdr:rowOff>
    </xdr:from>
    <xdr:to>
      <xdr:col>81</xdr:col>
      <xdr:colOff>50800</xdr:colOff>
      <xdr:row>57</xdr:row>
      <xdr:rowOff>56359</xdr:rowOff>
    </xdr:to>
    <xdr:cxnSp macro="">
      <xdr:nvCxnSpPr>
        <xdr:cNvPr id="575" name="直線コネクタ 574">
          <a:extLst>
            <a:ext uri="{FF2B5EF4-FFF2-40B4-BE49-F238E27FC236}">
              <a16:creationId xmlns:a16="http://schemas.microsoft.com/office/drawing/2014/main" id="{0B0CB858-1CF4-41F5-8116-4C6A5E97677A}"/>
            </a:ext>
          </a:extLst>
        </xdr:cNvPr>
        <xdr:cNvCxnSpPr/>
      </xdr:nvCxnSpPr>
      <xdr:spPr>
        <a:xfrm flipV="1">
          <a:off x="14592300" y="9690984"/>
          <a:ext cx="889000" cy="13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2603C7A2-4185-4869-8F51-9C8ADA5C8262}"/>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2B3B55CB-F0B1-4698-87C9-9367BC1266FB}"/>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56359</xdr:rowOff>
    </xdr:from>
    <xdr:to>
      <xdr:col>76</xdr:col>
      <xdr:colOff>114300</xdr:colOff>
      <xdr:row>57</xdr:row>
      <xdr:rowOff>95368</xdr:rowOff>
    </xdr:to>
    <xdr:cxnSp macro="">
      <xdr:nvCxnSpPr>
        <xdr:cNvPr id="578" name="直線コネクタ 577">
          <a:extLst>
            <a:ext uri="{FF2B5EF4-FFF2-40B4-BE49-F238E27FC236}">
              <a16:creationId xmlns:a16="http://schemas.microsoft.com/office/drawing/2014/main" id="{88B26F58-725F-4940-BFED-C81BBB8DE696}"/>
            </a:ext>
          </a:extLst>
        </xdr:cNvPr>
        <xdr:cNvCxnSpPr/>
      </xdr:nvCxnSpPr>
      <xdr:spPr>
        <a:xfrm flipV="1">
          <a:off x="13703300" y="9829009"/>
          <a:ext cx="889000" cy="3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568582F-DB79-4357-98E0-F3CF83F83F4F}"/>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4B809975-E8D4-4357-B5F9-093A8D3D74B2}"/>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53011</xdr:rowOff>
    </xdr:from>
    <xdr:to>
      <xdr:col>71</xdr:col>
      <xdr:colOff>177800</xdr:colOff>
      <xdr:row>57</xdr:row>
      <xdr:rowOff>95368</xdr:rowOff>
    </xdr:to>
    <xdr:cxnSp macro="">
      <xdr:nvCxnSpPr>
        <xdr:cNvPr id="581" name="直線コネクタ 580">
          <a:extLst>
            <a:ext uri="{FF2B5EF4-FFF2-40B4-BE49-F238E27FC236}">
              <a16:creationId xmlns:a16="http://schemas.microsoft.com/office/drawing/2014/main" id="{A1C9A25A-AA1A-45C5-9DC3-D2AF96ED420D}"/>
            </a:ext>
          </a:extLst>
        </xdr:cNvPr>
        <xdr:cNvCxnSpPr/>
      </xdr:nvCxnSpPr>
      <xdr:spPr>
        <a:xfrm>
          <a:off x="12814300" y="9654211"/>
          <a:ext cx="889000" cy="2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549F9D5-9BBD-4E5D-82D2-AF622B7D1D1E}"/>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8D4BA14E-F7C8-486A-97DF-0CAE43B7E307}"/>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F8F9F376-87FE-482D-B4A7-A623142E8F48}"/>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7A27D651-4B8E-4DC5-987D-623C23CA7D26}"/>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7CF7A85-F250-4A41-A867-FF2CBAFDF74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33417AF4-20A6-4489-83F5-37F420E6BB9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DD044D7-5E3D-4B2C-B7A6-41A59514DAA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777014A-5C84-4E2B-97BE-752BC806156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5BF6EF53-B2AA-4EE8-85A6-F7D972E6BC9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140760</xdr:rowOff>
    </xdr:from>
    <xdr:to>
      <xdr:col>85</xdr:col>
      <xdr:colOff>177800</xdr:colOff>
      <xdr:row>56</xdr:row>
      <xdr:rowOff>70910</xdr:rowOff>
    </xdr:to>
    <xdr:sp macro="" textlink="">
      <xdr:nvSpPr>
        <xdr:cNvPr id="591" name="楕円 590">
          <a:extLst>
            <a:ext uri="{FF2B5EF4-FFF2-40B4-BE49-F238E27FC236}">
              <a16:creationId xmlns:a16="http://schemas.microsoft.com/office/drawing/2014/main" id="{141435E7-C3AE-42DD-9F11-845A258F3215}"/>
            </a:ext>
          </a:extLst>
        </xdr:cNvPr>
        <xdr:cNvSpPr/>
      </xdr:nvSpPr>
      <xdr:spPr>
        <a:xfrm>
          <a:off x="16268700" y="95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163637</xdr:rowOff>
    </xdr:from>
    <xdr:ext cx="534377" cy="259045"/>
    <xdr:sp macro="" textlink="">
      <xdr:nvSpPr>
        <xdr:cNvPr id="592" name="教育費該当値テキスト">
          <a:extLst>
            <a:ext uri="{FF2B5EF4-FFF2-40B4-BE49-F238E27FC236}">
              <a16:creationId xmlns:a16="http://schemas.microsoft.com/office/drawing/2014/main" id="{AD53657B-AFFB-44F5-B265-5EB83EA42D67}"/>
            </a:ext>
          </a:extLst>
        </xdr:cNvPr>
        <xdr:cNvSpPr txBox="1"/>
      </xdr:nvSpPr>
      <xdr:spPr>
        <a:xfrm>
          <a:off x="16370300" y="94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38984</xdr:rowOff>
    </xdr:from>
    <xdr:to>
      <xdr:col>81</xdr:col>
      <xdr:colOff>101600</xdr:colOff>
      <xdr:row>56</xdr:row>
      <xdr:rowOff>140584</xdr:rowOff>
    </xdr:to>
    <xdr:sp macro="" textlink="">
      <xdr:nvSpPr>
        <xdr:cNvPr id="593" name="楕円 592">
          <a:extLst>
            <a:ext uri="{FF2B5EF4-FFF2-40B4-BE49-F238E27FC236}">
              <a16:creationId xmlns:a16="http://schemas.microsoft.com/office/drawing/2014/main" id="{9128A538-D1BE-4A97-9BB4-503590EEF568}"/>
            </a:ext>
          </a:extLst>
        </xdr:cNvPr>
        <xdr:cNvSpPr/>
      </xdr:nvSpPr>
      <xdr:spPr>
        <a:xfrm>
          <a:off x="15430500" y="96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157111</xdr:rowOff>
    </xdr:from>
    <xdr:ext cx="534377" cy="259045"/>
    <xdr:sp macro="" textlink="">
      <xdr:nvSpPr>
        <xdr:cNvPr id="594" name="テキスト ボックス 593">
          <a:extLst>
            <a:ext uri="{FF2B5EF4-FFF2-40B4-BE49-F238E27FC236}">
              <a16:creationId xmlns:a16="http://schemas.microsoft.com/office/drawing/2014/main" id="{6F679BDA-238A-41BC-A2A1-AEC74B3E9CAE}"/>
            </a:ext>
          </a:extLst>
        </xdr:cNvPr>
        <xdr:cNvSpPr txBox="1"/>
      </xdr:nvSpPr>
      <xdr:spPr>
        <a:xfrm>
          <a:off x="15214111" y="94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5559</xdr:rowOff>
    </xdr:from>
    <xdr:to>
      <xdr:col>76</xdr:col>
      <xdr:colOff>165100</xdr:colOff>
      <xdr:row>57</xdr:row>
      <xdr:rowOff>107159</xdr:rowOff>
    </xdr:to>
    <xdr:sp macro="" textlink="">
      <xdr:nvSpPr>
        <xdr:cNvPr id="595" name="楕円 594">
          <a:extLst>
            <a:ext uri="{FF2B5EF4-FFF2-40B4-BE49-F238E27FC236}">
              <a16:creationId xmlns:a16="http://schemas.microsoft.com/office/drawing/2014/main" id="{5D40E44F-2AEC-46AF-B8F9-59610B4FBEDC}"/>
            </a:ext>
          </a:extLst>
        </xdr:cNvPr>
        <xdr:cNvSpPr/>
      </xdr:nvSpPr>
      <xdr:spPr>
        <a:xfrm>
          <a:off x="14541500" y="97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98286</xdr:rowOff>
    </xdr:from>
    <xdr:ext cx="534377" cy="259045"/>
    <xdr:sp macro="" textlink="">
      <xdr:nvSpPr>
        <xdr:cNvPr id="596" name="テキスト ボックス 595">
          <a:extLst>
            <a:ext uri="{FF2B5EF4-FFF2-40B4-BE49-F238E27FC236}">
              <a16:creationId xmlns:a16="http://schemas.microsoft.com/office/drawing/2014/main" id="{4B463F05-E3E7-493B-A61B-FCEE18A89478}"/>
            </a:ext>
          </a:extLst>
        </xdr:cNvPr>
        <xdr:cNvSpPr txBox="1"/>
      </xdr:nvSpPr>
      <xdr:spPr>
        <a:xfrm>
          <a:off x="14325111" y="98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44568</xdr:rowOff>
    </xdr:from>
    <xdr:to>
      <xdr:col>72</xdr:col>
      <xdr:colOff>38100</xdr:colOff>
      <xdr:row>57</xdr:row>
      <xdr:rowOff>146168</xdr:rowOff>
    </xdr:to>
    <xdr:sp macro="" textlink="">
      <xdr:nvSpPr>
        <xdr:cNvPr id="597" name="楕円 596">
          <a:extLst>
            <a:ext uri="{FF2B5EF4-FFF2-40B4-BE49-F238E27FC236}">
              <a16:creationId xmlns:a16="http://schemas.microsoft.com/office/drawing/2014/main" id="{5A00E96E-0EFC-45CA-A293-F36E63121BAA}"/>
            </a:ext>
          </a:extLst>
        </xdr:cNvPr>
        <xdr:cNvSpPr/>
      </xdr:nvSpPr>
      <xdr:spPr>
        <a:xfrm>
          <a:off x="13652500" y="9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137295</xdr:rowOff>
    </xdr:from>
    <xdr:ext cx="534377" cy="259045"/>
    <xdr:sp macro="" textlink="">
      <xdr:nvSpPr>
        <xdr:cNvPr id="598" name="テキスト ボックス 597">
          <a:extLst>
            <a:ext uri="{FF2B5EF4-FFF2-40B4-BE49-F238E27FC236}">
              <a16:creationId xmlns:a16="http://schemas.microsoft.com/office/drawing/2014/main" id="{4447FD3B-57FD-4F70-A042-C0F66FA505BA}"/>
            </a:ext>
          </a:extLst>
        </xdr:cNvPr>
        <xdr:cNvSpPr txBox="1"/>
      </xdr:nvSpPr>
      <xdr:spPr>
        <a:xfrm>
          <a:off x="13436111" y="99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2211</xdr:rowOff>
    </xdr:from>
    <xdr:to>
      <xdr:col>67</xdr:col>
      <xdr:colOff>101600</xdr:colOff>
      <xdr:row>56</xdr:row>
      <xdr:rowOff>103811</xdr:rowOff>
    </xdr:to>
    <xdr:sp macro="" textlink="">
      <xdr:nvSpPr>
        <xdr:cNvPr id="599" name="楕円 598">
          <a:extLst>
            <a:ext uri="{FF2B5EF4-FFF2-40B4-BE49-F238E27FC236}">
              <a16:creationId xmlns:a16="http://schemas.microsoft.com/office/drawing/2014/main" id="{F1FA16A7-4AED-4854-97F5-37F089272978}"/>
            </a:ext>
          </a:extLst>
        </xdr:cNvPr>
        <xdr:cNvSpPr/>
      </xdr:nvSpPr>
      <xdr:spPr>
        <a:xfrm>
          <a:off x="12763500" y="96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120338</xdr:rowOff>
    </xdr:from>
    <xdr:ext cx="534377" cy="259045"/>
    <xdr:sp macro="" textlink="">
      <xdr:nvSpPr>
        <xdr:cNvPr id="600" name="テキスト ボックス 599">
          <a:extLst>
            <a:ext uri="{FF2B5EF4-FFF2-40B4-BE49-F238E27FC236}">
              <a16:creationId xmlns:a16="http://schemas.microsoft.com/office/drawing/2014/main" id="{628FD2FF-8BCE-426D-B2AA-DAC5A8844960}"/>
            </a:ext>
          </a:extLst>
        </xdr:cNvPr>
        <xdr:cNvSpPr txBox="1"/>
      </xdr:nvSpPr>
      <xdr:spPr>
        <a:xfrm>
          <a:off x="12547111" y="937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2E070128-BC06-47F1-B842-09873F8EBC0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7CA6E318-A6D3-4B9E-A7FC-53FCF4277C8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D2AA8F0A-A7A1-4A35-8CBE-204BA6F2449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3A25B30D-E6E6-4AE0-BDD3-AE05E49AF4C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326F3D77-3B19-408F-A197-DE0CACF621B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106129A0-A1A2-45EE-8996-8A886F8FC7F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4C1AE607-43BB-4C7A-817B-5A41EE561D5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3143043B-E6A3-4A48-ADA4-88818AA8882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E221FA29-5048-4DAE-96D2-4E32A799345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8443902F-B1A6-43B2-95AD-04F2BB9C4A5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DD2EA35A-3955-49B3-A8C8-3601E653D3D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ABE8E6CD-03B8-417D-A301-A00EA1D5A2C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11865435-FE18-4105-9424-8415272A7C7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8C1288E9-35F4-40C0-8644-5EE0947462B3}"/>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FB60EE1B-376C-4EDB-93CA-30C0DF53FB3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7068588B-A169-4868-8E36-34433BE6DBBE}"/>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321B7686-EE44-4063-8695-8F9E921AE9F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FBFA6CA5-62B2-48A5-BC68-262B5FF2FFBC}"/>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82F273AB-2818-46DA-B206-7BA345E3BD5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578AE006-50A6-4CE1-95D5-B0B90AC73878}"/>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2D7A4249-4276-4A72-9D79-CCAAC2EA3E4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AE85106E-9848-47CE-B04F-A8837478505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B9180605-6FA9-426E-84AB-D87EE077D23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CEF237E7-A3C5-4CF1-8C7F-5D6C57EC1544}"/>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C3198239-5706-42B0-B44A-03829024BBC4}"/>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CBDFA28C-905C-42A4-9A9B-46F26F2B4254}"/>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E5983444-3F02-4D21-9E8B-8F0A5FCEFF02}"/>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C83D69E3-16D6-4BBC-9912-019D7EDA1347}"/>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20535</xdr:rowOff>
    </xdr:from>
    <xdr:to>
      <xdr:col>85</xdr:col>
      <xdr:colOff>127000</xdr:colOff>
      <xdr:row>79</xdr:row>
      <xdr:rowOff>36513</xdr:rowOff>
    </xdr:to>
    <xdr:cxnSp macro="">
      <xdr:nvCxnSpPr>
        <xdr:cNvPr id="629" name="直線コネクタ 628">
          <a:extLst>
            <a:ext uri="{FF2B5EF4-FFF2-40B4-BE49-F238E27FC236}">
              <a16:creationId xmlns:a16="http://schemas.microsoft.com/office/drawing/2014/main" id="{E05470B6-1BD2-48F0-B7CC-3C630621F515}"/>
            </a:ext>
          </a:extLst>
        </xdr:cNvPr>
        <xdr:cNvCxnSpPr/>
      </xdr:nvCxnSpPr>
      <xdr:spPr>
        <a:xfrm>
          <a:off x="15481300" y="13565085"/>
          <a:ext cx="838200" cy="1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EDF87CB2-DA2A-44AC-9525-DE87AC5C541E}"/>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34A07335-A946-4DC8-983A-D86892C2CE47}"/>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20535</xdr:rowOff>
    </xdr:from>
    <xdr:to>
      <xdr:col>81</xdr:col>
      <xdr:colOff>50800</xdr:colOff>
      <xdr:row>79</xdr:row>
      <xdr:rowOff>35395</xdr:rowOff>
    </xdr:to>
    <xdr:cxnSp macro="">
      <xdr:nvCxnSpPr>
        <xdr:cNvPr id="632" name="直線コネクタ 631">
          <a:extLst>
            <a:ext uri="{FF2B5EF4-FFF2-40B4-BE49-F238E27FC236}">
              <a16:creationId xmlns:a16="http://schemas.microsoft.com/office/drawing/2014/main" id="{CA8DF211-55A6-425F-9BD7-336EE890283D}"/>
            </a:ext>
          </a:extLst>
        </xdr:cNvPr>
        <xdr:cNvCxnSpPr/>
      </xdr:nvCxnSpPr>
      <xdr:spPr>
        <a:xfrm flipV="1">
          <a:off x="14592300" y="13565085"/>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7DFF410A-114E-4583-B944-D1E3E9CE02CB}"/>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4C69E6B8-759A-42B4-8DC3-897A8E6BE67B}"/>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35395</xdr:rowOff>
    </xdr:from>
    <xdr:to>
      <xdr:col>76</xdr:col>
      <xdr:colOff>114300</xdr:colOff>
      <xdr:row>79</xdr:row>
      <xdr:rowOff>36170</xdr:rowOff>
    </xdr:to>
    <xdr:cxnSp macro="">
      <xdr:nvCxnSpPr>
        <xdr:cNvPr id="635" name="直線コネクタ 634">
          <a:extLst>
            <a:ext uri="{FF2B5EF4-FFF2-40B4-BE49-F238E27FC236}">
              <a16:creationId xmlns:a16="http://schemas.microsoft.com/office/drawing/2014/main" id="{36C9563B-23FF-4492-9999-216364B05408}"/>
            </a:ext>
          </a:extLst>
        </xdr:cNvPr>
        <xdr:cNvCxnSpPr/>
      </xdr:nvCxnSpPr>
      <xdr:spPr>
        <a:xfrm flipV="1">
          <a:off x="13703300" y="1357994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93E4A12A-73E8-4A9A-A646-4A1D7E5625A6}"/>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8EF0A52C-6E59-4790-816C-DF253A352093}"/>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19317</xdr:rowOff>
    </xdr:from>
    <xdr:to>
      <xdr:col>71</xdr:col>
      <xdr:colOff>177800</xdr:colOff>
      <xdr:row>79</xdr:row>
      <xdr:rowOff>36170</xdr:rowOff>
    </xdr:to>
    <xdr:cxnSp macro="">
      <xdr:nvCxnSpPr>
        <xdr:cNvPr id="638" name="直線コネクタ 637">
          <a:extLst>
            <a:ext uri="{FF2B5EF4-FFF2-40B4-BE49-F238E27FC236}">
              <a16:creationId xmlns:a16="http://schemas.microsoft.com/office/drawing/2014/main" id="{0A9316A2-7E18-4F31-B21B-5F78AB4EB258}"/>
            </a:ext>
          </a:extLst>
        </xdr:cNvPr>
        <xdr:cNvCxnSpPr/>
      </xdr:nvCxnSpPr>
      <xdr:spPr>
        <a:xfrm>
          <a:off x="12814300" y="13563867"/>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8AB4256F-A5B2-4FDF-8710-0CDD0DBFA7D2}"/>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B7060A2F-F537-479A-A3B6-C86FB6EE62FE}"/>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2D251B52-B005-46B6-A4EF-1B1CF8ABD217}"/>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a:extLst>
            <a:ext uri="{FF2B5EF4-FFF2-40B4-BE49-F238E27FC236}">
              <a16:creationId xmlns:a16="http://schemas.microsoft.com/office/drawing/2014/main" id="{03FC1A2C-354B-4E1C-AB34-F99041F34BC8}"/>
            </a:ext>
          </a:extLst>
        </xdr:cNvPr>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53D7B77-1375-4318-811D-3B877EFC006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FDAE328-13FC-4CCD-A14F-885F175A832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775C081-D34C-48D2-8A10-68F4CF45409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F0082B2C-A648-4924-9F63-3AFFE2D5ECD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F5601D98-4EB9-4E27-9463-9ADE3AFEBBF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157163</xdr:rowOff>
    </xdr:from>
    <xdr:to>
      <xdr:col>85</xdr:col>
      <xdr:colOff>177800</xdr:colOff>
      <xdr:row>79</xdr:row>
      <xdr:rowOff>87313</xdr:rowOff>
    </xdr:to>
    <xdr:sp macro="" textlink="">
      <xdr:nvSpPr>
        <xdr:cNvPr id="648" name="楕円 647">
          <a:extLst>
            <a:ext uri="{FF2B5EF4-FFF2-40B4-BE49-F238E27FC236}">
              <a16:creationId xmlns:a16="http://schemas.microsoft.com/office/drawing/2014/main" id="{BF13FECB-2370-482E-B3D0-EE842CEEC93F}"/>
            </a:ext>
          </a:extLst>
        </xdr:cNvPr>
        <xdr:cNvSpPr/>
      </xdr:nvSpPr>
      <xdr:spPr>
        <a:xfrm>
          <a:off x="16268700" y="135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78565" cy="259045"/>
    <xdr:sp macro="" textlink="">
      <xdr:nvSpPr>
        <xdr:cNvPr id="649" name="災害復旧費該当値テキスト">
          <a:extLst>
            <a:ext uri="{FF2B5EF4-FFF2-40B4-BE49-F238E27FC236}">
              <a16:creationId xmlns:a16="http://schemas.microsoft.com/office/drawing/2014/main" id="{E2BF9A5E-DD02-4354-B245-83583526DB8B}"/>
            </a:ext>
          </a:extLst>
        </xdr:cNvPr>
        <xdr:cNvSpPr txBox="1"/>
      </xdr:nvSpPr>
      <xdr:spPr>
        <a:xfrm>
          <a:off x="16370300" y="134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141185</xdr:rowOff>
    </xdr:from>
    <xdr:to>
      <xdr:col>81</xdr:col>
      <xdr:colOff>101600</xdr:colOff>
      <xdr:row>79</xdr:row>
      <xdr:rowOff>71335</xdr:rowOff>
    </xdr:to>
    <xdr:sp macro="" textlink="">
      <xdr:nvSpPr>
        <xdr:cNvPr id="650" name="楕円 649">
          <a:extLst>
            <a:ext uri="{FF2B5EF4-FFF2-40B4-BE49-F238E27FC236}">
              <a16:creationId xmlns:a16="http://schemas.microsoft.com/office/drawing/2014/main" id="{D53806AF-CF2F-4193-8CAA-6D48C298617C}"/>
            </a:ext>
          </a:extLst>
        </xdr:cNvPr>
        <xdr:cNvSpPr/>
      </xdr:nvSpPr>
      <xdr:spPr>
        <a:xfrm>
          <a:off x="15430500" y="135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62462</xdr:rowOff>
    </xdr:from>
    <xdr:ext cx="469744" cy="259045"/>
    <xdr:sp macro="" textlink="">
      <xdr:nvSpPr>
        <xdr:cNvPr id="651" name="テキスト ボックス 650">
          <a:extLst>
            <a:ext uri="{FF2B5EF4-FFF2-40B4-BE49-F238E27FC236}">
              <a16:creationId xmlns:a16="http://schemas.microsoft.com/office/drawing/2014/main" id="{DB3D0C3F-847F-45AF-AD59-53308AC81160}"/>
            </a:ext>
          </a:extLst>
        </xdr:cNvPr>
        <xdr:cNvSpPr txBox="1"/>
      </xdr:nvSpPr>
      <xdr:spPr>
        <a:xfrm>
          <a:off x="15246428" y="1360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156045</xdr:rowOff>
    </xdr:from>
    <xdr:to>
      <xdr:col>76</xdr:col>
      <xdr:colOff>165100</xdr:colOff>
      <xdr:row>79</xdr:row>
      <xdr:rowOff>86195</xdr:rowOff>
    </xdr:to>
    <xdr:sp macro="" textlink="">
      <xdr:nvSpPr>
        <xdr:cNvPr id="652" name="楕円 651">
          <a:extLst>
            <a:ext uri="{FF2B5EF4-FFF2-40B4-BE49-F238E27FC236}">
              <a16:creationId xmlns:a16="http://schemas.microsoft.com/office/drawing/2014/main" id="{FB99C307-0E19-4746-A0E4-CE7D4BE74561}"/>
            </a:ext>
          </a:extLst>
        </xdr:cNvPr>
        <xdr:cNvSpPr/>
      </xdr:nvSpPr>
      <xdr:spPr>
        <a:xfrm>
          <a:off x="14541500" y="135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77322</xdr:rowOff>
    </xdr:from>
    <xdr:ext cx="378565" cy="259045"/>
    <xdr:sp macro="" textlink="">
      <xdr:nvSpPr>
        <xdr:cNvPr id="653" name="テキスト ボックス 652">
          <a:extLst>
            <a:ext uri="{FF2B5EF4-FFF2-40B4-BE49-F238E27FC236}">
              <a16:creationId xmlns:a16="http://schemas.microsoft.com/office/drawing/2014/main" id="{D60D8BC8-8894-403B-ABDA-CE87652C8E14}"/>
            </a:ext>
          </a:extLst>
        </xdr:cNvPr>
        <xdr:cNvSpPr txBox="1"/>
      </xdr:nvSpPr>
      <xdr:spPr>
        <a:xfrm>
          <a:off x="14403017" y="1362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156820</xdr:rowOff>
    </xdr:from>
    <xdr:to>
      <xdr:col>72</xdr:col>
      <xdr:colOff>38100</xdr:colOff>
      <xdr:row>79</xdr:row>
      <xdr:rowOff>86970</xdr:rowOff>
    </xdr:to>
    <xdr:sp macro="" textlink="">
      <xdr:nvSpPr>
        <xdr:cNvPr id="654" name="楕円 653">
          <a:extLst>
            <a:ext uri="{FF2B5EF4-FFF2-40B4-BE49-F238E27FC236}">
              <a16:creationId xmlns:a16="http://schemas.microsoft.com/office/drawing/2014/main" id="{B8C84395-4CF3-4964-9BCB-881329007FFD}"/>
            </a:ext>
          </a:extLst>
        </xdr:cNvPr>
        <xdr:cNvSpPr/>
      </xdr:nvSpPr>
      <xdr:spPr>
        <a:xfrm>
          <a:off x="13652500" y="135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78097</xdr:rowOff>
    </xdr:from>
    <xdr:ext cx="378565" cy="259045"/>
    <xdr:sp macro="" textlink="">
      <xdr:nvSpPr>
        <xdr:cNvPr id="655" name="テキスト ボックス 654">
          <a:extLst>
            <a:ext uri="{FF2B5EF4-FFF2-40B4-BE49-F238E27FC236}">
              <a16:creationId xmlns:a16="http://schemas.microsoft.com/office/drawing/2014/main" id="{0A899E52-3FCB-4F8F-9948-D32567BF213E}"/>
            </a:ext>
          </a:extLst>
        </xdr:cNvPr>
        <xdr:cNvSpPr txBox="1"/>
      </xdr:nvSpPr>
      <xdr:spPr>
        <a:xfrm>
          <a:off x="13514017" y="1362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139967</xdr:rowOff>
    </xdr:from>
    <xdr:to>
      <xdr:col>67</xdr:col>
      <xdr:colOff>101600</xdr:colOff>
      <xdr:row>79</xdr:row>
      <xdr:rowOff>70117</xdr:rowOff>
    </xdr:to>
    <xdr:sp macro="" textlink="">
      <xdr:nvSpPr>
        <xdr:cNvPr id="656" name="楕円 655">
          <a:extLst>
            <a:ext uri="{FF2B5EF4-FFF2-40B4-BE49-F238E27FC236}">
              <a16:creationId xmlns:a16="http://schemas.microsoft.com/office/drawing/2014/main" id="{56B1AC13-B61E-4620-B0B9-3CBBC67D2A61}"/>
            </a:ext>
          </a:extLst>
        </xdr:cNvPr>
        <xdr:cNvSpPr/>
      </xdr:nvSpPr>
      <xdr:spPr>
        <a:xfrm>
          <a:off x="12763500" y="135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86644</xdr:rowOff>
    </xdr:from>
    <xdr:ext cx="469744" cy="259045"/>
    <xdr:sp macro="" textlink="">
      <xdr:nvSpPr>
        <xdr:cNvPr id="657" name="テキスト ボックス 656">
          <a:extLst>
            <a:ext uri="{FF2B5EF4-FFF2-40B4-BE49-F238E27FC236}">
              <a16:creationId xmlns:a16="http://schemas.microsoft.com/office/drawing/2014/main" id="{A3A4DB7A-9F82-4155-B516-30DF156D9A18}"/>
            </a:ext>
          </a:extLst>
        </xdr:cNvPr>
        <xdr:cNvSpPr txBox="1"/>
      </xdr:nvSpPr>
      <xdr:spPr>
        <a:xfrm>
          <a:off x="12579428" y="1328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A591D0C1-DDDE-4C56-A25E-65321E582B0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B26800A-80BB-4858-B215-C738D8177ED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11B6B224-1FD7-4103-B0A1-AC0CA3A9A6C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8E66175-C185-4E38-8798-D5172C0C354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5711C9EA-4AE0-4B79-8867-3B35D3B9248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CA09FFD-18F8-4785-90CE-30D45A9DBF2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3C0CFCAF-3343-41D9-9796-ED5EEE36D7D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DE950239-F338-4CC9-962C-48DD9CEE029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416F2B9B-9295-43C4-A670-5AFDBB52488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DEAF8338-48C6-47FB-A5BA-2EEF779424D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2BB1DF-A68F-49A9-A2D8-2563908C7112}"/>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907E29E6-402A-4E2C-BE79-71DDAADCECB3}"/>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D774023B-17D5-4E10-9662-2798A381CD48}"/>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83AC2E63-A2CE-432A-8FCF-FADCBE4D2DC9}"/>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E3F578C8-69FC-4FB8-9C14-E923B040CEAA}"/>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BDCC47FC-8748-4454-97FE-E34ECE694FC7}"/>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170D959-4E76-40C5-8F4A-D11D9AF39331}"/>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FFB12034-9FFB-4782-814F-BECFB8D09306}"/>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5143BEA6-82A9-4FE0-B9DC-B71733C3C845}"/>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6DC75725-D56F-4184-8069-72D752C1818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CBCDCA5C-C9D5-4DF9-BE33-8E6C41FDB509}"/>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EFA0AD58-0CFB-4D6C-BA63-C5D07F4B02C9}"/>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D5C1CE30-1994-4CED-8CFE-3DA630856BF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DA1AA2AD-8717-4757-A4CC-1A07DD4169D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62A0F3F-1631-4C43-90CA-AD39047A5F6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C9F7E8C0-6A2F-4DD4-9EC9-74B939A5CD2B}"/>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9CE76C7F-1730-4779-AE2E-7E60B729B256}"/>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A0D33095-86A8-4F51-A26E-70E5918852D4}"/>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B454275D-23C5-4D40-B0EE-D0034CC29655}"/>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1032477F-4EFB-47E3-A60F-7F1B5F5DE316}"/>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115794</xdr:rowOff>
    </xdr:from>
    <xdr:to>
      <xdr:col>85</xdr:col>
      <xdr:colOff>127000</xdr:colOff>
      <xdr:row>95</xdr:row>
      <xdr:rowOff>124237</xdr:rowOff>
    </xdr:to>
    <xdr:cxnSp macro="">
      <xdr:nvCxnSpPr>
        <xdr:cNvPr id="688" name="直線コネクタ 687">
          <a:extLst>
            <a:ext uri="{FF2B5EF4-FFF2-40B4-BE49-F238E27FC236}">
              <a16:creationId xmlns:a16="http://schemas.microsoft.com/office/drawing/2014/main" id="{C676ADC5-DC92-466A-9F08-852CBF0180B9}"/>
            </a:ext>
          </a:extLst>
        </xdr:cNvPr>
        <xdr:cNvCxnSpPr/>
      </xdr:nvCxnSpPr>
      <xdr:spPr>
        <a:xfrm flipV="1">
          <a:off x="15481300" y="16403544"/>
          <a:ext cx="8382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31F9BAF5-8835-4BC9-8ED6-AAC08FACB87A}"/>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2DE9EE86-3EFC-4862-8D18-D506D9D97CD5}"/>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111533</xdr:rowOff>
    </xdr:from>
    <xdr:to>
      <xdr:col>81</xdr:col>
      <xdr:colOff>50800</xdr:colOff>
      <xdr:row>95</xdr:row>
      <xdr:rowOff>124237</xdr:rowOff>
    </xdr:to>
    <xdr:cxnSp macro="">
      <xdr:nvCxnSpPr>
        <xdr:cNvPr id="691" name="直線コネクタ 690">
          <a:extLst>
            <a:ext uri="{FF2B5EF4-FFF2-40B4-BE49-F238E27FC236}">
              <a16:creationId xmlns:a16="http://schemas.microsoft.com/office/drawing/2014/main" id="{11543798-BCA7-4644-A48E-2C43BA828A71}"/>
            </a:ext>
          </a:extLst>
        </xdr:cNvPr>
        <xdr:cNvCxnSpPr/>
      </xdr:nvCxnSpPr>
      <xdr:spPr>
        <a:xfrm>
          <a:off x="14592300" y="16399283"/>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33EDEA23-F844-4590-B895-ED0012DE5275}"/>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30CC5894-2C4F-45C3-B3E3-0BFE56AD789F}"/>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84150</xdr:rowOff>
    </xdr:from>
    <xdr:to>
      <xdr:col>76</xdr:col>
      <xdr:colOff>114300</xdr:colOff>
      <xdr:row>95</xdr:row>
      <xdr:rowOff>111533</xdr:rowOff>
    </xdr:to>
    <xdr:cxnSp macro="">
      <xdr:nvCxnSpPr>
        <xdr:cNvPr id="694" name="直線コネクタ 693">
          <a:extLst>
            <a:ext uri="{FF2B5EF4-FFF2-40B4-BE49-F238E27FC236}">
              <a16:creationId xmlns:a16="http://schemas.microsoft.com/office/drawing/2014/main" id="{B04784A6-1DAD-44E9-BC39-7C2946403828}"/>
            </a:ext>
          </a:extLst>
        </xdr:cNvPr>
        <xdr:cNvCxnSpPr/>
      </xdr:nvCxnSpPr>
      <xdr:spPr>
        <a:xfrm>
          <a:off x="13703300" y="16371900"/>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7F30E095-7A9C-4FA3-85B7-413F33E08134}"/>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EF5BB3B7-BC27-4CEE-BCE0-553E304EF32F}"/>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37728</xdr:rowOff>
    </xdr:from>
    <xdr:to>
      <xdr:col>71</xdr:col>
      <xdr:colOff>177800</xdr:colOff>
      <xdr:row>95</xdr:row>
      <xdr:rowOff>84150</xdr:rowOff>
    </xdr:to>
    <xdr:cxnSp macro="">
      <xdr:nvCxnSpPr>
        <xdr:cNvPr id="697" name="直線コネクタ 696">
          <a:extLst>
            <a:ext uri="{FF2B5EF4-FFF2-40B4-BE49-F238E27FC236}">
              <a16:creationId xmlns:a16="http://schemas.microsoft.com/office/drawing/2014/main" id="{D47D4959-5C84-4084-BBA2-88A63453B71A}"/>
            </a:ext>
          </a:extLst>
        </xdr:cNvPr>
        <xdr:cNvCxnSpPr/>
      </xdr:nvCxnSpPr>
      <xdr:spPr>
        <a:xfrm>
          <a:off x="12814300" y="16325478"/>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640AFE7D-AE02-4C94-82CF-F6735D46E87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3FA28C0D-9BA8-4E78-AA4F-3213D6A996BC}"/>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6F7E946F-7135-408E-835C-A39CA7D33169}"/>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5D00EE1D-2F87-483E-B84D-8BB9583CD033}"/>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04713FB-61B3-417F-8CB8-37BA394B1E6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3E060639-9D90-45E5-AFF7-CBA0136CACE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B1D96F52-B5AB-41CC-8C13-39B92F790AC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5CF473F3-DF1E-4A00-89E8-C3EC79ABF7C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364E8CD8-A1C5-49ED-A506-3E0D50C7B57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64994</xdr:rowOff>
    </xdr:from>
    <xdr:to>
      <xdr:col>85</xdr:col>
      <xdr:colOff>177800</xdr:colOff>
      <xdr:row>95</xdr:row>
      <xdr:rowOff>166594</xdr:rowOff>
    </xdr:to>
    <xdr:sp macro="" textlink="">
      <xdr:nvSpPr>
        <xdr:cNvPr id="707" name="楕円 706">
          <a:extLst>
            <a:ext uri="{FF2B5EF4-FFF2-40B4-BE49-F238E27FC236}">
              <a16:creationId xmlns:a16="http://schemas.microsoft.com/office/drawing/2014/main" id="{CE24ED7D-AE9D-4575-ACF1-4FA356CCEBE8}"/>
            </a:ext>
          </a:extLst>
        </xdr:cNvPr>
        <xdr:cNvSpPr/>
      </xdr:nvSpPr>
      <xdr:spPr>
        <a:xfrm>
          <a:off x="16268700" y="163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87871</xdr:rowOff>
    </xdr:from>
    <xdr:ext cx="534377" cy="259045"/>
    <xdr:sp macro="" textlink="">
      <xdr:nvSpPr>
        <xdr:cNvPr id="708" name="公債費該当値テキスト">
          <a:extLst>
            <a:ext uri="{FF2B5EF4-FFF2-40B4-BE49-F238E27FC236}">
              <a16:creationId xmlns:a16="http://schemas.microsoft.com/office/drawing/2014/main" id="{1072F5C0-FD1A-42A4-95FD-B42B476E6D24}"/>
            </a:ext>
          </a:extLst>
        </xdr:cNvPr>
        <xdr:cNvSpPr txBox="1"/>
      </xdr:nvSpPr>
      <xdr:spPr>
        <a:xfrm>
          <a:off x="16370300" y="162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73437</xdr:rowOff>
    </xdr:from>
    <xdr:to>
      <xdr:col>81</xdr:col>
      <xdr:colOff>101600</xdr:colOff>
      <xdr:row>96</xdr:row>
      <xdr:rowOff>3587</xdr:rowOff>
    </xdr:to>
    <xdr:sp macro="" textlink="">
      <xdr:nvSpPr>
        <xdr:cNvPr id="709" name="楕円 708">
          <a:extLst>
            <a:ext uri="{FF2B5EF4-FFF2-40B4-BE49-F238E27FC236}">
              <a16:creationId xmlns:a16="http://schemas.microsoft.com/office/drawing/2014/main" id="{6A4E72A9-9F35-4690-9F80-6D8B16A56699}"/>
            </a:ext>
          </a:extLst>
        </xdr:cNvPr>
        <xdr:cNvSpPr/>
      </xdr:nvSpPr>
      <xdr:spPr>
        <a:xfrm>
          <a:off x="15430500" y="163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166164</xdr:rowOff>
    </xdr:from>
    <xdr:ext cx="534377" cy="259045"/>
    <xdr:sp macro="" textlink="">
      <xdr:nvSpPr>
        <xdr:cNvPr id="710" name="テキスト ボックス 709">
          <a:extLst>
            <a:ext uri="{FF2B5EF4-FFF2-40B4-BE49-F238E27FC236}">
              <a16:creationId xmlns:a16="http://schemas.microsoft.com/office/drawing/2014/main" id="{8D6A13B2-08B1-443B-B476-0A86F64099BA}"/>
            </a:ext>
          </a:extLst>
        </xdr:cNvPr>
        <xdr:cNvSpPr txBox="1"/>
      </xdr:nvSpPr>
      <xdr:spPr>
        <a:xfrm>
          <a:off x="15214111" y="164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60733</xdr:rowOff>
    </xdr:from>
    <xdr:to>
      <xdr:col>76</xdr:col>
      <xdr:colOff>165100</xdr:colOff>
      <xdr:row>95</xdr:row>
      <xdr:rowOff>162333</xdr:rowOff>
    </xdr:to>
    <xdr:sp macro="" textlink="">
      <xdr:nvSpPr>
        <xdr:cNvPr id="711" name="楕円 710">
          <a:extLst>
            <a:ext uri="{FF2B5EF4-FFF2-40B4-BE49-F238E27FC236}">
              <a16:creationId xmlns:a16="http://schemas.microsoft.com/office/drawing/2014/main" id="{F1791D69-57CD-48C8-B22B-4D1D3E6ADEEA}"/>
            </a:ext>
          </a:extLst>
        </xdr:cNvPr>
        <xdr:cNvSpPr/>
      </xdr:nvSpPr>
      <xdr:spPr>
        <a:xfrm>
          <a:off x="14541500" y="163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7410</xdr:rowOff>
    </xdr:from>
    <xdr:ext cx="534377" cy="259045"/>
    <xdr:sp macro="" textlink="">
      <xdr:nvSpPr>
        <xdr:cNvPr id="712" name="テキスト ボックス 711">
          <a:extLst>
            <a:ext uri="{FF2B5EF4-FFF2-40B4-BE49-F238E27FC236}">
              <a16:creationId xmlns:a16="http://schemas.microsoft.com/office/drawing/2014/main" id="{06EF5D6E-2FA7-4769-A4FD-CB62BD8271FF}"/>
            </a:ext>
          </a:extLst>
        </xdr:cNvPr>
        <xdr:cNvSpPr txBox="1"/>
      </xdr:nvSpPr>
      <xdr:spPr>
        <a:xfrm>
          <a:off x="14325111" y="161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33350</xdr:rowOff>
    </xdr:from>
    <xdr:to>
      <xdr:col>72</xdr:col>
      <xdr:colOff>38100</xdr:colOff>
      <xdr:row>95</xdr:row>
      <xdr:rowOff>134950</xdr:rowOff>
    </xdr:to>
    <xdr:sp macro="" textlink="">
      <xdr:nvSpPr>
        <xdr:cNvPr id="713" name="楕円 712">
          <a:extLst>
            <a:ext uri="{FF2B5EF4-FFF2-40B4-BE49-F238E27FC236}">
              <a16:creationId xmlns:a16="http://schemas.microsoft.com/office/drawing/2014/main" id="{E3B5F134-7C0A-4C28-B0D3-E7C4F38CF825}"/>
            </a:ext>
          </a:extLst>
        </xdr:cNvPr>
        <xdr:cNvSpPr/>
      </xdr:nvSpPr>
      <xdr:spPr>
        <a:xfrm>
          <a:off x="13652500" y="16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151477</xdr:rowOff>
    </xdr:from>
    <xdr:ext cx="534377" cy="259045"/>
    <xdr:sp macro="" textlink="">
      <xdr:nvSpPr>
        <xdr:cNvPr id="714" name="テキスト ボックス 713">
          <a:extLst>
            <a:ext uri="{FF2B5EF4-FFF2-40B4-BE49-F238E27FC236}">
              <a16:creationId xmlns:a16="http://schemas.microsoft.com/office/drawing/2014/main" id="{B03EF168-670B-43F2-A1F5-3C6ECDD801A7}"/>
            </a:ext>
          </a:extLst>
        </xdr:cNvPr>
        <xdr:cNvSpPr txBox="1"/>
      </xdr:nvSpPr>
      <xdr:spPr>
        <a:xfrm>
          <a:off x="13436111" y="16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158378</xdr:rowOff>
    </xdr:from>
    <xdr:to>
      <xdr:col>67</xdr:col>
      <xdr:colOff>101600</xdr:colOff>
      <xdr:row>95</xdr:row>
      <xdr:rowOff>88528</xdr:rowOff>
    </xdr:to>
    <xdr:sp macro="" textlink="">
      <xdr:nvSpPr>
        <xdr:cNvPr id="715" name="楕円 714">
          <a:extLst>
            <a:ext uri="{FF2B5EF4-FFF2-40B4-BE49-F238E27FC236}">
              <a16:creationId xmlns:a16="http://schemas.microsoft.com/office/drawing/2014/main" id="{A1C16167-5F10-49BD-A1DA-9F622D8B88FB}"/>
            </a:ext>
          </a:extLst>
        </xdr:cNvPr>
        <xdr:cNvSpPr/>
      </xdr:nvSpPr>
      <xdr:spPr>
        <a:xfrm>
          <a:off x="12763500" y="162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105055</xdr:rowOff>
    </xdr:from>
    <xdr:ext cx="534377" cy="259045"/>
    <xdr:sp macro="" textlink="">
      <xdr:nvSpPr>
        <xdr:cNvPr id="716" name="テキスト ボックス 715">
          <a:extLst>
            <a:ext uri="{FF2B5EF4-FFF2-40B4-BE49-F238E27FC236}">
              <a16:creationId xmlns:a16="http://schemas.microsoft.com/office/drawing/2014/main" id="{B1C8C1BC-43A7-4562-81B1-CF287F82675E}"/>
            </a:ext>
          </a:extLst>
        </xdr:cNvPr>
        <xdr:cNvSpPr txBox="1"/>
      </xdr:nvSpPr>
      <xdr:spPr>
        <a:xfrm>
          <a:off x="12547111" y="160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35CEB24A-1E6F-43FB-B5C2-F9124B220B4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E5B29727-B743-4E16-AF86-E6EA867450A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BC86ACF3-1BD9-401C-8798-64AD0906FE3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B7CF7B9F-D070-4524-8C1F-DF5F9CECACC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D9FFF89E-8921-409A-AA5B-9298CC1724E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104D10FA-A691-4D75-AE3C-23BA4DCD597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E4FED210-EA1C-4408-87AD-CE07BBB86A2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500C0781-50C4-4FAB-AB37-8DD3BF82B96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DF8047F1-8FDE-40EC-8EA4-CA968A5E9DA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D009E95E-F521-4EE4-89C1-BAF0AFEC3FA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E11FF20E-ED72-4694-B7A4-A23D0F6C5BD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6D8EAF8B-516E-440C-98BF-58295A47581A}"/>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3827625A-D904-477D-8D44-B2F23E5D4379}"/>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D3E32D0D-7490-41C6-8B25-85087E3C4611}"/>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98A623E2-2468-4745-BD6B-D01399F73DB3}"/>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D5E33195-70D0-415C-9359-DEB9B2314A83}"/>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5FC098C5-5B98-4CD1-8166-D57907728611}"/>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7B436BDA-3FB6-4D12-B41E-F939D569F7C4}"/>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722B29A7-7C2A-4FE1-ABFE-768D6008481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5F8BBC38-C7C1-427D-9461-69712381815C}"/>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42D05821-F564-44A7-B57A-AEBBF7767AD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7CF4F703-2DFE-4D00-97BC-CBACACF6321E}"/>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1DF2D49E-58F2-4939-99FE-666B75079382}"/>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2A003239-41EF-4C9B-9C51-B81A03BFFAD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553A4B8B-4348-4FC9-A865-E9C05F7C84C1}"/>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FC50E719-DE11-4788-8426-2C59EF55C231}"/>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652D7607-6298-4685-8B22-D102FDF0497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3D333853-7461-49E2-8944-7ABAD37B697B}"/>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3C2B92D6-D018-4D76-ADFC-3289EB2B0FB7}"/>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862B17E8-EB7E-4003-9FC3-E7936B3A221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A024A238-07A4-49FE-97D8-5C58B7B50A29}"/>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5C45DB1A-6A66-426E-B563-7F9C3295174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B1DD129C-046E-4E56-87B1-FA2EA231ABCA}"/>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A90D445B-78C4-4C8E-8F51-ED1C454F7197}"/>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31090744-C29A-463E-A13D-01F7BA8791F4}"/>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E3E4697C-19F8-4DC4-A266-CBE9E0C85276}"/>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E3F69A22-99AE-45F1-A451-D62E58ECDFAE}"/>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AC1126E2-797A-44E7-AF51-6B36438177F9}"/>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958B547D-310D-4BB7-AF82-6CB7BC5E67C7}"/>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B52DA17E-22DA-4BE6-B529-3A314446E467}"/>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F13146D2-13E9-4601-A80F-DB1DFDF4592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DB63137C-8033-43F4-8A2D-2DCC9D8F343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4C3C038C-E5DB-4272-AC77-5A20FBC3C72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B47B6E34-1DC1-4D48-AF44-1BA2F383F22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D7217696-230F-4551-BB18-E7779E58B21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E7D54755-21DC-4526-BC97-09E7627C99B5}"/>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5ED83BD7-EFB9-4DE6-B051-0C4963F129B6}"/>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7E25766C-45D4-49EB-98AA-A2A2FA134B3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3DB69341-0484-4AF6-80C1-8458471E1367}"/>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5726C44-0622-4B85-A609-ED6F5C076D53}"/>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DF61082F-DBC2-4303-A778-5F501D01E85E}"/>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F069BF6C-0822-4FF3-B63B-B14FC113DF1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EA508044-1419-4332-AE19-ECD81D09ED8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BF5932B-222E-4E4F-8E87-3B5749438B87}"/>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D316C340-B0FF-4D9F-95A4-8C9ECAF4F5D4}"/>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8B875AA-BA7A-44F3-9770-81461FCCAAE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E4A7332-D3A3-4EEC-A9CE-3E6D0B38960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95F85105-440F-40AB-91F0-C569E0B3FD0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863EC256-777D-4D13-8708-DA0300B4082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C3A2C497-DC1A-493A-BA94-4366AD2F6CE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E6BD2E69-371F-43B6-B0A1-27D50BD9CE2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267DCE44-6CDF-4B51-A8D8-383629CD817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2C9F8B9C-DBE9-4E47-8748-A224F56DFA3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D7511913-D9C1-4B97-A259-A8EB9B8E16B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6ECC0BD9-0D64-40D3-8A54-B495C37E403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5460D37F-EA3D-452A-968A-E1C241F5E97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F413E79E-CAEA-4FF5-A74E-3C4290ECE2EF}"/>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B9A44266-78DC-4BE8-94FC-715A4574541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717345A7-4532-4229-87FC-0080C51E24D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A7797862-3ED1-4B6A-BDCA-8B26350B507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A581620E-85FF-4374-9FA3-B0EDCA05914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9B781B8B-7EA4-49FD-AB28-8E2FE212834F}"/>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E81DB622-B215-468B-8C2B-FD5EF928A71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AE724648-6393-4742-BCAC-00E8EEC1DE4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356A29F7-EC44-4941-842B-A00C68016BF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9AF408C5-EC52-433E-BEB2-7FBF963792E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919A184E-60C0-4F3B-AFC8-E3270A8D903A}"/>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B5A26E67-96C1-4805-B766-0EFB085CE4E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1743F022-FBB3-4C42-A160-E39EE97AA8AF}"/>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51EE7C8D-B30A-4F3F-9E7E-2A9CCB6BE0C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62FB87EF-03CB-4A04-9FA2-0CC221E4FFB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9A2DB3FB-4725-4A5E-AA78-36806B8A7845}"/>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5B7195AF-AA44-4924-8B8C-9B71C897205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DD74BD2E-4308-4DC9-976B-7BC11DF292C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629E074E-0734-47AF-A124-A0932FE64C82}"/>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F65F15A0-8BDD-480E-8034-7014C3EA05F7}"/>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81B5B5B8-DD8F-45F4-8E9A-2A144268F74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A151FA25-652E-4D27-BFA4-E5911FFDC546}"/>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1400431C-A458-46C8-9EFF-CB11D572242C}"/>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CBAA53B2-0AEE-4FD8-AEB0-50A7FD6DD4B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CCB0F7B9-CDEA-44DC-9ABC-197735FB5C2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9D0A914A-F10A-418E-95E7-385AE17AEAC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F99F451-2742-4CAD-8FCD-030FDD52DCF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4AEB1A0F-DA8B-4A66-83FD-7F258C98236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19D4F71A-F9C7-402E-87EE-B304FB6E3AB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60832F53-D378-4FBE-9920-E8B8EC38603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6BFBA1E8-3224-493A-BFCF-FF45A5CEA41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32DA68D3-F7B8-4AA4-9D38-D9DBC44E0022}"/>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C4D8EDA2-AE85-4F97-A7A4-F0B5DDEF0AC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A42FA6E8-E255-45F2-9BE0-39FADE318526}"/>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29E8EB40-BD2B-4ED8-B99E-3DF7F654E21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45D0686A-C864-4B46-8364-4B71D63F574E}"/>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4241EC25-E406-4585-8112-1191278862C3}"/>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D79CFDFA-C69C-4003-B2FB-F2E39BD5018E}"/>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4408DD9F-7C39-4D9C-8CBD-27C073A6A59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E9CFF7E-12D0-49BD-9DF6-AB57763A1B8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885FC44A-8EA9-4838-8797-2C85E9C2735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総務費については、ふるさと応援寄附金制度の推進に係る経費の</a:t>
          </a:r>
          <a:r>
            <a:rPr kumimoji="1" lang="ja-JP" altLang="en-US" sz="1100">
              <a:solidFill>
                <a:schemeClr val="dk1"/>
              </a:solidFill>
              <a:effectLst/>
              <a:latin typeface="+mn-lt"/>
              <a:ea typeface="+mn-ea"/>
              <a:cs typeface="+mn-cs"/>
            </a:rPr>
            <a:t>増や庁舎建替事業の増</a:t>
          </a:r>
          <a:r>
            <a:rPr kumimoji="1" lang="ja-JP" altLang="ja-JP" sz="1100">
              <a:solidFill>
                <a:schemeClr val="dk1"/>
              </a:solidFill>
              <a:effectLst/>
              <a:latin typeface="+mn-lt"/>
              <a:ea typeface="+mn-ea"/>
              <a:cs typeface="+mn-cs"/>
            </a:rPr>
            <a:t>などで住民一人当たり</a:t>
          </a:r>
          <a:r>
            <a:rPr kumimoji="1" lang="en-US" altLang="ja-JP" sz="1100">
              <a:solidFill>
                <a:schemeClr val="dk1"/>
              </a:solidFill>
              <a:effectLst/>
              <a:latin typeface="+mn-lt"/>
              <a:ea typeface="+mn-ea"/>
              <a:cs typeface="+mn-cs"/>
            </a:rPr>
            <a:t>73,243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子どものための教育・保育給付費や児童扶養手当の増などから</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169,483</a:t>
          </a:r>
          <a:r>
            <a:rPr kumimoji="1" lang="ja-JP" altLang="ja-JP" sz="1100">
              <a:solidFill>
                <a:schemeClr val="dk1"/>
              </a:solidFill>
              <a:effectLst/>
              <a:latin typeface="+mn-lt"/>
              <a:ea typeface="+mn-ea"/>
              <a:cs typeface="+mn-cs"/>
            </a:rPr>
            <a:t>円、教育費については、</a:t>
          </a:r>
          <a:r>
            <a:rPr kumimoji="1" lang="ja-JP" altLang="en-US" sz="1100">
              <a:solidFill>
                <a:schemeClr val="dk1"/>
              </a:solidFill>
              <a:effectLst/>
              <a:latin typeface="+mn-lt"/>
              <a:ea typeface="+mn-ea"/>
              <a:cs typeface="+mn-cs"/>
            </a:rPr>
            <a:t>小中学校の空調設備整備事業の増</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56,324</a:t>
          </a:r>
          <a:r>
            <a:rPr kumimoji="1" lang="ja-JP" altLang="ja-JP" sz="1100">
              <a:solidFill>
                <a:schemeClr val="dk1"/>
              </a:solidFill>
              <a:effectLst/>
              <a:latin typeface="+mn-lt"/>
              <a:ea typeface="+mn-ea"/>
              <a:cs typeface="+mn-cs"/>
            </a:rPr>
            <a:t>円とそれぞれ前年を上回った。衛生費については、民間病院の建設に係る地域総合整備資金貸付金の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などにより住民一人当たり</a:t>
          </a:r>
          <a:r>
            <a:rPr kumimoji="1" lang="en-US" altLang="ja-JP" sz="1100">
              <a:solidFill>
                <a:schemeClr val="dk1"/>
              </a:solidFill>
              <a:effectLst/>
              <a:latin typeface="+mn-lt"/>
              <a:ea typeface="+mn-ea"/>
              <a:cs typeface="+mn-cs"/>
            </a:rPr>
            <a:t>33,238</a:t>
          </a:r>
          <a:r>
            <a:rPr kumimoji="1" lang="ja-JP" altLang="ja-JP" sz="1100">
              <a:solidFill>
                <a:schemeClr val="dk1"/>
              </a:solidFill>
              <a:effectLst/>
              <a:latin typeface="+mn-lt"/>
              <a:ea typeface="+mn-ea"/>
              <a:cs typeface="+mn-cs"/>
            </a:rPr>
            <a:t>円、農林水産業費については、</a:t>
          </a:r>
          <a:r>
            <a:rPr kumimoji="1" lang="ja-JP" altLang="en-US" sz="1100">
              <a:solidFill>
                <a:schemeClr val="dk1"/>
              </a:solidFill>
              <a:effectLst/>
              <a:latin typeface="+mn-lt"/>
              <a:ea typeface="+mn-ea"/>
              <a:cs typeface="+mn-cs"/>
            </a:rPr>
            <a:t>多面的機能支払事業費交付金</a:t>
          </a:r>
          <a:r>
            <a:rPr kumimoji="1" lang="ja-JP" altLang="ja-JP" sz="1100">
              <a:solidFill>
                <a:schemeClr val="dk1"/>
              </a:solidFill>
              <a:effectLst/>
              <a:latin typeface="+mn-lt"/>
              <a:ea typeface="+mn-ea"/>
              <a:cs typeface="+mn-cs"/>
            </a:rPr>
            <a:t>の減などにより住民一人当たり</a:t>
          </a:r>
          <a:r>
            <a:rPr kumimoji="1" lang="en-US" altLang="ja-JP" sz="1100">
              <a:solidFill>
                <a:schemeClr val="dk1"/>
              </a:solidFill>
              <a:effectLst/>
              <a:latin typeface="+mn-lt"/>
              <a:ea typeface="+mn-ea"/>
              <a:cs typeface="+mn-cs"/>
            </a:rPr>
            <a:t>9,476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除排雪経費の減</a:t>
          </a:r>
          <a:r>
            <a:rPr kumimoji="1" lang="ja-JP" altLang="ja-JP" sz="1100">
              <a:solidFill>
                <a:schemeClr val="dk1"/>
              </a:solidFill>
              <a:effectLst/>
              <a:latin typeface="+mn-lt"/>
              <a:ea typeface="+mn-ea"/>
              <a:cs typeface="+mn-cs"/>
            </a:rPr>
            <a:t>などにより住民一人当たり</a:t>
          </a:r>
          <a:r>
            <a:rPr kumimoji="1" lang="en-US" altLang="ja-JP" sz="1100">
              <a:solidFill>
                <a:schemeClr val="dk1"/>
              </a:solidFill>
              <a:effectLst/>
              <a:latin typeface="+mn-lt"/>
              <a:ea typeface="+mn-ea"/>
              <a:cs typeface="+mn-cs"/>
            </a:rPr>
            <a:t>41,461</a:t>
          </a:r>
          <a:r>
            <a:rPr kumimoji="1" lang="ja-JP" altLang="ja-JP" sz="1100">
              <a:solidFill>
                <a:schemeClr val="dk1"/>
              </a:solidFill>
              <a:effectLst/>
              <a:latin typeface="+mn-lt"/>
              <a:ea typeface="+mn-ea"/>
              <a:cs typeface="+mn-cs"/>
            </a:rPr>
            <a:t>円とそれぞれ前年を下回った。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2C1331DA-5A01-4A75-B1C2-8B037F5550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7C32911E-67EB-4308-90DD-CB52E5225BC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B05A510-DB08-40D5-8839-A0A54E6DB1D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318E907-96EF-46F5-9771-D19CAC75DEB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5D9FF6D-79F7-438C-9538-29B85BAF085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4D0B1ED7-D5D2-4F5D-B4FA-0F2F13D3DE7F}"/>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ACF1B04-E144-49BE-9182-06D8E8DDC93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648CF81E-D369-4326-A31F-B7C4F2B1120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4D349A3-DC8F-49DF-91A5-9C198FAF887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B8658BC-59CA-4C78-81EC-00DF4ED4B57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2DF9A93-8964-44D1-9E36-B578F82776E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D6AA641-EABC-4178-BC25-64FCD4C8352B}"/>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63566A0C-2A79-4662-A7AA-346ECDC874E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○財政調整基金残高</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年度は約</a:t>
          </a:r>
          <a:r>
            <a:rPr kumimoji="1" lang="en-US" altLang="ja-JP" sz="800">
              <a:solidFill>
                <a:schemeClr val="dk1"/>
              </a:solidFill>
              <a:effectLst/>
              <a:latin typeface="+mn-lt"/>
              <a:ea typeface="+mn-ea"/>
              <a:cs typeface="+mn-cs"/>
            </a:rPr>
            <a:t>6.5</a:t>
          </a:r>
          <a:r>
            <a:rPr kumimoji="1" lang="ja-JP" altLang="ja-JP" sz="800">
              <a:solidFill>
                <a:schemeClr val="dk1"/>
              </a:solidFill>
              <a:effectLst/>
              <a:latin typeface="+mn-lt"/>
              <a:ea typeface="+mn-ea"/>
              <a:cs typeface="+mn-cs"/>
            </a:rPr>
            <a:t>億円を積立し、安定した基金残高の確保を図った。</a:t>
          </a:r>
          <a:endParaRPr lang="ja-JP" altLang="ja-JP" sz="1000">
            <a:effectLst/>
          </a:endParaRPr>
        </a:p>
        <a:p>
          <a:r>
            <a:rPr kumimoji="1" lang="ja-JP" altLang="ja-JP" sz="800">
              <a:solidFill>
                <a:schemeClr val="dk1"/>
              </a:solidFill>
              <a:effectLst/>
              <a:latin typeface="+mn-lt"/>
              <a:ea typeface="+mn-ea"/>
              <a:cs typeface="+mn-cs"/>
            </a:rPr>
            <a:t>○実質収支額</a:t>
          </a:r>
          <a:endParaRPr lang="ja-JP" altLang="ja-JP" sz="1000">
            <a:effectLst/>
          </a:endParaRPr>
        </a:p>
        <a:p>
          <a:r>
            <a:rPr kumimoji="1" lang="ja-JP" altLang="ja-JP" sz="800">
              <a:solidFill>
                <a:schemeClr val="dk1"/>
              </a:solidFill>
              <a:effectLst/>
              <a:latin typeface="+mn-lt"/>
              <a:ea typeface="+mn-ea"/>
              <a:cs typeface="+mn-cs"/>
            </a:rPr>
            <a:t>　扶助費が増加傾向にあるのに加えて、大規模事業の有無による投資的経費の増減が大きく影響している。</a:t>
          </a:r>
          <a:endParaRPr lang="ja-JP" altLang="ja-JP" sz="1000">
            <a:effectLst/>
          </a:endParaRPr>
        </a:p>
        <a:p>
          <a:r>
            <a:rPr kumimoji="1" lang="ja-JP" altLang="ja-JP" sz="800">
              <a:solidFill>
                <a:schemeClr val="dk1"/>
              </a:solidFill>
              <a:effectLst/>
              <a:latin typeface="+mn-lt"/>
              <a:ea typeface="+mn-ea"/>
              <a:cs typeface="+mn-cs"/>
            </a:rPr>
            <a:t>○実質単年度収支</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は大規模事業が重なったことに加え、次年度に繰り越すべき財源が大幅に増加したことなどから、</a:t>
          </a:r>
          <a:r>
            <a:rPr kumimoji="1" lang="ja-JP" altLang="ja-JP" sz="800">
              <a:solidFill>
                <a:schemeClr val="dk1"/>
              </a:solidFill>
              <a:effectLst/>
              <a:latin typeface="+mn-lt"/>
              <a:ea typeface="+mn-ea"/>
              <a:cs typeface="+mn-cs"/>
            </a:rPr>
            <a:t>実質単年度収支は約</a:t>
          </a:r>
          <a:r>
            <a:rPr kumimoji="1" lang="en-US" altLang="ja-JP" sz="800">
              <a:solidFill>
                <a:schemeClr val="dk1"/>
              </a:solidFill>
              <a:effectLst/>
              <a:latin typeface="+mn-lt"/>
              <a:ea typeface="+mn-ea"/>
              <a:cs typeface="+mn-cs"/>
            </a:rPr>
            <a:t>900</a:t>
          </a:r>
          <a:r>
            <a:rPr kumimoji="1" lang="ja-JP" altLang="en-US" sz="800">
              <a:solidFill>
                <a:schemeClr val="dk1"/>
              </a:solidFill>
              <a:effectLst/>
              <a:latin typeface="+mn-lt"/>
              <a:ea typeface="+mn-ea"/>
              <a:cs typeface="+mn-cs"/>
            </a:rPr>
            <a:t>万</a:t>
          </a:r>
          <a:r>
            <a:rPr kumimoji="1" lang="ja-JP" altLang="ja-JP" sz="800">
              <a:solidFill>
                <a:schemeClr val="dk1"/>
              </a:solidFill>
              <a:effectLst/>
              <a:latin typeface="+mn-lt"/>
              <a:ea typeface="+mn-ea"/>
              <a:cs typeface="+mn-cs"/>
            </a:rPr>
            <a:t>円の</a:t>
          </a:r>
          <a:r>
            <a:rPr kumimoji="1" lang="ja-JP" altLang="en-US" sz="800">
              <a:solidFill>
                <a:schemeClr val="dk1"/>
              </a:solidFill>
              <a:effectLst/>
              <a:latin typeface="+mn-lt"/>
              <a:ea typeface="+mn-ea"/>
              <a:cs typeface="+mn-cs"/>
            </a:rPr>
            <a:t>赤字</a:t>
          </a:r>
          <a:r>
            <a:rPr kumimoji="1" lang="ja-JP" altLang="ja-JP" sz="800">
              <a:solidFill>
                <a:schemeClr val="dk1"/>
              </a:solidFill>
              <a:effectLst/>
              <a:latin typeface="+mn-lt"/>
              <a:ea typeface="+mn-ea"/>
              <a:cs typeface="+mn-cs"/>
            </a:rPr>
            <a:t>と</a:t>
          </a:r>
          <a:r>
            <a:rPr kumimoji="1" lang="ja-JP" altLang="en-US" sz="800">
              <a:solidFill>
                <a:schemeClr val="dk1"/>
              </a:solidFill>
              <a:effectLst/>
              <a:latin typeface="+mn-lt"/>
              <a:ea typeface="+mn-ea"/>
              <a:cs typeface="+mn-cs"/>
            </a:rPr>
            <a:t>なった。</a:t>
          </a:r>
          <a:endParaRPr lang="ja-JP" altLang="ja-JP" sz="1000">
            <a:effectLst/>
          </a:endParaRPr>
        </a:p>
        <a:p>
          <a:r>
            <a:rPr kumimoji="1" lang="ja-JP" altLang="ja-JP" sz="800">
              <a:solidFill>
                <a:schemeClr val="dk1"/>
              </a:solidFill>
              <a:effectLst/>
              <a:latin typeface="+mn-lt"/>
              <a:ea typeface="+mn-ea"/>
              <a:cs typeface="+mn-cs"/>
            </a:rPr>
            <a:t>○今後の対応</a:t>
          </a:r>
          <a:endParaRPr lang="ja-JP" altLang="ja-JP" sz="1000">
            <a:effectLst/>
          </a:endParaRPr>
        </a:p>
        <a:p>
          <a:r>
            <a:rPr kumimoji="1" lang="ja-JP" altLang="ja-JP" sz="800">
              <a:solidFill>
                <a:schemeClr val="dk1"/>
              </a:solidFill>
              <a:effectLst/>
              <a:latin typeface="+mn-lt"/>
              <a:ea typeface="+mn-ea"/>
              <a:cs typeface="+mn-cs"/>
            </a:rPr>
            <a:t>　米沢市財政健全化計画に基づき、中長期的な収支の均衡を図り、持続可能な財政運営への転換を目指す。</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2795B39-CBBF-43E0-AF92-0EA1C73E8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525B738-C0A7-4AE2-98A9-6EBCC27390BF}"/>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E2DF81C2-854E-4563-81A3-E4FF2E96FEB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FC32B12-412D-4211-9857-5D0F70B05F8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1A07CCF-4B69-455F-B9C5-1E456287F986}"/>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E2B6166-5C50-43EA-AA58-8832565AEEE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E1B0232-CEA1-4251-B624-2F0180672F2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5AAEFB5-8673-47C8-994E-6F00306A508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B01D8E91-1AA9-489F-9DA4-6B0E8FDD2FC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○現状</a:t>
          </a:r>
          <a:endParaRPr lang="ja-JP" altLang="ja-JP" sz="1400">
            <a:effectLst/>
          </a:endParaRPr>
        </a:p>
        <a:p>
          <a:r>
            <a:rPr kumimoji="1" lang="ja-JP" altLang="ja-JP" sz="1100">
              <a:solidFill>
                <a:schemeClr val="dk1"/>
              </a:solidFill>
              <a:effectLst/>
              <a:latin typeface="+mn-lt"/>
              <a:ea typeface="+mn-ea"/>
              <a:cs typeface="+mn-cs"/>
            </a:rPr>
            <a:t>　一般会計及びすべての会計で赤字は生じていない。</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米沢市財政健全化計画に基づき、中長期的な収支の均衡を図り、持続可能な財政運営への転換を目指す。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0B30D42-D0B7-4209-B81F-BB2CC8AC198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B36E176-78E1-4A02-9CAC-FDB36A1D0621}"/>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60BFD8C-D816-4CAE-87F6-982F5605B07E}"/>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02B2C46-D90C-4EB3-A873-CF1D7E316A7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6F0DF5BF-65C3-4D07-845B-66E9E92300E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D168867-2B31-44A0-97B5-8E0F3F289E0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EE4E8617-D7D3-4417-A837-8FDB59FA69FE}"/>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C79F9807-D0C6-44E3-ADB4-0D2F7F4B8A51}"/>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C41EECDD-1C26-476B-823E-65F0B295F856}"/>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29BCD8A5-AA7A-46F6-AE6B-E6CAEA96873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E0F8E8BE-376A-4694-9E8E-55CF0DB7132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2207;&#21209;&#37096;/012&#36001;&#25919;&#35506;/01&#36001;&#25919;&#20418;/&#9323;&#20196;&#21644;3&#24180;&#24230;/12&#12288;&#27770;&#31639;/03&#12288;&#20844;&#34920;/04&#12288;&#36001;&#25919;&#29366;&#27841;&#36039;&#26009;&#38598;&#65288;&#32207;&#21209;&#30465;&#65289;/R1&#27770;&#31639;&#65288;R03.3&#20844;&#34920;&#65289;/03%20&#24066;&#22238;&#31572;/&#12304;&#36001;&#25919;&#29366;&#27841;&#36039;&#26009;&#38598;&#12305;_062022_&#31859;&#27810;&#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36344</v>
          </cell>
          <cell r="F3">
            <v>54227</v>
          </cell>
        </row>
        <row r="5">
          <cell r="A5" t="str">
            <v xml:space="preserve"> H28</v>
          </cell>
          <cell r="D5">
            <v>26165</v>
          </cell>
          <cell r="F5">
            <v>57295</v>
          </cell>
        </row>
        <row r="7">
          <cell r="A7" t="str">
            <v xml:space="preserve"> H29</v>
          </cell>
          <cell r="D7">
            <v>49101</v>
          </cell>
          <cell r="F7">
            <v>54110</v>
          </cell>
        </row>
        <row r="9">
          <cell r="A9" t="str">
            <v xml:space="preserve"> H30</v>
          </cell>
          <cell r="D9">
            <v>22911</v>
          </cell>
          <cell r="F9">
            <v>54684</v>
          </cell>
        </row>
        <row r="11">
          <cell r="A11" t="str">
            <v xml:space="preserve"> R01</v>
          </cell>
          <cell r="D11">
            <v>35529</v>
          </cell>
          <cell r="F11">
            <v>62383</v>
          </cell>
        </row>
        <row r="18">
          <cell r="B18" t="str">
            <v>H27</v>
          </cell>
          <cell r="C18" t="str">
            <v>H28</v>
          </cell>
          <cell r="D18" t="str">
            <v>H29</v>
          </cell>
          <cell r="E18" t="str">
            <v>H30</v>
          </cell>
          <cell r="F18" t="str">
            <v>R01</v>
          </cell>
        </row>
        <row r="19">
          <cell r="A19" t="str">
            <v>実質収支額</v>
          </cell>
          <cell r="B19">
            <v>7.29</v>
          </cell>
          <cell r="C19">
            <v>7.12</v>
          </cell>
          <cell r="D19">
            <v>6.58</v>
          </cell>
          <cell r="E19">
            <v>6.25</v>
          </cell>
          <cell r="F19">
            <v>5.78</v>
          </cell>
        </row>
        <row r="20">
          <cell r="A20" t="str">
            <v>財政調整基金残高</v>
          </cell>
          <cell r="B20">
            <v>9.84</v>
          </cell>
          <cell r="C20">
            <v>11.44</v>
          </cell>
          <cell r="D20">
            <v>8.74</v>
          </cell>
          <cell r="E20">
            <v>9.02</v>
          </cell>
          <cell r="F20">
            <v>9.39</v>
          </cell>
        </row>
        <row r="21">
          <cell r="A21" t="str">
            <v>実質単年度収支</v>
          </cell>
          <cell r="B21">
            <v>5.13</v>
          </cell>
          <cell r="C21">
            <v>1.29</v>
          </cell>
          <cell r="D21">
            <v>-3.36</v>
          </cell>
          <cell r="E21">
            <v>-0.08</v>
          </cell>
          <cell r="F21">
            <v>-0.05</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0.01</v>
          </cell>
          <cell r="F27" t="e">
            <v>#N/A</v>
          </cell>
          <cell r="G27">
            <v>0</v>
          </cell>
          <cell r="H27" t="e">
            <v>#N/A</v>
          </cell>
          <cell r="I27">
            <v>0.76</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米沢市物品調達費特別会計</v>
          </cell>
          <cell r="B29" t="e">
            <v>#N/A</v>
          </cell>
          <cell r="C29">
            <v>0.04</v>
          </cell>
          <cell r="D29" t="e">
            <v>#N/A</v>
          </cell>
          <cell r="E29">
            <v>0.03</v>
          </cell>
          <cell r="F29" t="e">
            <v>#N/A</v>
          </cell>
          <cell r="G29">
            <v>0.04</v>
          </cell>
          <cell r="H29" t="e">
            <v>#N/A</v>
          </cell>
          <cell r="I29">
            <v>0.05</v>
          </cell>
          <cell r="J29" t="e">
            <v>#N/A</v>
          </cell>
          <cell r="K29">
            <v>0.02</v>
          </cell>
        </row>
        <row r="30">
          <cell r="A30" t="str">
            <v>米沢市後期高齢者医療費特別会計</v>
          </cell>
          <cell r="B30" t="e">
            <v>#N/A</v>
          </cell>
          <cell r="C30">
            <v>0.08</v>
          </cell>
          <cell r="D30" t="e">
            <v>#N/A</v>
          </cell>
          <cell r="E30">
            <v>0.09</v>
          </cell>
          <cell r="F30" t="e">
            <v>#N/A</v>
          </cell>
          <cell r="G30">
            <v>0.09</v>
          </cell>
          <cell r="H30" t="e">
            <v>#N/A</v>
          </cell>
          <cell r="I30">
            <v>0.09</v>
          </cell>
          <cell r="J30" t="e">
            <v>#N/A</v>
          </cell>
          <cell r="K30">
            <v>0.1</v>
          </cell>
        </row>
        <row r="31">
          <cell r="A31" t="str">
            <v>米沢市下水道事業会計</v>
          </cell>
          <cell r="B31" t="e">
            <v>#VALUE!</v>
          </cell>
          <cell r="C31" t="e">
            <v>#VALUE!</v>
          </cell>
          <cell r="D31" t="e">
            <v>#VALUE!</v>
          </cell>
          <cell r="E31" t="e">
            <v>#VALUE!</v>
          </cell>
          <cell r="F31" t="e">
            <v>#VALUE!</v>
          </cell>
          <cell r="G31" t="e">
            <v>#VALUE!</v>
          </cell>
          <cell r="H31" t="e">
            <v>#VALUE!</v>
          </cell>
          <cell r="I31" t="e">
            <v>#VALUE!</v>
          </cell>
          <cell r="J31" t="e">
            <v>#N/A</v>
          </cell>
          <cell r="K31">
            <v>0.18</v>
          </cell>
        </row>
        <row r="32">
          <cell r="A32" t="str">
            <v>米沢市介護保険事業勘定特別会計</v>
          </cell>
          <cell r="B32" t="e">
            <v>#N/A</v>
          </cell>
          <cell r="C32">
            <v>0.74</v>
          </cell>
          <cell r="D32" t="e">
            <v>#N/A</v>
          </cell>
          <cell r="E32">
            <v>0.6</v>
          </cell>
          <cell r="F32" t="e">
            <v>#N/A</v>
          </cell>
          <cell r="G32">
            <v>0.54</v>
          </cell>
          <cell r="H32" t="e">
            <v>#N/A</v>
          </cell>
          <cell r="I32">
            <v>0.51</v>
          </cell>
          <cell r="J32" t="e">
            <v>#N/A</v>
          </cell>
          <cell r="K32">
            <v>0.51</v>
          </cell>
        </row>
        <row r="33">
          <cell r="A33" t="str">
            <v>米沢市国民健康保険事業勘定特別会計</v>
          </cell>
          <cell r="B33" t="e">
            <v>#N/A</v>
          </cell>
          <cell r="C33">
            <v>1.35</v>
          </cell>
          <cell r="D33" t="e">
            <v>#N/A</v>
          </cell>
          <cell r="E33">
            <v>1.8</v>
          </cell>
          <cell r="F33" t="e">
            <v>#N/A</v>
          </cell>
          <cell r="G33">
            <v>1.54</v>
          </cell>
          <cell r="H33" t="e">
            <v>#N/A</v>
          </cell>
          <cell r="I33">
            <v>1.18</v>
          </cell>
          <cell r="J33" t="e">
            <v>#N/A</v>
          </cell>
          <cell r="K33">
            <v>0.67</v>
          </cell>
        </row>
        <row r="34">
          <cell r="A34" t="str">
            <v>米沢市立病院事業会計</v>
          </cell>
          <cell r="B34" t="e">
            <v>#N/A</v>
          </cell>
          <cell r="C34">
            <v>4.3099999999999996</v>
          </cell>
          <cell r="D34" t="e">
            <v>#N/A</v>
          </cell>
          <cell r="E34">
            <v>3.99</v>
          </cell>
          <cell r="F34" t="e">
            <v>#N/A</v>
          </cell>
          <cell r="G34">
            <v>3.23</v>
          </cell>
          <cell r="H34" t="e">
            <v>#N/A</v>
          </cell>
          <cell r="I34">
            <v>2.74</v>
          </cell>
          <cell r="J34" t="e">
            <v>#N/A</v>
          </cell>
          <cell r="K34">
            <v>1.94</v>
          </cell>
        </row>
        <row r="35">
          <cell r="A35" t="str">
            <v>一般会計</v>
          </cell>
          <cell r="B35" t="e">
            <v>#N/A</v>
          </cell>
          <cell r="C35">
            <v>7.24</v>
          </cell>
          <cell r="D35" t="e">
            <v>#N/A</v>
          </cell>
          <cell r="E35">
            <v>7.07</v>
          </cell>
          <cell r="F35" t="e">
            <v>#N/A</v>
          </cell>
          <cell r="G35">
            <v>6.52</v>
          </cell>
          <cell r="H35" t="e">
            <v>#N/A</v>
          </cell>
          <cell r="I35">
            <v>6.2</v>
          </cell>
          <cell r="J35" t="e">
            <v>#N/A</v>
          </cell>
          <cell r="K35">
            <v>5.75</v>
          </cell>
        </row>
        <row r="36">
          <cell r="A36" t="str">
            <v>米沢市水道事業会計</v>
          </cell>
          <cell r="B36" t="e">
            <v>#N/A</v>
          </cell>
          <cell r="C36">
            <v>13.83</v>
          </cell>
          <cell r="D36" t="e">
            <v>#N/A</v>
          </cell>
          <cell r="E36">
            <v>14.27</v>
          </cell>
          <cell r="F36" t="e">
            <v>#N/A</v>
          </cell>
          <cell r="G36">
            <v>16.010000000000002</v>
          </cell>
          <cell r="H36" t="e">
            <v>#N/A</v>
          </cell>
          <cell r="I36">
            <v>17.95</v>
          </cell>
          <cell r="J36" t="e">
            <v>#N/A</v>
          </cell>
          <cell r="K36">
            <v>24.62</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3428</v>
          </cell>
          <cell r="E42"/>
          <cell r="F42"/>
          <cell r="G42">
            <v>3342</v>
          </cell>
          <cell r="H42"/>
          <cell r="I42"/>
          <cell r="J42">
            <v>3347</v>
          </cell>
          <cell r="K42"/>
          <cell r="L42"/>
          <cell r="M42">
            <v>3289</v>
          </cell>
          <cell r="N42"/>
          <cell r="O42"/>
          <cell r="P42">
            <v>3303</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128</v>
          </cell>
          <cell r="C44"/>
          <cell r="D44"/>
          <cell r="E44">
            <v>136</v>
          </cell>
          <cell r="F44"/>
          <cell r="G44"/>
          <cell r="H44">
            <v>115</v>
          </cell>
          <cell r="I44"/>
          <cell r="J44"/>
          <cell r="K44">
            <v>109</v>
          </cell>
          <cell r="L44"/>
          <cell r="M44"/>
          <cell r="N44">
            <v>105</v>
          </cell>
          <cell r="O44"/>
          <cell r="P44"/>
        </row>
        <row r="45">
          <cell r="A45" t="str">
            <v>組合等が起こした地方債の元利償還金に対する負担金等</v>
          </cell>
          <cell r="B45">
            <v>292</v>
          </cell>
          <cell r="C45"/>
          <cell r="D45"/>
          <cell r="E45">
            <v>360</v>
          </cell>
          <cell r="F45"/>
          <cell r="G45"/>
          <cell r="H45">
            <v>318</v>
          </cell>
          <cell r="I45"/>
          <cell r="J45"/>
          <cell r="K45">
            <v>334</v>
          </cell>
          <cell r="L45"/>
          <cell r="M45"/>
          <cell r="N45">
            <v>394</v>
          </cell>
          <cell r="O45"/>
          <cell r="P45"/>
        </row>
        <row r="46">
          <cell r="A46" t="str">
            <v>公営企業債の元利償還金に対する繰入金</v>
          </cell>
          <cell r="B46">
            <v>823</v>
          </cell>
          <cell r="C46"/>
          <cell r="D46"/>
          <cell r="E46">
            <v>904</v>
          </cell>
          <cell r="F46"/>
          <cell r="G46"/>
          <cell r="H46">
            <v>804</v>
          </cell>
          <cell r="I46"/>
          <cell r="J46"/>
          <cell r="K46">
            <v>961</v>
          </cell>
          <cell r="L46"/>
          <cell r="M46"/>
          <cell r="N46">
            <v>942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3730</v>
          </cell>
          <cell r="C49"/>
          <cell r="D49"/>
          <cell r="E49">
            <v>3551</v>
          </cell>
          <cell r="F49"/>
          <cell r="G49"/>
          <cell r="H49">
            <v>3370</v>
          </cell>
          <cell r="I49"/>
          <cell r="J49"/>
          <cell r="K49">
            <v>3271</v>
          </cell>
          <cell r="L49"/>
          <cell r="M49"/>
          <cell r="N49">
            <v>3270</v>
          </cell>
          <cell r="O49"/>
          <cell r="P49"/>
        </row>
        <row r="50">
          <cell r="A50" t="str">
            <v>実質公債費比率の分子</v>
          </cell>
          <cell r="B50" t="e">
            <v>#N/A</v>
          </cell>
          <cell r="C50">
            <v>1545</v>
          </cell>
          <cell r="D50" t="e">
            <v>#N/A</v>
          </cell>
          <cell r="E50" t="e">
            <v>#N/A</v>
          </cell>
          <cell r="F50">
            <v>1609</v>
          </cell>
          <cell r="G50" t="e">
            <v>#N/A</v>
          </cell>
          <cell r="H50" t="e">
            <v>#N/A</v>
          </cell>
          <cell r="I50">
            <v>1260</v>
          </cell>
          <cell r="J50" t="e">
            <v>#N/A</v>
          </cell>
          <cell r="K50" t="e">
            <v>#N/A</v>
          </cell>
          <cell r="L50">
            <v>1386</v>
          </cell>
          <cell r="M50" t="e">
            <v>#N/A</v>
          </cell>
          <cell r="N50" t="e">
            <v>#N/A</v>
          </cell>
          <cell r="O50">
            <v>1408</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33754</v>
          </cell>
          <cell r="E56"/>
          <cell r="F56"/>
          <cell r="G56">
            <v>33717</v>
          </cell>
          <cell r="H56"/>
          <cell r="I56"/>
          <cell r="J56">
            <v>33378</v>
          </cell>
          <cell r="K56"/>
          <cell r="L56"/>
          <cell r="M56">
            <v>33298</v>
          </cell>
          <cell r="N56"/>
          <cell r="O56"/>
          <cell r="P56">
            <v>32536</v>
          </cell>
        </row>
        <row r="57">
          <cell r="A57" t="str">
            <v>充当可能特定歳入</v>
          </cell>
          <cell r="B57"/>
          <cell r="C57"/>
          <cell r="D57">
            <v>4994</v>
          </cell>
          <cell r="E57"/>
          <cell r="F57"/>
          <cell r="G57">
            <v>5346</v>
          </cell>
          <cell r="H57"/>
          <cell r="I57"/>
          <cell r="J57">
            <v>5731</v>
          </cell>
          <cell r="K57"/>
          <cell r="L57"/>
          <cell r="M57">
            <v>7624</v>
          </cell>
          <cell r="N57"/>
          <cell r="O57"/>
          <cell r="P57">
            <v>7458</v>
          </cell>
        </row>
        <row r="58">
          <cell r="A58" t="str">
            <v>充当可能基金</v>
          </cell>
          <cell r="B58"/>
          <cell r="C58"/>
          <cell r="D58">
            <v>5200</v>
          </cell>
          <cell r="E58"/>
          <cell r="F58"/>
          <cell r="G58">
            <v>6822</v>
          </cell>
          <cell r="H58"/>
          <cell r="I58"/>
          <cell r="J58">
            <v>8211</v>
          </cell>
          <cell r="K58"/>
          <cell r="L58"/>
          <cell r="M58">
            <v>8590</v>
          </cell>
          <cell r="N58"/>
          <cell r="O58"/>
          <cell r="P58">
            <v>8126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4478</v>
          </cell>
          <cell r="C62"/>
          <cell r="D62"/>
          <cell r="E62">
            <v>4382</v>
          </cell>
          <cell r="F62"/>
          <cell r="G62"/>
          <cell r="H62">
            <v>4438</v>
          </cell>
          <cell r="I62"/>
          <cell r="J62"/>
          <cell r="K62">
            <v>4330</v>
          </cell>
          <cell r="L62"/>
          <cell r="M62"/>
          <cell r="N62">
            <v>4276</v>
          </cell>
          <cell r="O62"/>
          <cell r="P62"/>
        </row>
        <row r="63">
          <cell r="A63" t="str">
            <v>組合等負担等見込額</v>
          </cell>
          <cell r="B63">
            <v>3880</v>
          </cell>
          <cell r="C63"/>
          <cell r="D63"/>
          <cell r="E63">
            <v>4867</v>
          </cell>
          <cell r="F63"/>
          <cell r="G63"/>
          <cell r="H63">
            <v>4677</v>
          </cell>
          <cell r="I63"/>
          <cell r="J63"/>
          <cell r="K63">
            <v>5034</v>
          </cell>
          <cell r="L63"/>
          <cell r="M63"/>
          <cell r="N63">
            <v>5211</v>
          </cell>
          <cell r="O63"/>
          <cell r="P63"/>
        </row>
        <row r="64">
          <cell r="A64" t="str">
            <v>公営企業債等繰入見込額</v>
          </cell>
          <cell r="B64">
            <v>12342</v>
          </cell>
          <cell r="C64"/>
          <cell r="D64"/>
          <cell r="E64">
            <v>11392</v>
          </cell>
          <cell r="F64"/>
          <cell r="G64"/>
          <cell r="H64">
            <v>9717</v>
          </cell>
          <cell r="I64"/>
          <cell r="J64"/>
          <cell r="K64">
            <v>10308</v>
          </cell>
          <cell r="L64"/>
          <cell r="M64"/>
          <cell r="N64">
            <v>9940</v>
          </cell>
          <cell r="O64"/>
          <cell r="P64"/>
        </row>
        <row r="65">
          <cell r="A65" t="str">
            <v>債務負担行為に基づく支出予定額</v>
          </cell>
          <cell r="B65">
            <v>1335</v>
          </cell>
          <cell r="C65"/>
          <cell r="D65"/>
          <cell r="E65">
            <v>1121</v>
          </cell>
          <cell r="F65"/>
          <cell r="G65"/>
          <cell r="H65">
            <v>1022</v>
          </cell>
          <cell r="I65"/>
          <cell r="J65"/>
          <cell r="K65">
            <v>916</v>
          </cell>
          <cell r="L65"/>
          <cell r="M65"/>
          <cell r="N65">
            <v>823</v>
          </cell>
          <cell r="O65"/>
          <cell r="P65"/>
        </row>
        <row r="66">
          <cell r="A66" t="str">
            <v>一般会計等に係る地方債の現在高</v>
          </cell>
          <cell r="B66">
            <v>36044</v>
          </cell>
          <cell r="C66"/>
          <cell r="D66"/>
          <cell r="E66">
            <v>34857</v>
          </cell>
          <cell r="F66"/>
          <cell r="G66"/>
          <cell r="H66">
            <v>34319</v>
          </cell>
          <cell r="I66"/>
          <cell r="J66"/>
          <cell r="K66">
            <v>35012</v>
          </cell>
          <cell r="L66"/>
          <cell r="M66"/>
          <cell r="N66">
            <v>35247</v>
          </cell>
          <cell r="O66"/>
          <cell r="P66"/>
        </row>
        <row r="67">
          <cell r="A67" t="str">
            <v>将来負担比率の分子</v>
          </cell>
          <cell r="B67" t="e">
            <v>#N/A</v>
          </cell>
          <cell r="C67">
            <v>14130</v>
          </cell>
          <cell r="D67" t="e">
            <v>#N/A</v>
          </cell>
          <cell r="E67" t="e">
            <v>#N/A</v>
          </cell>
          <cell r="F67">
            <v>10734</v>
          </cell>
          <cell r="G67" t="e">
            <v>#N/A</v>
          </cell>
          <cell r="H67" t="e">
            <v>#N/A</v>
          </cell>
          <cell r="I67">
            <v>6854</v>
          </cell>
          <cell r="J67" t="e">
            <v>#N/A</v>
          </cell>
          <cell r="K67" t="e">
            <v>#N/A</v>
          </cell>
          <cell r="L67">
            <v>6087</v>
          </cell>
          <cell r="M67" t="e">
            <v>#N/A</v>
          </cell>
          <cell r="N67" t="e">
            <v>#N/A</v>
          </cell>
          <cell r="O67">
            <v>7377</v>
          </cell>
          <cell r="P67" t="e">
            <v>#N/A</v>
          </cell>
        </row>
        <row r="71">
          <cell r="B71" t="str">
            <v>H29</v>
          </cell>
          <cell r="C71" t="str">
            <v>H30</v>
          </cell>
          <cell r="D71" t="str">
            <v>R01</v>
          </cell>
        </row>
        <row r="72">
          <cell r="A72" t="str">
            <v>財政調整基金</v>
          </cell>
          <cell r="B72">
            <v>1726</v>
          </cell>
          <cell r="C72">
            <v>1777</v>
          </cell>
          <cell r="D72">
            <v>1857</v>
          </cell>
        </row>
        <row r="73">
          <cell r="A73" t="str">
            <v>減債基金</v>
          </cell>
          <cell r="B73">
            <v>67</v>
          </cell>
          <cell r="C73">
            <v>66</v>
          </cell>
          <cell r="D73">
            <v>64</v>
          </cell>
        </row>
        <row r="74">
          <cell r="A74" t="str">
            <v>その他特定目的基金</v>
          </cell>
          <cell r="B74">
            <v>4214</v>
          </cell>
          <cell r="C74">
            <v>4139</v>
          </cell>
          <cell r="D74">
            <v>3819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BA6D-3464-49D8-A96A-005A5FF2A12F}">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356" t="s">
        <v>17</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42"/>
      <c r="DK1" s="42"/>
      <c r="DL1" s="42"/>
      <c r="DM1" s="42"/>
      <c r="DN1" s="42"/>
      <c r="DO1" s="42"/>
    </row>
    <row r="2" spans="1:119" ht="24.75" thickBot="1" x14ac:dyDescent="0.2">
      <c r="B2" s="43" t="s">
        <v>18</v>
      </c>
      <c r="C2" s="43"/>
      <c r="D2" s="44"/>
    </row>
    <row r="3" spans="1:119" ht="18.75" customHeight="1" thickBot="1" x14ac:dyDescent="0.2">
      <c r="A3" s="42"/>
      <c r="B3" s="357" t="s">
        <v>19</v>
      </c>
      <c r="C3" s="358"/>
      <c r="D3" s="358"/>
      <c r="E3" s="359"/>
      <c r="F3" s="359"/>
      <c r="G3" s="359"/>
      <c r="H3" s="359"/>
      <c r="I3" s="359"/>
      <c r="J3" s="359"/>
      <c r="K3" s="359"/>
      <c r="L3" s="359" t="s">
        <v>20</v>
      </c>
      <c r="M3" s="359"/>
      <c r="N3" s="359"/>
      <c r="O3" s="359"/>
      <c r="P3" s="359"/>
      <c r="Q3" s="359"/>
      <c r="R3" s="366"/>
      <c r="S3" s="366"/>
      <c r="T3" s="366"/>
      <c r="U3" s="366"/>
      <c r="V3" s="367"/>
      <c r="W3" s="341" t="s">
        <v>21</v>
      </c>
      <c r="X3" s="342"/>
      <c r="Y3" s="342"/>
      <c r="Z3" s="342"/>
      <c r="AA3" s="342"/>
      <c r="AB3" s="358"/>
      <c r="AC3" s="366" t="s">
        <v>22</v>
      </c>
      <c r="AD3" s="342"/>
      <c r="AE3" s="342"/>
      <c r="AF3" s="342"/>
      <c r="AG3" s="342"/>
      <c r="AH3" s="342"/>
      <c r="AI3" s="342"/>
      <c r="AJ3" s="342"/>
      <c r="AK3" s="342"/>
      <c r="AL3" s="343"/>
      <c r="AM3" s="341" t="s">
        <v>23</v>
      </c>
      <c r="AN3" s="342"/>
      <c r="AO3" s="342"/>
      <c r="AP3" s="342"/>
      <c r="AQ3" s="342"/>
      <c r="AR3" s="342"/>
      <c r="AS3" s="342"/>
      <c r="AT3" s="342"/>
      <c r="AU3" s="342"/>
      <c r="AV3" s="342"/>
      <c r="AW3" s="342"/>
      <c r="AX3" s="343"/>
      <c r="AY3" s="378" t="s">
        <v>24</v>
      </c>
      <c r="AZ3" s="379"/>
      <c r="BA3" s="379"/>
      <c r="BB3" s="379"/>
      <c r="BC3" s="379"/>
      <c r="BD3" s="379"/>
      <c r="BE3" s="379"/>
      <c r="BF3" s="379"/>
      <c r="BG3" s="379"/>
      <c r="BH3" s="379"/>
      <c r="BI3" s="379"/>
      <c r="BJ3" s="379"/>
      <c r="BK3" s="379"/>
      <c r="BL3" s="379"/>
      <c r="BM3" s="380"/>
      <c r="BN3" s="341" t="s">
        <v>25</v>
      </c>
      <c r="BO3" s="342"/>
      <c r="BP3" s="342"/>
      <c r="BQ3" s="342"/>
      <c r="BR3" s="342"/>
      <c r="BS3" s="342"/>
      <c r="BT3" s="342"/>
      <c r="BU3" s="343"/>
      <c r="BV3" s="341" t="s">
        <v>26</v>
      </c>
      <c r="BW3" s="342"/>
      <c r="BX3" s="342"/>
      <c r="BY3" s="342"/>
      <c r="BZ3" s="342"/>
      <c r="CA3" s="342"/>
      <c r="CB3" s="342"/>
      <c r="CC3" s="343"/>
      <c r="CD3" s="378" t="s">
        <v>24</v>
      </c>
      <c r="CE3" s="379"/>
      <c r="CF3" s="379"/>
      <c r="CG3" s="379"/>
      <c r="CH3" s="379"/>
      <c r="CI3" s="379"/>
      <c r="CJ3" s="379"/>
      <c r="CK3" s="379"/>
      <c r="CL3" s="379"/>
      <c r="CM3" s="379"/>
      <c r="CN3" s="379"/>
      <c r="CO3" s="379"/>
      <c r="CP3" s="379"/>
      <c r="CQ3" s="379"/>
      <c r="CR3" s="379"/>
      <c r="CS3" s="380"/>
      <c r="CT3" s="341" t="s">
        <v>27</v>
      </c>
      <c r="CU3" s="342"/>
      <c r="CV3" s="342"/>
      <c r="CW3" s="342"/>
      <c r="CX3" s="342"/>
      <c r="CY3" s="342"/>
      <c r="CZ3" s="342"/>
      <c r="DA3" s="343"/>
      <c r="DB3" s="341" t="s">
        <v>28</v>
      </c>
      <c r="DC3" s="342"/>
      <c r="DD3" s="342"/>
      <c r="DE3" s="342"/>
      <c r="DF3" s="342"/>
      <c r="DG3" s="342"/>
      <c r="DH3" s="342"/>
      <c r="DI3" s="343"/>
    </row>
    <row r="4" spans="1:119" ht="18.75" customHeight="1" x14ac:dyDescent="0.15">
      <c r="A4" s="42"/>
      <c r="B4" s="360"/>
      <c r="C4" s="361"/>
      <c r="D4" s="361"/>
      <c r="E4" s="362"/>
      <c r="F4" s="362"/>
      <c r="G4" s="362"/>
      <c r="H4" s="362"/>
      <c r="I4" s="362"/>
      <c r="J4" s="362"/>
      <c r="K4" s="362"/>
      <c r="L4" s="362"/>
      <c r="M4" s="362"/>
      <c r="N4" s="362"/>
      <c r="O4" s="362"/>
      <c r="P4" s="362"/>
      <c r="Q4" s="362"/>
      <c r="R4" s="368"/>
      <c r="S4" s="368"/>
      <c r="T4" s="368"/>
      <c r="U4" s="368"/>
      <c r="V4" s="369"/>
      <c r="W4" s="372"/>
      <c r="X4" s="373"/>
      <c r="Y4" s="373"/>
      <c r="Z4" s="373"/>
      <c r="AA4" s="373"/>
      <c r="AB4" s="361"/>
      <c r="AC4" s="368"/>
      <c r="AD4" s="373"/>
      <c r="AE4" s="373"/>
      <c r="AF4" s="373"/>
      <c r="AG4" s="373"/>
      <c r="AH4" s="373"/>
      <c r="AI4" s="373"/>
      <c r="AJ4" s="373"/>
      <c r="AK4" s="373"/>
      <c r="AL4" s="376"/>
      <c r="AM4" s="374"/>
      <c r="AN4" s="375"/>
      <c r="AO4" s="375"/>
      <c r="AP4" s="375"/>
      <c r="AQ4" s="375"/>
      <c r="AR4" s="375"/>
      <c r="AS4" s="375"/>
      <c r="AT4" s="375"/>
      <c r="AU4" s="375"/>
      <c r="AV4" s="375"/>
      <c r="AW4" s="375"/>
      <c r="AX4" s="377"/>
      <c r="AY4" s="344" t="s">
        <v>29</v>
      </c>
      <c r="AZ4" s="345"/>
      <c r="BA4" s="345"/>
      <c r="BB4" s="345"/>
      <c r="BC4" s="345"/>
      <c r="BD4" s="345"/>
      <c r="BE4" s="345"/>
      <c r="BF4" s="345"/>
      <c r="BG4" s="345"/>
      <c r="BH4" s="345"/>
      <c r="BI4" s="345"/>
      <c r="BJ4" s="345"/>
      <c r="BK4" s="345"/>
      <c r="BL4" s="345"/>
      <c r="BM4" s="346"/>
      <c r="BN4" s="347">
        <v>39949034</v>
      </c>
      <c r="BO4" s="348"/>
      <c r="BP4" s="348"/>
      <c r="BQ4" s="348"/>
      <c r="BR4" s="348"/>
      <c r="BS4" s="348"/>
      <c r="BT4" s="348"/>
      <c r="BU4" s="349"/>
      <c r="BV4" s="347">
        <v>38094219</v>
      </c>
      <c r="BW4" s="348"/>
      <c r="BX4" s="348"/>
      <c r="BY4" s="348"/>
      <c r="BZ4" s="348"/>
      <c r="CA4" s="348"/>
      <c r="CB4" s="348"/>
      <c r="CC4" s="349"/>
      <c r="CD4" s="350" t="s">
        <v>30</v>
      </c>
      <c r="CE4" s="351"/>
      <c r="CF4" s="351"/>
      <c r="CG4" s="351"/>
      <c r="CH4" s="351"/>
      <c r="CI4" s="351"/>
      <c r="CJ4" s="351"/>
      <c r="CK4" s="351"/>
      <c r="CL4" s="351"/>
      <c r="CM4" s="351"/>
      <c r="CN4" s="351"/>
      <c r="CO4" s="351"/>
      <c r="CP4" s="351"/>
      <c r="CQ4" s="351"/>
      <c r="CR4" s="351"/>
      <c r="CS4" s="352"/>
      <c r="CT4" s="353">
        <v>5.8</v>
      </c>
      <c r="CU4" s="354"/>
      <c r="CV4" s="354"/>
      <c r="CW4" s="354"/>
      <c r="CX4" s="354"/>
      <c r="CY4" s="354"/>
      <c r="CZ4" s="354"/>
      <c r="DA4" s="355"/>
      <c r="DB4" s="353">
        <v>6.3</v>
      </c>
      <c r="DC4" s="354"/>
      <c r="DD4" s="354"/>
      <c r="DE4" s="354"/>
      <c r="DF4" s="354"/>
      <c r="DG4" s="354"/>
      <c r="DH4" s="354"/>
      <c r="DI4" s="355"/>
    </row>
    <row r="5" spans="1:119" ht="18.75" customHeight="1" x14ac:dyDescent="0.15">
      <c r="A5" s="42"/>
      <c r="B5" s="363"/>
      <c r="C5" s="364"/>
      <c r="D5" s="364"/>
      <c r="E5" s="365"/>
      <c r="F5" s="365"/>
      <c r="G5" s="365"/>
      <c r="H5" s="365"/>
      <c r="I5" s="365"/>
      <c r="J5" s="365"/>
      <c r="K5" s="365"/>
      <c r="L5" s="365"/>
      <c r="M5" s="365"/>
      <c r="N5" s="365"/>
      <c r="O5" s="365"/>
      <c r="P5" s="365"/>
      <c r="Q5" s="365"/>
      <c r="R5" s="370"/>
      <c r="S5" s="370"/>
      <c r="T5" s="370"/>
      <c r="U5" s="370"/>
      <c r="V5" s="371"/>
      <c r="W5" s="374"/>
      <c r="X5" s="375"/>
      <c r="Y5" s="375"/>
      <c r="Z5" s="375"/>
      <c r="AA5" s="375"/>
      <c r="AB5" s="364"/>
      <c r="AC5" s="370"/>
      <c r="AD5" s="375"/>
      <c r="AE5" s="375"/>
      <c r="AF5" s="375"/>
      <c r="AG5" s="375"/>
      <c r="AH5" s="375"/>
      <c r="AI5" s="375"/>
      <c r="AJ5" s="375"/>
      <c r="AK5" s="375"/>
      <c r="AL5" s="377"/>
      <c r="AM5" s="407" t="s">
        <v>31</v>
      </c>
      <c r="AN5" s="408"/>
      <c r="AO5" s="408"/>
      <c r="AP5" s="408"/>
      <c r="AQ5" s="408"/>
      <c r="AR5" s="408"/>
      <c r="AS5" s="408"/>
      <c r="AT5" s="409"/>
      <c r="AU5" s="410" t="s">
        <v>32</v>
      </c>
      <c r="AV5" s="411"/>
      <c r="AW5" s="411"/>
      <c r="AX5" s="411"/>
      <c r="AY5" s="412" t="s">
        <v>33</v>
      </c>
      <c r="AZ5" s="413"/>
      <c r="BA5" s="413"/>
      <c r="BB5" s="413"/>
      <c r="BC5" s="413"/>
      <c r="BD5" s="413"/>
      <c r="BE5" s="413"/>
      <c r="BF5" s="413"/>
      <c r="BG5" s="413"/>
      <c r="BH5" s="413"/>
      <c r="BI5" s="413"/>
      <c r="BJ5" s="413"/>
      <c r="BK5" s="413"/>
      <c r="BL5" s="413"/>
      <c r="BM5" s="414"/>
      <c r="BN5" s="415">
        <v>38464002</v>
      </c>
      <c r="BO5" s="416"/>
      <c r="BP5" s="416"/>
      <c r="BQ5" s="416"/>
      <c r="BR5" s="416"/>
      <c r="BS5" s="416"/>
      <c r="BT5" s="416"/>
      <c r="BU5" s="417"/>
      <c r="BV5" s="415">
        <v>36825438</v>
      </c>
      <c r="BW5" s="416"/>
      <c r="BX5" s="416"/>
      <c r="BY5" s="416"/>
      <c r="BZ5" s="416"/>
      <c r="CA5" s="416"/>
      <c r="CB5" s="416"/>
      <c r="CC5" s="417"/>
      <c r="CD5" s="418" t="s">
        <v>34</v>
      </c>
      <c r="CE5" s="419"/>
      <c r="CF5" s="419"/>
      <c r="CG5" s="419"/>
      <c r="CH5" s="419"/>
      <c r="CI5" s="419"/>
      <c r="CJ5" s="419"/>
      <c r="CK5" s="419"/>
      <c r="CL5" s="419"/>
      <c r="CM5" s="419"/>
      <c r="CN5" s="419"/>
      <c r="CO5" s="419"/>
      <c r="CP5" s="419"/>
      <c r="CQ5" s="419"/>
      <c r="CR5" s="419"/>
      <c r="CS5" s="420"/>
      <c r="CT5" s="381">
        <v>93</v>
      </c>
      <c r="CU5" s="382"/>
      <c r="CV5" s="382"/>
      <c r="CW5" s="382"/>
      <c r="CX5" s="382"/>
      <c r="CY5" s="382"/>
      <c r="CZ5" s="382"/>
      <c r="DA5" s="383"/>
      <c r="DB5" s="381">
        <v>94.2</v>
      </c>
      <c r="DC5" s="382"/>
      <c r="DD5" s="382"/>
      <c r="DE5" s="382"/>
      <c r="DF5" s="382"/>
      <c r="DG5" s="382"/>
      <c r="DH5" s="382"/>
      <c r="DI5" s="383"/>
    </row>
    <row r="6" spans="1:119" ht="18.75" customHeight="1" x14ac:dyDescent="0.15">
      <c r="A6" s="42"/>
      <c r="B6" s="384" t="s">
        <v>35</v>
      </c>
      <c r="C6" s="385"/>
      <c r="D6" s="385"/>
      <c r="E6" s="386"/>
      <c r="F6" s="386"/>
      <c r="G6" s="386"/>
      <c r="H6" s="386"/>
      <c r="I6" s="386"/>
      <c r="J6" s="386"/>
      <c r="K6" s="386"/>
      <c r="L6" s="386" t="s">
        <v>36</v>
      </c>
      <c r="M6" s="386"/>
      <c r="N6" s="386"/>
      <c r="O6" s="386"/>
      <c r="P6" s="386"/>
      <c r="Q6" s="386"/>
      <c r="R6" s="390"/>
      <c r="S6" s="390"/>
      <c r="T6" s="390"/>
      <c r="U6" s="390"/>
      <c r="V6" s="391"/>
      <c r="W6" s="394" t="s">
        <v>37</v>
      </c>
      <c r="X6" s="395"/>
      <c r="Y6" s="395"/>
      <c r="Z6" s="395"/>
      <c r="AA6" s="395"/>
      <c r="AB6" s="385"/>
      <c r="AC6" s="398" t="s">
        <v>38</v>
      </c>
      <c r="AD6" s="399"/>
      <c r="AE6" s="399"/>
      <c r="AF6" s="399"/>
      <c r="AG6" s="399"/>
      <c r="AH6" s="399"/>
      <c r="AI6" s="399"/>
      <c r="AJ6" s="399"/>
      <c r="AK6" s="399"/>
      <c r="AL6" s="400"/>
      <c r="AM6" s="407" t="s">
        <v>39</v>
      </c>
      <c r="AN6" s="408"/>
      <c r="AO6" s="408"/>
      <c r="AP6" s="408"/>
      <c r="AQ6" s="408"/>
      <c r="AR6" s="408"/>
      <c r="AS6" s="408"/>
      <c r="AT6" s="409"/>
      <c r="AU6" s="410" t="s">
        <v>32</v>
      </c>
      <c r="AV6" s="411"/>
      <c r="AW6" s="411"/>
      <c r="AX6" s="411"/>
      <c r="AY6" s="412" t="s">
        <v>40</v>
      </c>
      <c r="AZ6" s="413"/>
      <c r="BA6" s="413"/>
      <c r="BB6" s="413"/>
      <c r="BC6" s="413"/>
      <c r="BD6" s="413"/>
      <c r="BE6" s="413"/>
      <c r="BF6" s="413"/>
      <c r="BG6" s="413"/>
      <c r="BH6" s="413"/>
      <c r="BI6" s="413"/>
      <c r="BJ6" s="413"/>
      <c r="BK6" s="413"/>
      <c r="BL6" s="413"/>
      <c r="BM6" s="414"/>
      <c r="BN6" s="415">
        <v>1485032</v>
      </c>
      <c r="BO6" s="416"/>
      <c r="BP6" s="416"/>
      <c r="BQ6" s="416"/>
      <c r="BR6" s="416"/>
      <c r="BS6" s="416"/>
      <c r="BT6" s="416"/>
      <c r="BU6" s="417"/>
      <c r="BV6" s="415">
        <v>1268781</v>
      </c>
      <c r="BW6" s="416"/>
      <c r="BX6" s="416"/>
      <c r="BY6" s="416"/>
      <c r="BZ6" s="416"/>
      <c r="CA6" s="416"/>
      <c r="CB6" s="416"/>
      <c r="CC6" s="417"/>
      <c r="CD6" s="418" t="s">
        <v>41</v>
      </c>
      <c r="CE6" s="419"/>
      <c r="CF6" s="419"/>
      <c r="CG6" s="419"/>
      <c r="CH6" s="419"/>
      <c r="CI6" s="419"/>
      <c r="CJ6" s="419"/>
      <c r="CK6" s="419"/>
      <c r="CL6" s="419"/>
      <c r="CM6" s="419"/>
      <c r="CN6" s="419"/>
      <c r="CO6" s="419"/>
      <c r="CP6" s="419"/>
      <c r="CQ6" s="419"/>
      <c r="CR6" s="419"/>
      <c r="CS6" s="420"/>
      <c r="CT6" s="421">
        <v>97.7</v>
      </c>
      <c r="CU6" s="422"/>
      <c r="CV6" s="422"/>
      <c r="CW6" s="422"/>
      <c r="CX6" s="422"/>
      <c r="CY6" s="422"/>
      <c r="CZ6" s="422"/>
      <c r="DA6" s="423"/>
      <c r="DB6" s="421">
        <v>99.8</v>
      </c>
      <c r="DC6" s="422"/>
      <c r="DD6" s="422"/>
      <c r="DE6" s="422"/>
      <c r="DF6" s="422"/>
      <c r="DG6" s="422"/>
      <c r="DH6" s="422"/>
      <c r="DI6" s="423"/>
    </row>
    <row r="7" spans="1:119" ht="18.75" customHeight="1" x14ac:dyDescent="0.15">
      <c r="A7" s="42"/>
      <c r="B7" s="360"/>
      <c r="C7" s="361"/>
      <c r="D7" s="361"/>
      <c r="E7" s="362"/>
      <c r="F7" s="362"/>
      <c r="G7" s="362"/>
      <c r="H7" s="362"/>
      <c r="I7" s="362"/>
      <c r="J7" s="362"/>
      <c r="K7" s="362"/>
      <c r="L7" s="362"/>
      <c r="M7" s="362"/>
      <c r="N7" s="362"/>
      <c r="O7" s="362"/>
      <c r="P7" s="362"/>
      <c r="Q7" s="362"/>
      <c r="R7" s="368"/>
      <c r="S7" s="368"/>
      <c r="T7" s="368"/>
      <c r="U7" s="368"/>
      <c r="V7" s="369"/>
      <c r="W7" s="372"/>
      <c r="X7" s="373"/>
      <c r="Y7" s="373"/>
      <c r="Z7" s="373"/>
      <c r="AA7" s="373"/>
      <c r="AB7" s="361"/>
      <c r="AC7" s="401"/>
      <c r="AD7" s="402"/>
      <c r="AE7" s="402"/>
      <c r="AF7" s="402"/>
      <c r="AG7" s="402"/>
      <c r="AH7" s="402"/>
      <c r="AI7" s="402"/>
      <c r="AJ7" s="402"/>
      <c r="AK7" s="402"/>
      <c r="AL7" s="403"/>
      <c r="AM7" s="407" t="s">
        <v>42</v>
      </c>
      <c r="AN7" s="408"/>
      <c r="AO7" s="408"/>
      <c r="AP7" s="408"/>
      <c r="AQ7" s="408"/>
      <c r="AR7" s="408"/>
      <c r="AS7" s="408"/>
      <c r="AT7" s="409"/>
      <c r="AU7" s="410" t="s">
        <v>32</v>
      </c>
      <c r="AV7" s="411"/>
      <c r="AW7" s="411"/>
      <c r="AX7" s="411"/>
      <c r="AY7" s="412" t="s">
        <v>43</v>
      </c>
      <c r="AZ7" s="413"/>
      <c r="BA7" s="413"/>
      <c r="BB7" s="413"/>
      <c r="BC7" s="413"/>
      <c r="BD7" s="413"/>
      <c r="BE7" s="413"/>
      <c r="BF7" s="413"/>
      <c r="BG7" s="413"/>
      <c r="BH7" s="413"/>
      <c r="BI7" s="413"/>
      <c r="BJ7" s="413"/>
      <c r="BK7" s="413"/>
      <c r="BL7" s="413"/>
      <c r="BM7" s="414"/>
      <c r="BN7" s="415">
        <v>342653</v>
      </c>
      <c r="BO7" s="416"/>
      <c r="BP7" s="416"/>
      <c r="BQ7" s="416"/>
      <c r="BR7" s="416"/>
      <c r="BS7" s="416"/>
      <c r="BT7" s="416"/>
      <c r="BU7" s="417"/>
      <c r="BV7" s="415">
        <v>36808</v>
      </c>
      <c r="BW7" s="416"/>
      <c r="BX7" s="416"/>
      <c r="BY7" s="416"/>
      <c r="BZ7" s="416"/>
      <c r="CA7" s="416"/>
      <c r="CB7" s="416"/>
      <c r="CC7" s="417"/>
      <c r="CD7" s="418" t="s">
        <v>44</v>
      </c>
      <c r="CE7" s="419"/>
      <c r="CF7" s="419"/>
      <c r="CG7" s="419"/>
      <c r="CH7" s="419"/>
      <c r="CI7" s="419"/>
      <c r="CJ7" s="419"/>
      <c r="CK7" s="419"/>
      <c r="CL7" s="419"/>
      <c r="CM7" s="419"/>
      <c r="CN7" s="419"/>
      <c r="CO7" s="419"/>
      <c r="CP7" s="419"/>
      <c r="CQ7" s="419"/>
      <c r="CR7" s="419"/>
      <c r="CS7" s="420"/>
      <c r="CT7" s="415">
        <v>19779114</v>
      </c>
      <c r="CU7" s="416"/>
      <c r="CV7" s="416"/>
      <c r="CW7" s="416"/>
      <c r="CX7" s="416"/>
      <c r="CY7" s="416"/>
      <c r="CZ7" s="416"/>
      <c r="DA7" s="417"/>
      <c r="DB7" s="415">
        <v>19696053</v>
      </c>
      <c r="DC7" s="416"/>
      <c r="DD7" s="416"/>
      <c r="DE7" s="416"/>
      <c r="DF7" s="416"/>
      <c r="DG7" s="416"/>
      <c r="DH7" s="416"/>
      <c r="DI7" s="417"/>
    </row>
    <row r="8" spans="1:119" ht="18.75" customHeight="1" thickBot="1" x14ac:dyDescent="0.2">
      <c r="A8" s="42"/>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32</v>
      </c>
      <c r="AV8" s="411"/>
      <c r="AW8" s="411"/>
      <c r="AX8" s="411"/>
      <c r="AY8" s="412" t="s">
        <v>46</v>
      </c>
      <c r="AZ8" s="413"/>
      <c r="BA8" s="413"/>
      <c r="BB8" s="413"/>
      <c r="BC8" s="413"/>
      <c r="BD8" s="413"/>
      <c r="BE8" s="413"/>
      <c r="BF8" s="413"/>
      <c r="BG8" s="413"/>
      <c r="BH8" s="413"/>
      <c r="BI8" s="413"/>
      <c r="BJ8" s="413"/>
      <c r="BK8" s="413"/>
      <c r="BL8" s="413"/>
      <c r="BM8" s="414"/>
      <c r="BN8" s="415">
        <v>1142379</v>
      </c>
      <c r="BO8" s="416"/>
      <c r="BP8" s="416"/>
      <c r="BQ8" s="416"/>
      <c r="BR8" s="416"/>
      <c r="BS8" s="416"/>
      <c r="BT8" s="416"/>
      <c r="BU8" s="417"/>
      <c r="BV8" s="415">
        <v>1231973</v>
      </c>
      <c r="BW8" s="416"/>
      <c r="BX8" s="416"/>
      <c r="BY8" s="416"/>
      <c r="BZ8" s="416"/>
      <c r="CA8" s="416"/>
      <c r="CB8" s="416"/>
      <c r="CC8" s="417"/>
      <c r="CD8" s="418" t="s">
        <v>47</v>
      </c>
      <c r="CE8" s="419"/>
      <c r="CF8" s="419"/>
      <c r="CG8" s="419"/>
      <c r="CH8" s="419"/>
      <c r="CI8" s="419"/>
      <c r="CJ8" s="419"/>
      <c r="CK8" s="419"/>
      <c r="CL8" s="419"/>
      <c r="CM8" s="419"/>
      <c r="CN8" s="419"/>
      <c r="CO8" s="419"/>
      <c r="CP8" s="419"/>
      <c r="CQ8" s="419"/>
      <c r="CR8" s="419"/>
      <c r="CS8" s="420"/>
      <c r="CT8" s="424">
        <v>0.57999999999999996</v>
      </c>
      <c r="CU8" s="425"/>
      <c r="CV8" s="425"/>
      <c r="CW8" s="425"/>
      <c r="CX8" s="425"/>
      <c r="CY8" s="425"/>
      <c r="CZ8" s="425"/>
      <c r="DA8" s="426"/>
      <c r="DB8" s="424">
        <v>0.56999999999999995</v>
      </c>
      <c r="DC8" s="425"/>
      <c r="DD8" s="425"/>
      <c r="DE8" s="425"/>
      <c r="DF8" s="425"/>
      <c r="DG8" s="425"/>
      <c r="DH8" s="425"/>
      <c r="DI8" s="426"/>
    </row>
    <row r="9" spans="1:119" ht="18.75" customHeight="1" thickBot="1" x14ac:dyDescent="0.2">
      <c r="A9" s="42"/>
      <c r="B9" s="378" t="s">
        <v>48</v>
      </c>
      <c r="C9" s="379"/>
      <c r="D9" s="379"/>
      <c r="E9" s="379"/>
      <c r="F9" s="379"/>
      <c r="G9" s="379"/>
      <c r="H9" s="379"/>
      <c r="I9" s="379"/>
      <c r="J9" s="379"/>
      <c r="K9" s="427"/>
      <c r="L9" s="428" t="s">
        <v>49</v>
      </c>
      <c r="M9" s="429"/>
      <c r="N9" s="429"/>
      <c r="O9" s="429"/>
      <c r="P9" s="429"/>
      <c r="Q9" s="430"/>
      <c r="R9" s="431">
        <v>85953</v>
      </c>
      <c r="S9" s="432"/>
      <c r="T9" s="432"/>
      <c r="U9" s="432"/>
      <c r="V9" s="433"/>
      <c r="W9" s="341" t="s">
        <v>50</v>
      </c>
      <c r="X9" s="342"/>
      <c r="Y9" s="342"/>
      <c r="Z9" s="342"/>
      <c r="AA9" s="342"/>
      <c r="AB9" s="342"/>
      <c r="AC9" s="342"/>
      <c r="AD9" s="342"/>
      <c r="AE9" s="342"/>
      <c r="AF9" s="342"/>
      <c r="AG9" s="342"/>
      <c r="AH9" s="342"/>
      <c r="AI9" s="342"/>
      <c r="AJ9" s="342"/>
      <c r="AK9" s="342"/>
      <c r="AL9" s="343"/>
      <c r="AM9" s="407" t="s">
        <v>51</v>
      </c>
      <c r="AN9" s="408"/>
      <c r="AO9" s="408"/>
      <c r="AP9" s="408"/>
      <c r="AQ9" s="408"/>
      <c r="AR9" s="408"/>
      <c r="AS9" s="408"/>
      <c r="AT9" s="409"/>
      <c r="AU9" s="410" t="s">
        <v>32</v>
      </c>
      <c r="AV9" s="411"/>
      <c r="AW9" s="411"/>
      <c r="AX9" s="411"/>
      <c r="AY9" s="412" t="s">
        <v>52</v>
      </c>
      <c r="AZ9" s="413"/>
      <c r="BA9" s="413"/>
      <c r="BB9" s="413"/>
      <c r="BC9" s="413"/>
      <c r="BD9" s="413"/>
      <c r="BE9" s="413"/>
      <c r="BF9" s="413"/>
      <c r="BG9" s="413"/>
      <c r="BH9" s="413"/>
      <c r="BI9" s="413"/>
      <c r="BJ9" s="413"/>
      <c r="BK9" s="413"/>
      <c r="BL9" s="413"/>
      <c r="BM9" s="414"/>
      <c r="BN9" s="415">
        <v>-89594</v>
      </c>
      <c r="BO9" s="416"/>
      <c r="BP9" s="416"/>
      <c r="BQ9" s="416"/>
      <c r="BR9" s="416"/>
      <c r="BS9" s="416"/>
      <c r="BT9" s="416"/>
      <c r="BU9" s="417"/>
      <c r="BV9" s="415">
        <v>-66850</v>
      </c>
      <c r="BW9" s="416"/>
      <c r="BX9" s="416"/>
      <c r="BY9" s="416"/>
      <c r="BZ9" s="416"/>
      <c r="CA9" s="416"/>
      <c r="CB9" s="416"/>
      <c r="CC9" s="417"/>
      <c r="CD9" s="418" t="s">
        <v>53</v>
      </c>
      <c r="CE9" s="419"/>
      <c r="CF9" s="419"/>
      <c r="CG9" s="419"/>
      <c r="CH9" s="419"/>
      <c r="CI9" s="419"/>
      <c r="CJ9" s="419"/>
      <c r="CK9" s="419"/>
      <c r="CL9" s="419"/>
      <c r="CM9" s="419"/>
      <c r="CN9" s="419"/>
      <c r="CO9" s="419"/>
      <c r="CP9" s="419"/>
      <c r="CQ9" s="419"/>
      <c r="CR9" s="419"/>
      <c r="CS9" s="420"/>
      <c r="CT9" s="381">
        <v>13</v>
      </c>
      <c r="CU9" s="382"/>
      <c r="CV9" s="382"/>
      <c r="CW9" s="382"/>
      <c r="CX9" s="382"/>
      <c r="CY9" s="382"/>
      <c r="CZ9" s="382"/>
      <c r="DA9" s="383"/>
      <c r="DB9" s="381">
        <v>13.2</v>
      </c>
      <c r="DC9" s="382"/>
      <c r="DD9" s="382"/>
      <c r="DE9" s="382"/>
      <c r="DF9" s="382"/>
      <c r="DG9" s="382"/>
      <c r="DH9" s="382"/>
      <c r="DI9" s="383"/>
    </row>
    <row r="10" spans="1:119" ht="18.75" customHeight="1" thickBot="1" x14ac:dyDescent="0.2">
      <c r="A10" s="42"/>
      <c r="B10" s="378"/>
      <c r="C10" s="379"/>
      <c r="D10" s="379"/>
      <c r="E10" s="379"/>
      <c r="F10" s="379"/>
      <c r="G10" s="379"/>
      <c r="H10" s="379"/>
      <c r="I10" s="379"/>
      <c r="J10" s="379"/>
      <c r="K10" s="427"/>
      <c r="L10" s="434" t="s">
        <v>54</v>
      </c>
      <c r="M10" s="408"/>
      <c r="N10" s="408"/>
      <c r="O10" s="408"/>
      <c r="P10" s="408"/>
      <c r="Q10" s="409"/>
      <c r="R10" s="435">
        <v>89401</v>
      </c>
      <c r="S10" s="436"/>
      <c r="T10" s="436"/>
      <c r="U10" s="436"/>
      <c r="V10" s="437"/>
      <c r="W10" s="372"/>
      <c r="X10" s="373"/>
      <c r="Y10" s="373"/>
      <c r="Z10" s="373"/>
      <c r="AA10" s="373"/>
      <c r="AB10" s="373"/>
      <c r="AC10" s="373"/>
      <c r="AD10" s="373"/>
      <c r="AE10" s="373"/>
      <c r="AF10" s="373"/>
      <c r="AG10" s="373"/>
      <c r="AH10" s="373"/>
      <c r="AI10" s="373"/>
      <c r="AJ10" s="373"/>
      <c r="AK10" s="373"/>
      <c r="AL10" s="376"/>
      <c r="AM10" s="407" t="s">
        <v>55</v>
      </c>
      <c r="AN10" s="408"/>
      <c r="AO10" s="408"/>
      <c r="AP10" s="408"/>
      <c r="AQ10" s="408"/>
      <c r="AR10" s="408"/>
      <c r="AS10" s="408"/>
      <c r="AT10" s="409"/>
      <c r="AU10" s="410" t="s">
        <v>32</v>
      </c>
      <c r="AV10" s="411"/>
      <c r="AW10" s="411"/>
      <c r="AX10" s="411"/>
      <c r="AY10" s="412" t="s">
        <v>56</v>
      </c>
      <c r="AZ10" s="413"/>
      <c r="BA10" s="413"/>
      <c r="BB10" s="413"/>
      <c r="BC10" s="413"/>
      <c r="BD10" s="413"/>
      <c r="BE10" s="413"/>
      <c r="BF10" s="413"/>
      <c r="BG10" s="413"/>
      <c r="BH10" s="413"/>
      <c r="BI10" s="413"/>
      <c r="BJ10" s="413"/>
      <c r="BK10" s="413"/>
      <c r="BL10" s="413"/>
      <c r="BM10" s="414"/>
      <c r="BN10" s="415">
        <v>650617</v>
      </c>
      <c r="BO10" s="416"/>
      <c r="BP10" s="416"/>
      <c r="BQ10" s="416"/>
      <c r="BR10" s="416"/>
      <c r="BS10" s="416"/>
      <c r="BT10" s="416"/>
      <c r="BU10" s="417"/>
      <c r="BV10" s="415">
        <v>650471</v>
      </c>
      <c r="BW10" s="416"/>
      <c r="BX10" s="416"/>
      <c r="BY10" s="416"/>
      <c r="BZ10" s="416"/>
      <c r="CA10" s="416"/>
      <c r="CB10" s="416"/>
      <c r="CC10" s="417"/>
      <c r="CD10" s="45" t="s">
        <v>57</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378"/>
      <c r="C11" s="379"/>
      <c r="D11" s="379"/>
      <c r="E11" s="379"/>
      <c r="F11" s="379"/>
      <c r="G11" s="379"/>
      <c r="H11" s="379"/>
      <c r="I11" s="379"/>
      <c r="J11" s="379"/>
      <c r="K11" s="427"/>
      <c r="L11" s="438" t="s">
        <v>58</v>
      </c>
      <c r="M11" s="439"/>
      <c r="N11" s="439"/>
      <c r="O11" s="439"/>
      <c r="P11" s="439"/>
      <c r="Q11" s="440"/>
      <c r="R11" s="441" t="s">
        <v>59</v>
      </c>
      <c r="S11" s="442"/>
      <c r="T11" s="442"/>
      <c r="U11" s="442"/>
      <c r="V11" s="443"/>
      <c r="W11" s="372"/>
      <c r="X11" s="373"/>
      <c r="Y11" s="373"/>
      <c r="Z11" s="373"/>
      <c r="AA11" s="373"/>
      <c r="AB11" s="373"/>
      <c r="AC11" s="373"/>
      <c r="AD11" s="373"/>
      <c r="AE11" s="373"/>
      <c r="AF11" s="373"/>
      <c r="AG11" s="373"/>
      <c r="AH11" s="373"/>
      <c r="AI11" s="373"/>
      <c r="AJ11" s="373"/>
      <c r="AK11" s="373"/>
      <c r="AL11" s="376"/>
      <c r="AM11" s="407" t="s">
        <v>60</v>
      </c>
      <c r="AN11" s="408"/>
      <c r="AO11" s="408"/>
      <c r="AP11" s="408"/>
      <c r="AQ11" s="408"/>
      <c r="AR11" s="408"/>
      <c r="AS11" s="408"/>
      <c r="AT11" s="409"/>
      <c r="AU11" s="410" t="s">
        <v>61</v>
      </c>
      <c r="AV11" s="411"/>
      <c r="AW11" s="411"/>
      <c r="AX11" s="411"/>
      <c r="AY11" s="412" t="s">
        <v>62</v>
      </c>
      <c r="AZ11" s="413"/>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418" t="s">
        <v>63</v>
      </c>
      <c r="CE11" s="419"/>
      <c r="CF11" s="419"/>
      <c r="CG11" s="419"/>
      <c r="CH11" s="419"/>
      <c r="CI11" s="419"/>
      <c r="CJ11" s="419"/>
      <c r="CK11" s="419"/>
      <c r="CL11" s="419"/>
      <c r="CM11" s="419"/>
      <c r="CN11" s="419"/>
      <c r="CO11" s="419"/>
      <c r="CP11" s="419"/>
      <c r="CQ11" s="419"/>
      <c r="CR11" s="419"/>
      <c r="CS11" s="420"/>
      <c r="CT11" s="424" t="s">
        <v>64</v>
      </c>
      <c r="CU11" s="425"/>
      <c r="CV11" s="425"/>
      <c r="CW11" s="425"/>
      <c r="CX11" s="425"/>
      <c r="CY11" s="425"/>
      <c r="CZ11" s="425"/>
      <c r="DA11" s="426"/>
      <c r="DB11" s="424" t="s">
        <v>64</v>
      </c>
      <c r="DC11" s="425"/>
      <c r="DD11" s="425"/>
      <c r="DE11" s="425"/>
      <c r="DF11" s="425"/>
      <c r="DG11" s="425"/>
      <c r="DH11" s="425"/>
      <c r="DI11" s="426"/>
    </row>
    <row r="12" spans="1:119" ht="18.75" customHeight="1" x14ac:dyDescent="0.15">
      <c r="A12" s="42"/>
      <c r="B12" s="444" t="s">
        <v>65</v>
      </c>
      <c r="C12" s="445"/>
      <c r="D12" s="445"/>
      <c r="E12" s="445"/>
      <c r="F12" s="445"/>
      <c r="G12" s="445"/>
      <c r="H12" s="445"/>
      <c r="I12" s="445"/>
      <c r="J12" s="445"/>
      <c r="K12" s="446"/>
      <c r="L12" s="453" t="s">
        <v>66</v>
      </c>
      <c r="M12" s="454"/>
      <c r="N12" s="454"/>
      <c r="O12" s="454"/>
      <c r="P12" s="454"/>
      <c r="Q12" s="455"/>
      <c r="R12" s="456">
        <v>79878</v>
      </c>
      <c r="S12" s="457"/>
      <c r="T12" s="457"/>
      <c r="U12" s="457"/>
      <c r="V12" s="458"/>
      <c r="W12" s="459" t="s">
        <v>24</v>
      </c>
      <c r="X12" s="411"/>
      <c r="Y12" s="411"/>
      <c r="Z12" s="411"/>
      <c r="AA12" s="411"/>
      <c r="AB12" s="460"/>
      <c r="AC12" s="461" t="s">
        <v>67</v>
      </c>
      <c r="AD12" s="462"/>
      <c r="AE12" s="462"/>
      <c r="AF12" s="462"/>
      <c r="AG12" s="463"/>
      <c r="AH12" s="461" t="s">
        <v>68</v>
      </c>
      <c r="AI12" s="462"/>
      <c r="AJ12" s="462"/>
      <c r="AK12" s="462"/>
      <c r="AL12" s="464"/>
      <c r="AM12" s="407" t="s">
        <v>69</v>
      </c>
      <c r="AN12" s="408"/>
      <c r="AO12" s="408"/>
      <c r="AP12" s="408"/>
      <c r="AQ12" s="408"/>
      <c r="AR12" s="408"/>
      <c r="AS12" s="408"/>
      <c r="AT12" s="409"/>
      <c r="AU12" s="410" t="s">
        <v>61</v>
      </c>
      <c r="AV12" s="411"/>
      <c r="AW12" s="411"/>
      <c r="AX12" s="411"/>
      <c r="AY12" s="412" t="s">
        <v>70</v>
      </c>
      <c r="AZ12" s="413"/>
      <c r="BA12" s="413"/>
      <c r="BB12" s="413"/>
      <c r="BC12" s="413"/>
      <c r="BD12" s="413"/>
      <c r="BE12" s="413"/>
      <c r="BF12" s="413"/>
      <c r="BG12" s="413"/>
      <c r="BH12" s="413"/>
      <c r="BI12" s="413"/>
      <c r="BJ12" s="413"/>
      <c r="BK12" s="413"/>
      <c r="BL12" s="413"/>
      <c r="BM12" s="414"/>
      <c r="BN12" s="415">
        <v>570000</v>
      </c>
      <c r="BO12" s="416"/>
      <c r="BP12" s="416"/>
      <c r="BQ12" s="416"/>
      <c r="BR12" s="416"/>
      <c r="BS12" s="416"/>
      <c r="BT12" s="416"/>
      <c r="BU12" s="417"/>
      <c r="BV12" s="415">
        <v>600000</v>
      </c>
      <c r="BW12" s="416"/>
      <c r="BX12" s="416"/>
      <c r="BY12" s="416"/>
      <c r="BZ12" s="416"/>
      <c r="CA12" s="416"/>
      <c r="CB12" s="416"/>
      <c r="CC12" s="417"/>
      <c r="CD12" s="418" t="s">
        <v>71</v>
      </c>
      <c r="CE12" s="419"/>
      <c r="CF12" s="419"/>
      <c r="CG12" s="419"/>
      <c r="CH12" s="419"/>
      <c r="CI12" s="419"/>
      <c r="CJ12" s="419"/>
      <c r="CK12" s="419"/>
      <c r="CL12" s="419"/>
      <c r="CM12" s="419"/>
      <c r="CN12" s="419"/>
      <c r="CO12" s="419"/>
      <c r="CP12" s="419"/>
      <c r="CQ12" s="419"/>
      <c r="CR12" s="419"/>
      <c r="CS12" s="420"/>
      <c r="CT12" s="424" t="s">
        <v>64</v>
      </c>
      <c r="CU12" s="425"/>
      <c r="CV12" s="425"/>
      <c r="CW12" s="425"/>
      <c r="CX12" s="425"/>
      <c r="CY12" s="425"/>
      <c r="CZ12" s="425"/>
      <c r="DA12" s="426"/>
      <c r="DB12" s="424" t="s">
        <v>64</v>
      </c>
      <c r="DC12" s="425"/>
      <c r="DD12" s="425"/>
      <c r="DE12" s="425"/>
      <c r="DF12" s="425"/>
      <c r="DG12" s="425"/>
      <c r="DH12" s="425"/>
      <c r="DI12" s="426"/>
    </row>
    <row r="13" spans="1:119" ht="18.75" customHeight="1" x14ac:dyDescent="0.15">
      <c r="A13" s="42"/>
      <c r="B13" s="447"/>
      <c r="C13" s="448"/>
      <c r="D13" s="448"/>
      <c r="E13" s="448"/>
      <c r="F13" s="448"/>
      <c r="G13" s="448"/>
      <c r="H13" s="448"/>
      <c r="I13" s="448"/>
      <c r="J13" s="448"/>
      <c r="K13" s="449"/>
      <c r="L13" s="51"/>
      <c r="M13" s="475" t="s">
        <v>72</v>
      </c>
      <c r="N13" s="476"/>
      <c r="O13" s="476"/>
      <c r="P13" s="476"/>
      <c r="Q13" s="477"/>
      <c r="R13" s="468">
        <v>79134</v>
      </c>
      <c r="S13" s="469"/>
      <c r="T13" s="469"/>
      <c r="U13" s="469"/>
      <c r="V13" s="470"/>
      <c r="W13" s="394" t="s">
        <v>73</v>
      </c>
      <c r="X13" s="395"/>
      <c r="Y13" s="395"/>
      <c r="Z13" s="395"/>
      <c r="AA13" s="395"/>
      <c r="AB13" s="385"/>
      <c r="AC13" s="435">
        <v>1564</v>
      </c>
      <c r="AD13" s="436"/>
      <c r="AE13" s="436"/>
      <c r="AF13" s="436"/>
      <c r="AG13" s="478"/>
      <c r="AH13" s="435">
        <v>1627</v>
      </c>
      <c r="AI13" s="436"/>
      <c r="AJ13" s="436"/>
      <c r="AK13" s="436"/>
      <c r="AL13" s="437"/>
      <c r="AM13" s="407" t="s">
        <v>74</v>
      </c>
      <c r="AN13" s="408"/>
      <c r="AO13" s="408"/>
      <c r="AP13" s="408"/>
      <c r="AQ13" s="408"/>
      <c r="AR13" s="408"/>
      <c r="AS13" s="408"/>
      <c r="AT13" s="409"/>
      <c r="AU13" s="410" t="s">
        <v>61</v>
      </c>
      <c r="AV13" s="411"/>
      <c r="AW13" s="411"/>
      <c r="AX13" s="411"/>
      <c r="AY13" s="412" t="s">
        <v>75</v>
      </c>
      <c r="AZ13" s="413"/>
      <c r="BA13" s="413"/>
      <c r="BB13" s="413"/>
      <c r="BC13" s="413"/>
      <c r="BD13" s="413"/>
      <c r="BE13" s="413"/>
      <c r="BF13" s="413"/>
      <c r="BG13" s="413"/>
      <c r="BH13" s="413"/>
      <c r="BI13" s="413"/>
      <c r="BJ13" s="413"/>
      <c r="BK13" s="413"/>
      <c r="BL13" s="413"/>
      <c r="BM13" s="414"/>
      <c r="BN13" s="415">
        <v>-8977</v>
      </c>
      <c r="BO13" s="416"/>
      <c r="BP13" s="416"/>
      <c r="BQ13" s="416"/>
      <c r="BR13" s="416"/>
      <c r="BS13" s="416"/>
      <c r="BT13" s="416"/>
      <c r="BU13" s="417"/>
      <c r="BV13" s="415">
        <v>-16379</v>
      </c>
      <c r="BW13" s="416"/>
      <c r="BX13" s="416"/>
      <c r="BY13" s="416"/>
      <c r="BZ13" s="416"/>
      <c r="CA13" s="416"/>
      <c r="CB13" s="416"/>
      <c r="CC13" s="417"/>
      <c r="CD13" s="418" t="s">
        <v>76</v>
      </c>
      <c r="CE13" s="419"/>
      <c r="CF13" s="419"/>
      <c r="CG13" s="419"/>
      <c r="CH13" s="419"/>
      <c r="CI13" s="419"/>
      <c r="CJ13" s="419"/>
      <c r="CK13" s="419"/>
      <c r="CL13" s="419"/>
      <c r="CM13" s="419"/>
      <c r="CN13" s="419"/>
      <c r="CO13" s="419"/>
      <c r="CP13" s="419"/>
      <c r="CQ13" s="419"/>
      <c r="CR13" s="419"/>
      <c r="CS13" s="420"/>
      <c r="CT13" s="381">
        <v>7.9</v>
      </c>
      <c r="CU13" s="382"/>
      <c r="CV13" s="382"/>
      <c r="CW13" s="382"/>
      <c r="CX13" s="382"/>
      <c r="CY13" s="382"/>
      <c r="CZ13" s="382"/>
      <c r="DA13" s="383"/>
      <c r="DB13" s="381">
        <v>8.3000000000000007</v>
      </c>
      <c r="DC13" s="382"/>
      <c r="DD13" s="382"/>
      <c r="DE13" s="382"/>
      <c r="DF13" s="382"/>
      <c r="DG13" s="382"/>
      <c r="DH13" s="382"/>
      <c r="DI13" s="383"/>
    </row>
    <row r="14" spans="1:119" ht="18.75" customHeight="1" thickBot="1" x14ac:dyDescent="0.2">
      <c r="A14" s="42"/>
      <c r="B14" s="447"/>
      <c r="C14" s="448"/>
      <c r="D14" s="448"/>
      <c r="E14" s="448"/>
      <c r="F14" s="448"/>
      <c r="G14" s="448"/>
      <c r="H14" s="448"/>
      <c r="I14" s="448"/>
      <c r="J14" s="448"/>
      <c r="K14" s="449"/>
      <c r="L14" s="465" t="s">
        <v>77</v>
      </c>
      <c r="M14" s="466"/>
      <c r="N14" s="466"/>
      <c r="O14" s="466"/>
      <c r="P14" s="466"/>
      <c r="Q14" s="467"/>
      <c r="R14" s="468">
        <v>80927</v>
      </c>
      <c r="S14" s="469"/>
      <c r="T14" s="469"/>
      <c r="U14" s="469"/>
      <c r="V14" s="470"/>
      <c r="W14" s="374"/>
      <c r="X14" s="375"/>
      <c r="Y14" s="375"/>
      <c r="Z14" s="375"/>
      <c r="AA14" s="375"/>
      <c r="AB14" s="364"/>
      <c r="AC14" s="471">
        <v>3.9</v>
      </c>
      <c r="AD14" s="472"/>
      <c r="AE14" s="472"/>
      <c r="AF14" s="472"/>
      <c r="AG14" s="473"/>
      <c r="AH14" s="471">
        <v>4.0999999999999996</v>
      </c>
      <c r="AI14" s="472"/>
      <c r="AJ14" s="472"/>
      <c r="AK14" s="472"/>
      <c r="AL14" s="474"/>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415"/>
      <c r="BO14" s="416"/>
      <c r="BP14" s="416"/>
      <c r="BQ14" s="416"/>
      <c r="BR14" s="416"/>
      <c r="BS14" s="416"/>
      <c r="BT14" s="416"/>
      <c r="BU14" s="417"/>
      <c r="BV14" s="415"/>
      <c r="BW14" s="416"/>
      <c r="BX14" s="416"/>
      <c r="BY14" s="416"/>
      <c r="BZ14" s="416"/>
      <c r="CA14" s="416"/>
      <c r="CB14" s="416"/>
      <c r="CC14" s="417"/>
      <c r="CD14" s="479" t="s">
        <v>78</v>
      </c>
      <c r="CE14" s="480"/>
      <c r="CF14" s="480"/>
      <c r="CG14" s="480"/>
      <c r="CH14" s="480"/>
      <c r="CI14" s="480"/>
      <c r="CJ14" s="480"/>
      <c r="CK14" s="480"/>
      <c r="CL14" s="480"/>
      <c r="CM14" s="480"/>
      <c r="CN14" s="480"/>
      <c r="CO14" s="480"/>
      <c r="CP14" s="480"/>
      <c r="CQ14" s="480"/>
      <c r="CR14" s="480"/>
      <c r="CS14" s="481"/>
      <c r="CT14" s="482">
        <v>43.2</v>
      </c>
      <c r="CU14" s="483"/>
      <c r="CV14" s="483"/>
      <c r="CW14" s="483"/>
      <c r="CX14" s="483"/>
      <c r="CY14" s="483"/>
      <c r="CZ14" s="483"/>
      <c r="DA14" s="484"/>
      <c r="DB14" s="482">
        <v>35.9</v>
      </c>
      <c r="DC14" s="483"/>
      <c r="DD14" s="483"/>
      <c r="DE14" s="483"/>
      <c r="DF14" s="483"/>
      <c r="DG14" s="483"/>
      <c r="DH14" s="483"/>
      <c r="DI14" s="484"/>
    </row>
    <row r="15" spans="1:119" ht="18.75" customHeight="1" x14ac:dyDescent="0.15">
      <c r="A15" s="42"/>
      <c r="B15" s="447"/>
      <c r="C15" s="448"/>
      <c r="D15" s="448"/>
      <c r="E15" s="448"/>
      <c r="F15" s="448"/>
      <c r="G15" s="448"/>
      <c r="H15" s="448"/>
      <c r="I15" s="448"/>
      <c r="J15" s="448"/>
      <c r="K15" s="449"/>
      <c r="L15" s="51"/>
      <c r="M15" s="475" t="s">
        <v>72</v>
      </c>
      <c r="N15" s="476"/>
      <c r="O15" s="476"/>
      <c r="P15" s="476"/>
      <c r="Q15" s="477"/>
      <c r="R15" s="468">
        <v>80212</v>
      </c>
      <c r="S15" s="469"/>
      <c r="T15" s="469"/>
      <c r="U15" s="469"/>
      <c r="V15" s="470"/>
      <c r="W15" s="394" t="s">
        <v>79</v>
      </c>
      <c r="X15" s="395"/>
      <c r="Y15" s="395"/>
      <c r="Z15" s="395"/>
      <c r="AA15" s="395"/>
      <c r="AB15" s="385"/>
      <c r="AC15" s="435">
        <v>14215</v>
      </c>
      <c r="AD15" s="436"/>
      <c r="AE15" s="436"/>
      <c r="AF15" s="436"/>
      <c r="AG15" s="478"/>
      <c r="AH15" s="435">
        <v>14358</v>
      </c>
      <c r="AI15" s="436"/>
      <c r="AJ15" s="436"/>
      <c r="AK15" s="436"/>
      <c r="AL15" s="437"/>
      <c r="AM15" s="407"/>
      <c r="AN15" s="408"/>
      <c r="AO15" s="408"/>
      <c r="AP15" s="408"/>
      <c r="AQ15" s="408"/>
      <c r="AR15" s="408"/>
      <c r="AS15" s="408"/>
      <c r="AT15" s="409"/>
      <c r="AU15" s="410"/>
      <c r="AV15" s="411"/>
      <c r="AW15" s="411"/>
      <c r="AX15" s="411"/>
      <c r="AY15" s="344" t="s">
        <v>80</v>
      </c>
      <c r="AZ15" s="345"/>
      <c r="BA15" s="345"/>
      <c r="BB15" s="345"/>
      <c r="BC15" s="345"/>
      <c r="BD15" s="345"/>
      <c r="BE15" s="345"/>
      <c r="BF15" s="345"/>
      <c r="BG15" s="345"/>
      <c r="BH15" s="345"/>
      <c r="BI15" s="345"/>
      <c r="BJ15" s="345"/>
      <c r="BK15" s="345"/>
      <c r="BL15" s="345"/>
      <c r="BM15" s="346"/>
      <c r="BN15" s="347">
        <v>9449588</v>
      </c>
      <c r="BO15" s="348"/>
      <c r="BP15" s="348"/>
      <c r="BQ15" s="348"/>
      <c r="BR15" s="348"/>
      <c r="BS15" s="348"/>
      <c r="BT15" s="348"/>
      <c r="BU15" s="349"/>
      <c r="BV15" s="347">
        <v>9388368</v>
      </c>
      <c r="BW15" s="348"/>
      <c r="BX15" s="348"/>
      <c r="BY15" s="348"/>
      <c r="BZ15" s="348"/>
      <c r="CA15" s="348"/>
      <c r="CB15" s="348"/>
      <c r="CC15" s="349"/>
      <c r="CD15" s="485" t="s">
        <v>81</v>
      </c>
      <c r="CE15" s="486"/>
      <c r="CF15" s="486"/>
      <c r="CG15" s="486"/>
      <c r="CH15" s="486"/>
      <c r="CI15" s="486"/>
      <c r="CJ15" s="486"/>
      <c r="CK15" s="486"/>
      <c r="CL15" s="486"/>
      <c r="CM15" s="486"/>
      <c r="CN15" s="486"/>
      <c r="CO15" s="486"/>
      <c r="CP15" s="486"/>
      <c r="CQ15" s="486"/>
      <c r="CR15" s="486"/>
      <c r="CS15" s="487"/>
      <c r="CT15" s="52"/>
      <c r="CU15" s="53"/>
      <c r="CV15" s="53"/>
      <c r="CW15" s="53"/>
      <c r="CX15" s="53"/>
      <c r="CY15" s="53"/>
      <c r="CZ15" s="53"/>
      <c r="DA15" s="54"/>
      <c r="DB15" s="52"/>
      <c r="DC15" s="53"/>
      <c r="DD15" s="53"/>
      <c r="DE15" s="53"/>
      <c r="DF15" s="53"/>
      <c r="DG15" s="53"/>
      <c r="DH15" s="53"/>
      <c r="DI15" s="54"/>
    </row>
    <row r="16" spans="1:119" ht="18.75" customHeight="1" x14ac:dyDescent="0.15">
      <c r="A16" s="42"/>
      <c r="B16" s="447"/>
      <c r="C16" s="448"/>
      <c r="D16" s="448"/>
      <c r="E16" s="448"/>
      <c r="F16" s="448"/>
      <c r="G16" s="448"/>
      <c r="H16" s="448"/>
      <c r="I16" s="448"/>
      <c r="J16" s="448"/>
      <c r="K16" s="449"/>
      <c r="L16" s="465" t="s">
        <v>82</v>
      </c>
      <c r="M16" s="488"/>
      <c r="N16" s="488"/>
      <c r="O16" s="488"/>
      <c r="P16" s="488"/>
      <c r="Q16" s="489"/>
      <c r="R16" s="490" t="s">
        <v>83</v>
      </c>
      <c r="S16" s="491"/>
      <c r="T16" s="491"/>
      <c r="U16" s="491"/>
      <c r="V16" s="492"/>
      <c r="W16" s="374"/>
      <c r="X16" s="375"/>
      <c r="Y16" s="375"/>
      <c r="Z16" s="375"/>
      <c r="AA16" s="375"/>
      <c r="AB16" s="364"/>
      <c r="AC16" s="471">
        <v>35.4</v>
      </c>
      <c r="AD16" s="472"/>
      <c r="AE16" s="472"/>
      <c r="AF16" s="472"/>
      <c r="AG16" s="473"/>
      <c r="AH16" s="471">
        <v>36.1</v>
      </c>
      <c r="AI16" s="472"/>
      <c r="AJ16" s="472"/>
      <c r="AK16" s="472"/>
      <c r="AL16" s="474"/>
      <c r="AM16" s="407"/>
      <c r="AN16" s="408"/>
      <c r="AO16" s="408"/>
      <c r="AP16" s="408"/>
      <c r="AQ16" s="408"/>
      <c r="AR16" s="408"/>
      <c r="AS16" s="408"/>
      <c r="AT16" s="409"/>
      <c r="AU16" s="410"/>
      <c r="AV16" s="411"/>
      <c r="AW16" s="411"/>
      <c r="AX16" s="411"/>
      <c r="AY16" s="412" t="s">
        <v>84</v>
      </c>
      <c r="AZ16" s="413"/>
      <c r="BA16" s="413"/>
      <c r="BB16" s="413"/>
      <c r="BC16" s="413"/>
      <c r="BD16" s="413"/>
      <c r="BE16" s="413"/>
      <c r="BF16" s="413"/>
      <c r="BG16" s="413"/>
      <c r="BH16" s="413"/>
      <c r="BI16" s="413"/>
      <c r="BJ16" s="413"/>
      <c r="BK16" s="413"/>
      <c r="BL16" s="413"/>
      <c r="BM16" s="414"/>
      <c r="BN16" s="415">
        <v>16241725</v>
      </c>
      <c r="BO16" s="416"/>
      <c r="BP16" s="416"/>
      <c r="BQ16" s="416"/>
      <c r="BR16" s="416"/>
      <c r="BS16" s="416"/>
      <c r="BT16" s="416"/>
      <c r="BU16" s="417"/>
      <c r="BV16" s="415">
        <v>15927373</v>
      </c>
      <c r="BW16" s="416"/>
      <c r="BX16" s="416"/>
      <c r="BY16" s="416"/>
      <c r="BZ16" s="416"/>
      <c r="CA16" s="416"/>
      <c r="CB16" s="416"/>
      <c r="CC16" s="417"/>
      <c r="CD16" s="55"/>
      <c r="CE16" s="496"/>
      <c r="CF16" s="496"/>
      <c r="CG16" s="496"/>
      <c r="CH16" s="496"/>
      <c r="CI16" s="496"/>
      <c r="CJ16" s="496"/>
      <c r="CK16" s="496"/>
      <c r="CL16" s="496"/>
      <c r="CM16" s="496"/>
      <c r="CN16" s="496"/>
      <c r="CO16" s="496"/>
      <c r="CP16" s="496"/>
      <c r="CQ16" s="496"/>
      <c r="CR16" s="496"/>
      <c r="CS16" s="497"/>
      <c r="CT16" s="381"/>
      <c r="CU16" s="382"/>
      <c r="CV16" s="382"/>
      <c r="CW16" s="382"/>
      <c r="CX16" s="382"/>
      <c r="CY16" s="382"/>
      <c r="CZ16" s="382"/>
      <c r="DA16" s="383"/>
      <c r="DB16" s="381"/>
      <c r="DC16" s="382"/>
      <c r="DD16" s="382"/>
      <c r="DE16" s="382"/>
      <c r="DF16" s="382"/>
      <c r="DG16" s="382"/>
      <c r="DH16" s="382"/>
      <c r="DI16" s="383"/>
    </row>
    <row r="17" spans="1:113" ht="18.75" customHeight="1" thickBot="1" x14ac:dyDescent="0.2">
      <c r="A17" s="42"/>
      <c r="B17" s="450"/>
      <c r="C17" s="451"/>
      <c r="D17" s="451"/>
      <c r="E17" s="451"/>
      <c r="F17" s="451"/>
      <c r="G17" s="451"/>
      <c r="H17" s="451"/>
      <c r="I17" s="451"/>
      <c r="J17" s="451"/>
      <c r="K17" s="452"/>
      <c r="L17" s="56"/>
      <c r="M17" s="493" t="s">
        <v>85</v>
      </c>
      <c r="N17" s="494"/>
      <c r="O17" s="494"/>
      <c r="P17" s="494"/>
      <c r="Q17" s="495"/>
      <c r="R17" s="490" t="s">
        <v>83</v>
      </c>
      <c r="S17" s="491"/>
      <c r="T17" s="491"/>
      <c r="U17" s="491"/>
      <c r="V17" s="492"/>
      <c r="W17" s="394" t="s">
        <v>86</v>
      </c>
      <c r="X17" s="395"/>
      <c r="Y17" s="395"/>
      <c r="Z17" s="395"/>
      <c r="AA17" s="395"/>
      <c r="AB17" s="385"/>
      <c r="AC17" s="435">
        <v>24384</v>
      </c>
      <c r="AD17" s="436"/>
      <c r="AE17" s="436"/>
      <c r="AF17" s="436"/>
      <c r="AG17" s="478"/>
      <c r="AH17" s="435">
        <v>23819</v>
      </c>
      <c r="AI17" s="436"/>
      <c r="AJ17" s="436"/>
      <c r="AK17" s="436"/>
      <c r="AL17" s="437"/>
      <c r="AM17" s="407"/>
      <c r="AN17" s="408"/>
      <c r="AO17" s="408"/>
      <c r="AP17" s="408"/>
      <c r="AQ17" s="408"/>
      <c r="AR17" s="408"/>
      <c r="AS17" s="408"/>
      <c r="AT17" s="409"/>
      <c r="AU17" s="410"/>
      <c r="AV17" s="411"/>
      <c r="AW17" s="411"/>
      <c r="AX17" s="411"/>
      <c r="AY17" s="412" t="s">
        <v>87</v>
      </c>
      <c r="AZ17" s="413"/>
      <c r="BA17" s="413"/>
      <c r="BB17" s="413"/>
      <c r="BC17" s="413"/>
      <c r="BD17" s="413"/>
      <c r="BE17" s="413"/>
      <c r="BF17" s="413"/>
      <c r="BG17" s="413"/>
      <c r="BH17" s="413"/>
      <c r="BI17" s="413"/>
      <c r="BJ17" s="413"/>
      <c r="BK17" s="413"/>
      <c r="BL17" s="413"/>
      <c r="BM17" s="414"/>
      <c r="BN17" s="415">
        <v>12033894</v>
      </c>
      <c r="BO17" s="416"/>
      <c r="BP17" s="416"/>
      <c r="BQ17" s="416"/>
      <c r="BR17" s="416"/>
      <c r="BS17" s="416"/>
      <c r="BT17" s="416"/>
      <c r="BU17" s="417"/>
      <c r="BV17" s="415">
        <v>11935506</v>
      </c>
      <c r="BW17" s="416"/>
      <c r="BX17" s="416"/>
      <c r="BY17" s="416"/>
      <c r="BZ17" s="416"/>
      <c r="CA17" s="416"/>
      <c r="CB17" s="416"/>
      <c r="CC17" s="417"/>
      <c r="CD17" s="55"/>
      <c r="CE17" s="496"/>
      <c r="CF17" s="496"/>
      <c r="CG17" s="496"/>
      <c r="CH17" s="496"/>
      <c r="CI17" s="496"/>
      <c r="CJ17" s="496"/>
      <c r="CK17" s="496"/>
      <c r="CL17" s="496"/>
      <c r="CM17" s="496"/>
      <c r="CN17" s="496"/>
      <c r="CO17" s="496"/>
      <c r="CP17" s="496"/>
      <c r="CQ17" s="496"/>
      <c r="CR17" s="496"/>
      <c r="CS17" s="497"/>
      <c r="CT17" s="381"/>
      <c r="CU17" s="382"/>
      <c r="CV17" s="382"/>
      <c r="CW17" s="382"/>
      <c r="CX17" s="382"/>
      <c r="CY17" s="382"/>
      <c r="CZ17" s="382"/>
      <c r="DA17" s="383"/>
      <c r="DB17" s="381"/>
      <c r="DC17" s="382"/>
      <c r="DD17" s="382"/>
      <c r="DE17" s="382"/>
      <c r="DF17" s="382"/>
      <c r="DG17" s="382"/>
      <c r="DH17" s="382"/>
      <c r="DI17" s="383"/>
    </row>
    <row r="18" spans="1:113" ht="18.75" customHeight="1" thickBot="1" x14ac:dyDescent="0.2">
      <c r="A18" s="42"/>
      <c r="B18" s="498" t="s">
        <v>88</v>
      </c>
      <c r="C18" s="427"/>
      <c r="D18" s="427"/>
      <c r="E18" s="499"/>
      <c r="F18" s="499"/>
      <c r="G18" s="499"/>
      <c r="H18" s="499"/>
      <c r="I18" s="499"/>
      <c r="J18" s="499"/>
      <c r="K18" s="499"/>
      <c r="L18" s="500">
        <v>548.51</v>
      </c>
      <c r="M18" s="500"/>
      <c r="N18" s="500"/>
      <c r="O18" s="500"/>
      <c r="P18" s="500"/>
      <c r="Q18" s="500"/>
      <c r="R18" s="501"/>
      <c r="S18" s="501"/>
      <c r="T18" s="501"/>
      <c r="U18" s="501"/>
      <c r="V18" s="502"/>
      <c r="W18" s="396"/>
      <c r="X18" s="397"/>
      <c r="Y18" s="397"/>
      <c r="Z18" s="397"/>
      <c r="AA18" s="397"/>
      <c r="AB18" s="388"/>
      <c r="AC18" s="503">
        <v>60.7</v>
      </c>
      <c r="AD18" s="504"/>
      <c r="AE18" s="504"/>
      <c r="AF18" s="504"/>
      <c r="AG18" s="505"/>
      <c r="AH18" s="503">
        <v>59.8</v>
      </c>
      <c r="AI18" s="504"/>
      <c r="AJ18" s="504"/>
      <c r="AK18" s="504"/>
      <c r="AL18" s="506"/>
      <c r="AM18" s="407"/>
      <c r="AN18" s="408"/>
      <c r="AO18" s="408"/>
      <c r="AP18" s="408"/>
      <c r="AQ18" s="408"/>
      <c r="AR18" s="408"/>
      <c r="AS18" s="408"/>
      <c r="AT18" s="409"/>
      <c r="AU18" s="410"/>
      <c r="AV18" s="411"/>
      <c r="AW18" s="411"/>
      <c r="AX18" s="411"/>
      <c r="AY18" s="412" t="s">
        <v>89</v>
      </c>
      <c r="AZ18" s="413"/>
      <c r="BA18" s="413"/>
      <c r="BB18" s="413"/>
      <c r="BC18" s="413"/>
      <c r="BD18" s="413"/>
      <c r="BE18" s="413"/>
      <c r="BF18" s="413"/>
      <c r="BG18" s="413"/>
      <c r="BH18" s="413"/>
      <c r="BI18" s="413"/>
      <c r="BJ18" s="413"/>
      <c r="BK18" s="413"/>
      <c r="BL18" s="413"/>
      <c r="BM18" s="414"/>
      <c r="BN18" s="415">
        <v>18984190</v>
      </c>
      <c r="BO18" s="416"/>
      <c r="BP18" s="416"/>
      <c r="BQ18" s="416"/>
      <c r="BR18" s="416"/>
      <c r="BS18" s="416"/>
      <c r="BT18" s="416"/>
      <c r="BU18" s="417"/>
      <c r="BV18" s="415">
        <v>19181558</v>
      </c>
      <c r="BW18" s="416"/>
      <c r="BX18" s="416"/>
      <c r="BY18" s="416"/>
      <c r="BZ18" s="416"/>
      <c r="CA18" s="416"/>
      <c r="CB18" s="416"/>
      <c r="CC18" s="417"/>
      <c r="CD18" s="55"/>
      <c r="CE18" s="496"/>
      <c r="CF18" s="496"/>
      <c r="CG18" s="496"/>
      <c r="CH18" s="496"/>
      <c r="CI18" s="496"/>
      <c r="CJ18" s="496"/>
      <c r="CK18" s="496"/>
      <c r="CL18" s="496"/>
      <c r="CM18" s="496"/>
      <c r="CN18" s="496"/>
      <c r="CO18" s="496"/>
      <c r="CP18" s="496"/>
      <c r="CQ18" s="496"/>
      <c r="CR18" s="496"/>
      <c r="CS18" s="497"/>
      <c r="CT18" s="381"/>
      <c r="CU18" s="382"/>
      <c r="CV18" s="382"/>
      <c r="CW18" s="382"/>
      <c r="CX18" s="382"/>
      <c r="CY18" s="382"/>
      <c r="CZ18" s="382"/>
      <c r="DA18" s="383"/>
      <c r="DB18" s="381"/>
      <c r="DC18" s="382"/>
      <c r="DD18" s="382"/>
      <c r="DE18" s="382"/>
      <c r="DF18" s="382"/>
      <c r="DG18" s="382"/>
      <c r="DH18" s="382"/>
      <c r="DI18" s="383"/>
    </row>
    <row r="19" spans="1:113" ht="18.75" customHeight="1" thickBot="1" x14ac:dyDescent="0.2">
      <c r="A19" s="42"/>
      <c r="B19" s="498" t="s">
        <v>90</v>
      </c>
      <c r="C19" s="427"/>
      <c r="D19" s="427"/>
      <c r="E19" s="499"/>
      <c r="F19" s="499"/>
      <c r="G19" s="499"/>
      <c r="H19" s="499"/>
      <c r="I19" s="499"/>
      <c r="J19" s="499"/>
      <c r="K19" s="499"/>
      <c r="L19" s="507">
        <v>157</v>
      </c>
      <c r="M19" s="507"/>
      <c r="N19" s="507"/>
      <c r="O19" s="507"/>
      <c r="P19" s="507"/>
      <c r="Q19" s="507"/>
      <c r="R19" s="508"/>
      <c r="S19" s="508"/>
      <c r="T19" s="508"/>
      <c r="U19" s="508"/>
      <c r="V19" s="509"/>
      <c r="W19" s="341"/>
      <c r="X19" s="342"/>
      <c r="Y19" s="342"/>
      <c r="Z19" s="342"/>
      <c r="AA19" s="342"/>
      <c r="AB19" s="342"/>
      <c r="AC19" s="516"/>
      <c r="AD19" s="516"/>
      <c r="AE19" s="516"/>
      <c r="AF19" s="516"/>
      <c r="AG19" s="516"/>
      <c r="AH19" s="516"/>
      <c r="AI19" s="516"/>
      <c r="AJ19" s="516"/>
      <c r="AK19" s="516"/>
      <c r="AL19" s="517"/>
      <c r="AM19" s="407"/>
      <c r="AN19" s="408"/>
      <c r="AO19" s="408"/>
      <c r="AP19" s="408"/>
      <c r="AQ19" s="408"/>
      <c r="AR19" s="408"/>
      <c r="AS19" s="408"/>
      <c r="AT19" s="409"/>
      <c r="AU19" s="410"/>
      <c r="AV19" s="411"/>
      <c r="AW19" s="411"/>
      <c r="AX19" s="411"/>
      <c r="AY19" s="412" t="s">
        <v>91</v>
      </c>
      <c r="AZ19" s="413"/>
      <c r="BA19" s="413"/>
      <c r="BB19" s="413"/>
      <c r="BC19" s="413"/>
      <c r="BD19" s="413"/>
      <c r="BE19" s="413"/>
      <c r="BF19" s="413"/>
      <c r="BG19" s="413"/>
      <c r="BH19" s="413"/>
      <c r="BI19" s="413"/>
      <c r="BJ19" s="413"/>
      <c r="BK19" s="413"/>
      <c r="BL19" s="413"/>
      <c r="BM19" s="414"/>
      <c r="BN19" s="415">
        <v>23887807</v>
      </c>
      <c r="BO19" s="416"/>
      <c r="BP19" s="416"/>
      <c r="BQ19" s="416"/>
      <c r="BR19" s="416"/>
      <c r="BS19" s="416"/>
      <c r="BT19" s="416"/>
      <c r="BU19" s="417"/>
      <c r="BV19" s="415">
        <v>23882627</v>
      </c>
      <c r="BW19" s="416"/>
      <c r="BX19" s="416"/>
      <c r="BY19" s="416"/>
      <c r="BZ19" s="416"/>
      <c r="CA19" s="416"/>
      <c r="CB19" s="416"/>
      <c r="CC19" s="417"/>
      <c r="CD19" s="55"/>
      <c r="CE19" s="496"/>
      <c r="CF19" s="496"/>
      <c r="CG19" s="496"/>
      <c r="CH19" s="496"/>
      <c r="CI19" s="496"/>
      <c r="CJ19" s="496"/>
      <c r="CK19" s="496"/>
      <c r="CL19" s="496"/>
      <c r="CM19" s="496"/>
      <c r="CN19" s="496"/>
      <c r="CO19" s="496"/>
      <c r="CP19" s="496"/>
      <c r="CQ19" s="496"/>
      <c r="CR19" s="496"/>
      <c r="CS19" s="497"/>
      <c r="CT19" s="381"/>
      <c r="CU19" s="382"/>
      <c r="CV19" s="382"/>
      <c r="CW19" s="382"/>
      <c r="CX19" s="382"/>
      <c r="CY19" s="382"/>
      <c r="CZ19" s="382"/>
      <c r="DA19" s="383"/>
      <c r="DB19" s="381"/>
      <c r="DC19" s="382"/>
      <c r="DD19" s="382"/>
      <c r="DE19" s="382"/>
      <c r="DF19" s="382"/>
      <c r="DG19" s="382"/>
      <c r="DH19" s="382"/>
      <c r="DI19" s="383"/>
    </row>
    <row r="20" spans="1:113" ht="18.75" customHeight="1" thickBot="1" x14ac:dyDescent="0.2">
      <c r="A20" s="42"/>
      <c r="B20" s="498" t="s">
        <v>92</v>
      </c>
      <c r="C20" s="427"/>
      <c r="D20" s="427"/>
      <c r="E20" s="499"/>
      <c r="F20" s="499"/>
      <c r="G20" s="499"/>
      <c r="H20" s="499"/>
      <c r="I20" s="499"/>
      <c r="J20" s="499"/>
      <c r="K20" s="499"/>
      <c r="L20" s="507">
        <v>32997</v>
      </c>
      <c r="M20" s="507"/>
      <c r="N20" s="507"/>
      <c r="O20" s="507"/>
      <c r="P20" s="507"/>
      <c r="Q20" s="507"/>
      <c r="R20" s="508"/>
      <c r="S20" s="508"/>
      <c r="T20" s="508"/>
      <c r="U20" s="508"/>
      <c r="V20" s="509"/>
      <c r="W20" s="396"/>
      <c r="X20" s="397"/>
      <c r="Y20" s="397"/>
      <c r="Z20" s="397"/>
      <c r="AA20" s="397"/>
      <c r="AB20" s="397"/>
      <c r="AC20" s="510"/>
      <c r="AD20" s="510"/>
      <c r="AE20" s="510"/>
      <c r="AF20" s="510"/>
      <c r="AG20" s="510"/>
      <c r="AH20" s="510"/>
      <c r="AI20" s="510"/>
      <c r="AJ20" s="510"/>
      <c r="AK20" s="510"/>
      <c r="AL20" s="511"/>
      <c r="AM20" s="512"/>
      <c r="AN20" s="439"/>
      <c r="AO20" s="439"/>
      <c r="AP20" s="439"/>
      <c r="AQ20" s="439"/>
      <c r="AR20" s="439"/>
      <c r="AS20" s="439"/>
      <c r="AT20" s="440"/>
      <c r="AU20" s="513"/>
      <c r="AV20" s="514"/>
      <c r="AW20" s="514"/>
      <c r="AX20" s="515"/>
      <c r="AY20" s="412"/>
      <c r="AZ20" s="413"/>
      <c r="BA20" s="413"/>
      <c r="BB20" s="413"/>
      <c r="BC20" s="413"/>
      <c r="BD20" s="413"/>
      <c r="BE20" s="413"/>
      <c r="BF20" s="413"/>
      <c r="BG20" s="413"/>
      <c r="BH20" s="413"/>
      <c r="BI20" s="413"/>
      <c r="BJ20" s="413"/>
      <c r="BK20" s="413"/>
      <c r="BL20" s="413"/>
      <c r="BM20" s="414"/>
      <c r="BN20" s="415"/>
      <c r="BO20" s="416"/>
      <c r="BP20" s="416"/>
      <c r="BQ20" s="416"/>
      <c r="BR20" s="416"/>
      <c r="BS20" s="416"/>
      <c r="BT20" s="416"/>
      <c r="BU20" s="417"/>
      <c r="BV20" s="415"/>
      <c r="BW20" s="416"/>
      <c r="BX20" s="416"/>
      <c r="BY20" s="416"/>
      <c r="BZ20" s="416"/>
      <c r="CA20" s="416"/>
      <c r="CB20" s="416"/>
      <c r="CC20" s="417"/>
      <c r="CD20" s="55"/>
      <c r="CE20" s="496"/>
      <c r="CF20" s="496"/>
      <c r="CG20" s="496"/>
      <c r="CH20" s="496"/>
      <c r="CI20" s="496"/>
      <c r="CJ20" s="496"/>
      <c r="CK20" s="496"/>
      <c r="CL20" s="496"/>
      <c r="CM20" s="496"/>
      <c r="CN20" s="496"/>
      <c r="CO20" s="496"/>
      <c r="CP20" s="496"/>
      <c r="CQ20" s="496"/>
      <c r="CR20" s="496"/>
      <c r="CS20" s="497"/>
      <c r="CT20" s="381"/>
      <c r="CU20" s="382"/>
      <c r="CV20" s="382"/>
      <c r="CW20" s="382"/>
      <c r="CX20" s="382"/>
      <c r="CY20" s="382"/>
      <c r="CZ20" s="382"/>
      <c r="DA20" s="383"/>
      <c r="DB20" s="381"/>
      <c r="DC20" s="382"/>
      <c r="DD20" s="382"/>
      <c r="DE20" s="382"/>
      <c r="DF20" s="382"/>
      <c r="DG20" s="382"/>
      <c r="DH20" s="382"/>
      <c r="DI20" s="383"/>
    </row>
    <row r="21" spans="1:113" ht="18.75" customHeight="1" x14ac:dyDescent="0.15">
      <c r="A21" s="42"/>
      <c r="B21" s="518" t="s">
        <v>93</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412"/>
      <c r="AZ21" s="413"/>
      <c r="BA21" s="413"/>
      <c r="BB21" s="413"/>
      <c r="BC21" s="413"/>
      <c r="BD21" s="413"/>
      <c r="BE21" s="413"/>
      <c r="BF21" s="413"/>
      <c r="BG21" s="413"/>
      <c r="BH21" s="413"/>
      <c r="BI21" s="413"/>
      <c r="BJ21" s="413"/>
      <c r="BK21" s="413"/>
      <c r="BL21" s="413"/>
      <c r="BM21" s="414"/>
      <c r="BN21" s="415"/>
      <c r="BO21" s="416"/>
      <c r="BP21" s="416"/>
      <c r="BQ21" s="416"/>
      <c r="BR21" s="416"/>
      <c r="BS21" s="416"/>
      <c r="BT21" s="416"/>
      <c r="BU21" s="417"/>
      <c r="BV21" s="415"/>
      <c r="BW21" s="416"/>
      <c r="BX21" s="416"/>
      <c r="BY21" s="416"/>
      <c r="BZ21" s="416"/>
      <c r="CA21" s="416"/>
      <c r="CB21" s="416"/>
      <c r="CC21" s="417"/>
      <c r="CD21" s="55"/>
      <c r="CE21" s="496"/>
      <c r="CF21" s="496"/>
      <c r="CG21" s="496"/>
      <c r="CH21" s="496"/>
      <c r="CI21" s="496"/>
      <c r="CJ21" s="496"/>
      <c r="CK21" s="496"/>
      <c r="CL21" s="496"/>
      <c r="CM21" s="496"/>
      <c r="CN21" s="496"/>
      <c r="CO21" s="496"/>
      <c r="CP21" s="496"/>
      <c r="CQ21" s="496"/>
      <c r="CR21" s="496"/>
      <c r="CS21" s="497"/>
      <c r="CT21" s="381"/>
      <c r="CU21" s="382"/>
      <c r="CV21" s="382"/>
      <c r="CW21" s="382"/>
      <c r="CX21" s="382"/>
      <c r="CY21" s="382"/>
      <c r="CZ21" s="382"/>
      <c r="DA21" s="383"/>
      <c r="DB21" s="381"/>
      <c r="DC21" s="382"/>
      <c r="DD21" s="382"/>
      <c r="DE21" s="382"/>
      <c r="DF21" s="382"/>
      <c r="DG21" s="382"/>
      <c r="DH21" s="382"/>
      <c r="DI21" s="383"/>
    </row>
    <row r="22" spans="1:113" ht="18.75" customHeight="1" thickBot="1" x14ac:dyDescent="0.2">
      <c r="A22" s="42"/>
      <c r="B22" s="521" t="s">
        <v>94</v>
      </c>
      <c r="C22" s="522"/>
      <c r="D22" s="523"/>
      <c r="E22" s="390" t="s">
        <v>24</v>
      </c>
      <c r="F22" s="395"/>
      <c r="G22" s="395"/>
      <c r="H22" s="395"/>
      <c r="I22" s="395"/>
      <c r="J22" s="395"/>
      <c r="K22" s="385"/>
      <c r="L22" s="390" t="s">
        <v>95</v>
      </c>
      <c r="M22" s="395"/>
      <c r="N22" s="395"/>
      <c r="O22" s="395"/>
      <c r="P22" s="385"/>
      <c r="Q22" s="530" t="s">
        <v>96</v>
      </c>
      <c r="R22" s="531"/>
      <c r="S22" s="531"/>
      <c r="T22" s="531"/>
      <c r="U22" s="531"/>
      <c r="V22" s="532"/>
      <c r="W22" s="536" t="s">
        <v>97</v>
      </c>
      <c r="X22" s="522"/>
      <c r="Y22" s="523"/>
      <c r="Z22" s="390" t="s">
        <v>24</v>
      </c>
      <c r="AA22" s="395"/>
      <c r="AB22" s="395"/>
      <c r="AC22" s="395"/>
      <c r="AD22" s="395"/>
      <c r="AE22" s="395"/>
      <c r="AF22" s="395"/>
      <c r="AG22" s="385"/>
      <c r="AH22" s="541" t="s">
        <v>98</v>
      </c>
      <c r="AI22" s="395"/>
      <c r="AJ22" s="395"/>
      <c r="AK22" s="395"/>
      <c r="AL22" s="385"/>
      <c r="AM22" s="541" t="s">
        <v>99</v>
      </c>
      <c r="AN22" s="542"/>
      <c r="AO22" s="542"/>
      <c r="AP22" s="542"/>
      <c r="AQ22" s="542"/>
      <c r="AR22" s="543"/>
      <c r="AS22" s="530" t="s">
        <v>96</v>
      </c>
      <c r="AT22" s="531"/>
      <c r="AU22" s="531"/>
      <c r="AV22" s="531"/>
      <c r="AW22" s="531"/>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55"/>
      <c r="CE22" s="496"/>
      <c r="CF22" s="496"/>
      <c r="CG22" s="496"/>
      <c r="CH22" s="496"/>
      <c r="CI22" s="496"/>
      <c r="CJ22" s="496"/>
      <c r="CK22" s="496"/>
      <c r="CL22" s="496"/>
      <c r="CM22" s="496"/>
      <c r="CN22" s="496"/>
      <c r="CO22" s="496"/>
      <c r="CP22" s="496"/>
      <c r="CQ22" s="496"/>
      <c r="CR22" s="496"/>
      <c r="CS22" s="497"/>
      <c r="CT22" s="381"/>
      <c r="CU22" s="382"/>
      <c r="CV22" s="382"/>
      <c r="CW22" s="382"/>
      <c r="CX22" s="382"/>
      <c r="CY22" s="382"/>
      <c r="CZ22" s="382"/>
      <c r="DA22" s="383"/>
      <c r="DB22" s="381"/>
      <c r="DC22" s="382"/>
      <c r="DD22" s="382"/>
      <c r="DE22" s="382"/>
      <c r="DF22" s="382"/>
      <c r="DG22" s="382"/>
      <c r="DH22" s="382"/>
      <c r="DI22" s="383"/>
    </row>
    <row r="23" spans="1:113" ht="18.75" customHeight="1" x14ac:dyDescent="0.15">
      <c r="A23" s="42"/>
      <c r="B23" s="524"/>
      <c r="C23" s="525"/>
      <c r="D23" s="526"/>
      <c r="E23" s="370"/>
      <c r="F23" s="375"/>
      <c r="G23" s="375"/>
      <c r="H23" s="375"/>
      <c r="I23" s="375"/>
      <c r="J23" s="375"/>
      <c r="K23" s="364"/>
      <c r="L23" s="370"/>
      <c r="M23" s="375"/>
      <c r="N23" s="375"/>
      <c r="O23" s="375"/>
      <c r="P23" s="364"/>
      <c r="Q23" s="533"/>
      <c r="R23" s="534"/>
      <c r="S23" s="534"/>
      <c r="T23" s="534"/>
      <c r="U23" s="534"/>
      <c r="V23" s="535"/>
      <c r="W23" s="537"/>
      <c r="X23" s="525"/>
      <c r="Y23" s="526"/>
      <c r="Z23" s="370"/>
      <c r="AA23" s="375"/>
      <c r="AB23" s="375"/>
      <c r="AC23" s="375"/>
      <c r="AD23" s="375"/>
      <c r="AE23" s="375"/>
      <c r="AF23" s="375"/>
      <c r="AG23" s="364"/>
      <c r="AH23" s="370"/>
      <c r="AI23" s="375"/>
      <c r="AJ23" s="375"/>
      <c r="AK23" s="375"/>
      <c r="AL23" s="364"/>
      <c r="AM23" s="544"/>
      <c r="AN23" s="545"/>
      <c r="AO23" s="545"/>
      <c r="AP23" s="545"/>
      <c r="AQ23" s="545"/>
      <c r="AR23" s="546"/>
      <c r="AS23" s="533"/>
      <c r="AT23" s="534"/>
      <c r="AU23" s="534"/>
      <c r="AV23" s="534"/>
      <c r="AW23" s="534"/>
      <c r="AX23" s="548"/>
      <c r="AY23" s="344" t="s">
        <v>100</v>
      </c>
      <c r="AZ23" s="345"/>
      <c r="BA23" s="345"/>
      <c r="BB23" s="345"/>
      <c r="BC23" s="345"/>
      <c r="BD23" s="345"/>
      <c r="BE23" s="345"/>
      <c r="BF23" s="345"/>
      <c r="BG23" s="345"/>
      <c r="BH23" s="345"/>
      <c r="BI23" s="345"/>
      <c r="BJ23" s="345"/>
      <c r="BK23" s="345"/>
      <c r="BL23" s="345"/>
      <c r="BM23" s="346"/>
      <c r="BN23" s="415">
        <v>35247311</v>
      </c>
      <c r="BO23" s="416"/>
      <c r="BP23" s="416"/>
      <c r="BQ23" s="416"/>
      <c r="BR23" s="416"/>
      <c r="BS23" s="416"/>
      <c r="BT23" s="416"/>
      <c r="BU23" s="417"/>
      <c r="BV23" s="415">
        <v>35012399</v>
      </c>
      <c r="BW23" s="416"/>
      <c r="BX23" s="416"/>
      <c r="BY23" s="416"/>
      <c r="BZ23" s="416"/>
      <c r="CA23" s="416"/>
      <c r="CB23" s="416"/>
      <c r="CC23" s="417"/>
      <c r="CD23" s="55"/>
      <c r="CE23" s="496"/>
      <c r="CF23" s="496"/>
      <c r="CG23" s="496"/>
      <c r="CH23" s="496"/>
      <c r="CI23" s="496"/>
      <c r="CJ23" s="496"/>
      <c r="CK23" s="496"/>
      <c r="CL23" s="496"/>
      <c r="CM23" s="496"/>
      <c r="CN23" s="496"/>
      <c r="CO23" s="496"/>
      <c r="CP23" s="496"/>
      <c r="CQ23" s="496"/>
      <c r="CR23" s="496"/>
      <c r="CS23" s="497"/>
      <c r="CT23" s="381"/>
      <c r="CU23" s="382"/>
      <c r="CV23" s="382"/>
      <c r="CW23" s="382"/>
      <c r="CX23" s="382"/>
      <c r="CY23" s="382"/>
      <c r="CZ23" s="382"/>
      <c r="DA23" s="383"/>
      <c r="DB23" s="381"/>
      <c r="DC23" s="382"/>
      <c r="DD23" s="382"/>
      <c r="DE23" s="382"/>
      <c r="DF23" s="382"/>
      <c r="DG23" s="382"/>
      <c r="DH23" s="382"/>
      <c r="DI23" s="383"/>
    </row>
    <row r="24" spans="1:113" ht="18.75" customHeight="1" thickBot="1" x14ac:dyDescent="0.2">
      <c r="A24" s="42"/>
      <c r="B24" s="524"/>
      <c r="C24" s="525"/>
      <c r="D24" s="526"/>
      <c r="E24" s="434" t="s">
        <v>101</v>
      </c>
      <c r="F24" s="408"/>
      <c r="G24" s="408"/>
      <c r="H24" s="408"/>
      <c r="I24" s="408"/>
      <c r="J24" s="408"/>
      <c r="K24" s="409"/>
      <c r="L24" s="435">
        <v>1</v>
      </c>
      <c r="M24" s="436"/>
      <c r="N24" s="436"/>
      <c r="O24" s="436"/>
      <c r="P24" s="478"/>
      <c r="Q24" s="435">
        <v>9090</v>
      </c>
      <c r="R24" s="436"/>
      <c r="S24" s="436"/>
      <c r="T24" s="436"/>
      <c r="U24" s="436"/>
      <c r="V24" s="478"/>
      <c r="W24" s="537"/>
      <c r="X24" s="525"/>
      <c r="Y24" s="526"/>
      <c r="Z24" s="434" t="s">
        <v>102</v>
      </c>
      <c r="AA24" s="408"/>
      <c r="AB24" s="408"/>
      <c r="AC24" s="408"/>
      <c r="AD24" s="408"/>
      <c r="AE24" s="408"/>
      <c r="AF24" s="408"/>
      <c r="AG24" s="409"/>
      <c r="AH24" s="435">
        <v>490</v>
      </c>
      <c r="AI24" s="436"/>
      <c r="AJ24" s="436"/>
      <c r="AK24" s="436"/>
      <c r="AL24" s="478"/>
      <c r="AM24" s="435">
        <v>1563590</v>
      </c>
      <c r="AN24" s="436"/>
      <c r="AO24" s="436"/>
      <c r="AP24" s="436"/>
      <c r="AQ24" s="436"/>
      <c r="AR24" s="478"/>
      <c r="AS24" s="435">
        <v>3191</v>
      </c>
      <c r="AT24" s="436"/>
      <c r="AU24" s="436"/>
      <c r="AV24" s="436"/>
      <c r="AW24" s="436"/>
      <c r="AX24" s="437"/>
      <c r="AY24" s="549" t="s">
        <v>103</v>
      </c>
      <c r="AZ24" s="550"/>
      <c r="BA24" s="550"/>
      <c r="BB24" s="550"/>
      <c r="BC24" s="550"/>
      <c r="BD24" s="550"/>
      <c r="BE24" s="550"/>
      <c r="BF24" s="550"/>
      <c r="BG24" s="550"/>
      <c r="BH24" s="550"/>
      <c r="BI24" s="550"/>
      <c r="BJ24" s="550"/>
      <c r="BK24" s="550"/>
      <c r="BL24" s="550"/>
      <c r="BM24" s="551"/>
      <c r="BN24" s="415">
        <v>28518775</v>
      </c>
      <c r="BO24" s="416"/>
      <c r="BP24" s="416"/>
      <c r="BQ24" s="416"/>
      <c r="BR24" s="416"/>
      <c r="BS24" s="416"/>
      <c r="BT24" s="416"/>
      <c r="BU24" s="417"/>
      <c r="BV24" s="415">
        <v>29288849</v>
      </c>
      <c r="BW24" s="416"/>
      <c r="BX24" s="416"/>
      <c r="BY24" s="416"/>
      <c r="BZ24" s="416"/>
      <c r="CA24" s="416"/>
      <c r="CB24" s="416"/>
      <c r="CC24" s="417"/>
      <c r="CD24" s="55"/>
      <c r="CE24" s="496"/>
      <c r="CF24" s="496"/>
      <c r="CG24" s="496"/>
      <c r="CH24" s="496"/>
      <c r="CI24" s="496"/>
      <c r="CJ24" s="496"/>
      <c r="CK24" s="496"/>
      <c r="CL24" s="496"/>
      <c r="CM24" s="496"/>
      <c r="CN24" s="496"/>
      <c r="CO24" s="496"/>
      <c r="CP24" s="496"/>
      <c r="CQ24" s="496"/>
      <c r="CR24" s="496"/>
      <c r="CS24" s="497"/>
      <c r="CT24" s="381"/>
      <c r="CU24" s="382"/>
      <c r="CV24" s="382"/>
      <c r="CW24" s="382"/>
      <c r="CX24" s="382"/>
      <c r="CY24" s="382"/>
      <c r="CZ24" s="382"/>
      <c r="DA24" s="383"/>
      <c r="DB24" s="381"/>
      <c r="DC24" s="382"/>
      <c r="DD24" s="382"/>
      <c r="DE24" s="382"/>
      <c r="DF24" s="382"/>
      <c r="DG24" s="382"/>
      <c r="DH24" s="382"/>
      <c r="DI24" s="383"/>
    </row>
    <row r="25" spans="1:113" ht="18.75" customHeight="1" x14ac:dyDescent="0.15">
      <c r="A25" s="42"/>
      <c r="B25" s="524"/>
      <c r="C25" s="525"/>
      <c r="D25" s="526"/>
      <c r="E25" s="434" t="s">
        <v>104</v>
      </c>
      <c r="F25" s="408"/>
      <c r="G25" s="408"/>
      <c r="H25" s="408"/>
      <c r="I25" s="408"/>
      <c r="J25" s="408"/>
      <c r="K25" s="409"/>
      <c r="L25" s="435">
        <v>1</v>
      </c>
      <c r="M25" s="436"/>
      <c r="N25" s="436"/>
      <c r="O25" s="436"/>
      <c r="P25" s="478"/>
      <c r="Q25" s="435">
        <v>7600</v>
      </c>
      <c r="R25" s="436"/>
      <c r="S25" s="436"/>
      <c r="T25" s="436"/>
      <c r="U25" s="436"/>
      <c r="V25" s="478"/>
      <c r="W25" s="537"/>
      <c r="X25" s="525"/>
      <c r="Y25" s="526"/>
      <c r="Z25" s="434" t="s">
        <v>105</v>
      </c>
      <c r="AA25" s="408"/>
      <c r="AB25" s="408"/>
      <c r="AC25" s="408"/>
      <c r="AD25" s="408"/>
      <c r="AE25" s="408"/>
      <c r="AF25" s="408"/>
      <c r="AG25" s="409"/>
      <c r="AH25" s="435" t="s">
        <v>64</v>
      </c>
      <c r="AI25" s="436"/>
      <c r="AJ25" s="436"/>
      <c r="AK25" s="436"/>
      <c r="AL25" s="478"/>
      <c r="AM25" s="435" t="s">
        <v>64</v>
      </c>
      <c r="AN25" s="436"/>
      <c r="AO25" s="436"/>
      <c r="AP25" s="436"/>
      <c r="AQ25" s="436"/>
      <c r="AR25" s="478"/>
      <c r="AS25" s="435" t="s">
        <v>64</v>
      </c>
      <c r="AT25" s="436"/>
      <c r="AU25" s="436"/>
      <c r="AV25" s="436"/>
      <c r="AW25" s="436"/>
      <c r="AX25" s="437"/>
      <c r="AY25" s="344" t="s">
        <v>106</v>
      </c>
      <c r="AZ25" s="345"/>
      <c r="BA25" s="345"/>
      <c r="BB25" s="345"/>
      <c r="BC25" s="345"/>
      <c r="BD25" s="345"/>
      <c r="BE25" s="345"/>
      <c r="BF25" s="345"/>
      <c r="BG25" s="345"/>
      <c r="BH25" s="345"/>
      <c r="BI25" s="345"/>
      <c r="BJ25" s="345"/>
      <c r="BK25" s="345"/>
      <c r="BL25" s="345"/>
      <c r="BM25" s="346"/>
      <c r="BN25" s="347">
        <v>5114511</v>
      </c>
      <c r="BO25" s="348"/>
      <c r="BP25" s="348"/>
      <c r="BQ25" s="348"/>
      <c r="BR25" s="348"/>
      <c r="BS25" s="348"/>
      <c r="BT25" s="348"/>
      <c r="BU25" s="349"/>
      <c r="BV25" s="347">
        <v>6033616</v>
      </c>
      <c r="BW25" s="348"/>
      <c r="BX25" s="348"/>
      <c r="BY25" s="348"/>
      <c r="BZ25" s="348"/>
      <c r="CA25" s="348"/>
      <c r="CB25" s="348"/>
      <c r="CC25" s="349"/>
      <c r="CD25" s="55"/>
      <c r="CE25" s="496"/>
      <c r="CF25" s="496"/>
      <c r="CG25" s="496"/>
      <c r="CH25" s="496"/>
      <c r="CI25" s="496"/>
      <c r="CJ25" s="496"/>
      <c r="CK25" s="496"/>
      <c r="CL25" s="496"/>
      <c r="CM25" s="496"/>
      <c r="CN25" s="496"/>
      <c r="CO25" s="496"/>
      <c r="CP25" s="496"/>
      <c r="CQ25" s="496"/>
      <c r="CR25" s="496"/>
      <c r="CS25" s="497"/>
      <c r="CT25" s="381"/>
      <c r="CU25" s="382"/>
      <c r="CV25" s="382"/>
      <c r="CW25" s="382"/>
      <c r="CX25" s="382"/>
      <c r="CY25" s="382"/>
      <c r="CZ25" s="382"/>
      <c r="DA25" s="383"/>
      <c r="DB25" s="381"/>
      <c r="DC25" s="382"/>
      <c r="DD25" s="382"/>
      <c r="DE25" s="382"/>
      <c r="DF25" s="382"/>
      <c r="DG25" s="382"/>
      <c r="DH25" s="382"/>
      <c r="DI25" s="383"/>
    </row>
    <row r="26" spans="1:113" ht="18.75" customHeight="1" x14ac:dyDescent="0.15">
      <c r="A26" s="42"/>
      <c r="B26" s="524"/>
      <c r="C26" s="525"/>
      <c r="D26" s="526"/>
      <c r="E26" s="434" t="s">
        <v>107</v>
      </c>
      <c r="F26" s="408"/>
      <c r="G26" s="408"/>
      <c r="H26" s="408"/>
      <c r="I26" s="408"/>
      <c r="J26" s="408"/>
      <c r="K26" s="409"/>
      <c r="L26" s="435">
        <v>1</v>
      </c>
      <c r="M26" s="436"/>
      <c r="N26" s="436"/>
      <c r="O26" s="436"/>
      <c r="P26" s="478"/>
      <c r="Q26" s="435">
        <v>6690</v>
      </c>
      <c r="R26" s="436"/>
      <c r="S26" s="436"/>
      <c r="T26" s="436"/>
      <c r="U26" s="436"/>
      <c r="V26" s="478"/>
      <c r="W26" s="537"/>
      <c r="X26" s="525"/>
      <c r="Y26" s="526"/>
      <c r="Z26" s="434" t="s">
        <v>108</v>
      </c>
      <c r="AA26" s="555"/>
      <c r="AB26" s="555"/>
      <c r="AC26" s="555"/>
      <c r="AD26" s="555"/>
      <c r="AE26" s="555"/>
      <c r="AF26" s="555"/>
      <c r="AG26" s="556"/>
      <c r="AH26" s="435">
        <v>35</v>
      </c>
      <c r="AI26" s="436"/>
      <c r="AJ26" s="436"/>
      <c r="AK26" s="436"/>
      <c r="AL26" s="478"/>
      <c r="AM26" s="435">
        <v>113225</v>
      </c>
      <c r="AN26" s="436"/>
      <c r="AO26" s="436"/>
      <c r="AP26" s="436"/>
      <c r="AQ26" s="436"/>
      <c r="AR26" s="478"/>
      <c r="AS26" s="435">
        <v>3235</v>
      </c>
      <c r="AT26" s="436"/>
      <c r="AU26" s="436"/>
      <c r="AV26" s="436"/>
      <c r="AW26" s="436"/>
      <c r="AX26" s="437"/>
      <c r="AY26" s="418" t="s">
        <v>109</v>
      </c>
      <c r="AZ26" s="419"/>
      <c r="BA26" s="419"/>
      <c r="BB26" s="419"/>
      <c r="BC26" s="419"/>
      <c r="BD26" s="419"/>
      <c r="BE26" s="419"/>
      <c r="BF26" s="419"/>
      <c r="BG26" s="419"/>
      <c r="BH26" s="419"/>
      <c r="BI26" s="419"/>
      <c r="BJ26" s="419"/>
      <c r="BK26" s="419"/>
      <c r="BL26" s="419"/>
      <c r="BM26" s="420"/>
      <c r="BN26" s="415" t="s">
        <v>64</v>
      </c>
      <c r="BO26" s="416"/>
      <c r="BP26" s="416"/>
      <c r="BQ26" s="416"/>
      <c r="BR26" s="416"/>
      <c r="BS26" s="416"/>
      <c r="BT26" s="416"/>
      <c r="BU26" s="417"/>
      <c r="BV26" s="415" t="s">
        <v>64</v>
      </c>
      <c r="BW26" s="416"/>
      <c r="BX26" s="416"/>
      <c r="BY26" s="416"/>
      <c r="BZ26" s="416"/>
      <c r="CA26" s="416"/>
      <c r="CB26" s="416"/>
      <c r="CC26" s="417"/>
      <c r="CD26" s="55"/>
      <c r="CE26" s="496"/>
      <c r="CF26" s="496"/>
      <c r="CG26" s="496"/>
      <c r="CH26" s="496"/>
      <c r="CI26" s="496"/>
      <c r="CJ26" s="496"/>
      <c r="CK26" s="496"/>
      <c r="CL26" s="496"/>
      <c r="CM26" s="496"/>
      <c r="CN26" s="496"/>
      <c r="CO26" s="496"/>
      <c r="CP26" s="496"/>
      <c r="CQ26" s="496"/>
      <c r="CR26" s="496"/>
      <c r="CS26" s="497"/>
      <c r="CT26" s="381"/>
      <c r="CU26" s="382"/>
      <c r="CV26" s="382"/>
      <c r="CW26" s="382"/>
      <c r="CX26" s="382"/>
      <c r="CY26" s="382"/>
      <c r="CZ26" s="382"/>
      <c r="DA26" s="383"/>
      <c r="DB26" s="381"/>
      <c r="DC26" s="382"/>
      <c r="DD26" s="382"/>
      <c r="DE26" s="382"/>
      <c r="DF26" s="382"/>
      <c r="DG26" s="382"/>
      <c r="DH26" s="382"/>
      <c r="DI26" s="383"/>
    </row>
    <row r="27" spans="1:113" ht="18.75" customHeight="1" thickBot="1" x14ac:dyDescent="0.2">
      <c r="A27" s="42"/>
      <c r="B27" s="524"/>
      <c r="C27" s="525"/>
      <c r="D27" s="526"/>
      <c r="E27" s="434" t="s">
        <v>110</v>
      </c>
      <c r="F27" s="408"/>
      <c r="G27" s="408"/>
      <c r="H27" s="408"/>
      <c r="I27" s="408"/>
      <c r="J27" s="408"/>
      <c r="K27" s="409"/>
      <c r="L27" s="435">
        <v>1</v>
      </c>
      <c r="M27" s="436"/>
      <c r="N27" s="436"/>
      <c r="O27" s="436"/>
      <c r="P27" s="478"/>
      <c r="Q27" s="435">
        <v>4950</v>
      </c>
      <c r="R27" s="436"/>
      <c r="S27" s="436"/>
      <c r="T27" s="436"/>
      <c r="U27" s="436"/>
      <c r="V27" s="478"/>
      <c r="W27" s="537"/>
      <c r="X27" s="525"/>
      <c r="Y27" s="526"/>
      <c r="Z27" s="434" t="s">
        <v>111</v>
      </c>
      <c r="AA27" s="408"/>
      <c r="AB27" s="408"/>
      <c r="AC27" s="408"/>
      <c r="AD27" s="408"/>
      <c r="AE27" s="408"/>
      <c r="AF27" s="408"/>
      <c r="AG27" s="409"/>
      <c r="AH27" s="435">
        <v>5</v>
      </c>
      <c r="AI27" s="436"/>
      <c r="AJ27" s="436"/>
      <c r="AK27" s="436"/>
      <c r="AL27" s="478"/>
      <c r="AM27" s="435">
        <v>19595</v>
      </c>
      <c r="AN27" s="436"/>
      <c r="AO27" s="436"/>
      <c r="AP27" s="436"/>
      <c r="AQ27" s="436"/>
      <c r="AR27" s="478"/>
      <c r="AS27" s="435">
        <v>3919</v>
      </c>
      <c r="AT27" s="436"/>
      <c r="AU27" s="436"/>
      <c r="AV27" s="436"/>
      <c r="AW27" s="436"/>
      <c r="AX27" s="437"/>
      <c r="AY27" s="479" t="s">
        <v>112</v>
      </c>
      <c r="AZ27" s="480"/>
      <c r="BA27" s="480"/>
      <c r="BB27" s="480"/>
      <c r="BC27" s="480"/>
      <c r="BD27" s="480"/>
      <c r="BE27" s="480"/>
      <c r="BF27" s="480"/>
      <c r="BG27" s="480"/>
      <c r="BH27" s="480"/>
      <c r="BI27" s="480"/>
      <c r="BJ27" s="480"/>
      <c r="BK27" s="480"/>
      <c r="BL27" s="480"/>
      <c r="BM27" s="481"/>
      <c r="BN27" s="552">
        <v>665082</v>
      </c>
      <c r="BO27" s="553"/>
      <c r="BP27" s="553"/>
      <c r="BQ27" s="553"/>
      <c r="BR27" s="553"/>
      <c r="BS27" s="553"/>
      <c r="BT27" s="553"/>
      <c r="BU27" s="554"/>
      <c r="BV27" s="552">
        <v>663173</v>
      </c>
      <c r="BW27" s="553"/>
      <c r="BX27" s="553"/>
      <c r="BY27" s="553"/>
      <c r="BZ27" s="553"/>
      <c r="CA27" s="553"/>
      <c r="CB27" s="553"/>
      <c r="CC27" s="554"/>
      <c r="CD27" s="57"/>
      <c r="CE27" s="496"/>
      <c r="CF27" s="496"/>
      <c r="CG27" s="496"/>
      <c r="CH27" s="496"/>
      <c r="CI27" s="496"/>
      <c r="CJ27" s="496"/>
      <c r="CK27" s="496"/>
      <c r="CL27" s="496"/>
      <c r="CM27" s="496"/>
      <c r="CN27" s="496"/>
      <c r="CO27" s="496"/>
      <c r="CP27" s="496"/>
      <c r="CQ27" s="496"/>
      <c r="CR27" s="496"/>
      <c r="CS27" s="497"/>
      <c r="CT27" s="381"/>
      <c r="CU27" s="382"/>
      <c r="CV27" s="382"/>
      <c r="CW27" s="382"/>
      <c r="CX27" s="382"/>
      <c r="CY27" s="382"/>
      <c r="CZ27" s="382"/>
      <c r="DA27" s="383"/>
      <c r="DB27" s="381"/>
      <c r="DC27" s="382"/>
      <c r="DD27" s="382"/>
      <c r="DE27" s="382"/>
      <c r="DF27" s="382"/>
      <c r="DG27" s="382"/>
      <c r="DH27" s="382"/>
      <c r="DI27" s="383"/>
    </row>
    <row r="28" spans="1:113" ht="18.75" customHeight="1" x14ac:dyDescent="0.15">
      <c r="A28" s="42"/>
      <c r="B28" s="524"/>
      <c r="C28" s="525"/>
      <c r="D28" s="526"/>
      <c r="E28" s="434" t="s">
        <v>113</v>
      </c>
      <c r="F28" s="408"/>
      <c r="G28" s="408"/>
      <c r="H28" s="408"/>
      <c r="I28" s="408"/>
      <c r="J28" s="408"/>
      <c r="K28" s="409"/>
      <c r="L28" s="435">
        <v>1</v>
      </c>
      <c r="M28" s="436"/>
      <c r="N28" s="436"/>
      <c r="O28" s="436"/>
      <c r="P28" s="478"/>
      <c r="Q28" s="435">
        <v>4500</v>
      </c>
      <c r="R28" s="436"/>
      <c r="S28" s="436"/>
      <c r="T28" s="436"/>
      <c r="U28" s="436"/>
      <c r="V28" s="478"/>
      <c r="W28" s="537"/>
      <c r="X28" s="525"/>
      <c r="Y28" s="526"/>
      <c r="Z28" s="434" t="s">
        <v>114</v>
      </c>
      <c r="AA28" s="408"/>
      <c r="AB28" s="408"/>
      <c r="AC28" s="408"/>
      <c r="AD28" s="408"/>
      <c r="AE28" s="408"/>
      <c r="AF28" s="408"/>
      <c r="AG28" s="409"/>
      <c r="AH28" s="435" t="s">
        <v>64</v>
      </c>
      <c r="AI28" s="436"/>
      <c r="AJ28" s="436"/>
      <c r="AK28" s="436"/>
      <c r="AL28" s="478"/>
      <c r="AM28" s="435" t="s">
        <v>64</v>
      </c>
      <c r="AN28" s="436"/>
      <c r="AO28" s="436"/>
      <c r="AP28" s="436"/>
      <c r="AQ28" s="436"/>
      <c r="AR28" s="478"/>
      <c r="AS28" s="435" t="s">
        <v>64</v>
      </c>
      <c r="AT28" s="436"/>
      <c r="AU28" s="436"/>
      <c r="AV28" s="436"/>
      <c r="AW28" s="436"/>
      <c r="AX28" s="437"/>
      <c r="AY28" s="563" t="s">
        <v>115</v>
      </c>
      <c r="AZ28" s="564"/>
      <c r="BA28" s="564"/>
      <c r="BB28" s="565"/>
      <c r="BC28" s="344" t="s">
        <v>116</v>
      </c>
      <c r="BD28" s="345"/>
      <c r="BE28" s="345"/>
      <c r="BF28" s="345"/>
      <c r="BG28" s="345"/>
      <c r="BH28" s="345"/>
      <c r="BI28" s="345"/>
      <c r="BJ28" s="345"/>
      <c r="BK28" s="345"/>
      <c r="BL28" s="345"/>
      <c r="BM28" s="346"/>
      <c r="BN28" s="347">
        <v>1857384</v>
      </c>
      <c r="BO28" s="348"/>
      <c r="BP28" s="348"/>
      <c r="BQ28" s="348"/>
      <c r="BR28" s="348"/>
      <c r="BS28" s="348"/>
      <c r="BT28" s="348"/>
      <c r="BU28" s="349"/>
      <c r="BV28" s="347">
        <v>1776767</v>
      </c>
      <c r="BW28" s="348"/>
      <c r="BX28" s="348"/>
      <c r="BY28" s="348"/>
      <c r="BZ28" s="348"/>
      <c r="CA28" s="348"/>
      <c r="CB28" s="348"/>
      <c r="CC28" s="349"/>
      <c r="CD28" s="55"/>
      <c r="CE28" s="496"/>
      <c r="CF28" s="496"/>
      <c r="CG28" s="496"/>
      <c r="CH28" s="496"/>
      <c r="CI28" s="496"/>
      <c r="CJ28" s="496"/>
      <c r="CK28" s="496"/>
      <c r="CL28" s="496"/>
      <c r="CM28" s="496"/>
      <c r="CN28" s="496"/>
      <c r="CO28" s="496"/>
      <c r="CP28" s="496"/>
      <c r="CQ28" s="496"/>
      <c r="CR28" s="496"/>
      <c r="CS28" s="497"/>
      <c r="CT28" s="381"/>
      <c r="CU28" s="382"/>
      <c r="CV28" s="382"/>
      <c r="CW28" s="382"/>
      <c r="CX28" s="382"/>
      <c r="CY28" s="382"/>
      <c r="CZ28" s="382"/>
      <c r="DA28" s="383"/>
      <c r="DB28" s="381"/>
      <c r="DC28" s="382"/>
      <c r="DD28" s="382"/>
      <c r="DE28" s="382"/>
      <c r="DF28" s="382"/>
      <c r="DG28" s="382"/>
      <c r="DH28" s="382"/>
      <c r="DI28" s="383"/>
    </row>
    <row r="29" spans="1:113" ht="18.75" customHeight="1" x14ac:dyDescent="0.15">
      <c r="A29" s="42"/>
      <c r="B29" s="524"/>
      <c r="C29" s="525"/>
      <c r="D29" s="526"/>
      <c r="E29" s="434" t="s">
        <v>117</v>
      </c>
      <c r="F29" s="408"/>
      <c r="G29" s="408"/>
      <c r="H29" s="408"/>
      <c r="I29" s="408"/>
      <c r="J29" s="408"/>
      <c r="K29" s="409"/>
      <c r="L29" s="435">
        <v>22</v>
      </c>
      <c r="M29" s="436"/>
      <c r="N29" s="436"/>
      <c r="O29" s="436"/>
      <c r="P29" s="478"/>
      <c r="Q29" s="435">
        <v>4200</v>
      </c>
      <c r="R29" s="436"/>
      <c r="S29" s="436"/>
      <c r="T29" s="436"/>
      <c r="U29" s="436"/>
      <c r="V29" s="478"/>
      <c r="W29" s="538"/>
      <c r="X29" s="539"/>
      <c r="Y29" s="540"/>
      <c r="Z29" s="434" t="s">
        <v>118</v>
      </c>
      <c r="AA29" s="408"/>
      <c r="AB29" s="408"/>
      <c r="AC29" s="408"/>
      <c r="AD29" s="408"/>
      <c r="AE29" s="408"/>
      <c r="AF29" s="408"/>
      <c r="AG29" s="409"/>
      <c r="AH29" s="435">
        <v>495</v>
      </c>
      <c r="AI29" s="436"/>
      <c r="AJ29" s="436"/>
      <c r="AK29" s="436"/>
      <c r="AL29" s="478"/>
      <c r="AM29" s="435">
        <v>1583185</v>
      </c>
      <c r="AN29" s="436"/>
      <c r="AO29" s="436"/>
      <c r="AP29" s="436"/>
      <c r="AQ29" s="436"/>
      <c r="AR29" s="478"/>
      <c r="AS29" s="435">
        <v>3198</v>
      </c>
      <c r="AT29" s="436"/>
      <c r="AU29" s="436"/>
      <c r="AV29" s="436"/>
      <c r="AW29" s="436"/>
      <c r="AX29" s="437"/>
      <c r="AY29" s="566"/>
      <c r="AZ29" s="567"/>
      <c r="BA29" s="567"/>
      <c r="BB29" s="568"/>
      <c r="BC29" s="412" t="s">
        <v>119</v>
      </c>
      <c r="BD29" s="413"/>
      <c r="BE29" s="413"/>
      <c r="BF29" s="413"/>
      <c r="BG29" s="413"/>
      <c r="BH29" s="413"/>
      <c r="BI29" s="413"/>
      <c r="BJ29" s="413"/>
      <c r="BK29" s="413"/>
      <c r="BL29" s="413"/>
      <c r="BM29" s="414"/>
      <c r="BN29" s="415">
        <v>64184</v>
      </c>
      <c r="BO29" s="416"/>
      <c r="BP29" s="416"/>
      <c r="BQ29" s="416"/>
      <c r="BR29" s="416"/>
      <c r="BS29" s="416"/>
      <c r="BT29" s="416"/>
      <c r="BU29" s="417"/>
      <c r="BV29" s="415">
        <v>65674</v>
      </c>
      <c r="BW29" s="416"/>
      <c r="BX29" s="416"/>
      <c r="BY29" s="416"/>
      <c r="BZ29" s="416"/>
      <c r="CA29" s="416"/>
      <c r="CB29" s="416"/>
      <c r="CC29" s="417"/>
      <c r="CD29" s="57"/>
      <c r="CE29" s="496"/>
      <c r="CF29" s="496"/>
      <c r="CG29" s="496"/>
      <c r="CH29" s="496"/>
      <c r="CI29" s="496"/>
      <c r="CJ29" s="496"/>
      <c r="CK29" s="496"/>
      <c r="CL29" s="496"/>
      <c r="CM29" s="496"/>
      <c r="CN29" s="496"/>
      <c r="CO29" s="496"/>
      <c r="CP29" s="496"/>
      <c r="CQ29" s="496"/>
      <c r="CR29" s="496"/>
      <c r="CS29" s="497"/>
      <c r="CT29" s="381"/>
      <c r="CU29" s="382"/>
      <c r="CV29" s="382"/>
      <c r="CW29" s="382"/>
      <c r="CX29" s="382"/>
      <c r="CY29" s="382"/>
      <c r="CZ29" s="382"/>
      <c r="DA29" s="383"/>
      <c r="DB29" s="381"/>
      <c r="DC29" s="382"/>
      <c r="DD29" s="382"/>
      <c r="DE29" s="382"/>
      <c r="DF29" s="382"/>
      <c r="DG29" s="382"/>
      <c r="DH29" s="382"/>
      <c r="DI29" s="383"/>
    </row>
    <row r="30" spans="1:113" ht="18.75" customHeight="1" thickBot="1" x14ac:dyDescent="0.2">
      <c r="A30" s="42"/>
      <c r="B30" s="527"/>
      <c r="C30" s="528"/>
      <c r="D30" s="529"/>
      <c r="E30" s="438"/>
      <c r="F30" s="439"/>
      <c r="G30" s="439"/>
      <c r="H30" s="439"/>
      <c r="I30" s="439"/>
      <c r="J30" s="439"/>
      <c r="K30" s="440"/>
      <c r="L30" s="557"/>
      <c r="M30" s="558"/>
      <c r="N30" s="558"/>
      <c r="O30" s="558"/>
      <c r="P30" s="559"/>
      <c r="Q30" s="557"/>
      <c r="R30" s="558"/>
      <c r="S30" s="558"/>
      <c r="T30" s="558"/>
      <c r="U30" s="558"/>
      <c r="V30" s="559"/>
      <c r="W30" s="560" t="s">
        <v>120</v>
      </c>
      <c r="X30" s="561"/>
      <c r="Y30" s="561"/>
      <c r="Z30" s="561"/>
      <c r="AA30" s="561"/>
      <c r="AB30" s="561"/>
      <c r="AC30" s="561"/>
      <c r="AD30" s="561"/>
      <c r="AE30" s="561"/>
      <c r="AF30" s="561"/>
      <c r="AG30" s="562"/>
      <c r="AH30" s="503">
        <v>99.3</v>
      </c>
      <c r="AI30" s="504"/>
      <c r="AJ30" s="504"/>
      <c r="AK30" s="504"/>
      <c r="AL30" s="504"/>
      <c r="AM30" s="504"/>
      <c r="AN30" s="504"/>
      <c r="AO30" s="504"/>
      <c r="AP30" s="504"/>
      <c r="AQ30" s="504"/>
      <c r="AR30" s="504"/>
      <c r="AS30" s="504"/>
      <c r="AT30" s="504"/>
      <c r="AU30" s="504"/>
      <c r="AV30" s="504"/>
      <c r="AW30" s="504"/>
      <c r="AX30" s="506"/>
      <c r="AY30" s="569"/>
      <c r="AZ30" s="570"/>
      <c r="BA30" s="570"/>
      <c r="BB30" s="571"/>
      <c r="BC30" s="549" t="s">
        <v>121</v>
      </c>
      <c r="BD30" s="550"/>
      <c r="BE30" s="550"/>
      <c r="BF30" s="550"/>
      <c r="BG30" s="550"/>
      <c r="BH30" s="550"/>
      <c r="BI30" s="550"/>
      <c r="BJ30" s="550"/>
      <c r="BK30" s="550"/>
      <c r="BL30" s="550"/>
      <c r="BM30" s="551"/>
      <c r="BN30" s="552">
        <v>3819333</v>
      </c>
      <c r="BO30" s="553"/>
      <c r="BP30" s="553"/>
      <c r="BQ30" s="553"/>
      <c r="BR30" s="553"/>
      <c r="BS30" s="553"/>
      <c r="BT30" s="553"/>
      <c r="BU30" s="554"/>
      <c r="BV30" s="552">
        <v>4139064</v>
      </c>
      <c r="BW30" s="553"/>
      <c r="BX30" s="553"/>
      <c r="BY30" s="553"/>
      <c r="BZ30" s="553"/>
      <c r="CA30" s="553"/>
      <c r="CB30" s="553"/>
      <c r="CC30" s="554"/>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122</v>
      </c>
      <c r="D32" s="42"/>
      <c r="E32" s="42"/>
      <c r="U32" s="41" t="s">
        <v>123</v>
      </c>
      <c r="AM32" s="41" t="s">
        <v>124</v>
      </c>
      <c r="BE32" s="41" t="s">
        <v>125</v>
      </c>
      <c r="BW32" s="41" t="s">
        <v>126</v>
      </c>
      <c r="CO32" s="41" t="s">
        <v>127</v>
      </c>
      <c r="DI32" s="65"/>
    </row>
    <row r="33" spans="1:113" ht="13.5" customHeight="1" x14ac:dyDescent="0.15">
      <c r="A33" s="42"/>
      <c r="B33" s="66"/>
      <c r="C33" s="402" t="s">
        <v>128</v>
      </c>
      <c r="D33" s="402"/>
      <c r="E33" s="373" t="s">
        <v>129</v>
      </c>
      <c r="F33" s="373"/>
      <c r="G33" s="373"/>
      <c r="H33" s="373"/>
      <c r="I33" s="373"/>
      <c r="J33" s="373"/>
      <c r="K33" s="373"/>
      <c r="L33" s="373"/>
      <c r="M33" s="373"/>
      <c r="N33" s="373"/>
      <c r="O33" s="373"/>
      <c r="P33" s="373"/>
      <c r="Q33" s="373"/>
      <c r="R33" s="373"/>
      <c r="S33" s="373"/>
      <c r="T33" s="67"/>
      <c r="U33" s="402" t="s">
        <v>128</v>
      </c>
      <c r="V33" s="402"/>
      <c r="W33" s="373" t="s">
        <v>129</v>
      </c>
      <c r="X33" s="373"/>
      <c r="Y33" s="373"/>
      <c r="Z33" s="373"/>
      <c r="AA33" s="373"/>
      <c r="AB33" s="373"/>
      <c r="AC33" s="373"/>
      <c r="AD33" s="373"/>
      <c r="AE33" s="373"/>
      <c r="AF33" s="373"/>
      <c r="AG33" s="373"/>
      <c r="AH33" s="373"/>
      <c r="AI33" s="373"/>
      <c r="AJ33" s="373"/>
      <c r="AK33" s="373"/>
      <c r="AL33" s="67"/>
      <c r="AM33" s="402" t="s">
        <v>128</v>
      </c>
      <c r="AN33" s="402"/>
      <c r="AO33" s="373" t="s">
        <v>129</v>
      </c>
      <c r="AP33" s="373"/>
      <c r="AQ33" s="373"/>
      <c r="AR33" s="373"/>
      <c r="AS33" s="373"/>
      <c r="AT33" s="373"/>
      <c r="AU33" s="373"/>
      <c r="AV33" s="373"/>
      <c r="AW33" s="373"/>
      <c r="AX33" s="373"/>
      <c r="AY33" s="373"/>
      <c r="AZ33" s="373"/>
      <c r="BA33" s="373"/>
      <c r="BB33" s="373"/>
      <c r="BC33" s="373"/>
      <c r="BD33" s="68"/>
      <c r="BE33" s="373" t="s">
        <v>130</v>
      </c>
      <c r="BF33" s="373"/>
      <c r="BG33" s="373" t="s">
        <v>131</v>
      </c>
      <c r="BH33" s="373"/>
      <c r="BI33" s="373"/>
      <c r="BJ33" s="373"/>
      <c r="BK33" s="373"/>
      <c r="BL33" s="373"/>
      <c r="BM33" s="373"/>
      <c r="BN33" s="373"/>
      <c r="BO33" s="373"/>
      <c r="BP33" s="373"/>
      <c r="BQ33" s="373"/>
      <c r="BR33" s="373"/>
      <c r="BS33" s="373"/>
      <c r="BT33" s="373"/>
      <c r="BU33" s="373"/>
      <c r="BV33" s="68"/>
      <c r="BW33" s="402" t="s">
        <v>130</v>
      </c>
      <c r="BX33" s="402"/>
      <c r="BY33" s="373" t="s">
        <v>132</v>
      </c>
      <c r="BZ33" s="373"/>
      <c r="CA33" s="373"/>
      <c r="CB33" s="373"/>
      <c r="CC33" s="373"/>
      <c r="CD33" s="373"/>
      <c r="CE33" s="373"/>
      <c r="CF33" s="373"/>
      <c r="CG33" s="373"/>
      <c r="CH33" s="373"/>
      <c r="CI33" s="373"/>
      <c r="CJ33" s="373"/>
      <c r="CK33" s="373"/>
      <c r="CL33" s="373"/>
      <c r="CM33" s="373"/>
      <c r="CN33" s="67"/>
      <c r="CO33" s="402" t="s">
        <v>128</v>
      </c>
      <c r="CP33" s="402"/>
      <c r="CQ33" s="373" t="s">
        <v>133</v>
      </c>
      <c r="CR33" s="373"/>
      <c r="CS33" s="373"/>
      <c r="CT33" s="373"/>
      <c r="CU33" s="373"/>
      <c r="CV33" s="373"/>
      <c r="CW33" s="373"/>
      <c r="CX33" s="373"/>
      <c r="CY33" s="373"/>
      <c r="CZ33" s="373"/>
      <c r="DA33" s="373"/>
      <c r="DB33" s="373"/>
      <c r="DC33" s="373"/>
      <c r="DD33" s="373"/>
      <c r="DE33" s="373"/>
      <c r="DF33" s="67"/>
      <c r="DG33" s="572" t="s">
        <v>134</v>
      </c>
      <c r="DH33" s="572"/>
      <c r="DI33" s="69"/>
    </row>
    <row r="34" spans="1:113" ht="32.25" customHeight="1" x14ac:dyDescent="0.15">
      <c r="A34" s="42"/>
      <c r="B34" s="66"/>
      <c r="C34" s="573">
        <f>IF(E34="","",1)</f>
        <v>1</v>
      </c>
      <c r="D34" s="573"/>
      <c r="E34" s="574" t="str">
        <f>IF('各会計、関係団体の財政状況及び健全化判断比率'!B7="","",'各会計、関係団体の財政状況及び健全化判断比率'!B7)</f>
        <v>一般会計</v>
      </c>
      <c r="F34" s="574"/>
      <c r="G34" s="574"/>
      <c r="H34" s="574"/>
      <c r="I34" s="574"/>
      <c r="J34" s="574"/>
      <c r="K34" s="574"/>
      <c r="L34" s="574"/>
      <c r="M34" s="574"/>
      <c r="N34" s="574"/>
      <c r="O34" s="574"/>
      <c r="P34" s="574"/>
      <c r="Q34" s="574"/>
      <c r="R34" s="574"/>
      <c r="S34" s="574"/>
      <c r="T34" s="42"/>
      <c r="U34" s="573">
        <f>IF(W34="","",MAX(C34:D43)+1)</f>
        <v>3</v>
      </c>
      <c r="V34" s="573"/>
      <c r="W34" s="574" t="str">
        <f>IF('各会計、関係団体の財政状況及び健全化判断比率'!B28="","",'各会計、関係団体の財政状況及び健全化判断比率'!B28)</f>
        <v>米沢市国民健康保険事業勘定特別会計</v>
      </c>
      <c r="X34" s="574"/>
      <c r="Y34" s="574"/>
      <c r="Z34" s="574"/>
      <c r="AA34" s="574"/>
      <c r="AB34" s="574"/>
      <c r="AC34" s="574"/>
      <c r="AD34" s="574"/>
      <c r="AE34" s="574"/>
      <c r="AF34" s="574"/>
      <c r="AG34" s="574"/>
      <c r="AH34" s="574"/>
      <c r="AI34" s="574"/>
      <c r="AJ34" s="574"/>
      <c r="AK34" s="574"/>
      <c r="AL34" s="42"/>
      <c r="AM34" s="573">
        <f>IF(AO34="","",MAX(C34:D43,U34:V43)+1)</f>
        <v>6</v>
      </c>
      <c r="AN34" s="573"/>
      <c r="AO34" s="574" t="str">
        <f>IF('各会計、関係団体の財政状況及び健全化判断比率'!B31="","",'各会計、関係団体の財政状況及び健全化判断比率'!B31)</f>
        <v>米沢市水道事業会計</v>
      </c>
      <c r="AP34" s="574"/>
      <c r="AQ34" s="574"/>
      <c r="AR34" s="574"/>
      <c r="AS34" s="574"/>
      <c r="AT34" s="574"/>
      <c r="AU34" s="574"/>
      <c r="AV34" s="574"/>
      <c r="AW34" s="574"/>
      <c r="AX34" s="574"/>
      <c r="AY34" s="574"/>
      <c r="AZ34" s="574"/>
      <c r="BA34" s="574"/>
      <c r="BB34" s="574"/>
      <c r="BC34" s="574"/>
      <c r="BD34" s="42"/>
      <c r="BE34" s="573">
        <f>IF(BG34="","",MAX(C34:D43,U34:V43,AM34:AN43)+1)</f>
        <v>9</v>
      </c>
      <c r="BF34" s="573"/>
      <c r="BG34" s="574" t="str">
        <f>IF('各会計、関係団体の財政状況及び健全化判断比率'!B34="","",'各会計、関係団体の財政状況及び健全化判断比率'!B34)</f>
        <v>米沢市と畜場及び食肉市場費特別会計</v>
      </c>
      <c r="BH34" s="574"/>
      <c r="BI34" s="574"/>
      <c r="BJ34" s="574"/>
      <c r="BK34" s="574"/>
      <c r="BL34" s="574"/>
      <c r="BM34" s="574"/>
      <c r="BN34" s="574"/>
      <c r="BO34" s="574"/>
      <c r="BP34" s="574"/>
      <c r="BQ34" s="574"/>
      <c r="BR34" s="574"/>
      <c r="BS34" s="574"/>
      <c r="BT34" s="574"/>
      <c r="BU34" s="574"/>
      <c r="BV34" s="42"/>
      <c r="BW34" s="573">
        <f>IF(BY34="","",MAX(C34:D43,U34:V43,AM34:AN43,BE34:BF43)+1)</f>
        <v>11</v>
      </c>
      <c r="BX34" s="573"/>
      <c r="BY34" s="574" t="str">
        <f>IF('各会計、関係団体の財政状況及び健全化判断比率'!B68="","",'各会計、関係団体の財政状況及び健全化判断比率'!B68)</f>
        <v>置賜広域行政事務組合</v>
      </c>
      <c r="BZ34" s="574"/>
      <c r="CA34" s="574"/>
      <c r="CB34" s="574"/>
      <c r="CC34" s="574"/>
      <c r="CD34" s="574"/>
      <c r="CE34" s="574"/>
      <c r="CF34" s="574"/>
      <c r="CG34" s="574"/>
      <c r="CH34" s="574"/>
      <c r="CI34" s="574"/>
      <c r="CJ34" s="574"/>
      <c r="CK34" s="574"/>
      <c r="CL34" s="574"/>
      <c r="CM34" s="574"/>
      <c r="CN34" s="42"/>
      <c r="CO34" s="573">
        <f>IF(CQ34="","",MAX(C34:D43,U34:V43,AM34:AN43,BE34:BF43,BW34:BX43)+1)</f>
        <v>17</v>
      </c>
      <c r="CP34" s="573"/>
      <c r="CQ34" s="574" t="str">
        <f>IF('各会計、関係団体の財政状況及び健全化判断比率'!BS7="","",'各会計、関係団体の財政状況及び健全化判断比率'!BS7)</f>
        <v>米沢上杉文化振興財団</v>
      </c>
      <c r="CR34" s="574"/>
      <c r="CS34" s="574"/>
      <c r="CT34" s="574"/>
      <c r="CU34" s="574"/>
      <c r="CV34" s="574"/>
      <c r="CW34" s="574"/>
      <c r="CX34" s="574"/>
      <c r="CY34" s="574"/>
      <c r="CZ34" s="574"/>
      <c r="DA34" s="574"/>
      <c r="DB34" s="574"/>
      <c r="DC34" s="574"/>
      <c r="DD34" s="574"/>
      <c r="DE34" s="574"/>
      <c r="DG34" s="575" t="str">
        <f>IF('各会計、関係団体の財政状況及び健全化判断比率'!BR7="","",'各会計、関係団体の財政状況及び健全化判断比率'!BR7)</f>
        <v/>
      </c>
      <c r="DH34" s="575"/>
      <c r="DI34" s="69"/>
    </row>
    <row r="35" spans="1:113" ht="32.25" customHeight="1" x14ac:dyDescent="0.15">
      <c r="A35" s="42"/>
      <c r="B35" s="66"/>
      <c r="C35" s="573">
        <f>IF(E35="","",C34+1)</f>
        <v>2</v>
      </c>
      <c r="D35" s="573"/>
      <c r="E35" s="574" t="str">
        <f>IF('各会計、関係団体の財政状況及び健全化判断比率'!B8="","",'各会計、関係団体の財政状況及び健全化判断比率'!B8)</f>
        <v>米沢市物品調達費特別会計</v>
      </c>
      <c r="F35" s="574"/>
      <c r="G35" s="574"/>
      <c r="H35" s="574"/>
      <c r="I35" s="574"/>
      <c r="J35" s="574"/>
      <c r="K35" s="574"/>
      <c r="L35" s="574"/>
      <c r="M35" s="574"/>
      <c r="N35" s="574"/>
      <c r="O35" s="574"/>
      <c r="P35" s="574"/>
      <c r="Q35" s="574"/>
      <c r="R35" s="574"/>
      <c r="S35" s="574"/>
      <c r="T35" s="42"/>
      <c r="U35" s="573">
        <f>IF(W35="","",U34+1)</f>
        <v>4</v>
      </c>
      <c r="V35" s="573"/>
      <c r="W35" s="574" t="str">
        <f>IF('各会計、関係団体の財政状況及び健全化判断比率'!B29="","",'各会計、関係団体の財政状況及び健全化判断比率'!B29)</f>
        <v>米沢市介護保険事業勘定特別会計</v>
      </c>
      <c r="X35" s="574"/>
      <c r="Y35" s="574"/>
      <c r="Z35" s="574"/>
      <c r="AA35" s="574"/>
      <c r="AB35" s="574"/>
      <c r="AC35" s="574"/>
      <c r="AD35" s="574"/>
      <c r="AE35" s="574"/>
      <c r="AF35" s="574"/>
      <c r="AG35" s="574"/>
      <c r="AH35" s="574"/>
      <c r="AI35" s="574"/>
      <c r="AJ35" s="574"/>
      <c r="AK35" s="574"/>
      <c r="AL35" s="42"/>
      <c r="AM35" s="573">
        <f t="shared" ref="AM35:AM43" si="0">IF(AO35="","",AM34+1)</f>
        <v>7</v>
      </c>
      <c r="AN35" s="573"/>
      <c r="AO35" s="574" t="str">
        <f>IF('各会計、関係団体の財政状況及び健全化判断比率'!B32="","",'各会計、関係団体の財政状況及び健全化判断比率'!B32)</f>
        <v>米沢市下水道事業会計</v>
      </c>
      <c r="AP35" s="574"/>
      <c r="AQ35" s="574"/>
      <c r="AR35" s="574"/>
      <c r="AS35" s="574"/>
      <c r="AT35" s="574"/>
      <c r="AU35" s="574"/>
      <c r="AV35" s="574"/>
      <c r="AW35" s="574"/>
      <c r="AX35" s="574"/>
      <c r="AY35" s="574"/>
      <c r="AZ35" s="574"/>
      <c r="BA35" s="574"/>
      <c r="BB35" s="574"/>
      <c r="BC35" s="574"/>
      <c r="BD35" s="42"/>
      <c r="BE35" s="573">
        <f t="shared" ref="BE35:BE43" si="1">IF(BG35="","",BE34+1)</f>
        <v>10</v>
      </c>
      <c r="BF35" s="573"/>
      <c r="BG35" s="574" t="str">
        <f>IF('各会計、関係団体の財政状況及び健全化判断比率'!B35="","",'各会計、関係団体の財政状況及び健全化判断比率'!B35)</f>
        <v>米沢市青果物地方卸売市場費特別会計</v>
      </c>
      <c r="BH35" s="574"/>
      <c r="BI35" s="574"/>
      <c r="BJ35" s="574"/>
      <c r="BK35" s="574"/>
      <c r="BL35" s="574"/>
      <c r="BM35" s="574"/>
      <c r="BN35" s="574"/>
      <c r="BO35" s="574"/>
      <c r="BP35" s="574"/>
      <c r="BQ35" s="574"/>
      <c r="BR35" s="574"/>
      <c r="BS35" s="574"/>
      <c r="BT35" s="574"/>
      <c r="BU35" s="574"/>
      <c r="BV35" s="42"/>
      <c r="BW35" s="573">
        <f t="shared" ref="BW35:BW43" si="2">IF(BY35="","",BW34+1)</f>
        <v>12</v>
      </c>
      <c r="BX35" s="573"/>
      <c r="BY35" s="574" t="str">
        <f>IF('各会計、関係団体の財政状況及び健全化判断比率'!B69="","",'各会計、関係団体の財政状況及び健全化判断比率'!B69)</f>
        <v>山形県後期高齢者医療広域連合（普通会計分）</v>
      </c>
      <c r="BZ35" s="574"/>
      <c r="CA35" s="574"/>
      <c r="CB35" s="574"/>
      <c r="CC35" s="574"/>
      <c r="CD35" s="574"/>
      <c r="CE35" s="574"/>
      <c r="CF35" s="574"/>
      <c r="CG35" s="574"/>
      <c r="CH35" s="574"/>
      <c r="CI35" s="574"/>
      <c r="CJ35" s="574"/>
      <c r="CK35" s="574"/>
      <c r="CL35" s="574"/>
      <c r="CM35" s="574"/>
      <c r="CN35" s="42"/>
      <c r="CO35" s="573">
        <f t="shared" ref="CO35:CO43" si="3">IF(CQ35="","",CO34+1)</f>
        <v>18</v>
      </c>
      <c r="CP35" s="573"/>
      <c r="CQ35" s="574" t="str">
        <f>IF('各会計、関係団体の財政状況及び健全化判断比率'!BS8="","",'各会計、関係団体の財政状況及び健全化判断比率'!BS8)</f>
        <v>米沢観光コンベンション協会</v>
      </c>
      <c r="CR35" s="574"/>
      <c r="CS35" s="574"/>
      <c r="CT35" s="574"/>
      <c r="CU35" s="574"/>
      <c r="CV35" s="574"/>
      <c r="CW35" s="574"/>
      <c r="CX35" s="574"/>
      <c r="CY35" s="574"/>
      <c r="CZ35" s="574"/>
      <c r="DA35" s="574"/>
      <c r="DB35" s="574"/>
      <c r="DC35" s="574"/>
      <c r="DD35" s="574"/>
      <c r="DE35" s="574"/>
      <c r="DG35" s="575" t="str">
        <f>IF('各会計、関係団体の財政状況及び健全化判断比率'!BR8="","",'各会計、関係団体の財政状況及び健全化判断比率'!BR8)</f>
        <v/>
      </c>
      <c r="DH35" s="575"/>
      <c r="DI35" s="69"/>
    </row>
    <row r="36" spans="1:113" ht="32.25" customHeight="1" x14ac:dyDescent="0.15">
      <c r="A36" s="42"/>
      <c r="B36" s="66"/>
      <c r="C36" s="573" t="str">
        <f>IF(E36="","",C35+1)</f>
        <v/>
      </c>
      <c r="D36" s="573"/>
      <c r="E36" s="574" t="str">
        <f>IF('各会計、関係団体の財政状況及び健全化判断比率'!B9="","",'各会計、関係団体の財政状況及び健全化判断比率'!B9)</f>
        <v/>
      </c>
      <c r="F36" s="574"/>
      <c r="G36" s="574"/>
      <c r="H36" s="574"/>
      <c r="I36" s="574"/>
      <c r="J36" s="574"/>
      <c r="K36" s="574"/>
      <c r="L36" s="574"/>
      <c r="M36" s="574"/>
      <c r="N36" s="574"/>
      <c r="O36" s="574"/>
      <c r="P36" s="574"/>
      <c r="Q36" s="574"/>
      <c r="R36" s="574"/>
      <c r="S36" s="574"/>
      <c r="T36" s="42"/>
      <c r="U36" s="573">
        <f t="shared" ref="U36:U43" si="4">IF(W36="","",U35+1)</f>
        <v>5</v>
      </c>
      <c r="V36" s="573"/>
      <c r="W36" s="574" t="str">
        <f>IF('各会計、関係団体の財政状況及び健全化判断比率'!B30="","",'各会計、関係団体の財政状況及び健全化判断比率'!B30)</f>
        <v>米沢市後期高齢者医療費特別会計</v>
      </c>
      <c r="X36" s="574"/>
      <c r="Y36" s="574"/>
      <c r="Z36" s="574"/>
      <c r="AA36" s="574"/>
      <c r="AB36" s="574"/>
      <c r="AC36" s="574"/>
      <c r="AD36" s="574"/>
      <c r="AE36" s="574"/>
      <c r="AF36" s="574"/>
      <c r="AG36" s="574"/>
      <c r="AH36" s="574"/>
      <c r="AI36" s="574"/>
      <c r="AJ36" s="574"/>
      <c r="AK36" s="574"/>
      <c r="AL36" s="42"/>
      <c r="AM36" s="573">
        <f t="shared" si="0"/>
        <v>8</v>
      </c>
      <c r="AN36" s="573"/>
      <c r="AO36" s="574" t="str">
        <f>IF('各会計、関係団体の財政状況及び健全化判断比率'!B33="","",'各会計、関係団体の財政状況及び健全化判断比率'!B33)</f>
        <v>米沢市立病院事業会計</v>
      </c>
      <c r="AP36" s="574"/>
      <c r="AQ36" s="574"/>
      <c r="AR36" s="574"/>
      <c r="AS36" s="574"/>
      <c r="AT36" s="574"/>
      <c r="AU36" s="574"/>
      <c r="AV36" s="574"/>
      <c r="AW36" s="574"/>
      <c r="AX36" s="574"/>
      <c r="AY36" s="574"/>
      <c r="AZ36" s="574"/>
      <c r="BA36" s="574"/>
      <c r="BB36" s="574"/>
      <c r="BC36" s="574"/>
      <c r="BD36" s="42"/>
      <c r="BE36" s="573" t="str">
        <f t="shared" si="1"/>
        <v/>
      </c>
      <c r="BF36" s="573"/>
      <c r="BG36" s="574"/>
      <c r="BH36" s="574"/>
      <c r="BI36" s="574"/>
      <c r="BJ36" s="574"/>
      <c r="BK36" s="574"/>
      <c r="BL36" s="574"/>
      <c r="BM36" s="574"/>
      <c r="BN36" s="574"/>
      <c r="BO36" s="574"/>
      <c r="BP36" s="574"/>
      <c r="BQ36" s="574"/>
      <c r="BR36" s="574"/>
      <c r="BS36" s="574"/>
      <c r="BT36" s="574"/>
      <c r="BU36" s="574"/>
      <c r="BV36" s="42"/>
      <c r="BW36" s="573">
        <f t="shared" si="2"/>
        <v>13</v>
      </c>
      <c r="BX36" s="573"/>
      <c r="BY36" s="574" t="str">
        <f>IF('各会計、関係団体の財政状況及び健全化判断比率'!B70="","",'各会計、関係団体の財政状況及び健全化判断比率'!B70)</f>
        <v>山形県後期高齢者医療広域連合（事業会計分）</v>
      </c>
      <c r="BZ36" s="574"/>
      <c r="CA36" s="574"/>
      <c r="CB36" s="574"/>
      <c r="CC36" s="574"/>
      <c r="CD36" s="574"/>
      <c r="CE36" s="574"/>
      <c r="CF36" s="574"/>
      <c r="CG36" s="574"/>
      <c r="CH36" s="574"/>
      <c r="CI36" s="574"/>
      <c r="CJ36" s="574"/>
      <c r="CK36" s="574"/>
      <c r="CL36" s="574"/>
      <c r="CM36" s="574"/>
      <c r="CN36" s="42"/>
      <c r="CO36" s="573">
        <f t="shared" si="3"/>
        <v>19</v>
      </c>
      <c r="CP36" s="573"/>
      <c r="CQ36" s="574" t="str">
        <f>IF('各会計、関係団体の財政状況及び健全化判断比率'!BS9="","",'各会計、関係団体の財政状況及び健全化判断比率'!BS9)</f>
        <v>米沢市土地開発公社</v>
      </c>
      <c r="CR36" s="574"/>
      <c r="CS36" s="574"/>
      <c r="CT36" s="574"/>
      <c r="CU36" s="574"/>
      <c r="CV36" s="574"/>
      <c r="CW36" s="574"/>
      <c r="CX36" s="574"/>
      <c r="CY36" s="574"/>
      <c r="CZ36" s="574"/>
      <c r="DA36" s="574"/>
      <c r="DB36" s="574"/>
      <c r="DC36" s="574"/>
      <c r="DD36" s="574"/>
      <c r="DE36" s="574"/>
      <c r="DG36" s="575" t="str">
        <f>IF('各会計、関係団体の財政状況及び健全化判断比率'!BR9="","",'各会計、関係団体の財政状況及び健全化判断比率'!BR9)</f>
        <v/>
      </c>
      <c r="DH36" s="575"/>
      <c r="DI36" s="69"/>
    </row>
    <row r="37" spans="1:113" ht="32.25" customHeight="1" x14ac:dyDescent="0.15">
      <c r="A37" s="42"/>
      <c r="B37" s="66"/>
      <c r="C37" s="573" t="str">
        <f>IF(E37="","",C36+1)</f>
        <v/>
      </c>
      <c r="D37" s="573"/>
      <c r="E37" s="574" t="str">
        <f>IF('各会計、関係団体の財政状況及び健全化判断比率'!B10="","",'各会計、関係団体の財政状況及び健全化判断比率'!B10)</f>
        <v/>
      </c>
      <c r="F37" s="574"/>
      <c r="G37" s="574"/>
      <c r="H37" s="574"/>
      <c r="I37" s="574"/>
      <c r="J37" s="574"/>
      <c r="K37" s="574"/>
      <c r="L37" s="574"/>
      <c r="M37" s="574"/>
      <c r="N37" s="574"/>
      <c r="O37" s="574"/>
      <c r="P37" s="574"/>
      <c r="Q37" s="574"/>
      <c r="R37" s="574"/>
      <c r="S37" s="574"/>
      <c r="T37" s="42"/>
      <c r="U37" s="573" t="str">
        <f t="shared" si="4"/>
        <v/>
      </c>
      <c r="V37" s="573"/>
      <c r="W37" s="574"/>
      <c r="X37" s="574"/>
      <c r="Y37" s="574"/>
      <c r="Z37" s="574"/>
      <c r="AA37" s="574"/>
      <c r="AB37" s="574"/>
      <c r="AC37" s="574"/>
      <c r="AD37" s="574"/>
      <c r="AE37" s="574"/>
      <c r="AF37" s="574"/>
      <c r="AG37" s="574"/>
      <c r="AH37" s="574"/>
      <c r="AI37" s="574"/>
      <c r="AJ37" s="574"/>
      <c r="AK37" s="574"/>
      <c r="AL37" s="42"/>
      <c r="AM37" s="573" t="str">
        <f t="shared" si="0"/>
        <v/>
      </c>
      <c r="AN37" s="573"/>
      <c r="AO37" s="574"/>
      <c r="AP37" s="574"/>
      <c r="AQ37" s="574"/>
      <c r="AR37" s="574"/>
      <c r="AS37" s="574"/>
      <c r="AT37" s="574"/>
      <c r="AU37" s="574"/>
      <c r="AV37" s="574"/>
      <c r="AW37" s="574"/>
      <c r="AX37" s="574"/>
      <c r="AY37" s="574"/>
      <c r="AZ37" s="574"/>
      <c r="BA37" s="574"/>
      <c r="BB37" s="574"/>
      <c r="BC37" s="574"/>
      <c r="BD37" s="42"/>
      <c r="BE37" s="573" t="str">
        <f t="shared" si="1"/>
        <v/>
      </c>
      <c r="BF37" s="573"/>
      <c r="BG37" s="574"/>
      <c r="BH37" s="574"/>
      <c r="BI37" s="574"/>
      <c r="BJ37" s="574"/>
      <c r="BK37" s="574"/>
      <c r="BL37" s="574"/>
      <c r="BM37" s="574"/>
      <c r="BN37" s="574"/>
      <c r="BO37" s="574"/>
      <c r="BP37" s="574"/>
      <c r="BQ37" s="574"/>
      <c r="BR37" s="574"/>
      <c r="BS37" s="574"/>
      <c r="BT37" s="574"/>
      <c r="BU37" s="574"/>
      <c r="BV37" s="42"/>
      <c r="BW37" s="573">
        <f t="shared" si="2"/>
        <v>14</v>
      </c>
      <c r="BX37" s="573"/>
      <c r="BY37" s="574" t="str">
        <f>IF('各会計、関係団体の財政状況及び健全化判断比率'!B71="","",'各会計、関係団体の財政状況及び健全化判断比率'!B71)</f>
        <v>山形県自治会館管理組合</v>
      </c>
      <c r="BZ37" s="574"/>
      <c r="CA37" s="574"/>
      <c r="CB37" s="574"/>
      <c r="CC37" s="574"/>
      <c r="CD37" s="574"/>
      <c r="CE37" s="574"/>
      <c r="CF37" s="574"/>
      <c r="CG37" s="574"/>
      <c r="CH37" s="574"/>
      <c r="CI37" s="574"/>
      <c r="CJ37" s="574"/>
      <c r="CK37" s="574"/>
      <c r="CL37" s="574"/>
      <c r="CM37" s="574"/>
      <c r="CN37" s="42"/>
      <c r="CO37" s="573">
        <f t="shared" si="3"/>
        <v>20</v>
      </c>
      <c r="CP37" s="573"/>
      <c r="CQ37" s="574" t="str">
        <f>IF('各会計、関係団体の財政状況及び健全化判断比率'!BS10="","",'各会計、関係団体の財政状況及び健全化判断比率'!BS10)</f>
        <v>米沢食肉公社</v>
      </c>
      <c r="CR37" s="574"/>
      <c r="CS37" s="574"/>
      <c r="CT37" s="574"/>
      <c r="CU37" s="574"/>
      <c r="CV37" s="574"/>
      <c r="CW37" s="574"/>
      <c r="CX37" s="574"/>
      <c r="CY37" s="574"/>
      <c r="CZ37" s="574"/>
      <c r="DA37" s="574"/>
      <c r="DB37" s="574"/>
      <c r="DC37" s="574"/>
      <c r="DD37" s="574"/>
      <c r="DE37" s="574"/>
      <c r="DG37" s="575" t="str">
        <f>IF('各会計、関係団体の財政状況及び健全化判断比率'!BR10="","",'各会計、関係団体の財政状況及び健全化判断比率'!BR10)</f>
        <v/>
      </c>
      <c r="DH37" s="575"/>
      <c r="DI37" s="69"/>
    </row>
    <row r="38" spans="1:113" ht="32.25" customHeight="1" x14ac:dyDescent="0.15">
      <c r="A38" s="42"/>
      <c r="B38" s="66"/>
      <c r="C38" s="573" t="str">
        <f t="shared" ref="C38:C43" si="5">IF(E38="","",C37+1)</f>
        <v/>
      </c>
      <c r="D38" s="573"/>
      <c r="E38" s="574" t="str">
        <f>IF('各会計、関係団体の財政状況及び健全化判断比率'!B11="","",'各会計、関係団体の財政状況及び健全化判断比率'!B11)</f>
        <v/>
      </c>
      <c r="F38" s="574"/>
      <c r="G38" s="574"/>
      <c r="H38" s="574"/>
      <c r="I38" s="574"/>
      <c r="J38" s="574"/>
      <c r="K38" s="574"/>
      <c r="L38" s="574"/>
      <c r="M38" s="574"/>
      <c r="N38" s="574"/>
      <c r="O38" s="574"/>
      <c r="P38" s="574"/>
      <c r="Q38" s="574"/>
      <c r="R38" s="574"/>
      <c r="S38" s="574"/>
      <c r="T38" s="42"/>
      <c r="U38" s="573" t="str">
        <f t="shared" si="4"/>
        <v/>
      </c>
      <c r="V38" s="573"/>
      <c r="W38" s="574"/>
      <c r="X38" s="574"/>
      <c r="Y38" s="574"/>
      <c r="Z38" s="574"/>
      <c r="AA38" s="574"/>
      <c r="AB38" s="574"/>
      <c r="AC38" s="574"/>
      <c r="AD38" s="574"/>
      <c r="AE38" s="574"/>
      <c r="AF38" s="574"/>
      <c r="AG38" s="574"/>
      <c r="AH38" s="574"/>
      <c r="AI38" s="574"/>
      <c r="AJ38" s="574"/>
      <c r="AK38" s="574"/>
      <c r="AL38" s="42"/>
      <c r="AM38" s="573" t="str">
        <f t="shared" si="0"/>
        <v/>
      </c>
      <c r="AN38" s="573"/>
      <c r="AO38" s="574"/>
      <c r="AP38" s="574"/>
      <c r="AQ38" s="574"/>
      <c r="AR38" s="574"/>
      <c r="AS38" s="574"/>
      <c r="AT38" s="574"/>
      <c r="AU38" s="574"/>
      <c r="AV38" s="574"/>
      <c r="AW38" s="574"/>
      <c r="AX38" s="574"/>
      <c r="AY38" s="574"/>
      <c r="AZ38" s="574"/>
      <c r="BA38" s="574"/>
      <c r="BB38" s="574"/>
      <c r="BC38" s="574"/>
      <c r="BD38" s="42"/>
      <c r="BE38" s="573" t="str">
        <f t="shared" si="1"/>
        <v/>
      </c>
      <c r="BF38" s="573"/>
      <c r="BG38" s="574"/>
      <c r="BH38" s="574"/>
      <c r="BI38" s="574"/>
      <c r="BJ38" s="574"/>
      <c r="BK38" s="574"/>
      <c r="BL38" s="574"/>
      <c r="BM38" s="574"/>
      <c r="BN38" s="574"/>
      <c r="BO38" s="574"/>
      <c r="BP38" s="574"/>
      <c r="BQ38" s="574"/>
      <c r="BR38" s="574"/>
      <c r="BS38" s="574"/>
      <c r="BT38" s="574"/>
      <c r="BU38" s="574"/>
      <c r="BV38" s="42"/>
      <c r="BW38" s="573">
        <f t="shared" si="2"/>
        <v>15</v>
      </c>
      <c r="BX38" s="573"/>
      <c r="BY38" s="574" t="str">
        <f>IF('各会計、関係団体の財政状況及び健全化判断比率'!B72="","",'各会計、関係団体の財政状況及び健全化判断比率'!B72)</f>
        <v>山形県消防補償等組合</v>
      </c>
      <c r="BZ38" s="574"/>
      <c r="CA38" s="574"/>
      <c r="CB38" s="574"/>
      <c r="CC38" s="574"/>
      <c r="CD38" s="574"/>
      <c r="CE38" s="574"/>
      <c r="CF38" s="574"/>
      <c r="CG38" s="574"/>
      <c r="CH38" s="574"/>
      <c r="CI38" s="574"/>
      <c r="CJ38" s="574"/>
      <c r="CK38" s="574"/>
      <c r="CL38" s="574"/>
      <c r="CM38" s="574"/>
      <c r="CN38" s="42"/>
      <c r="CO38" s="573">
        <f t="shared" si="3"/>
        <v>21</v>
      </c>
      <c r="CP38" s="573"/>
      <c r="CQ38" s="574" t="str">
        <f>IF('各会計、関係団体の財政状況及び健全化判断比率'!BS11="","",'各会計、関係団体の財政状況及び健全化判断比率'!BS11)</f>
        <v>米沢市体育協会</v>
      </c>
      <c r="CR38" s="574"/>
      <c r="CS38" s="574"/>
      <c r="CT38" s="574"/>
      <c r="CU38" s="574"/>
      <c r="CV38" s="574"/>
      <c r="CW38" s="574"/>
      <c r="CX38" s="574"/>
      <c r="CY38" s="574"/>
      <c r="CZ38" s="574"/>
      <c r="DA38" s="574"/>
      <c r="DB38" s="574"/>
      <c r="DC38" s="574"/>
      <c r="DD38" s="574"/>
      <c r="DE38" s="574"/>
      <c r="DG38" s="575" t="str">
        <f>IF('各会計、関係団体の財政状況及び健全化判断比率'!BR11="","",'各会計、関係団体の財政状況及び健全化判断比率'!BR11)</f>
        <v/>
      </c>
      <c r="DH38" s="575"/>
      <c r="DI38" s="69"/>
    </row>
    <row r="39" spans="1:113" ht="32.25" customHeight="1" x14ac:dyDescent="0.15">
      <c r="A39" s="42"/>
      <c r="B39" s="66"/>
      <c r="C39" s="573" t="str">
        <f t="shared" si="5"/>
        <v/>
      </c>
      <c r="D39" s="573"/>
      <c r="E39" s="574" t="str">
        <f>IF('各会計、関係団体の財政状況及び健全化判断比率'!B12="","",'各会計、関係団体の財政状況及び健全化判断比率'!B12)</f>
        <v/>
      </c>
      <c r="F39" s="574"/>
      <c r="G39" s="574"/>
      <c r="H39" s="574"/>
      <c r="I39" s="574"/>
      <c r="J39" s="574"/>
      <c r="K39" s="574"/>
      <c r="L39" s="574"/>
      <c r="M39" s="574"/>
      <c r="N39" s="574"/>
      <c r="O39" s="574"/>
      <c r="P39" s="574"/>
      <c r="Q39" s="574"/>
      <c r="R39" s="574"/>
      <c r="S39" s="574"/>
      <c r="T39" s="42"/>
      <c r="U39" s="573" t="str">
        <f t="shared" si="4"/>
        <v/>
      </c>
      <c r="V39" s="573"/>
      <c r="W39" s="574"/>
      <c r="X39" s="574"/>
      <c r="Y39" s="574"/>
      <c r="Z39" s="574"/>
      <c r="AA39" s="574"/>
      <c r="AB39" s="574"/>
      <c r="AC39" s="574"/>
      <c r="AD39" s="574"/>
      <c r="AE39" s="574"/>
      <c r="AF39" s="574"/>
      <c r="AG39" s="574"/>
      <c r="AH39" s="574"/>
      <c r="AI39" s="574"/>
      <c r="AJ39" s="574"/>
      <c r="AK39" s="574"/>
      <c r="AL39" s="42"/>
      <c r="AM39" s="573" t="str">
        <f t="shared" si="0"/>
        <v/>
      </c>
      <c r="AN39" s="573"/>
      <c r="AO39" s="574"/>
      <c r="AP39" s="574"/>
      <c r="AQ39" s="574"/>
      <c r="AR39" s="574"/>
      <c r="AS39" s="574"/>
      <c r="AT39" s="574"/>
      <c r="AU39" s="574"/>
      <c r="AV39" s="574"/>
      <c r="AW39" s="574"/>
      <c r="AX39" s="574"/>
      <c r="AY39" s="574"/>
      <c r="AZ39" s="574"/>
      <c r="BA39" s="574"/>
      <c r="BB39" s="574"/>
      <c r="BC39" s="574"/>
      <c r="BD39" s="42"/>
      <c r="BE39" s="573" t="str">
        <f t="shared" si="1"/>
        <v/>
      </c>
      <c r="BF39" s="573"/>
      <c r="BG39" s="574"/>
      <c r="BH39" s="574"/>
      <c r="BI39" s="574"/>
      <c r="BJ39" s="574"/>
      <c r="BK39" s="574"/>
      <c r="BL39" s="574"/>
      <c r="BM39" s="574"/>
      <c r="BN39" s="574"/>
      <c r="BO39" s="574"/>
      <c r="BP39" s="574"/>
      <c r="BQ39" s="574"/>
      <c r="BR39" s="574"/>
      <c r="BS39" s="574"/>
      <c r="BT39" s="574"/>
      <c r="BU39" s="574"/>
      <c r="BV39" s="42"/>
      <c r="BW39" s="573">
        <f t="shared" si="2"/>
        <v>16</v>
      </c>
      <c r="BX39" s="573"/>
      <c r="BY39" s="574" t="str">
        <f>IF('各会計、関係団体の財政状況及び健全化判断比率'!B73="","",'各会計、関係団体の財政状況及び健全化判断比率'!B73)</f>
        <v>松川堰組合</v>
      </c>
      <c r="BZ39" s="574"/>
      <c r="CA39" s="574"/>
      <c r="CB39" s="574"/>
      <c r="CC39" s="574"/>
      <c r="CD39" s="574"/>
      <c r="CE39" s="574"/>
      <c r="CF39" s="574"/>
      <c r="CG39" s="574"/>
      <c r="CH39" s="574"/>
      <c r="CI39" s="574"/>
      <c r="CJ39" s="574"/>
      <c r="CK39" s="574"/>
      <c r="CL39" s="574"/>
      <c r="CM39" s="574"/>
      <c r="CN39" s="42"/>
      <c r="CO39" s="573">
        <f t="shared" si="3"/>
        <v>22</v>
      </c>
      <c r="CP39" s="573"/>
      <c r="CQ39" s="574" t="str">
        <f>IF('各会計、関係団体の財政状況及び健全化判断比率'!BS12="","",'各会計、関係団体の財政状況及び健全化判断比率'!BS12)</f>
        <v>天元台</v>
      </c>
      <c r="CR39" s="574"/>
      <c r="CS39" s="574"/>
      <c r="CT39" s="574"/>
      <c r="CU39" s="574"/>
      <c r="CV39" s="574"/>
      <c r="CW39" s="574"/>
      <c r="CX39" s="574"/>
      <c r="CY39" s="574"/>
      <c r="CZ39" s="574"/>
      <c r="DA39" s="574"/>
      <c r="DB39" s="574"/>
      <c r="DC39" s="574"/>
      <c r="DD39" s="574"/>
      <c r="DE39" s="574"/>
      <c r="DG39" s="575" t="str">
        <f>IF('各会計、関係団体の財政状況及び健全化判断比率'!BR12="","",'各会計、関係団体の財政状況及び健全化判断比率'!BR12)</f>
        <v/>
      </c>
      <c r="DH39" s="575"/>
      <c r="DI39" s="69"/>
    </row>
    <row r="40" spans="1:113" ht="32.25" customHeight="1" x14ac:dyDescent="0.15">
      <c r="A40" s="42"/>
      <c r="B40" s="66"/>
      <c r="C40" s="573" t="str">
        <f t="shared" si="5"/>
        <v/>
      </c>
      <c r="D40" s="573"/>
      <c r="E40" s="574" t="str">
        <f>IF('各会計、関係団体の財政状況及び健全化判断比率'!B13="","",'各会計、関係団体の財政状況及び健全化判断比率'!B13)</f>
        <v/>
      </c>
      <c r="F40" s="574"/>
      <c r="G40" s="574"/>
      <c r="H40" s="574"/>
      <c r="I40" s="574"/>
      <c r="J40" s="574"/>
      <c r="K40" s="574"/>
      <c r="L40" s="574"/>
      <c r="M40" s="574"/>
      <c r="N40" s="574"/>
      <c r="O40" s="574"/>
      <c r="P40" s="574"/>
      <c r="Q40" s="574"/>
      <c r="R40" s="574"/>
      <c r="S40" s="574"/>
      <c r="T40" s="42"/>
      <c r="U40" s="573" t="str">
        <f t="shared" si="4"/>
        <v/>
      </c>
      <c r="V40" s="573"/>
      <c r="W40" s="574"/>
      <c r="X40" s="574"/>
      <c r="Y40" s="574"/>
      <c r="Z40" s="574"/>
      <c r="AA40" s="574"/>
      <c r="AB40" s="574"/>
      <c r="AC40" s="574"/>
      <c r="AD40" s="574"/>
      <c r="AE40" s="574"/>
      <c r="AF40" s="574"/>
      <c r="AG40" s="574"/>
      <c r="AH40" s="574"/>
      <c r="AI40" s="574"/>
      <c r="AJ40" s="574"/>
      <c r="AK40" s="574"/>
      <c r="AL40" s="42"/>
      <c r="AM40" s="573" t="str">
        <f t="shared" si="0"/>
        <v/>
      </c>
      <c r="AN40" s="573"/>
      <c r="AO40" s="574"/>
      <c r="AP40" s="574"/>
      <c r="AQ40" s="574"/>
      <c r="AR40" s="574"/>
      <c r="AS40" s="574"/>
      <c r="AT40" s="574"/>
      <c r="AU40" s="574"/>
      <c r="AV40" s="574"/>
      <c r="AW40" s="574"/>
      <c r="AX40" s="574"/>
      <c r="AY40" s="574"/>
      <c r="AZ40" s="574"/>
      <c r="BA40" s="574"/>
      <c r="BB40" s="574"/>
      <c r="BC40" s="574"/>
      <c r="BD40" s="42"/>
      <c r="BE40" s="573" t="str">
        <f t="shared" si="1"/>
        <v/>
      </c>
      <c r="BF40" s="573"/>
      <c r="BG40" s="574"/>
      <c r="BH40" s="574"/>
      <c r="BI40" s="574"/>
      <c r="BJ40" s="574"/>
      <c r="BK40" s="574"/>
      <c r="BL40" s="574"/>
      <c r="BM40" s="574"/>
      <c r="BN40" s="574"/>
      <c r="BO40" s="574"/>
      <c r="BP40" s="574"/>
      <c r="BQ40" s="574"/>
      <c r="BR40" s="574"/>
      <c r="BS40" s="574"/>
      <c r="BT40" s="574"/>
      <c r="BU40" s="574"/>
      <c r="BV40" s="42"/>
      <c r="BW40" s="573" t="str">
        <f t="shared" si="2"/>
        <v/>
      </c>
      <c r="BX40" s="573"/>
      <c r="BY40" s="574" t="str">
        <f>IF('各会計、関係団体の財政状況及び健全化判断比率'!B74="","",'各会計、関係団体の財政状況及び健全化判断比率'!B74)</f>
        <v/>
      </c>
      <c r="BZ40" s="574"/>
      <c r="CA40" s="574"/>
      <c r="CB40" s="574"/>
      <c r="CC40" s="574"/>
      <c r="CD40" s="574"/>
      <c r="CE40" s="574"/>
      <c r="CF40" s="574"/>
      <c r="CG40" s="574"/>
      <c r="CH40" s="574"/>
      <c r="CI40" s="574"/>
      <c r="CJ40" s="574"/>
      <c r="CK40" s="574"/>
      <c r="CL40" s="574"/>
      <c r="CM40" s="574"/>
      <c r="CN40" s="42"/>
      <c r="CO40" s="573">
        <f t="shared" si="3"/>
        <v>23</v>
      </c>
      <c r="CP40" s="573"/>
      <c r="CQ40" s="574" t="str">
        <f>IF('各会計、関係団体の財政状況及び健全化判断比率'!BS13="","",'各会計、関係団体の財政状況及び健全化判断比率'!BS13)</f>
        <v>アクセスよねざわ</v>
      </c>
      <c r="CR40" s="574"/>
      <c r="CS40" s="574"/>
      <c r="CT40" s="574"/>
      <c r="CU40" s="574"/>
      <c r="CV40" s="574"/>
      <c r="CW40" s="574"/>
      <c r="CX40" s="574"/>
      <c r="CY40" s="574"/>
      <c r="CZ40" s="574"/>
      <c r="DA40" s="574"/>
      <c r="DB40" s="574"/>
      <c r="DC40" s="574"/>
      <c r="DD40" s="574"/>
      <c r="DE40" s="574"/>
      <c r="DG40" s="575" t="str">
        <f>IF('各会計、関係団体の財政状況及び健全化判断比率'!BR13="","",'各会計、関係団体の財政状況及び健全化判断比率'!BR13)</f>
        <v/>
      </c>
      <c r="DH40" s="575"/>
      <c r="DI40" s="69"/>
    </row>
    <row r="41" spans="1:113" ht="32.25" customHeight="1" x14ac:dyDescent="0.15">
      <c r="A41" s="42"/>
      <c r="B41" s="66"/>
      <c r="C41" s="573" t="str">
        <f t="shared" si="5"/>
        <v/>
      </c>
      <c r="D41" s="573"/>
      <c r="E41" s="574" t="str">
        <f>IF('各会計、関係団体の財政状況及び健全化判断比率'!B14="","",'各会計、関係団体の財政状況及び健全化判断比率'!B14)</f>
        <v/>
      </c>
      <c r="F41" s="574"/>
      <c r="G41" s="574"/>
      <c r="H41" s="574"/>
      <c r="I41" s="574"/>
      <c r="J41" s="574"/>
      <c r="K41" s="574"/>
      <c r="L41" s="574"/>
      <c r="M41" s="574"/>
      <c r="N41" s="574"/>
      <c r="O41" s="574"/>
      <c r="P41" s="574"/>
      <c r="Q41" s="574"/>
      <c r="R41" s="574"/>
      <c r="S41" s="574"/>
      <c r="T41" s="42"/>
      <c r="U41" s="573" t="str">
        <f t="shared" si="4"/>
        <v/>
      </c>
      <c r="V41" s="573"/>
      <c r="W41" s="574"/>
      <c r="X41" s="574"/>
      <c r="Y41" s="574"/>
      <c r="Z41" s="574"/>
      <c r="AA41" s="574"/>
      <c r="AB41" s="574"/>
      <c r="AC41" s="574"/>
      <c r="AD41" s="574"/>
      <c r="AE41" s="574"/>
      <c r="AF41" s="574"/>
      <c r="AG41" s="574"/>
      <c r="AH41" s="574"/>
      <c r="AI41" s="574"/>
      <c r="AJ41" s="574"/>
      <c r="AK41" s="574"/>
      <c r="AL41" s="42"/>
      <c r="AM41" s="573" t="str">
        <f t="shared" si="0"/>
        <v/>
      </c>
      <c r="AN41" s="573"/>
      <c r="AO41" s="574"/>
      <c r="AP41" s="574"/>
      <c r="AQ41" s="574"/>
      <c r="AR41" s="574"/>
      <c r="AS41" s="574"/>
      <c r="AT41" s="574"/>
      <c r="AU41" s="574"/>
      <c r="AV41" s="574"/>
      <c r="AW41" s="574"/>
      <c r="AX41" s="574"/>
      <c r="AY41" s="574"/>
      <c r="AZ41" s="574"/>
      <c r="BA41" s="574"/>
      <c r="BB41" s="574"/>
      <c r="BC41" s="574"/>
      <c r="BD41" s="42"/>
      <c r="BE41" s="573" t="str">
        <f t="shared" si="1"/>
        <v/>
      </c>
      <c r="BF41" s="573"/>
      <c r="BG41" s="574"/>
      <c r="BH41" s="574"/>
      <c r="BI41" s="574"/>
      <c r="BJ41" s="574"/>
      <c r="BK41" s="574"/>
      <c r="BL41" s="574"/>
      <c r="BM41" s="574"/>
      <c r="BN41" s="574"/>
      <c r="BO41" s="574"/>
      <c r="BP41" s="574"/>
      <c r="BQ41" s="574"/>
      <c r="BR41" s="574"/>
      <c r="BS41" s="574"/>
      <c r="BT41" s="574"/>
      <c r="BU41" s="574"/>
      <c r="BV41" s="42"/>
      <c r="BW41" s="573" t="str">
        <f t="shared" si="2"/>
        <v/>
      </c>
      <c r="BX41" s="573"/>
      <c r="BY41" s="574" t="str">
        <f>IF('各会計、関係団体の財政状況及び健全化判断比率'!B75="","",'各会計、関係団体の財政状況及び健全化判断比率'!B75)</f>
        <v/>
      </c>
      <c r="BZ41" s="574"/>
      <c r="CA41" s="574"/>
      <c r="CB41" s="574"/>
      <c r="CC41" s="574"/>
      <c r="CD41" s="574"/>
      <c r="CE41" s="574"/>
      <c r="CF41" s="574"/>
      <c r="CG41" s="574"/>
      <c r="CH41" s="574"/>
      <c r="CI41" s="574"/>
      <c r="CJ41" s="574"/>
      <c r="CK41" s="574"/>
      <c r="CL41" s="574"/>
      <c r="CM41" s="574"/>
      <c r="CN41" s="42"/>
      <c r="CO41" s="573" t="str">
        <f t="shared" si="3"/>
        <v/>
      </c>
      <c r="CP41" s="573"/>
      <c r="CQ41" s="574" t="str">
        <f>IF('各会計、関係団体の財政状況及び健全化判断比率'!BS14="","",'各会計、関係団体の財政状況及び健全化判断比率'!BS14)</f>
        <v/>
      </c>
      <c r="CR41" s="574"/>
      <c r="CS41" s="574"/>
      <c r="CT41" s="574"/>
      <c r="CU41" s="574"/>
      <c r="CV41" s="574"/>
      <c r="CW41" s="574"/>
      <c r="CX41" s="574"/>
      <c r="CY41" s="574"/>
      <c r="CZ41" s="574"/>
      <c r="DA41" s="574"/>
      <c r="DB41" s="574"/>
      <c r="DC41" s="574"/>
      <c r="DD41" s="574"/>
      <c r="DE41" s="574"/>
      <c r="DG41" s="575" t="str">
        <f>IF('各会計、関係団体の財政状況及び健全化判断比率'!BR14="","",'各会計、関係団体の財政状況及び健全化判断比率'!BR14)</f>
        <v/>
      </c>
      <c r="DH41" s="575"/>
      <c r="DI41" s="69"/>
    </row>
    <row r="42" spans="1:113" ht="32.25" customHeight="1" x14ac:dyDescent="0.15">
      <c r="B42" s="66"/>
      <c r="C42" s="573" t="str">
        <f t="shared" si="5"/>
        <v/>
      </c>
      <c r="D42" s="573"/>
      <c r="E42" s="574" t="str">
        <f>IF('各会計、関係団体の財政状況及び健全化判断比率'!B15="","",'各会計、関係団体の財政状況及び健全化判断比率'!B15)</f>
        <v/>
      </c>
      <c r="F42" s="574"/>
      <c r="G42" s="574"/>
      <c r="H42" s="574"/>
      <c r="I42" s="574"/>
      <c r="J42" s="574"/>
      <c r="K42" s="574"/>
      <c r="L42" s="574"/>
      <c r="M42" s="574"/>
      <c r="N42" s="574"/>
      <c r="O42" s="574"/>
      <c r="P42" s="574"/>
      <c r="Q42" s="574"/>
      <c r="R42" s="574"/>
      <c r="S42" s="574"/>
      <c r="T42" s="42"/>
      <c r="U42" s="573" t="str">
        <f t="shared" si="4"/>
        <v/>
      </c>
      <c r="V42" s="573"/>
      <c r="W42" s="574"/>
      <c r="X42" s="574"/>
      <c r="Y42" s="574"/>
      <c r="Z42" s="574"/>
      <c r="AA42" s="574"/>
      <c r="AB42" s="574"/>
      <c r="AC42" s="574"/>
      <c r="AD42" s="574"/>
      <c r="AE42" s="574"/>
      <c r="AF42" s="574"/>
      <c r="AG42" s="574"/>
      <c r="AH42" s="574"/>
      <c r="AI42" s="574"/>
      <c r="AJ42" s="574"/>
      <c r="AK42" s="574"/>
      <c r="AL42" s="42"/>
      <c r="AM42" s="573" t="str">
        <f t="shared" si="0"/>
        <v/>
      </c>
      <c r="AN42" s="573"/>
      <c r="AO42" s="574"/>
      <c r="AP42" s="574"/>
      <c r="AQ42" s="574"/>
      <c r="AR42" s="574"/>
      <c r="AS42" s="574"/>
      <c r="AT42" s="574"/>
      <c r="AU42" s="574"/>
      <c r="AV42" s="574"/>
      <c r="AW42" s="574"/>
      <c r="AX42" s="574"/>
      <c r="AY42" s="574"/>
      <c r="AZ42" s="574"/>
      <c r="BA42" s="574"/>
      <c r="BB42" s="574"/>
      <c r="BC42" s="574"/>
      <c r="BD42" s="42"/>
      <c r="BE42" s="573" t="str">
        <f t="shared" si="1"/>
        <v/>
      </c>
      <c r="BF42" s="573"/>
      <c r="BG42" s="574"/>
      <c r="BH42" s="574"/>
      <c r="BI42" s="574"/>
      <c r="BJ42" s="574"/>
      <c r="BK42" s="574"/>
      <c r="BL42" s="574"/>
      <c r="BM42" s="574"/>
      <c r="BN42" s="574"/>
      <c r="BO42" s="574"/>
      <c r="BP42" s="574"/>
      <c r="BQ42" s="574"/>
      <c r="BR42" s="574"/>
      <c r="BS42" s="574"/>
      <c r="BT42" s="574"/>
      <c r="BU42" s="574"/>
      <c r="BV42" s="42"/>
      <c r="BW42" s="573" t="str">
        <f t="shared" si="2"/>
        <v/>
      </c>
      <c r="BX42" s="573"/>
      <c r="BY42" s="574" t="str">
        <f>IF('各会計、関係団体の財政状況及び健全化判断比率'!B76="","",'各会計、関係団体の財政状況及び健全化判断比率'!B76)</f>
        <v/>
      </c>
      <c r="BZ42" s="574"/>
      <c r="CA42" s="574"/>
      <c r="CB42" s="574"/>
      <c r="CC42" s="574"/>
      <c r="CD42" s="574"/>
      <c r="CE42" s="574"/>
      <c r="CF42" s="574"/>
      <c r="CG42" s="574"/>
      <c r="CH42" s="574"/>
      <c r="CI42" s="574"/>
      <c r="CJ42" s="574"/>
      <c r="CK42" s="574"/>
      <c r="CL42" s="574"/>
      <c r="CM42" s="574"/>
      <c r="CN42" s="42"/>
      <c r="CO42" s="573" t="str">
        <f t="shared" si="3"/>
        <v/>
      </c>
      <c r="CP42" s="573"/>
      <c r="CQ42" s="574" t="str">
        <f>IF('各会計、関係団体の財政状況及び健全化判断比率'!BS15="","",'各会計、関係団体の財政状況及び健全化判断比率'!BS15)</f>
        <v/>
      </c>
      <c r="CR42" s="574"/>
      <c r="CS42" s="574"/>
      <c r="CT42" s="574"/>
      <c r="CU42" s="574"/>
      <c r="CV42" s="574"/>
      <c r="CW42" s="574"/>
      <c r="CX42" s="574"/>
      <c r="CY42" s="574"/>
      <c r="CZ42" s="574"/>
      <c r="DA42" s="574"/>
      <c r="DB42" s="574"/>
      <c r="DC42" s="574"/>
      <c r="DD42" s="574"/>
      <c r="DE42" s="574"/>
      <c r="DG42" s="575" t="str">
        <f>IF('各会計、関係団体の財政状況及び健全化判断比率'!BR15="","",'各会計、関係団体の財政状況及び健全化判断比率'!BR15)</f>
        <v/>
      </c>
      <c r="DH42" s="575"/>
      <c r="DI42" s="69"/>
    </row>
    <row r="43" spans="1:113" ht="32.25" customHeight="1" x14ac:dyDescent="0.15">
      <c r="B43" s="66"/>
      <c r="C43" s="573" t="str">
        <f t="shared" si="5"/>
        <v/>
      </c>
      <c r="D43" s="573"/>
      <c r="E43" s="574" t="str">
        <f>IF('各会計、関係団体の財政状況及び健全化判断比率'!B16="","",'各会計、関係団体の財政状況及び健全化判断比率'!B16)</f>
        <v/>
      </c>
      <c r="F43" s="574"/>
      <c r="G43" s="574"/>
      <c r="H43" s="574"/>
      <c r="I43" s="574"/>
      <c r="J43" s="574"/>
      <c r="K43" s="574"/>
      <c r="L43" s="574"/>
      <c r="M43" s="574"/>
      <c r="N43" s="574"/>
      <c r="O43" s="574"/>
      <c r="P43" s="574"/>
      <c r="Q43" s="574"/>
      <c r="R43" s="574"/>
      <c r="S43" s="574"/>
      <c r="T43" s="42"/>
      <c r="U43" s="573" t="str">
        <f t="shared" si="4"/>
        <v/>
      </c>
      <c r="V43" s="573"/>
      <c r="W43" s="574"/>
      <c r="X43" s="574"/>
      <c r="Y43" s="574"/>
      <c r="Z43" s="574"/>
      <c r="AA43" s="574"/>
      <c r="AB43" s="574"/>
      <c r="AC43" s="574"/>
      <c r="AD43" s="574"/>
      <c r="AE43" s="574"/>
      <c r="AF43" s="574"/>
      <c r="AG43" s="574"/>
      <c r="AH43" s="574"/>
      <c r="AI43" s="574"/>
      <c r="AJ43" s="574"/>
      <c r="AK43" s="574"/>
      <c r="AL43" s="42"/>
      <c r="AM43" s="573" t="str">
        <f t="shared" si="0"/>
        <v/>
      </c>
      <c r="AN43" s="573"/>
      <c r="AO43" s="574"/>
      <c r="AP43" s="574"/>
      <c r="AQ43" s="574"/>
      <c r="AR43" s="574"/>
      <c r="AS43" s="574"/>
      <c r="AT43" s="574"/>
      <c r="AU43" s="574"/>
      <c r="AV43" s="574"/>
      <c r="AW43" s="574"/>
      <c r="AX43" s="574"/>
      <c r="AY43" s="574"/>
      <c r="AZ43" s="574"/>
      <c r="BA43" s="574"/>
      <c r="BB43" s="574"/>
      <c r="BC43" s="574"/>
      <c r="BD43" s="42"/>
      <c r="BE43" s="573" t="str">
        <f t="shared" si="1"/>
        <v/>
      </c>
      <c r="BF43" s="573"/>
      <c r="BG43" s="574"/>
      <c r="BH43" s="574"/>
      <c r="BI43" s="574"/>
      <c r="BJ43" s="574"/>
      <c r="BK43" s="574"/>
      <c r="BL43" s="574"/>
      <c r="BM43" s="574"/>
      <c r="BN43" s="574"/>
      <c r="BO43" s="574"/>
      <c r="BP43" s="574"/>
      <c r="BQ43" s="574"/>
      <c r="BR43" s="574"/>
      <c r="BS43" s="574"/>
      <c r="BT43" s="574"/>
      <c r="BU43" s="574"/>
      <c r="BV43" s="42"/>
      <c r="BW43" s="573" t="str">
        <f t="shared" si="2"/>
        <v/>
      </c>
      <c r="BX43" s="573"/>
      <c r="BY43" s="574" t="str">
        <f>IF('各会計、関係団体の財政状況及び健全化判断比率'!B77="","",'各会計、関係団体の財政状況及び健全化判断比率'!B77)</f>
        <v/>
      </c>
      <c r="BZ43" s="574"/>
      <c r="CA43" s="574"/>
      <c r="CB43" s="574"/>
      <c r="CC43" s="574"/>
      <c r="CD43" s="574"/>
      <c r="CE43" s="574"/>
      <c r="CF43" s="574"/>
      <c r="CG43" s="574"/>
      <c r="CH43" s="574"/>
      <c r="CI43" s="574"/>
      <c r="CJ43" s="574"/>
      <c r="CK43" s="574"/>
      <c r="CL43" s="574"/>
      <c r="CM43" s="574"/>
      <c r="CN43" s="42"/>
      <c r="CO43" s="573" t="str">
        <f t="shared" si="3"/>
        <v/>
      </c>
      <c r="CP43" s="573"/>
      <c r="CQ43" s="574" t="str">
        <f>IF('各会計、関係団体の財政状況及び健全化判断比率'!BS16="","",'各会計、関係団体の財政状況及び健全化判断比率'!BS16)</f>
        <v/>
      </c>
      <c r="CR43" s="574"/>
      <c r="CS43" s="574"/>
      <c r="CT43" s="574"/>
      <c r="CU43" s="574"/>
      <c r="CV43" s="574"/>
      <c r="CW43" s="574"/>
      <c r="CX43" s="574"/>
      <c r="CY43" s="574"/>
      <c r="CZ43" s="574"/>
      <c r="DA43" s="574"/>
      <c r="DB43" s="574"/>
      <c r="DC43" s="574"/>
      <c r="DD43" s="574"/>
      <c r="DE43" s="574"/>
      <c r="DG43" s="575" t="str">
        <f>IF('各会計、関係団体の財政状況及び健全化判断比率'!BR16="","",'各会計、関係団体の財政状況及び健全化判断比率'!BR16)</f>
        <v/>
      </c>
      <c r="DH43" s="575"/>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135</v>
      </c>
      <c r="E46" s="41" t="s">
        <v>136</v>
      </c>
    </row>
    <row r="47" spans="1:113" x14ac:dyDescent="0.15">
      <c r="E47" s="41" t="s">
        <v>137</v>
      </c>
    </row>
    <row r="48" spans="1:113" x14ac:dyDescent="0.15">
      <c r="E48" s="41" t="s">
        <v>138</v>
      </c>
    </row>
    <row r="49" spans="5:5" x14ac:dyDescent="0.15">
      <c r="E49" s="73" t="s">
        <v>139</v>
      </c>
    </row>
    <row r="50" spans="5:5" x14ac:dyDescent="0.15">
      <c r="E50" s="41" t="s">
        <v>140</v>
      </c>
    </row>
    <row r="51" spans="5:5" x14ac:dyDescent="0.15">
      <c r="E51" s="41" t="s">
        <v>141</v>
      </c>
    </row>
    <row r="52" spans="5:5" x14ac:dyDescent="0.15">
      <c r="E52" s="41" t="s">
        <v>142</v>
      </c>
    </row>
    <row r="53" spans="5:5" x14ac:dyDescent="0.15"/>
    <row r="54" spans="5:5" x14ac:dyDescent="0.15"/>
    <row r="55" spans="5:5" x14ac:dyDescent="0.15"/>
    <row r="56" spans="5:5" x14ac:dyDescent="0.15"/>
  </sheetData>
  <sheetProtection algorithmName="SHA-512" hashValue="KIPxoHPG2wzfrzxAFYQ25ouaE8fdIDoQ7GvCTxaWsDHnf/YzLe3N3x4Y1dCD+8uht7+fqBbDgsVw2+0IHafwpg==" saltValue="xmrEygvXPv2WpKb8ShA1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22921-6743-4ACA-9F26-F04C0C0A5A2E}">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486</v>
      </c>
      <c r="K32" s="221"/>
      <c r="L32" s="221"/>
      <c r="M32" s="221"/>
      <c r="N32" s="221"/>
      <c r="O32" s="221"/>
      <c r="P32" s="221"/>
    </row>
    <row r="33" spans="1:16" ht="39" customHeight="1" thickBot="1" x14ac:dyDescent="0.25">
      <c r="A33" s="221"/>
      <c r="B33" s="224" t="s">
        <v>494</v>
      </c>
      <c r="C33" s="225"/>
      <c r="D33" s="225"/>
      <c r="E33" s="226" t="s">
        <v>487</v>
      </c>
      <c r="F33" s="227" t="s">
        <v>4</v>
      </c>
      <c r="G33" s="228" t="s">
        <v>5</v>
      </c>
      <c r="H33" s="228" t="s">
        <v>6</v>
      </c>
      <c r="I33" s="228" t="s">
        <v>7</v>
      </c>
      <c r="J33" s="229" t="s">
        <v>8</v>
      </c>
      <c r="K33" s="221"/>
      <c r="L33" s="221"/>
      <c r="M33" s="221"/>
      <c r="N33" s="221"/>
      <c r="O33" s="221"/>
      <c r="P33" s="221"/>
    </row>
    <row r="34" spans="1:16" ht="39" customHeight="1" x14ac:dyDescent="0.15">
      <c r="A34" s="221"/>
      <c r="B34" s="230"/>
      <c r="C34" s="1116" t="s">
        <v>495</v>
      </c>
      <c r="D34" s="1116"/>
      <c r="E34" s="1117"/>
      <c r="F34" s="231">
        <v>13.83</v>
      </c>
      <c r="G34" s="232">
        <v>14.27</v>
      </c>
      <c r="H34" s="232">
        <v>16.010000000000002</v>
      </c>
      <c r="I34" s="232">
        <v>17.95</v>
      </c>
      <c r="J34" s="233">
        <v>24.62</v>
      </c>
      <c r="K34" s="221"/>
      <c r="L34" s="221"/>
      <c r="M34" s="221"/>
      <c r="N34" s="221"/>
      <c r="O34" s="221"/>
      <c r="P34" s="221"/>
    </row>
    <row r="35" spans="1:16" ht="39" customHeight="1" x14ac:dyDescent="0.15">
      <c r="A35" s="221"/>
      <c r="B35" s="234"/>
      <c r="C35" s="1112" t="s">
        <v>496</v>
      </c>
      <c r="D35" s="1112"/>
      <c r="E35" s="1113"/>
      <c r="F35" s="235">
        <v>7.24</v>
      </c>
      <c r="G35" s="236">
        <v>7.07</v>
      </c>
      <c r="H35" s="236">
        <v>6.52</v>
      </c>
      <c r="I35" s="236">
        <v>6.2</v>
      </c>
      <c r="J35" s="237">
        <v>5.75</v>
      </c>
      <c r="K35" s="221"/>
      <c r="L35" s="221"/>
      <c r="M35" s="221"/>
      <c r="N35" s="221"/>
      <c r="O35" s="221"/>
      <c r="P35" s="221"/>
    </row>
    <row r="36" spans="1:16" ht="39" customHeight="1" x14ac:dyDescent="0.15">
      <c r="A36" s="221"/>
      <c r="B36" s="234"/>
      <c r="C36" s="1112" t="s">
        <v>497</v>
      </c>
      <c r="D36" s="1112"/>
      <c r="E36" s="1113"/>
      <c r="F36" s="235">
        <v>4.3099999999999996</v>
      </c>
      <c r="G36" s="236">
        <v>3.99</v>
      </c>
      <c r="H36" s="236">
        <v>3.23</v>
      </c>
      <c r="I36" s="236">
        <v>2.74</v>
      </c>
      <c r="J36" s="237">
        <v>1.94</v>
      </c>
      <c r="K36" s="221"/>
      <c r="L36" s="221"/>
      <c r="M36" s="221"/>
      <c r="N36" s="221"/>
      <c r="O36" s="221"/>
      <c r="P36" s="221"/>
    </row>
    <row r="37" spans="1:16" ht="39" customHeight="1" x14ac:dyDescent="0.15">
      <c r="A37" s="221"/>
      <c r="B37" s="234"/>
      <c r="C37" s="1112" t="s">
        <v>498</v>
      </c>
      <c r="D37" s="1112"/>
      <c r="E37" s="1113"/>
      <c r="F37" s="235">
        <v>1.35</v>
      </c>
      <c r="G37" s="236">
        <v>1.8</v>
      </c>
      <c r="H37" s="236">
        <v>1.54</v>
      </c>
      <c r="I37" s="236">
        <v>1.18</v>
      </c>
      <c r="J37" s="237">
        <v>0.67</v>
      </c>
      <c r="K37" s="221"/>
      <c r="L37" s="221"/>
      <c r="M37" s="221"/>
      <c r="N37" s="221"/>
      <c r="O37" s="221"/>
      <c r="P37" s="221"/>
    </row>
    <row r="38" spans="1:16" ht="39" customHeight="1" x14ac:dyDescent="0.15">
      <c r="A38" s="221"/>
      <c r="B38" s="234"/>
      <c r="C38" s="1112" t="s">
        <v>499</v>
      </c>
      <c r="D38" s="1112"/>
      <c r="E38" s="1113"/>
      <c r="F38" s="235">
        <v>0.74</v>
      </c>
      <c r="G38" s="236">
        <v>0.6</v>
      </c>
      <c r="H38" s="236">
        <v>0.54</v>
      </c>
      <c r="I38" s="236">
        <v>0.51</v>
      </c>
      <c r="J38" s="237">
        <v>0.51</v>
      </c>
      <c r="K38" s="221"/>
      <c r="L38" s="221"/>
      <c r="M38" s="221"/>
      <c r="N38" s="221"/>
      <c r="O38" s="221"/>
      <c r="P38" s="221"/>
    </row>
    <row r="39" spans="1:16" ht="39" customHeight="1" x14ac:dyDescent="0.15">
      <c r="A39" s="221"/>
      <c r="B39" s="234"/>
      <c r="C39" s="1112" t="s">
        <v>500</v>
      </c>
      <c r="D39" s="1112"/>
      <c r="E39" s="1113"/>
      <c r="F39" s="235" t="s">
        <v>448</v>
      </c>
      <c r="G39" s="236" t="s">
        <v>448</v>
      </c>
      <c r="H39" s="236" t="s">
        <v>448</v>
      </c>
      <c r="I39" s="236" t="s">
        <v>448</v>
      </c>
      <c r="J39" s="237">
        <v>0.18</v>
      </c>
      <c r="K39" s="221"/>
      <c r="L39" s="221"/>
      <c r="M39" s="221"/>
      <c r="N39" s="221"/>
      <c r="O39" s="221"/>
      <c r="P39" s="221"/>
    </row>
    <row r="40" spans="1:16" ht="39" customHeight="1" x14ac:dyDescent="0.15">
      <c r="A40" s="221"/>
      <c r="B40" s="234"/>
      <c r="C40" s="1112" t="s">
        <v>501</v>
      </c>
      <c r="D40" s="1112"/>
      <c r="E40" s="1113"/>
      <c r="F40" s="235">
        <v>0.08</v>
      </c>
      <c r="G40" s="236">
        <v>0.09</v>
      </c>
      <c r="H40" s="236">
        <v>0.09</v>
      </c>
      <c r="I40" s="236">
        <v>0.09</v>
      </c>
      <c r="J40" s="237">
        <v>0.1</v>
      </c>
      <c r="K40" s="221"/>
      <c r="L40" s="221"/>
      <c r="M40" s="221"/>
      <c r="N40" s="221"/>
      <c r="O40" s="221"/>
      <c r="P40" s="221"/>
    </row>
    <row r="41" spans="1:16" ht="39" customHeight="1" x14ac:dyDescent="0.15">
      <c r="A41" s="221"/>
      <c r="B41" s="234"/>
      <c r="C41" s="1112" t="s">
        <v>502</v>
      </c>
      <c r="D41" s="1112"/>
      <c r="E41" s="1113"/>
      <c r="F41" s="235">
        <v>0.04</v>
      </c>
      <c r="G41" s="236">
        <v>0.03</v>
      </c>
      <c r="H41" s="236">
        <v>0.04</v>
      </c>
      <c r="I41" s="236">
        <v>0.05</v>
      </c>
      <c r="J41" s="237">
        <v>0.02</v>
      </c>
      <c r="K41" s="221"/>
      <c r="L41" s="221"/>
      <c r="M41" s="221"/>
      <c r="N41" s="221"/>
      <c r="O41" s="221"/>
      <c r="P41" s="221"/>
    </row>
    <row r="42" spans="1:16" ht="39" customHeight="1" x14ac:dyDescent="0.15">
      <c r="A42" s="221"/>
      <c r="B42" s="238"/>
      <c r="C42" s="1112" t="s">
        <v>503</v>
      </c>
      <c r="D42" s="1112"/>
      <c r="E42" s="1113"/>
      <c r="F42" s="235" t="s">
        <v>448</v>
      </c>
      <c r="G42" s="236" t="s">
        <v>448</v>
      </c>
      <c r="H42" s="236" t="s">
        <v>448</v>
      </c>
      <c r="I42" s="236" t="s">
        <v>448</v>
      </c>
      <c r="J42" s="237" t="s">
        <v>448</v>
      </c>
      <c r="K42" s="221"/>
      <c r="L42" s="221"/>
      <c r="M42" s="221"/>
      <c r="N42" s="221"/>
      <c r="O42" s="221"/>
      <c r="P42" s="221"/>
    </row>
    <row r="43" spans="1:16" ht="39" customHeight="1" thickBot="1" x14ac:dyDescent="0.2">
      <c r="A43" s="221"/>
      <c r="B43" s="239"/>
      <c r="C43" s="1114" t="s">
        <v>504</v>
      </c>
      <c r="D43" s="1114"/>
      <c r="E43" s="1115"/>
      <c r="F43" s="240">
        <v>0.01</v>
      </c>
      <c r="G43" s="241">
        <v>0.01</v>
      </c>
      <c r="H43" s="241">
        <v>0</v>
      </c>
      <c r="I43" s="241">
        <v>0.76</v>
      </c>
      <c r="J43" s="242">
        <v>0</v>
      </c>
      <c r="K43" s="221"/>
      <c r="L43" s="221"/>
      <c r="M43" s="221"/>
      <c r="N43" s="221"/>
      <c r="O43" s="221"/>
      <c r="P43" s="221"/>
    </row>
    <row r="44" spans="1:16" ht="39" customHeight="1" x14ac:dyDescent="0.15">
      <c r="A44" s="221"/>
      <c r="B44" s="243" t="s">
        <v>505</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ZYdnoKqH9kTPLAZJXJzQBVW9ZEnMdouf3M+lvURIiLQwcHn35H8A/i6om70IV6iqs1oatsQE6de2eCKiOihejw==" saltValue="iR8xMYFiHoy4mwsq27C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52A5A-AF50-4D83-9AB8-6BF59F28C150}">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506</v>
      </c>
      <c r="P43" s="245"/>
      <c r="Q43" s="245"/>
      <c r="R43" s="245"/>
      <c r="S43" s="245"/>
      <c r="T43" s="245"/>
      <c r="U43" s="245"/>
    </row>
    <row r="44" spans="1:21" ht="30.75" customHeight="1" thickBot="1" x14ac:dyDescent="0.2">
      <c r="A44" s="245"/>
      <c r="B44" s="248" t="s">
        <v>507</v>
      </c>
      <c r="C44" s="249"/>
      <c r="D44" s="249"/>
      <c r="E44" s="250"/>
      <c r="F44" s="250"/>
      <c r="G44" s="250"/>
      <c r="H44" s="250"/>
      <c r="I44" s="250"/>
      <c r="J44" s="251" t="s">
        <v>487</v>
      </c>
      <c r="K44" s="252" t="s">
        <v>4</v>
      </c>
      <c r="L44" s="253" t="s">
        <v>5</v>
      </c>
      <c r="M44" s="253" t="s">
        <v>6</v>
      </c>
      <c r="N44" s="253" t="s">
        <v>7</v>
      </c>
      <c r="O44" s="254" t="s">
        <v>8</v>
      </c>
      <c r="P44" s="245"/>
      <c r="Q44" s="245"/>
      <c r="R44" s="245"/>
      <c r="S44" s="245"/>
      <c r="T44" s="245"/>
      <c r="U44" s="245"/>
    </row>
    <row r="45" spans="1:21" ht="30.75" customHeight="1" x14ac:dyDescent="0.15">
      <c r="A45" s="245"/>
      <c r="B45" s="1118" t="s">
        <v>508</v>
      </c>
      <c r="C45" s="1119"/>
      <c r="D45" s="255"/>
      <c r="E45" s="1124" t="s">
        <v>509</v>
      </c>
      <c r="F45" s="1124"/>
      <c r="G45" s="1124"/>
      <c r="H45" s="1124"/>
      <c r="I45" s="1124"/>
      <c r="J45" s="1125"/>
      <c r="K45" s="256">
        <v>3730</v>
      </c>
      <c r="L45" s="257">
        <v>3551</v>
      </c>
      <c r="M45" s="257">
        <v>3370</v>
      </c>
      <c r="N45" s="257">
        <v>3271</v>
      </c>
      <c r="O45" s="258">
        <v>3270</v>
      </c>
      <c r="P45" s="245"/>
      <c r="Q45" s="245"/>
      <c r="R45" s="245"/>
      <c r="S45" s="245"/>
      <c r="T45" s="245"/>
      <c r="U45" s="245"/>
    </row>
    <row r="46" spans="1:21" ht="30.75" customHeight="1" x14ac:dyDescent="0.15">
      <c r="A46" s="245"/>
      <c r="B46" s="1120"/>
      <c r="C46" s="1121"/>
      <c r="D46" s="259"/>
      <c r="E46" s="1126" t="s">
        <v>510</v>
      </c>
      <c r="F46" s="1126"/>
      <c r="G46" s="1126"/>
      <c r="H46" s="1126"/>
      <c r="I46" s="1126"/>
      <c r="J46" s="1127"/>
      <c r="K46" s="260" t="s">
        <v>448</v>
      </c>
      <c r="L46" s="261" t="s">
        <v>448</v>
      </c>
      <c r="M46" s="261" t="s">
        <v>448</v>
      </c>
      <c r="N46" s="261" t="s">
        <v>448</v>
      </c>
      <c r="O46" s="262" t="s">
        <v>448</v>
      </c>
      <c r="P46" s="245"/>
      <c r="Q46" s="245"/>
      <c r="R46" s="245"/>
      <c r="S46" s="245"/>
      <c r="T46" s="245"/>
      <c r="U46" s="245"/>
    </row>
    <row r="47" spans="1:21" ht="30.75" customHeight="1" x14ac:dyDescent="0.15">
      <c r="A47" s="245"/>
      <c r="B47" s="1120"/>
      <c r="C47" s="1121"/>
      <c r="D47" s="259"/>
      <c r="E47" s="1126" t="s">
        <v>511</v>
      </c>
      <c r="F47" s="1126"/>
      <c r="G47" s="1126"/>
      <c r="H47" s="1126"/>
      <c r="I47" s="1126"/>
      <c r="J47" s="1127"/>
      <c r="K47" s="260" t="s">
        <v>448</v>
      </c>
      <c r="L47" s="261" t="s">
        <v>448</v>
      </c>
      <c r="M47" s="261" t="s">
        <v>448</v>
      </c>
      <c r="N47" s="261" t="s">
        <v>448</v>
      </c>
      <c r="O47" s="262" t="s">
        <v>448</v>
      </c>
      <c r="P47" s="245"/>
      <c r="Q47" s="245"/>
      <c r="R47" s="245"/>
      <c r="S47" s="245"/>
      <c r="T47" s="245"/>
      <c r="U47" s="245"/>
    </row>
    <row r="48" spans="1:21" ht="30.75" customHeight="1" x14ac:dyDescent="0.15">
      <c r="A48" s="245"/>
      <c r="B48" s="1120"/>
      <c r="C48" s="1121"/>
      <c r="D48" s="259"/>
      <c r="E48" s="1126" t="s">
        <v>512</v>
      </c>
      <c r="F48" s="1126"/>
      <c r="G48" s="1126"/>
      <c r="H48" s="1126"/>
      <c r="I48" s="1126"/>
      <c r="J48" s="1127"/>
      <c r="K48" s="260">
        <v>823</v>
      </c>
      <c r="L48" s="261">
        <v>904</v>
      </c>
      <c r="M48" s="261">
        <v>804</v>
      </c>
      <c r="N48" s="261">
        <v>961</v>
      </c>
      <c r="O48" s="262">
        <v>942</v>
      </c>
      <c r="P48" s="245"/>
      <c r="Q48" s="245"/>
      <c r="R48" s="245"/>
      <c r="S48" s="245"/>
      <c r="T48" s="245"/>
      <c r="U48" s="245"/>
    </row>
    <row r="49" spans="1:21" ht="30.75" customHeight="1" x14ac:dyDescent="0.15">
      <c r="A49" s="245"/>
      <c r="B49" s="1120"/>
      <c r="C49" s="1121"/>
      <c r="D49" s="259"/>
      <c r="E49" s="1126" t="s">
        <v>513</v>
      </c>
      <c r="F49" s="1126"/>
      <c r="G49" s="1126"/>
      <c r="H49" s="1126"/>
      <c r="I49" s="1126"/>
      <c r="J49" s="1127"/>
      <c r="K49" s="260">
        <v>292</v>
      </c>
      <c r="L49" s="261">
        <v>360</v>
      </c>
      <c r="M49" s="261">
        <v>318</v>
      </c>
      <c r="N49" s="261">
        <v>334</v>
      </c>
      <c r="O49" s="262">
        <v>394</v>
      </c>
      <c r="P49" s="245"/>
      <c r="Q49" s="245"/>
      <c r="R49" s="245"/>
      <c r="S49" s="245"/>
      <c r="T49" s="245"/>
      <c r="U49" s="245"/>
    </row>
    <row r="50" spans="1:21" ht="30.75" customHeight="1" x14ac:dyDescent="0.15">
      <c r="A50" s="245"/>
      <c r="B50" s="1120"/>
      <c r="C50" s="1121"/>
      <c r="D50" s="259"/>
      <c r="E50" s="1126" t="s">
        <v>514</v>
      </c>
      <c r="F50" s="1126"/>
      <c r="G50" s="1126"/>
      <c r="H50" s="1126"/>
      <c r="I50" s="1126"/>
      <c r="J50" s="1127"/>
      <c r="K50" s="260">
        <v>128</v>
      </c>
      <c r="L50" s="261">
        <v>136</v>
      </c>
      <c r="M50" s="261">
        <v>115</v>
      </c>
      <c r="N50" s="261">
        <v>109</v>
      </c>
      <c r="O50" s="262">
        <v>105</v>
      </c>
      <c r="P50" s="245"/>
      <c r="Q50" s="245"/>
      <c r="R50" s="245"/>
      <c r="S50" s="245"/>
      <c r="T50" s="245"/>
      <c r="U50" s="245"/>
    </row>
    <row r="51" spans="1:21" ht="30.75" customHeight="1" x14ac:dyDescent="0.15">
      <c r="A51" s="245"/>
      <c r="B51" s="1122"/>
      <c r="C51" s="1123"/>
      <c r="D51" s="263"/>
      <c r="E51" s="1126" t="s">
        <v>515</v>
      </c>
      <c r="F51" s="1126"/>
      <c r="G51" s="1126"/>
      <c r="H51" s="1126"/>
      <c r="I51" s="1126"/>
      <c r="J51" s="1127"/>
      <c r="K51" s="260" t="s">
        <v>448</v>
      </c>
      <c r="L51" s="261" t="s">
        <v>448</v>
      </c>
      <c r="M51" s="261" t="s">
        <v>448</v>
      </c>
      <c r="N51" s="261" t="s">
        <v>448</v>
      </c>
      <c r="O51" s="262" t="s">
        <v>448</v>
      </c>
      <c r="P51" s="245"/>
      <c r="Q51" s="245"/>
      <c r="R51" s="245"/>
      <c r="S51" s="245"/>
      <c r="T51" s="245"/>
      <c r="U51" s="245"/>
    </row>
    <row r="52" spans="1:21" ht="30.75" customHeight="1" x14ac:dyDescent="0.15">
      <c r="A52" s="245"/>
      <c r="B52" s="1128" t="s">
        <v>516</v>
      </c>
      <c r="C52" s="1129"/>
      <c r="D52" s="263"/>
      <c r="E52" s="1126" t="s">
        <v>517</v>
      </c>
      <c r="F52" s="1126"/>
      <c r="G52" s="1126"/>
      <c r="H52" s="1126"/>
      <c r="I52" s="1126"/>
      <c r="J52" s="1127"/>
      <c r="K52" s="260">
        <v>3428</v>
      </c>
      <c r="L52" s="261">
        <v>3342</v>
      </c>
      <c r="M52" s="261">
        <v>3347</v>
      </c>
      <c r="N52" s="261">
        <v>3289</v>
      </c>
      <c r="O52" s="262">
        <v>3303</v>
      </c>
      <c r="P52" s="245"/>
      <c r="Q52" s="245"/>
      <c r="R52" s="245"/>
      <c r="S52" s="245"/>
      <c r="T52" s="245"/>
      <c r="U52" s="245"/>
    </row>
    <row r="53" spans="1:21" ht="30.75" customHeight="1" thickBot="1" x14ac:dyDescent="0.2">
      <c r="A53" s="245"/>
      <c r="B53" s="1130" t="s">
        <v>518</v>
      </c>
      <c r="C53" s="1131"/>
      <c r="D53" s="264"/>
      <c r="E53" s="1132" t="s">
        <v>519</v>
      </c>
      <c r="F53" s="1132"/>
      <c r="G53" s="1132"/>
      <c r="H53" s="1132"/>
      <c r="I53" s="1132"/>
      <c r="J53" s="1133"/>
      <c r="K53" s="265">
        <v>1545</v>
      </c>
      <c r="L53" s="266">
        <v>1609</v>
      </c>
      <c r="M53" s="266">
        <v>1260</v>
      </c>
      <c r="N53" s="266">
        <v>1386</v>
      </c>
      <c r="O53" s="267">
        <v>1408</v>
      </c>
      <c r="P53" s="245"/>
      <c r="Q53" s="245"/>
      <c r="R53" s="245"/>
      <c r="S53" s="245"/>
      <c r="T53" s="245"/>
      <c r="U53" s="245"/>
    </row>
    <row r="54" spans="1:21" ht="24" customHeight="1" x14ac:dyDescent="0.15">
      <c r="A54" s="245"/>
      <c r="B54" s="268" t="s">
        <v>520</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521</v>
      </c>
      <c r="C55" s="270"/>
      <c r="D55" s="270"/>
      <c r="E55" s="270"/>
      <c r="F55" s="270"/>
      <c r="G55" s="270"/>
      <c r="H55" s="270"/>
      <c r="I55" s="270"/>
      <c r="J55" s="270"/>
      <c r="K55" s="271"/>
      <c r="L55" s="271"/>
      <c r="M55" s="271"/>
      <c r="N55" s="271"/>
      <c r="O55" s="272" t="s">
        <v>522</v>
      </c>
      <c r="P55" s="245"/>
      <c r="Q55" s="245"/>
      <c r="R55" s="245"/>
      <c r="S55" s="245"/>
      <c r="T55" s="245"/>
      <c r="U55" s="245"/>
    </row>
    <row r="56" spans="1:21" ht="31.5" customHeight="1" thickBot="1" x14ac:dyDescent="0.2">
      <c r="A56" s="245"/>
      <c r="B56" s="273"/>
      <c r="C56" s="274"/>
      <c r="D56" s="274"/>
      <c r="E56" s="275"/>
      <c r="F56" s="275"/>
      <c r="G56" s="275"/>
      <c r="H56" s="275"/>
      <c r="I56" s="275"/>
      <c r="J56" s="276" t="s">
        <v>487</v>
      </c>
      <c r="K56" s="277" t="s">
        <v>523</v>
      </c>
      <c r="L56" s="278" t="s">
        <v>524</v>
      </c>
      <c r="M56" s="278" t="s">
        <v>525</v>
      </c>
      <c r="N56" s="278" t="s">
        <v>526</v>
      </c>
      <c r="O56" s="279" t="s">
        <v>527</v>
      </c>
      <c r="P56" s="245"/>
      <c r="Q56" s="245"/>
      <c r="R56" s="245"/>
      <c r="S56" s="245"/>
      <c r="T56" s="245"/>
      <c r="U56" s="245"/>
    </row>
    <row r="57" spans="1:21" ht="31.5" customHeight="1" x14ac:dyDescent="0.15">
      <c r="B57" s="1134" t="s">
        <v>528</v>
      </c>
      <c r="C57" s="1135"/>
      <c r="D57" s="1138" t="s">
        <v>529</v>
      </c>
      <c r="E57" s="1139"/>
      <c r="F57" s="1139"/>
      <c r="G57" s="1139"/>
      <c r="H57" s="1139"/>
      <c r="I57" s="1139"/>
      <c r="J57" s="1140"/>
      <c r="K57" s="280" t="s">
        <v>319</v>
      </c>
      <c r="L57" s="281" t="s">
        <v>319</v>
      </c>
      <c r="M57" s="281" t="s">
        <v>319</v>
      </c>
      <c r="N57" s="281" t="s">
        <v>319</v>
      </c>
      <c r="O57" s="282" t="s">
        <v>319</v>
      </c>
    </row>
    <row r="58" spans="1:21" ht="31.5" customHeight="1" thickBot="1" x14ac:dyDescent="0.2">
      <c r="B58" s="1136"/>
      <c r="C58" s="1137"/>
      <c r="D58" s="1141" t="s">
        <v>530</v>
      </c>
      <c r="E58" s="1142"/>
      <c r="F58" s="1142"/>
      <c r="G58" s="1142"/>
      <c r="H58" s="1142"/>
      <c r="I58" s="1142"/>
      <c r="J58" s="1143"/>
      <c r="K58" s="283" t="s">
        <v>319</v>
      </c>
      <c r="L58" s="284" t="s">
        <v>319</v>
      </c>
      <c r="M58" s="284" t="s">
        <v>319</v>
      </c>
      <c r="N58" s="284" t="s">
        <v>319</v>
      </c>
      <c r="O58" s="285" t="s">
        <v>319</v>
      </c>
    </row>
    <row r="59" spans="1:21" ht="24" customHeight="1" x14ac:dyDescent="0.15">
      <c r="B59" s="286"/>
      <c r="C59" s="286"/>
      <c r="D59" s="287" t="s">
        <v>531</v>
      </c>
      <c r="E59" s="288"/>
      <c r="F59" s="288"/>
      <c r="G59" s="288"/>
      <c r="H59" s="288"/>
      <c r="I59" s="288"/>
      <c r="J59" s="288"/>
      <c r="K59" s="288"/>
      <c r="L59" s="288"/>
      <c r="M59" s="288"/>
      <c r="N59" s="288"/>
      <c r="O59" s="288"/>
    </row>
    <row r="60" spans="1:21" ht="24" customHeight="1" x14ac:dyDescent="0.15">
      <c r="B60" s="289"/>
      <c r="C60" s="289"/>
      <c r="D60" s="287" t="s">
        <v>532</v>
      </c>
      <c r="E60" s="288"/>
      <c r="F60" s="288"/>
      <c r="G60" s="288"/>
      <c r="H60" s="288"/>
      <c r="I60" s="288"/>
      <c r="J60" s="288"/>
      <c r="K60" s="288"/>
      <c r="L60" s="288"/>
      <c r="M60" s="288"/>
      <c r="N60" s="288"/>
      <c r="O60" s="288"/>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FAoJG6x8BdeYvyR1LWZjOvHKXkC1rORXgh0TkHjWnTIJ+KTXEnkjvy2AgWmWkdLaKicnhUHLCXmR29b1A24ZZw==" saltValue="j4QCVxtHjH0RudMT6UB5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8935-0826-40B1-9A33-3F60FA7649BD}">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1" t="s">
        <v>506</v>
      </c>
    </row>
    <row r="40" spans="2:13" ht="27.75" customHeight="1" thickBot="1" x14ac:dyDescent="0.2">
      <c r="B40" s="292" t="s">
        <v>507</v>
      </c>
      <c r="C40" s="293"/>
      <c r="D40" s="293"/>
      <c r="E40" s="294"/>
      <c r="F40" s="294"/>
      <c r="G40" s="294"/>
      <c r="H40" s="295" t="s">
        <v>487</v>
      </c>
      <c r="I40" s="296" t="s">
        <v>4</v>
      </c>
      <c r="J40" s="297" t="s">
        <v>5</v>
      </c>
      <c r="K40" s="297" t="s">
        <v>6</v>
      </c>
      <c r="L40" s="297" t="s">
        <v>7</v>
      </c>
      <c r="M40" s="298" t="s">
        <v>8</v>
      </c>
    </row>
    <row r="41" spans="2:13" ht="27.75" customHeight="1" x14ac:dyDescent="0.15">
      <c r="B41" s="1144" t="s">
        <v>533</v>
      </c>
      <c r="C41" s="1145"/>
      <c r="D41" s="299"/>
      <c r="E41" s="1150" t="s">
        <v>534</v>
      </c>
      <c r="F41" s="1150"/>
      <c r="G41" s="1150"/>
      <c r="H41" s="1151"/>
      <c r="I41" s="300">
        <v>36044</v>
      </c>
      <c r="J41" s="301">
        <v>34857</v>
      </c>
      <c r="K41" s="301">
        <v>34319</v>
      </c>
      <c r="L41" s="301">
        <v>35012</v>
      </c>
      <c r="M41" s="302">
        <v>35247</v>
      </c>
    </row>
    <row r="42" spans="2:13" ht="27.75" customHeight="1" x14ac:dyDescent="0.15">
      <c r="B42" s="1146"/>
      <c r="C42" s="1147"/>
      <c r="D42" s="303"/>
      <c r="E42" s="1152" t="s">
        <v>535</v>
      </c>
      <c r="F42" s="1152"/>
      <c r="G42" s="1152"/>
      <c r="H42" s="1153"/>
      <c r="I42" s="304">
        <v>1335</v>
      </c>
      <c r="J42" s="305">
        <v>1121</v>
      </c>
      <c r="K42" s="305">
        <v>1022</v>
      </c>
      <c r="L42" s="305">
        <v>916</v>
      </c>
      <c r="M42" s="306">
        <v>823</v>
      </c>
    </row>
    <row r="43" spans="2:13" ht="27.75" customHeight="1" x14ac:dyDescent="0.15">
      <c r="B43" s="1146"/>
      <c r="C43" s="1147"/>
      <c r="D43" s="303"/>
      <c r="E43" s="1152" t="s">
        <v>536</v>
      </c>
      <c r="F43" s="1152"/>
      <c r="G43" s="1152"/>
      <c r="H43" s="1153"/>
      <c r="I43" s="304">
        <v>12342</v>
      </c>
      <c r="J43" s="305">
        <v>11392</v>
      </c>
      <c r="K43" s="305">
        <v>9717</v>
      </c>
      <c r="L43" s="305">
        <v>10308</v>
      </c>
      <c r="M43" s="306">
        <v>9940</v>
      </c>
    </row>
    <row r="44" spans="2:13" ht="27.75" customHeight="1" x14ac:dyDescent="0.15">
      <c r="B44" s="1146"/>
      <c r="C44" s="1147"/>
      <c r="D44" s="303"/>
      <c r="E44" s="1152" t="s">
        <v>537</v>
      </c>
      <c r="F44" s="1152"/>
      <c r="G44" s="1152"/>
      <c r="H44" s="1153"/>
      <c r="I44" s="304">
        <v>3880</v>
      </c>
      <c r="J44" s="305">
        <v>4867</v>
      </c>
      <c r="K44" s="305">
        <v>4677</v>
      </c>
      <c r="L44" s="305">
        <v>5034</v>
      </c>
      <c r="M44" s="306">
        <v>5211</v>
      </c>
    </row>
    <row r="45" spans="2:13" ht="27.75" customHeight="1" x14ac:dyDescent="0.15">
      <c r="B45" s="1146"/>
      <c r="C45" s="1147"/>
      <c r="D45" s="303"/>
      <c r="E45" s="1152" t="s">
        <v>538</v>
      </c>
      <c r="F45" s="1152"/>
      <c r="G45" s="1152"/>
      <c r="H45" s="1153"/>
      <c r="I45" s="304">
        <v>4478</v>
      </c>
      <c r="J45" s="305">
        <v>4382</v>
      </c>
      <c r="K45" s="305">
        <v>4438</v>
      </c>
      <c r="L45" s="305">
        <v>4330</v>
      </c>
      <c r="M45" s="306">
        <v>4276</v>
      </c>
    </row>
    <row r="46" spans="2:13" ht="27.75" customHeight="1" x14ac:dyDescent="0.15">
      <c r="B46" s="1146"/>
      <c r="C46" s="1147"/>
      <c r="D46" s="307"/>
      <c r="E46" s="1152" t="s">
        <v>539</v>
      </c>
      <c r="F46" s="1152"/>
      <c r="G46" s="1152"/>
      <c r="H46" s="1153"/>
      <c r="I46" s="304" t="s">
        <v>448</v>
      </c>
      <c r="J46" s="305" t="s">
        <v>448</v>
      </c>
      <c r="K46" s="305" t="s">
        <v>448</v>
      </c>
      <c r="L46" s="305" t="s">
        <v>448</v>
      </c>
      <c r="M46" s="306" t="s">
        <v>448</v>
      </c>
    </row>
    <row r="47" spans="2:13" ht="27.75" customHeight="1" x14ac:dyDescent="0.15">
      <c r="B47" s="1146"/>
      <c r="C47" s="1147"/>
      <c r="D47" s="308"/>
      <c r="E47" s="1154" t="s">
        <v>540</v>
      </c>
      <c r="F47" s="1155"/>
      <c r="G47" s="1155"/>
      <c r="H47" s="1156"/>
      <c r="I47" s="304" t="s">
        <v>448</v>
      </c>
      <c r="J47" s="305" t="s">
        <v>448</v>
      </c>
      <c r="K47" s="305" t="s">
        <v>448</v>
      </c>
      <c r="L47" s="305" t="s">
        <v>448</v>
      </c>
      <c r="M47" s="306" t="s">
        <v>448</v>
      </c>
    </row>
    <row r="48" spans="2:13" ht="27.75" customHeight="1" x14ac:dyDescent="0.15">
      <c r="B48" s="1146"/>
      <c r="C48" s="1147"/>
      <c r="D48" s="303"/>
      <c r="E48" s="1152" t="s">
        <v>541</v>
      </c>
      <c r="F48" s="1152"/>
      <c r="G48" s="1152"/>
      <c r="H48" s="1153"/>
      <c r="I48" s="304" t="s">
        <v>448</v>
      </c>
      <c r="J48" s="305" t="s">
        <v>448</v>
      </c>
      <c r="K48" s="305" t="s">
        <v>448</v>
      </c>
      <c r="L48" s="305" t="s">
        <v>448</v>
      </c>
      <c r="M48" s="306" t="s">
        <v>448</v>
      </c>
    </row>
    <row r="49" spans="2:13" ht="27.75" customHeight="1" x14ac:dyDescent="0.15">
      <c r="B49" s="1148"/>
      <c r="C49" s="1149"/>
      <c r="D49" s="303"/>
      <c r="E49" s="1152" t="s">
        <v>542</v>
      </c>
      <c r="F49" s="1152"/>
      <c r="G49" s="1152"/>
      <c r="H49" s="1153"/>
      <c r="I49" s="304" t="s">
        <v>448</v>
      </c>
      <c r="J49" s="305" t="s">
        <v>448</v>
      </c>
      <c r="K49" s="305" t="s">
        <v>448</v>
      </c>
      <c r="L49" s="305" t="s">
        <v>448</v>
      </c>
      <c r="M49" s="306" t="s">
        <v>448</v>
      </c>
    </row>
    <row r="50" spans="2:13" ht="27.75" customHeight="1" x14ac:dyDescent="0.15">
      <c r="B50" s="1157" t="s">
        <v>543</v>
      </c>
      <c r="C50" s="1158"/>
      <c r="D50" s="309"/>
      <c r="E50" s="1152" t="s">
        <v>544</v>
      </c>
      <c r="F50" s="1152"/>
      <c r="G50" s="1152"/>
      <c r="H50" s="1153"/>
      <c r="I50" s="304">
        <v>5200</v>
      </c>
      <c r="J50" s="305">
        <v>6822</v>
      </c>
      <c r="K50" s="305">
        <v>8211</v>
      </c>
      <c r="L50" s="305">
        <v>8590</v>
      </c>
      <c r="M50" s="306">
        <v>8126</v>
      </c>
    </row>
    <row r="51" spans="2:13" ht="27.75" customHeight="1" x14ac:dyDescent="0.15">
      <c r="B51" s="1146"/>
      <c r="C51" s="1147"/>
      <c r="D51" s="303"/>
      <c r="E51" s="1152" t="s">
        <v>545</v>
      </c>
      <c r="F51" s="1152"/>
      <c r="G51" s="1152"/>
      <c r="H51" s="1153"/>
      <c r="I51" s="304">
        <v>4994</v>
      </c>
      <c r="J51" s="305">
        <v>5346</v>
      </c>
      <c r="K51" s="305">
        <v>5731</v>
      </c>
      <c r="L51" s="305">
        <v>7624</v>
      </c>
      <c r="M51" s="306">
        <v>7458</v>
      </c>
    </row>
    <row r="52" spans="2:13" ht="27.75" customHeight="1" x14ac:dyDescent="0.15">
      <c r="B52" s="1148"/>
      <c r="C52" s="1149"/>
      <c r="D52" s="303"/>
      <c r="E52" s="1152" t="s">
        <v>546</v>
      </c>
      <c r="F52" s="1152"/>
      <c r="G52" s="1152"/>
      <c r="H52" s="1153"/>
      <c r="I52" s="304">
        <v>33754</v>
      </c>
      <c r="J52" s="305">
        <v>33717</v>
      </c>
      <c r="K52" s="305">
        <v>33378</v>
      </c>
      <c r="L52" s="305">
        <v>33298</v>
      </c>
      <c r="M52" s="306">
        <v>32536</v>
      </c>
    </row>
    <row r="53" spans="2:13" ht="27.75" customHeight="1" thickBot="1" x14ac:dyDescent="0.2">
      <c r="B53" s="1159" t="s">
        <v>518</v>
      </c>
      <c r="C53" s="1160"/>
      <c r="D53" s="310"/>
      <c r="E53" s="1161" t="s">
        <v>547</v>
      </c>
      <c r="F53" s="1161"/>
      <c r="G53" s="1161"/>
      <c r="H53" s="1162"/>
      <c r="I53" s="311">
        <v>14130</v>
      </c>
      <c r="J53" s="312">
        <v>10734</v>
      </c>
      <c r="K53" s="312">
        <v>6854</v>
      </c>
      <c r="L53" s="312">
        <v>6087</v>
      </c>
      <c r="M53" s="313">
        <v>7377</v>
      </c>
    </row>
    <row r="54" spans="2:13" ht="27.75" customHeight="1" x14ac:dyDescent="0.15">
      <c r="B54" s="314" t="s">
        <v>548</v>
      </c>
      <c r="C54" s="315"/>
      <c r="D54" s="315"/>
      <c r="E54" s="316"/>
      <c r="F54" s="316"/>
      <c r="G54" s="316"/>
      <c r="H54" s="316"/>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TucGsup3DrxBncCXhaITutJGyfADaHH8cExnQRm+/UenBH6wflzZdLuB+fM2Z4lhNsACqJw9wA/PQPkMGbolw==" saltValue="1Xk5hyBB14v8DFNcrGmz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E055-EBE3-4E1A-9191-6B31BF49C6CA}">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8" t="s">
        <v>549</v>
      </c>
    </row>
    <row r="54" spans="2:8" ht="29.25" customHeight="1" thickBot="1" x14ac:dyDescent="0.25">
      <c r="B54" s="319" t="s">
        <v>24</v>
      </c>
      <c r="C54" s="320"/>
      <c r="D54" s="320"/>
      <c r="E54" s="321" t="s">
        <v>487</v>
      </c>
      <c r="F54" s="322" t="s">
        <v>6</v>
      </c>
      <c r="G54" s="322" t="s">
        <v>7</v>
      </c>
      <c r="H54" s="323" t="s">
        <v>8</v>
      </c>
    </row>
    <row r="55" spans="2:8" ht="52.5" customHeight="1" x14ac:dyDescent="0.15">
      <c r="B55" s="324"/>
      <c r="C55" s="1171" t="s">
        <v>116</v>
      </c>
      <c r="D55" s="1171"/>
      <c r="E55" s="1172"/>
      <c r="F55" s="325">
        <v>1726</v>
      </c>
      <c r="G55" s="325">
        <v>1777</v>
      </c>
      <c r="H55" s="326">
        <v>1857</v>
      </c>
    </row>
    <row r="56" spans="2:8" ht="52.5" customHeight="1" x14ac:dyDescent="0.15">
      <c r="B56" s="327"/>
      <c r="C56" s="1173" t="s">
        <v>550</v>
      </c>
      <c r="D56" s="1173"/>
      <c r="E56" s="1174"/>
      <c r="F56" s="328">
        <v>67</v>
      </c>
      <c r="G56" s="328">
        <v>66</v>
      </c>
      <c r="H56" s="329">
        <v>64</v>
      </c>
    </row>
    <row r="57" spans="2:8" ht="53.25" customHeight="1" x14ac:dyDescent="0.15">
      <c r="B57" s="327"/>
      <c r="C57" s="1175" t="s">
        <v>121</v>
      </c>
      <c r="D57" s="1175"/>
      <c r="E57" s="1176"/>
      <c r="F57" s="330">
        <v>4214</v>
      </c>
      <c r="G57" s="330">
        <v>4139</v>
      </c>
      <c r="H57" s="331">
        <v>3819</v>
      </c>
    </row>
    <row r="58" spans="2:8" ht="45.75" customHeight="1" x14ac:dyDescent="0.15">
      <c r="B58" s="332"/>
      <c r="C58" s="1163" t="s">
        <v>551</v>
      </c>
      <c r="D58" s="1164"/>
      <c r="E58" s="1165"/>
      <c r="F58" s="333">
        <v>1150</v>
      </c>
      <c r="G58" s="333">
        <v>1428</v>
      </c>
      <c r="H58" s="334">
        <v>1162</v>
      </c>
    </row>
    <row r="59" spans="2:8" ht="45.75" customHeight="1" x14ac:dyDescent="0.15">
      <c r="B59" s="332"/>
      <c r="C59" s="1163" t="s">
        <v>552</v>
      </c>
      <c r="D59" s="1164"/>
      <c r="E59" s="1165"/>
      <c r="F59" s="333">
        <v>1215</v>
      </c>
      <c r="G59" s="333">
        <v>1145</v>
      </c>
      <c r="H59" s="334">
        <v>1035</v>
      </c>
    </row>
    <row r="60" spans="2:8" ht="45.75" customHeight="1" x14ac:dyDescent="0.15">
      <c r="B60" s="332"/>
      <c r="C60" s="1163" t="s">
        <v>553</v>
      </c>
      <c r="D60" s="1164"/>
      <c r="E60" s="1165"/>
      <c r="F60" s="333">
        <v>1197</v>
      </c>
      <c r="G60" s="333">
        <v>923</v>
      </c>
      <c r="H60" s="334">
        <v>980</v>
      </c>
    </row>
    <row r="61" spans="2:8" ht="45.75" customHeight="1" x14ac:dyDescent="0.15">
      <c r="B61" s="332"/>
      <c r="C61" s="1163" t="s">
        <v>554</v>
      </c>
      <c r="D61" s="1164"/>
      <c r="E61" s="1165"/>
      <c r="F61" s="333">
        <v>57</v>
      </c>
      <c r="G61" s="333">
        <v>222</v>
      </c>
      <c r="H61" s="334">
        <v>285</v>
      </c>
    </row>
    <row r="62" spans="2:8" ht="45.75" customHeight="1" thickBot="1" x14ac:dyDescent="0.2">
      <c r="B62" s="335"/>
      <c r="C62" s="1166" t="s">
        <v>555</v>
      </c>
      <c r="D62" s="1167"/>
      <c r="E62" s="1168"/>
      <c r="F62" s="336">
        <v>265</v>
      </c>
      <c r="G62" s="336">
        <v>153</v>
      </c>
      <c r="H62" s="337">
        <v>139</v>
      </c>
    </row>
    <row r="63" spans="2:8" ht="52.5" customHeight="1" thickBot="1" x14ac:dyDescent="0.2">
      <c r="B63" s="338"/>
      <c r="C63" s="1169" t="s">
        <v>556</v>
      </c>
      <c r="D63" s="1169"/>
      <c r="E63" s="1170"/>
      <c r="F63" s="339">
        <v>6008</v>
      </c>
      <c r="G63" s="339">
        <v>5982</v>
      </c>
      <c r="H63" s="340">
        <v>5741</v>
      </c>
    </row>
    <row r="64" spans="2:8" ht="15" customHeight="1" x14ac:dyDescent="0.15"/>
  </sheetData>
  <sheetProtection algorithmName="SHA-512" hashValue="uiw5/Uqwvj0+S2hm9xX3VTVASojHWV6plY1RRDUukykHeZs8TwTkxkEPHEG8wXPom2L5bhVJKY4lUZd6tOLC8g==" saltValue="I69WDQB9E7vr4AICWmUT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5" t="s">
        <v>558</v>
      </c>
      <c r="AO43" s="1186"/>
      <c r="AP43" s="1186"/>
      <c r="AQ43" s="1186"/>
      <c r="AR43" s="1186"/>
      <c r="AS43" s="1186"/>
      <c r="AT43" s="1186"/>
      <c r="AU43" s="1186"/>
      <c r="AV43" s="1186"/>
      <c r="AW43" s="1186"/>
      <c r="AX43" s="1186"/>
      <c r="AY43" s="1186"/>
      <c r="AZ43" s="1186"/>
      <c r="BA43" s="1186"/>
      <c r="BB43" s="1186"/>
      <c r="BC43" s="1186"/>
      <c r="BD43" s="1186"/>
      <c r="BE43" s="1186"/>
      <c r="BF43" s="1186"/>
      <c r="BG43" s="1186"/>
      <c r="BH43" s="1186"/>
      <c r="BI43" s="1186"/>
      <c r="BJ43" s="1186"/>
      <c r="BK43" s="1186"/>
      <c r="BL43" s="1186"/>
      <c r="BM43" s="1186"/>
      <c r="BN43" s="1186"/>
      <c r="BO43" s="1186"/>
      <c r="BP43" s="1186"/>
      <c r="BQ43" s="1186"/>
      <c r="BR43" s="1186"/>
      <c r="BS43" s="1186"/>
      <c r="BT43" s="1186"/>
      <c r="BU43" s="1186"/>
      <c r="BV43" s="1186"/>
      <c r="BW43" s="1186"/>
      <c r="BX43" s="1186"/>
      <c r="BY43" s="1186"/>
      <c r="BZ43" s="1186"/>
      <c r="CA43" s="1186"/>
      <c r="CB43" s="1186"/>
      <c r="CC43" s="1186"/>
      <c r="CD43" s="1186"/>
      <c r="CE43" s="1186"/>
      <c r="CF43" s="1186"/>
      <c r="CG43" s="1186"/>
      <c r="CH43" s="1186"/>
      <c r="CI43" s="1186"/>
      <c r="CJ43" s="1186"/>
      <c r="CK43" s="1186"/>
      <c r="CL43" s="1186"/>
      <c r="CM43" s="1186"/>
      <c r="CN43" s="1186"/>
      <c r="CO43" s="1186"/>
      <c r="CP43" s="1186"/>
      <c r="CQ43" s="1186"/>
      <c r="CR43" s="1186"/>
      <c r="CS43" s="1186"/>
      <c r="CT43" s="1186"/>
      <c r="CU43" s="1186"/>
      <c r="CV43" s="1186"/>
      <c r="CW43" s="1186"/>
      <c r="CX43" s="1186"/>
      <c r="CY43" s="1186"/>
      <c r="CZ43" s="1186"/>
      <c r="DA43" s="1186"/>
      <c r="DB43" s="1186"/>
      <c r="DC43" s="1187"/>
    </row>
    <row r="44" spans="2:109" x14ac:dyDescent="0.15">
      <c r="B44" s="12"/>
      <c r="AN44" s="1188"/>
      <c r="AO44" s="1189"/>
      <c r="AP44" s="1189"/>
      <c r="AQ44" s="1189"/>
      <c r="AR44" s="1189"/>
      <c r="AS44" s="1189"/>
      <c r="AT44" s="1189"/>
      <c r="AU44" s="1189"/>
      <c r="AV44" s="1189"/>
      <c r="AW44" s="1189"/>
      <c r="AX44" s="1189"/>
      <c r="AY44" s="1189"/>
      <c r="AZ44" s="1189"/>
      <c r="BA44" s="1189"/>
      <c r="BB44" s="1189"/>
      <c r="BC44" s="1189"/>
      <c r="BD44" s="1189"/>
      <c r="BE44" s="1189"/>
      <c r="BF44" s="1189"/>
      <c r="BG44" s="1189"/>
      <c r="BH44" s="1189"/>
      <c r="BI44" s="1189"/>
      <c r="BJ44" s="1189"/>
      <c r="BK44" s="1189"/>
      <c r="BL44" s="1189"/>
      <c r="BM44" s="1189"/>
      <c r="BN44" s="1189"/>
      <c r="BO44" s="1189"/>
      <c r="BP44" s="1189"/>
      <c r="BQ44" s="1189"/>
      <c r="BR44" s="1189"/>
      <c r="BS44" s="1189"/>
      <c r="BT44" s="1189"/>
      <c r="BU44" s="1189"/>
      <c r="BV44" s="1189"/>
      <c r="BW44" s="1189"/>
      <c r="BX44" s="1189"/>
      <c r="BY44" s="1189"/>
      <c r="BZ44" s="1189"/>
      <c r="CA44" s="1189"/>
      <c r="CB44" s="1189"/>
      <c r="CC44" s="1189"/>
      <c r="CD44" s="1189"/>
      <c r="CE44" s="1189"/>
      <c r="CF44" s="1189"/>
      <c r="CG44" s="1189"/>
      <c r="CH44" s="1189"/>
      <c r="CI44" s="1189"/>
      <c r="CJ44" s="1189"/>
      <c r="CK44" s="1189"/>
      <c r="CL44" s="1189"/>
      <c r="CM44" s="1189"/>
      <c r="CN44" s="1189"/>
      <c r="CO44" s="1189"/>
      <c r="CP44" s="1189"/>
      <c r="CQ44" s="1189"/>
      <c r="CR44" s="1189"/>
      <c r="CS44" s="1189"/>
      <c r="CT44" s="1189"/>
      <c r="CU44" s="1189"/>
      <c r="CV44" s="1189"/>
      <c r="CW44" s="1189"/>
      <c r="CX44" s="1189"/>
      <c r="CY44" s="1189"/>
      <c r="CZ44" s="1189"/>
      <c r="DA44" s="1189"/>
      <c r="DB44" s="1189"/>
      <c r="DC44" s="1190"/>
    </row>
    <row r="45" spans="2:109" x14ac:dyDescent="0.15">
      <c r="B45" s="12"/>
      <c r="AN45" s="1188"/>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c r="CQ45" s="1189"/>
      <c r="CR45" s="1189"/>
      <c r="CS45" s="1189"/>
      <c r="CT45" s="1189"/>
      <c r="CU45" s="1189"/>
      <c r="CV45" s="1189"/>
      <c r="CW45" s="1189"/>
      <c r="CX45" s="1189"/>
      <c r="CY45" s="1189"/>
      <c r="CZ45" s="1189"/>
      <c r="DA45" s="1189"/>
      <c r="DB45" s="1189"/>
      <c r="DC45" s="1190"/>
    </row>
    <row r="46" spans="2:109" x14ac:dyDescent="0.15">
      <c r="B46" s="12"/>
      <c r="AN46" s="1188"/>
      <c r="AO46" s="1189"/>
      <c r="AP46" s="1189"/>
      <c r="AQ46" s="1189"/>
      <c r="AR46" s="1189"/>
      <c r="AS46" s="1189"/>
      <c r="AT46" s="1189"/>
      <c r="AU46" s="1189"/>
      <c r="AV46" s="1189"/>
      <c r="AW46" s="1189"/>
      <c r="AX46" s="1189"/>
      <c r="AY46" s="1189"/>
      <c r="AZ46" s="1189"/>
      <c r="BA46" s="1189"/>
      <c r="BB46" s="1189"/>
      <c r="BC46" s="1189"/>
      <c r="BD46" s="1189"/>
      <c r="BE46" s="1189"/>
      <c r="BF46" s="1189"/>
      <c r="BG46" s="1189"/>
      <c r="BH46" s="1189"/>
      <c r="BI46" s="1189"/>
      <c r="BJ46" s="1189"/>
      <c r="BK46" s="1189"/>
      <c r="BL46" s="1189"/>
      <c r="BM46" s="1189"/>
      <c r="BN46" s="1189"/>
      <c r="BO46" s="1189"/>
      <c r="BP46" s="1189"/>
      <c r="BQ46" s="1189"/>
      <c r="BR46" s="1189"/>
      <c r="BS46" s="1189"/>
      <c r="BT46" s="1189"/>
      <c r="BU46" s="1189"/>
      <c r="BV46" s="1189"/>
      <c r="BW46" s="1189"/>
      <c r="BX46" s="1189"/>
      <c r="BY46" s="1189"/>
      <c r="BZ46" s="1189"/>
      <c r="CA46" s="1189"/>
      <c r="CB46" s="1189"/>
      <c r="CC46" s="1189"/>
      <c r="CD46" s="1189"/>
      <c r="CE46" s="1189"/>
      <c r="CF46" s="1189"/>
      <c r="CG46" s="1189"/>
      <c r="CH46" s="1189"/>
      <c r="CI46" s="1189"/>
      <c r="CJ46" s="1189"/>
      <c r="CK46" s="1189"/>
      <c r="CL46" s="1189"/>
      <c r="CM46" s="1189"/>
      <c r="CN46" s="1189"/>
      <c r="CO46" s="1189"/>
      <c r="CP46" s="1189"/>
      <c r="CQ46" s="1189"/>
      <c r="CR46" s="1189"/>
      <c r="CS46" s="1189"/>
      <c r="CT46" s="1189"/>
      <c r="CU46" s="1189"/>
      <c r="CV46" s="1189"/>
      <c r="CW46" s="1189"/>
      <c r="CX46" s="1189"/>
      <c r="CY46" s="1189"/>
      <c r="CZ46" s="1189"/>
      <c r="DA46" s="1189"/>
      <c r="DB46" s="1189"/>
      <c r="DC46" s="1190"/>
    </row>
    <row r="47" spans="2:109" x14ac:dyDescent="0.15">
      <c r="B47" s="12"/>
      <c r="AN47" s="1191"/>
      <c r="AO47" s="1192"/>
      <c r="AP47" s="1192"/>
      <c r="AQ47" s="1192"/>
      <c r="AR47" s="1192"/>
      <c r="AS47" s="1192"/>
      <c r="AT47" s="1192"/>
      <c r="AU47" s="1192"/>
      <c r="AV47" s="1192"/>
      <c r="AW47" s="1192"/>
      <c r="AX47" s="1192"/>
      <c r="AY47" s="1192"/>
      <c r="AZ47" s="1192"/>
      <c r="BA47" s="1192"/>
      <c r="BB47" s="1192"/>
      <c r="BC47" s="1192"/>
      <c r="BD47" s="1192"/>
      <c r="BE47" s="1192"/>
      <c r="BF47" s="1192"/>
      <c r="BG47" s="1192"/>
      <c r="BH47" s="1192"/>
      <c r="BI47" s="1192"/>
      <c r="BJ47" s="1192"/>
      <c r="BK47" s="1192"/>
      <c r="BL47" s="1192"/>
      <c r="BM47" s="1192"/>
      <c r="BN47" s="1192"/>
      <c r="BO47" s="1192"/>
      <c r="BP47" s="1192"/>
      <c r="BQ47" s="1192"/>
      <c r="BR47" s="1192"/>
      <c r="BS47" s="1192"/>
      <c r="BT47" s="1192"/>
      <c r="BU47" s="1192"/>
      <c r="BV47" s="1192"/>
      <c r="BW47" s="1192"/>
      <c r="BX47" s="1192"/>
      <c r="BY47" s="1192"/>
      <c r="BZ47" s="1192"/>
      <c r="CA47" s="1192"/>
      <c r="CB47" s="1192"/>
      <c r="CC47" s="1192"/>
      <c r="CD47" s="1192"/>
      <c r="CE47" s="1192"/>
      <c r="CF47" s="1192"/>
      <c r="CG47" s="1192"/>
      <c r="CH47" s="1192"/>
      <c r="CI47" s="1192"/>
      <c r="CJ47" s="1192"/>
      <c r="CK47" s="1192"/>
      <c r="CL47" s="1192"/>
      <c r="CM47" s="1192"/>
      <c r="CN47" s="1192"/>
      <c r="CO47" s="1192"/>
      <c r="CP47" s="1192"/>
      <c r="CQ47" s="1192"/>
      <c r="CR47" s="1192"/>
      <c r="CS47" s="1192"/>
      <c r="CT47" s="1192"/>
      <c r="CU47" s="1192"/>
      <c r="CV47" s="1192"/>
      <c r="CW47" s="1192"/>
      <c r="CX47" s="1192"/>
      <c r="CY47" s="1192"/>
      <c r="CZ47" s="1192"/>
      <c r="DA47" s="1192"/>
      <c r="DB47" s="1192"/>
      <c r="DC47" s="119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7"/>
      <c r="H50" s="1177"/>
      <c r="I50" s="1177"/>
      <c r="J50" s="1177"/>
      <c r="K50" s="22"/>
      <c r="L50" s="22"/>
      <c r="M50" s="23"/>
      <c r="N50" s="23"/>
      <c r="AN50" s="1195"/>
      <c r="AO50" s="1196"/>
      <c r="AP50" s="1196"/>
      <c r="AQ50" s="1196"/>
      <c r="AR50" s="1196"/>
      <c r="AS50" s="1196"/>
      <c r="AT50" s="1196"/>
      <c r="AU50" s="1196"/>
      <c r="AV50" s="1196"/>
      <c r="AW50" s="1196"/>
      <c r="AX50" s="1196"/>
      <c r="AY50" s="1196"/>
      <c r="AZ50" s="1196"/>
      <c r="BA50" s="1196"/>
      <c r="BB50" s="1196"/>
      <c r="BC50" s="1196"/>
      <c r="BD50" s="1196"/>
      <c r="BE50" s="1196"/>
      <c r="BF50" s="1196"/>
      <c r="BG50" s="1196"/>
      <c r="BH50" s="1196"/>
      <c r="BI50" s="1196"/>
      <c r="BJ50" s="1196"/>
      <c r="BK50" s="1196"/>
      <c r="BL50" s="1196"/>
      <c r="BM50" s="1196"/>
      <c r="BN50" s="1196"/>
      <c r="BO50" s="1197"/>
      <c r="BP50" s="1183" t="s">
        <v>4</v>
      </c>
      <c r="BQ50" s="1183"/>
      <c r="BR50" s="1183"/>
      <c r="BS50" s="1183"/>
      <c r="BT50" s="1183"/>
      <c r="BU50" s="1183"/>
      <c r="BV50" s="1183"/>
      <c r="BW50" s="1183"/>
      <c r="BX50" s="1183" t="s">
        <v>5</v>
      </c>
      <c r="BY50" s="1183"/>
      <c r="BZ50" s="1183"/>
      <c r="CA50" s="1183"/>
      <c r="CB50" s="1183"/>
      <c r="CC50" s="1183"/>
      <c r="CD50" s="1183"/>
      <c r="CE50" s="1183"/>
      <c r="CF50" s="1183" t="s">
        <v>6</v>
      </c>
      <c r="CG50" s="1183"/>
      <c r="CH50" s="1183"/>
      <c r="CI50" s="1183"/>
      <c r="CJ50" s="1183"/>
      <c r="CK50" s="1183"/>
      <c r="CL50" s="1183"/>
      <c r="CM50" s="1183"/>
      <c r="CN50" s="1183" t="s">
        <v>7</v>
      </c>
      <c r="CO50" s="1183"/>
      <c r="CP50" s="1183"/>
      <c r="CQ50" s="1183"/>
      <c r="CR50" s="1183"/>
      <c r="CS50" s="1183"/>
      <c r="CT50" s="1183"/>
      <c r="CU50" s="1183"/>
      <c r="CV50" s="1183" t="s">
        <v>8</v>
      </c>
      <c r="CW50" s="1183"/>
      <c r="CX50" s="1183"/>
      <c r="CY50" s="1183"/>
      <c r="CZ50" s="1183"/>
      <c r="DA50" s="1183"/>
      <c r="DB50" s="1183"/>
      <c r="DC50" s="1183"/>
    </row>
    <row r="51" spans="1:109" ht="13.5" customHeight="1" x14ac:dyDescent="0.15">
      <c r="B51" s="12"/>
      <c r="G51" s="1194"/>
      <c r="H51" s="1194"/>
      <c r="I51" s="1198"/>
      <c r="J51" s="1198"/>
      <c r="K51" s="1184"/>
      <c r="L51" s="1184"/>
      <c r="M51" s="1184"/>
      <c r="N51" s="1184"/>
      <c r="AM51" s="21"/>
      <c r="AN51" s="1182" t="s">
        <v>9</v>
      </c>
      <c r="AO51" s="1182"/>
      <c r="AP51" s="1182"/>
      <c r="AQ51" s="1182"/>
      <c r="AR51" s="1182"/>
      <c r="AS51" s="1182"/>
      <c r="AT51" s="1182"/>
      <c r="AU51" s="1182"/>
      <c r="AV51" s="1182"/>
      <c r="AW51" s="1182"/>
      <c r="AX51" s="1182"/>
      <c r="AY51" s="1182"/>
      <c r="AZ51" s="1182"/>
      <c r="BA51" s="1182"/>
      <c r="BB51" s="1182" t="s">
        <v>10</v>
      </c>
      <c r="BC51" s="1182"/>
      <c r="BD51" s="1182"/>
      <c r="BE51" s="1182"/>
      <c r="BF51" s="1182"/>
      <c r="BG51" s="1182"/>
      <c r="BH51" s="1182"/>
      <c r="BI51" s="1182"/>
      <c r="BJ51" s="1182"/>
      <c r="BK51" s="1182"/>
      <c r="BL51" s="1182"/>
      <c r="BM51" s="1182"/>
      <c r="BN51" s="1182"/>
      <c r="BO51" s="1182"/>
      <c r="BP51" s="1179">
        <v>82.5</v>
      </c>
      <c r="BQ51" s="1179"/>
      <c r="BR51" s="1179"/>
      <c r="BS51" s="1179"/>
      <c r="BT51" s="1179"/>
      <c r="BU51" s="1179"/>
      <c r="BV51" s="1179"/>
      <c r="BW51" s="1179"/>
      <c r="BX51" s="1179">
        <v>63</v>
      </c>
      <c r="BY51" s="1179"/>
      <c r="BZ51" s="1179"/>
      <c r="CA51" s="1179"/>
      <c r="CB51" s="1179"/>
      <c r="CC51" s="1179"/>
      <c r="CD51" s="1179"/>
      <c r="CE51" s="1179"/>
      <c r="CF51" s="1179">
        <v>40.5</v>
      </c>
      <c r="CG51" s="1179"/>
      <c r="CH51" s="1179"/>
      <c r="CI51" s="1179"/>
      <c r="CJ51" s="1179"/>
      <c r="CK51" s="1179"/>
      <c r="CL51" s="1179"/>
      <c r="CM51" s="1179"/>
      <c r="CN51" s="1179">
        <v>35.9</v>
      </c>
      <c r="CO51" s="1179"/>
      <c r="CP51" s="1179"/>
      <c r="CQ51" s="1179"/>
      <c r="CR51" s="1179"/>
      <c r="CS51" s="1179"/>
      <c r="CT51" s="1179"/>
      <c r="CU51" s="1179"/>
      <c r="CV51" s="1179">
        <v>43.2</v>
      </c>
      <c r="CW51" s="1179"/>
      <c r="CX51" s="1179"/>
      <c r="CY51" s="1179"/>
      <c r="CZ51" s="1179"/>
      <c r="DA51" s="1179"/>
      <c r="DB51" s="1179"/>
      <c r="DC51" s="1179"/>
    </row>
    <row r="52" spans="1:109" x14ac:dyDescent="0.15">
      <c r="B52" s="12"/>
      <c r="G52" s="1194"/>
      <c r="H52" s="1194"/>
      <c r="I52" s="1198"/>
      <c r="J52" s="1198"/>
      <c r="K52" s="1184"/>
      <c r="L52" s="1184"/>
      <c r="M52" s="1184"/>
      <c r="N52" s="1184"/>
      <c r="AM52" s="2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row>
    <row r="53" spans="1:109" x14ac:dyDescent="0.15">
      <c r="A53" s="20"/>
      <c r="B53" s="12"/>
      <c r="G53" s="1194"/>
      <c r="H53" s="1194"/>
      <c r="I53" s="1177"/>
      <c r="J53" s="1177"/>
      <c r="K53" s="1184"/>
      <c r="L53" s="1184"/>
      <c r="M53" s="1184"/>
      <c r="N53" s="1184"/>
      <c r="AM53" s="21"/>
      <c r="AN53" s="1182"/>
      <c r="AO53" s="1182"/>
      <c r="AP53" s="1182"/>
      <c r="AQ53" s="1182"/>
      <c r="AR53" s="1182"/>
      <c r="AS53" s="1182"/>
      <c r="AT53" s="1182"/>
      <c r="AU53" s="1182"/>
      <c r="AV53" s="1182"/>
      <c r="AW53" s="1182"/>
      <c r="AX53" s="1182"/>
      <c r="AY53" s="1182"/>
      <c r="AZ53" s="1182"/>
      <c r="BA53" s="1182"/>
      <c r="BB53" s="1182" t="s">
        <v>11</v>
      </c>
      <c r="BC53" s="1182"/>
      <c r="BD53" s="1182"/>
      <c r="BE53" s="1182"/>
      <c r="BF53" s="1182"/>
      <c r="BG53" s="1182"/>
      <c r="BH53" s="1182"/>
      <c r="BI53" s="1182"/>
      <c r="BJ53" s="1182"/>
      <c r="BK53" s="1182"/>
      <c r="BL53" s="1182"/>
      <c r="BM53" s="1182"/>
      <c r="BN53" s="1182"/>
      <c r="BO53" s="1182"/>
      <c r="BP53" s="1179">
        <v>53</v>
      </c>
      <c r="BQ53" s="1179"/>
      <c r="BR53" s="1179"/>
      <c r="BS53" s="1179"/>
      <c r="BT53" s="1179"/>
      <c r="BU53" s="1179"/>
      <c r="BV53" s="1179"/>
      <c r="BW53" s="1179"/>
      <c r="BX53" s="1179">
        <v>57.7</v>
      </c>
      <c r="BY53" s="1179"/>
      <c r="BZ53" s="1179"/>
      <c r="CA53" s="1179"/>
      <c r="CB53" s="1179"/>
      <c r="CC53" s="1179"/>
      <c r="CD53" s="1179"/>
      <c r="CE53" s="1179"/>
      <c r="CF53" s="1179">
        <v>59.3</v>
      </c>
      <c r="CG53" s="1179"/>
      <c r="CH53" s="1179"/>
      <c r="CI53" s="1179"/>
      <c r="CJ53" s="1179"/>
      <c r="CK53" s="1179"/>
      <c r="CL53" s="1179"/>
      <c r="CM53" s="1179"/>
      <c r="CN53" s="1179">
        <v>60.9</v>
      </c>
      <c r="CO53" s="1179"/>
      <c r="CP53" s="1179"/>
      <c r="CQ53" s="1179"/>
      <c r="CR53" s="1179"/>
      <c r="CS53" s="1179"/>
      <c r="CT53" s="1179"/>
      <c r="CU53" s="1179"/>
      <c r="CV53" s="1179">
        <v>62.5</v>
      </c>
      <c r="CW53" s="1179"/>
      <c r="CX53" s="1179"/>
      <c r="CY53" s="1179"/>
      <c r="CZ53" s="1179"/>
      <c r="DA53" s="1179"/>
      <c r="DB53" s="1179"/>
      <c r="DC53" s="1179"/>
    </row>
    <row r="54" spans="1:109" x14ac:dyDescent="0.15">
      <c r="A54" s="20"/>
      <c r="B54" s="12"/>
      <c r="G54" s="1194"/>
      <c r="H54" s="1194"/>
      <c r="I54" s="1177"/>
      <c r="J54" s="1177"/>
      <c r="K54" s="1184"/>
      <c r="L54" s="1184"/>
      <c r="M54" s="1184"/>
      <c r="N54" s="1184"/>
      <c r="AM54" s="2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row>
    <row r="55" spans="1:109" x14ac:dyDescent="0.15">
      <c r="A55" s="20"/>
      <c r="B55" s="12"/>
      <c r="G55" s="1177"/>
      <c r="H55" s="1177"/>
      <c r="I55" s="1177"/>
      <c r="J55" s="1177"/>
      <c r="K55" s="1184"/>
      <c r="L55" s="1184"/>
      <c r="M55" s="1184"/>
      <c r="N55" s="1184"/>
      <c r="AN55" s="1183" t="s">
        <v>12</v>
      </c>
      <c r="AO55" s="1183"/>
      <c r="AP55" s="1183"/>
      <c r="AQ55" s="1183"/>
      <c r="AR55" s="1183"/>
      <c r="AS55" s="1183"/>
      <c r="AT55" s="1183"/>
      <c r="AU55" s="1183"/>
      <c r="AV55" s="1183"/>
      <c r="AW55" s="1183"/>
      <c r="AX55" s="1183"/>
      <c r="AY55" s="1183"/>
      <c r="AZ55" s="1183"/>
      <c r="BA55" s="1183"/>
      <c r="BB55" s="1182" t="s">
        <v>10</v>
      </c>
      <c r="BC55" s="1182"/>
      <c r="BD55" s="1182"/>
      <c r="BE55" s="1182"/>
      <c r="BF55" s="1182"/>
      <c r="BG55" s="1182"/>
      <c r="BH55" s="1182"/>
      <c r="BI55" s="1182"/>
      <c r="BJ55" s="1182"/>
      <c r="BK55" s="1182"/>
      <c r="BL55" s="1182"/>
      <c r="BM55" s="1182"/>
      <c r="BN55" s="1182"/>
      <c r="BO55" s="1182"/>
      <c r="BP55" s="1179">
        <v>37.299999999999997</v>
      </c>
      <c r="BQ55" s="1179"/>
      <c r="BR55" s="1179"/>
      <c r="BS55" s="1179"/>
      <c r="BT55" s="1179"/>
      <c r="BU55" s="1179"/>
      <c r="BV55" s="1179"/>
      <c r="BW55" s="1179"/>
      <c r="BX55" s="1179">
        <v>33.1</v>
      </c>
      <c r="BY55" s="1179"/>
      <c r="BZ55" s="1179"/>
      <c r="CA55" s="1179"/>
      <c r="CB55" s="1179"/>
      <c r="CC55" s="1179"/>
      <c r="CD55" s="1179"/>
      <c r="CE55" s="1179"/>
      <c r="CF55" s="1179">
        <v>31.3</v>
      </c>
      <c r="CG55" s="1179"/>
      <c r="CH55" s="1179"/>
      <c r="CI55" s="1179"/>
      <c r="CJ55" s="1179"/>
      <c r="CK55" s="1179"/>
      <c r="CL55" s="1179"/>
      <c r="CM55" s="1179"/>
      <c r="CN55" s="1179">
        <v>25.3</v>
      </c>
      <c r="CO55" s="1179"/>
      <c r="CP55" s="1179"/>
      <c r="CQ55" s="1179"/>
      <c r="CR55" s="1179"/>
      <c r="CS55" s="1179"/>
      <c r="CT55" s="1179"/>
      <c r="CU55" s="1179"/>
      <c r="CV55" s="1179">
        <v>25.5</v>
      </c>
      <c r="CW55" s="1179"/>
      <c r="CX55" s="1179"/>
      <c r="CY55" s="1179"/>
      <c r="CZ55" s="1179"/>
      <c r="DA55" s="1179"/>
      <c r="DB55" s="1179"/>
      <c r="DC55" s="1179"/>
    </row>
    <row r="56" spans="1:109" x14ac:dyDescent="0.15">
      <c r="A56" s="20"/>
      <c r="B56" s="12"/>
      <c r="G56" s="1177"/>
      <c r="H56" s="1177"/>
      <c r="I56" s="1177"/>
      <c r="J56" s="1177"/>
      <c r="K56" s="1184"/>
      <c r="L56" s="1184"/>
      <c r="M56" s="1184"/>
      <c r="N56" s="1184"/>
      <c r="AN56" s="1183"/>
      <c r="AO56" s="1183"/>
      <c r="AP56" s="1183"/>
      <c r="AQ56" s="1183"/>
      <c r="AR56" s="1183"/>
      <c r="AS56" s="1183"/>
      <c r="AT56" s="1183"/>
      <c r="AU56" s="1183"/>
      <c r="AV56" s="1183"/>
      <c r="AW56" s="1183"/>
      <c r="AX56" s="1183"/>
      <c r="AY56" s="1183"/>
      <c r="AZ56" s="1183"/>
      <c r="BA56" s="1183"/>
      <c r="BB56" s="1182"/>
      <c r="BC56" s="1182"/>
      <c r="BD56" s="1182"/>
      <c r="BE56" s="1182"/>
      <c r="BF56" s="1182"/>
      <c r="BG56" s="1182"/>
      <c r="BH56" s="1182"/>
      <c r="BI56" s="1182"/>
      <c r="BJ56" s="1182"/>
      <c r="BK56" s="1182"/>
      <c r="BL56" s="1182"/>
      <c r="BM56" s="1182"/>
      <c r="BN56" s="1182"/>
      <c r="BO56" s="1182"/>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row>
    <row r="57" spans="1:109" s="20" customFormat="1" x14ac:dyDescent="0.15">
      <c r="B57" s="24"/>
      <c r="G57" s="1177"/>
      <c r="H57" s="1177"/>
      <c r="I57" s="1180"/>
      <c r="J57" s="1180"/>
      <c r="K57" s="1184"/>
      <c r="L57" s="1184"/>
      <c r="M57" s="1184"/>
      <c r="N57" s="1184"/>
      <c r="AM57" s="3"/>
      <c r="AN57" s="1183"/>
      <c r="AO57" s="1183"/>
      <c r="AP57" s="1183"/>
      <c r="AQ57" s="1183"/>
      <c r="AR57" s="1183"/>
      <c r="AS57" s="1183"/>
      <c r="AT57" s="1183"/>
      <c r="AU57" s="1183"/>
      <c r="AV57" s="1183"/>
      <c r="AW57" s="1183"/>
      <c r="AX57" s="1183"/>
      <c r="AY57" s="1183"/>
      <c r="AZ57" s="1183"/>
      <c r="BA57" s="1183"/>
      <c r="BB57" s="1182" t="s">
        <v>11</v>
      </c>
      <c r="BC57" s="1182"/>
      <c r="BD57" s="1182"/>
      <c r="BE57" s="1182"/>
      <c r="BF57" s="1182"/>
      <c r="BG57" s="1182"/>
      <c r="BH57" s="1182"/>
      <c r="BI57" s="1182"/>
      <c r="BJ57" s="1182"/>
      <c r="BK57" s="1182"/>
      <c r="BL57" s="1182"/>
      <c r="BM57" s="1182"/>
      <c r="BN57" s="1182"/>
      <c r="BO57" s="1182"/>
      <c r="BP57" s="1179">
        <v>55.2</v>
      </c>
      <c r="BQ57" s="1179"/>
      <c r="BR57" s="1179"/>
      <c r="BS57" s="1179"/>
      <c r="BT57" s="1179"/>
      <c r="BU57" s="1179"/>
      <c r="BV57" s="1179"/>
      <c r="BW57" s="1179"/>
      <c r="BX57" s="1179">
        <v>57.2</v>
      </c>
      <c r="BY57" s="1179"/>
      <c r="BZ57" s="1179"/>
      <c r="CA57" s="1179"/>
      <c r="CB57" s="1179"/>
      <c r="CC57" s="1179"/>
      <c r="CD57" s="1179"/>
      <c r="CE57" s="1179"/>
      <c r="CF57" s="1179">
        <v>58.5</v>
      </c>
      <c r="CG57" s="1179"/>
      <c r="CH57" s="1179"/>
      <c r="CI57" s="1179"/>
      <c r="CJ57" s="1179"/>
      <c r="CK57" s="1179"/>
      <c r="CL57" s="1179"/>
      <c r="CM57" s="1179"/>
      <c r="CN57" s="1179">
        <v>59.8</v>
      </c>
      <c r="CO57" s="1179"/>
      <c r="CP57" s="1179"/>
      <c r="CQ57" s="1179"/>
      <c r="CR57" s="1179"/>
      <c r="CS57" s="1179"/>
      <c r="CT57" s="1179"/>
      <c r="CU57" s="1179"/>
      <c r="CV57" s="1179">
        <v>60.6</v>
      </c>
      <c r="CW57" s="1179"/>
      <c r="CX57" s="1179"/>
      <c r="CY57" s="1179"/>
      <c r="CZ57" s="1179"/>
      <c r="DA57" s="1179"/>
      <c r="DB57" s="1179"/>
      <c r="DC57" s="1179"/>
      <c r="DD57" s="25"/>
      <c r="DE57" s="24"/>
    </row>
    <row r="58" spans="1:109" s="20" customFormat="1" x14ac:dyDescent="0.15">
      <c r="A58" s="3"/>
      <c r="B58" s="24"/>
      <c r="G58" s="1177"/>
      <c r="H58" s="1177"/>
      <c r="I58" s="1180"/>
      <c r="J58" s="1180"/>
      <c r="K58" s="1184"/>
      <c r="L58" s="1184"/>
      <c r="M58" s="1184"/>
      <c r="N58" s="1184"/>
      <c r="AM58" s="3"/>
      <c r="AN58" s="1183"/>
      <c r="AO58" s="1183"/>
      <c r="AP58" s="1183"/>
      <c r="AQ58" s="1183"/>
      <c r="AR58" s="1183"/>
      <c r="AS58" s="1183"/>
      <c r="AT58" s="1183"/>
      <c r="AU58" s="1183"/>
      <c r="AV58" s="1183"/>
      <c r="AW58" s="1183"/>
      <c r="AX58" s="1183"/>
      <c r="AY58" s="1183"/>
      <c r="AZ58" s="1183"/>
      <c r="BA58" s="1183"/>
      <c r="BB58" s="1182"/>
      <c r="BC58" s="1182"/>
      <c r="BD58" s="1182"/>
      <c r="BE58" s="1182"/>
      <c r="BF58" s="1182"/>
      <c r="BG58" s="1182"/>
      <c r="BH58" s="1182"/>
      <c r="BI58" s="1182"/>
      <c r="BJ58" s="1182"/>
      <c r="BK58" s="1182"/>
      <c r="BL58" s="1182"/>
      <c r="BM58" s="1182"/>
      <c r="BN58" s="1182"/>
      <c r="BO58" s="1182"/>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5" t="s">
        <v>557</v>
      </c>
      <c r="AO65" s="1186"/>
      <c r="AP65" s="1186"/>
      <c r="AQ65" s="1186"/>
      <c r="AR65" s="1186"/>
      <c r="AS65" s="1186"/>
      <c r="AT65" s="1186"/>
      <c r="AU65" s="1186"/>
      <c r="AV65" s="1186"/>
      <c r="AW65" s="1186"/>
      <c r="AX65" s="1186"/>
      <c r="AY65" s="1186"/>
      <c r="AZ65" s="1186"/>
      <c r="BA65" s="1186"/>
      <c r="BB65" s="1186"/>
      <c r="BC65" s="1186"/>
      <c r="BD65" s="1186"/>
      <c r="BE65" s="1186"/>
      <c r="BF65" s="1186"/>
      <c r="BG65" s="1186"/>
      <c r="BH65" s="1186"/>
      <c r="BI65" s="1186"/>
      <c r="BJ65" s="1186"/>
      <c r="BK65" s="1186"/>
      <c r="BL65" s="1186"/>
      <c r="BM65" s="1186"/>
      <c r="BN65" s="1186"/>
      <c r="BO65" s="1186"/>
      <c r="BP65" s="1186"/>
      <c r="BQ65" s="1186"/>
      <c r="BR65" s="1186"/>
      <c r="BS65" s="1186"/>
      <c r="BT65" s="1186"/>
      <c r="BU65" s="1186"/>
      <c r="BV65" s="1186"/>
      <c r="BW65" s="1186"/>
      <c r="BX65" s="1186"/>
      <c r="BY65" s="1186"/>
      <c r="BZ65" s="1186"/>
      <c r="CA65" s="1186"/>
      <c r="CB65" s="1186"/>
      <c r="CC65" s="1186"/>
      <c r="CD65" s="1186"/>
      <c r="CE65" s="1186"/>
      <c r="CF65" s="1186"/>
      <c r="CG65" s="1186"/>
      <c r="CH65" s="1186"/>
      <c r="CI65" s="1186"/>
      <c r="CJ65" s="1186"/>
      <c r="CK65" s="1186"/>
      <c r="CL65" s="1186"/>
      <c r="CM65" s="1186"/>
      <c r="CN65" s="1186"/>
      <c r="CO65" s="1186"/>
      <c r="CP65" s="1186"/>
      <c r="CQ65" s="1186"/>
      <c r="CR65" s="1186"/>
      <c r="CS65" s="1186"/>
      <c r="CT65" s="1186"/>
      <c r="CU65" s="1186"/>
      <c r="CV65" s="1186"/>
      <c r="CW65" s="1186"/>
      <c r="CX65" s="1186"/>
      <c r="CY65" s="1186"/>
      <c r="CZ65" s="1186"/>
      <c r="DA65" s="1186"/>
      <c r="DB65" s="1186"/>
      <c r="DC65" s="1187"/>
    </row>
    <row r="66" spans="2:107" x14ac:dyDescent="0.15">
      <c r="B66" s="12"/>
      <c r="AN66" s="1188"/>
      <c r="AO66" s="1189"/>
      <c r="AP66" s="1189"/>
      <c r="AQ66" s="1189"/>
      <c r="AR66" s="1189"/>
      <c r="AS66" s="1189"/>
      <c r="AT66" s="1189"/>
      <c r="AU66" s="1189"/>
      <c r="AV66" s="1189"/>
      <c r="AW66" s="1189"/>
      <c r="AX66" s="1189"/>
      <c r="AY66" s="1189"/>
      <c r="AZ66" s="1189"/>
      <c r="BA66" s="1189"/>
      <c r="BB66" s="1189"/>
      <c r="BC66" s="1189"/>
      <c r="BD66" s="1189"/>
      <c r="BE66" s="1189"/>
      <c r="BF66" s="1189"/>
      <c r="BG66" s="1189"/>
      <c r="BH66" s="1189"/>
      <c r="BI66" s="1189"/>
      <c r="BJ66" s="1189"/>
      <c r="BK66" s="1189"/>
      <c r="BL66" s="1189"/>
      <c r="BM66" s="1189"/>
      <c r="BN66" s="1189"/>
      <c r="BO66" s="1189"/>
      <c r="BP66" s="1189"/>
      <c r="BQ66" s="1189"/>
      <c r="BR66" s="1189"/>
      <c r="BS66" s="1189"/>
      <c r="BT66" s="1189"/>
      <c r="BU66" s="1189"/>
      <c r="BV66" s="1189"/>
      <c r="BW66" s="1189"/>
      <c r="BX66" s="1189"/>
      <c r="BY66" s="1189"/>
      <c r="BZ66" s="1189"/>
      <c r="CA66" s="1189"/>
      <c r="CB66" s="1189"/>
      <c r="CC66" s="1189"/>
      <c r="CD66" s="1189"/>
      <c r="CE66" s="1189"/>
      <c r="CF66" s="1189"/>
      <c r="CG66" s="1189"/>
      <c r="CH66" s="1189"/>
      <c r="CI66" s="1189"/>
      <c r="CJ66" s="1189"/>
      <c r="CK66" s="1189"/>
      <c r="CL66" s="1189"/>
      <c r="CM66" s="1189"/>
      <c r="CN66" s="1189"/>
      <c r="CO66" s="1189"/>
      <c r="CP66" s="1189"/>
      <c r="CQ66" s="1189"/>
      <c r="CR66" s="1189"/>
      <c r="CS66" s="1189"/>
      <c r="CT66" s="1189"/>
      <c r="CU66" s="1189"/>
      <c r="CV66" s="1189"/>
      <c r="CW66" s="1189"/>
      <c r="CX66" s="1189"/>
      <c r="CY66" s="1189"/>
      <c r="CZ66" s="1189"/>
      <c r="DA66" s="1189"/>
      <c r="DB66" s="1189"/>
      <c r="DC66" s="1190"/>
    </row>
    <row r="67" spans="2:107" x14ac:dyDescent="0.15">
      <c r="B67" s="12"/>
      <c r="AN67" s="1188"/>
      <c r="AO67" s="1189"/>
      <c r="AP67" s="1189"/>
      <c r="AQ67" s="1189"/>
      <c r="AR67" s="1189"/>
      <c r="AS67" s="1189"/>
      <c r="AT67" s="1189"/>
      <c r="AU67" s="1189"/>
      <c r="AV67" s="1189"/>
      <c r="AW67" s="1189"/>
      <c r="AX67" s="1189"/>
      <c r="AY67" s="1189"/>
      <c r="AZ67" s="1189"/>
      <c r="BA67" s="1189"/>
      <c r="BB67" s="1189"/>
      <c r="BC67" s="1189"/>
      <c r="BD67" s="1189"/>
      <c r="BE67" s="1189"/>
      <c r="BF67" s="1189"/>
      <c r="BG67" s="1189"/>
      <c r="BH67" s="1189"/>
      <c r="BI67" s="1189"/>
      <c r="BJ67" s="1189"/>
      <c r="BK67" s="1189"/>
      <c r="BL67" s="1189"/>
      <c r="BM67" s="1189"/>
      <c r="BN67" s="1189"/>
      <c r="BO67" s="1189"/>
      <c r="BP67" s="1189"/>
      <c r="BQ67" s="1189"/>
      <c r="BR67" s="1189"/>
      <c r="BS67" s="1189"/>
      <c r="BT67" s="1189"/>
      <c r="BU67" s="1189"/>
      <c r="BV67" s="1189"/>
      <c r="BW67" s="1189"/>
      <c r="BX67" s="1189"/>
      <c r="BY67" s="1189"/>
      <c r="BZ67" s="1189"/>
      <c r="CA67" s="1189"/>
      <c r="CB67" s="1189"/>
      <c r="CC67" s="1189"/>
      <c r="CD67" s="1189"/>
      <c r="CE67" s="1189"/>
      <c r="CF67" s="1189"/>
      <c r="CG67" s="1189"/>
      <c r="CH67" s="1189"/>
      <c r="CI67" s="1189"/>
      <c r="CJ67" s="1189"/>
      <c r="CK67" s="1189"/>
      <c r="CL67" s="1189"/>
      <c r="CM67" s="1189"/>
      <c r="CN67" s="1189"/>
      <c r="CO67" s="1189"/>
      <c r="CP67" s="1189"/>
      <c r="CQ67" s="1189"/>
      <c r="CR67" s="1189"/>
      <c r="CS67" s="1189"/>
      <c r="CT67" s="1189"/>
      <c r="CU67" s="1189"/>
      <c r="CV67" s="1189"/>
      <c r="CW67" s="1189"/>
      <c r="CX67" s="1189"/>
      <c r="CY67" s="1189"/>
      <c r="CZ67" s="1189"/>
      <c r="DA67" s="1189"/>
      <c r="DB67" s="1189"/>
      <c r="DC67" s="1190"/>
    </row>
    <row r="68" spans="2:107" x14ac:dyDescent="0.15">
      <c r="B68" s="12"/>
      <c r="AN68" s="1188"/>
      <c r="AO68" s="1189"/>
      <c r="AP68" s="1189"/>
      <c r="AQ68" s="1189"/>
      <c r="AR68" s="1189"/>
      <c r="AS68" s="1189"/>
      <c r="AT68" s="1189"/>
      <c r="AU68" s="1189"/>
      <c r="AV68" s="1189"/>
      <c r="AW68" s="1189"/>
      <c r="AX68" s="1189"/>
      <c r="AY68" s="1189"/>
      <c r="AZ68" s="1189"/>
      <c r="BA68" s="1189"/>
      <c r="BB68" s="1189"/>
      <c r="BC68" s="1189"/>
      <c r="BD68" s="1189"/>
      <c r="BE68" s="1189"/>
      <c r="BF68" s="1189"/>
      <c r="BG68" s="1189"/>
      <c r="BH68" s="1189"/>
      <c r="BI68" s="1189"/>
      <c r="BJ68" s="1189"/>
      <c r="BK68" s="1189"/>
      <c r="BL68" s="1189"/>
      <c r="BM68" s="1189"/>
      <c r="BN68" s="1189"/>
      <c r="BO68" s="1189"/>
      <c r="BP68" s="1189"/>
      <c r="BQ68" s="1189"/>
      <c r="BR68" s="1189"/>
      <c r="BS68" s="1189"/>
      <c r="BT68" s="1189"/>
      <c r="BU68" s="1189"/>
      <c r="BV68" s="1189"/>
      <c r="BW68" s="1189"/>
      <c r="BX68" s="1189"/>
      <c r="BY68" s="1189"/>
      <c r="BZ68" s="1189"/>
      <c r="CA68" s="1189"/>
      <c r="CB68" s="1189"/>
      <c r="CC68" s="1189"/>
      <c r="CD68" s="1189"/>
      <c r="CE68" s="1189"/>
      <c r="CF68" s="1189"/>
      <c r="CG68" s="1189"/>
      <c r="CH68" s="1189"/>
      <c r="CI68" s="1189"/>
      <c r="CJ68" s="1189"/>
      <c r="CK68" s="1189"/>
      <c r="CL68" s="1189"/>
      <c r="CM68" s="1189"/>
      <c r="CN68" s="1189"/>
      <c r="CO68" s="1189"/>
      <c r="CP68" s="1189"/>
      <c r="CQ68" s="1189"/>
      <c r="CR68" s="1189"/>
      <c r="CS68" s="1189"/>
      <c r="CT68" s="1189"/>
      <c r="CU68" s="1189"/>
      <c r="CV68" s="1189"/>
      <c r="CW68" s="1189"/>
      <c r="CX68" s="1189"/>
      <c r="CY68" s="1189"/>
      <c r="CZ68" s="1189"/>
      <c r="DA68" s="1189"/>
      <c r="DB68" s="1189"/>
      <c r="DC68" s="1190"/>
    </row>
    <row r="69" spans="2:107" x14ac:dyDescent="0.15">
      <c r="B69" s="12"/>
      <c r="AN69" s="1191"/>
      <c r="AO69" s="1192"/>
      <c r="AP69" s="1192"/>
      <c r="AQ69" s="1192"/>
      <c r="AR69" s="1192"/>
      <c r="AS69" s="1192"/>
      <c r="AT69" s="1192"/>
      <c r="AU69" s="1192"/>
      <c r="AV69" s="1192"/>
      <c r="AW69" s="1192"/>
      <c r="AX69" s="1192"/>
      <c r="AY69" s="1192"/>
      <c r="AZ69" s="1192"/>
      <c r="BA69" s="1192"/>
      <c r="BB69" s="1192"/>
      <c r="BC69" s="1192"/>
      <c r="BD69" s="1192"/>
      <c r="BE69" s="1192"/>
      <c r="BF69" s="1192"/>
      <c r="BG69" s="1192"/>
      <c r="BH69" s="1192"/>
      <c r="BI69" s="1192"/>
      <c r="BJ69" s="1192"/>
      <c r="BK69" s="1192"/>
      <c r="BL69" s="1192"/>
      <c r="BM69" s="1192"/>
      <c r="BN69" s="1192"/>
      <c r="BO69" s="1192"/>
      <c r="BP69" s="1192"/>
      <c r="BQ69" s="1192"/>
      <c r="BR69" s="1192"/>
      <c r="BS69" s="1192"/>
      <c r="BT69" s="1192"/>
      <c r="BU69" s="1192"/>
      <c r="BV69" s="1192"/>
      <c r="BW69" s="1192"/>
      <c r="BX69" s="1192"/>
      <c r="BY69" s="1192"/>
      <c r="BZ69" s="1192"/>
      <c r="CA69" s="1192"/>
      <c r="CB69" s="1192"/>
      <c r="CC69" s="1192"/>
      <c r="CD69" s="1192"/>
      <c r="CE69" s="1192"/>
      <c r="CF69" s="1192"/>
      <c r="CG69" s="1192"/>
      <c r="CH69" s="1192"/>
      <c r="CI69" s="1192"/>
      <c r="CJ69" s="1192"/>
      <c r="CK69" s="1192"/>
      <c r="CL69" s="1192"/>
      <c r="CM69" s="1192"/>
      <c r="CN69" s="1192"/>
      <c r="CO69" s="1192"/>
      <c r="CP69" s="1192"/>
      <c r="CQ69" s="1192"/>
      <c r="CR69" s="1192"/>
      <c r="CS69" s="1192"/>
      <c r="CT69" s="1192"/>
      <c r="CU69" s="1192"/>
      <c r="CV69" s="1192"/>
      <c r="CW69" s="1192"/>
      <c r="CX69" s="1192"/>
      <c r="CY69" s="1192"/>
      <c r="CZ69" s="1192"/>
      <c r="DA69" s="1192"/>
      <c r="DB69" s="1192"/>
      <c r="DC69" s="119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7"/>
      <c r="H72" s="1177"/>
      <c r="I72" s="1177"/>
      <c r="J72" s="1177"/>
      <c r="K72" s="22"/>
      <c r="L72" s="22"/>
      <c r="M72" s="23"/>
      <c r="N72" s="23"/>
      <c r="AN72" s="1195"/>
      <c r="AO72" s="1196"/>
      <c r="AP72" s="1196"/>
      <c r="AQ72" s="1196"/>
      <c r="AR72" s="1196"/>
      <c r="AS72" s="1196"/>
      <c r="AT72" s="1196"/>
      <c r="AU72" s="1196"/>
      <c r="AV72" s="1196"/>
      <c r="AW72" s="1196"/>
      <c r="AX72" s="1196"/>
      <c r="AY72" s="1196"/>
      <c r="AZ72" s="1196"/>
      <c r="BA72" s="1196"/>
      <c r="BB72" s="1196"/>
      <c r="BC72" s="1196"/>
      <c r="BD72" s="1196"/>
      <c r="BE72" s="1196"/>
      <c r="BF72" s="1196"/>
      <c r="BG72" s="1196"/>
      <c r="BH72" s="1196"/>
      <c r="BI72" s="1196"/>
      <c r="BJ72" s="1196"/>
      <c r="BK72" s="1196"/>
      <c r="BL72" s="1196"/>
      <c r="BM72" s="1196"/>
      <c r="BN72" s="1196"/>
      <c r="BO72" s="1197"/>
      <c r="BP72" s="1183" t="s">
        <v>4</v>
      </c>
      <c r="BQ72" s="1183"/>
      <c r="BR72" s="1183"/>
      <c r="BS72" s="1183"/>
      <c r="BT72" s="1183"/>
      <c r="BU72" s="1183"/>
      <c r="BV72" s="1183"/>
      <c r="BW72" s="1183"/>
      <c r="BX72" s="1183" t="s">
        <v>5</v>
      </c>
      <c r="BY72" s="1183"/>
      <c r="BZ72" s="1183"/>
      <c r="CA72" s="1183"/>
      <c r="CB72" s="1183"/>
      <c r="CC72" s="1183"/>
      <c r="CD72" s="1183"/>
      <c r="CE72" s="1183"/>
      <c r="CF72" s="1183" t="s">
        <v>6</v>
      </c>
      <c r="CG72" s="1183"/>
      <c r="CH72" s="1183"/>
      <c r="CI72" s="1183"/>
      <c r="CJ72" s="1183"/>
      <c r="CK72" s="1183"/>
      <c r="CL72" s="1183"/>
      <c r="CM72" s="1183"/>
      <c r="CN72" s="1183" t="s">
        <v>7</v>
      </c>
      <c r="CO72" s="1183"/>
      <c r="CP72" s="1183"/>
      <c r="CQ72" s="1183"/>
      <c r="CR72" s="1183"/>
      <c r="CS72" s="1183"/>
      <c r="CT72" s="1183"/>
      <c r="CU72" s="1183"/>
      <c r="CV72" s="1183" t="s">
        <v>8</v>
      </c>
      <c r="CW72" s="1183"/>
      <c r="CX72" s="1183"/>
      <c r="CY72" s="1183"/>
      <c r="CZ72" s="1183"/>
      <c r="DA72" s="1183"/>
      <c r="DB72" s="1183"/>
      <c r="DC72" s="1183"/>
    </row>
    <row r="73" spans="2:107" x14ac:dyDescent="0.15">
      <c r="B73" s="12"/>
      <c r="G73" s="1194"/>
      <c r="H73" s="1194"/>
      <c r="I73" s="1194"/>
      <c r="J73" s="1194"/>
      <c r="K73" s="1178"/>
      <c r="L73" s="1178"/>
      <c r="M73" s="1178"/>
      <c r="N73" s="1178"/>
      <c r="AM73" s="21"/>
      <c r="AN73" s="1182" t="s">
        <v>9</v>
      </c>
      <c r="AO73" s="1182"/>
      <c r="AP73" s="1182"/>
      <c r="AQ73" s="1182"/>
      <c r="AR73" s="1182"/>
      <c r="AS73" s="1182"/>
      <c r="AT73" s="1182"/>
      <c r="AU73" s="1182"/>
      <c r="AV73" s="1182"/>
      <c r="AW73" s="1182"/>
      <c r="AX73" s="1182"/>
      <c r="AY73" s="1182"/>
      <c r="AZ73" s="1182"/>
      <c r="BA73" s="1182"/>
      <c r="BB73" s="1182" t="s">
        <v>10</v>
      </c>
      <c r="BC73" s="1182"/>
      <c r="BD73" s="1182"/>
      <c r="BE73" s="1182"/>
      <c r="BF73" s="1182"/>
      <c r="BG73" s="1182"/>
      <c r="BH73" s="1182"/>
      <c r="BI73" s="1182"/>
      <c r="BJ73" s="1182"/>
      <c r="BK73" s="1182"/>
      <c r="BL73" s="1182"/>
      <c r="BM73" s="1182"/>
      <c r="BN73" s="1182"/>
      <c r="BO73" s="1182"/>
      <c r="BP73" s="1179">
        <v>82.5</v>
      </c>
      <c r="BQ73" s="1179"/>
      <c r="BR73" s="1179"/>
      <c r="BS73" s="1179"/>
      <c r="BT73" s="1179"/>
      <c r="BU73" s="1179"/>
      <c r="BV73" s="1179"/>
      <c r="BW73" s="1179"/>
      <c r="BX73" s="1179">
        <v>63</v>
      </c>
      <c r="BY73" s="1179"/>
      <c r="BZ73" s="1179"/>
      <c r="CA73" s="1179"/>
      <c r="CB73" s="1179"/>
      <c r="CC73" s="1179"/>
      <c r="CD73" s="1179"/>
      <c r="CE73" s="1179"/>
      <c r="CF73" s="1179">
        <v>40.5</v>
      </c>
      <c r="CG73" s="1179"/>
      <c r="CH73" s="1179"/>
      <c r="CI73" s="1179"/>
      <c r="CJ73" s="1179"/>
      <c r="CK73" s="1179"/>
      <c r="CL73" s="1179"/>
      <c r="CM73" s="1179"/>
      <c r="CN73" s="1179">
        <v>35.9</v>
      </c>
      <c r="CO73" s="1179"/>
      <c r="CP73" s="1179"/>
      <c r="CQ73" s="1179"/>
      <c r="CR73" s="1179"/>
      <c r="CS73" s="1179"/>
      <c r="CT73" s="1179"/>
      <c r="CU73" s="1179"/>
      <c r="CV73" s="1179">
        <v>43.2</v>
      </c>
      <c r="CW73" s="1179"/>
      <c r="CX73" s="1179"/>
      <c r="CY73" s="1179"/>
      <c r="CZ73" s="1179"/>
      <c r="DA73" s="1179"/>
      <c r="DB73" s="1179"/>
      <c r="DC73" s="1179"/>
    </row>
    <row r="74" spans="2:107" x14ac:dyDescent="0.15">
      <c r="B74" s="12"/>
      <c r="G74" s="1194"/>
      <c r="H74" s="1194"/>
      <c r="I74" s="1194"/>
      <c r="J74" s="1194"/>
      <c r="K74" s="1178"/>
      <c r="L74" s="1178"/>
      <c r="M74" s="1178"/>
      <c r="N74" s="1178"/>
      <c r="AM74" s="2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row>
    <row r="75" spans="2:107" x14ac:dyDescent="0.15">
      <c r="B75" s="12"/>
      <c r="G75" s="1194"/>
      <c r="H75" s="1194"/>
      <c r="I75" s="1177"/>
      <c r="J75" s="1177"/>
      <c r="K75" s="1184"/>
      <c r="L75" s="1184"/>
      <c r="M75" s="1184"/>
      <c r="N75" s="1184"/>
      <c r="AM75" s="21"/>
      <c r="AN75" s="1182"/>
      <c r="AO75" s="1182"/>
      <c r="AP75" s="1182"/>
      <c r="AQ75" s="1182"/>
      <c r="AR75" s="1182"/>
      <c r="AS75" s="1182"/>
      <c r="AT75" s="1182"/>
      <c r="AU75" s="1182"/>
      <c r="AV75" s="1182"/>
      <c r="AW75" s="1182"/>
      <c r="AX75" s="1182"/>
      <c r="AY75" s="1182"/>
      <c r="AZ75" s="1182"/>
      <c r="BA75" s="1182"/>
      <c r="BB75" s="1182" t="s">
        <v>14</v>
      </c>
      <c r="BC75" s="1182"/>
      <c r="BD75" s="1182"/>
      <c r="BE75" s="1182"/>
      <c r="BF75" s="1182"/>
      <c r="BG75" s="1182"/>
      <c r="BH75" s="1182"/>
      <c r="BI75" s="1182"/>
      <c r="BJ75" s="1182"/>
      <c r="BK75" s="1182"/>
      <c r="BL75" s="1182"/>
      <c r="BM75" s="1182"/>
      <c r="BN75" s="1182"/>
      <c r="BO75" s="1182"/>
      <c r="BP75" s="1179">
        <v>10.5</v>
      </c>
      <c r="BQ75" s="1179"/>
      <c r="BR75" s="1179"/>
      <c r="BS75" s="1179"/>
      <c r="BT75" s="1179"/>
      <c r="BU75" s="1179"/>
      <c r="BV75" s="1179"/>
      <c r="BW75" s="1179"/>
      <c r="BX75" s="1179">
        <v>9.6</v>
      </c>
      <c r="BY75" s="1179"/>
      <c r="BZ75" s="1179"/>
      <c r="CA75" s="1179"/>
      <c r="CB75" s="1179"/>
      <c r="CC75" s="1179"/>
      <c r="CD75" s="1179"/>
      <c r="CE75" s="1179"/>
      <c r="CF75" s="1179">
        <v>8.6</v>
      </c>
      <c r="CG75" s="1179"/>
      <c r="CH75" s="1179"/>
      <c r="CI75" s="1179"/>
      <c r="CJ75" s="1179"/>
      <c r="CK75" s="1179"/>
      <c r="CL75" s="1179"/>
      <c r="CM75" s="1179"/>
      <c r="CN75" s="1179">
        <v>8.3000000000000007</v>
      </c>
      <c r="CO75" s="1179"/>
      <c r="CP75" s="1179"/>
      <c r="CQ75" s="1179"/>
      <c r="CR75" s="1179"/>
      <c r="CS75" s="1179"/>
      <c r="CT75" s="1179"/>
      <c r="CU75" s="1179"/>
      <c r="CV75" s="1179">
        <v>7.9</v>
      </c>
      <c r="CW75" s="1179"/>
      <c r="CX75" s="1179"/>
      <c r="CY75" s="1179"/>
      <c r="CZ75" s="1179"/>
      <c r="DA75" s="1179"/>
      <c r="DB75" s="1179"/>
      <c r="DC75" s="1179"/>
    </row>
    <row r="76" spans="2:107" x14ac:dyDescent="0.15">
      <c r="B76" s="12"/>
      <c r="G76" s="1194"/>
      <c r="H76" s="1194"/>
      <c r="I76" s="1177"/>
      <c r="J76" s="1177"/>
      <c r="K76" s="1184"/>
      <c r="L76" s="1184"/>
      <c r="M76" s="1184"/>
      <c r="N76" s="1184"/>
      <c r="AM76" s="2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row>
    <row r="77" spans="2:107" x14ac:dyDescent="0.15">
      <c r="B77" s="12"/>
      <c r="G77" s="1177"/>
      <c r="H77" s="1177"/>
      <c r="I77" s="1177"/>
      <c r="J77" s="1177"/>
      <c r="K77" s="1178"/>
      <c r="L77" s="1178"/>
      <c r="M77" s="1178"/>
      <c r="N77" s="1178"/>
      <c r="AN77" s="1183" t="s">
        <v>12</v>
      </c>
      <c r="AO77" s="1183"/>
      <c r="AP77" s="1183"/>
      <c r="AQ77" s="1183"/>
      <c r="AR77" s="1183"/>
      <c r="AS77" s="1183"/>
      <c r="AT77" s="1183"/>
      <c r="AU77" s="1183"/>
      <c r="AV77" s="1183"/>
      <c r="AW77" s="1183"/>
      <c r="AX77" s="1183"/>
      <c r="AY77" s="1183"/>
      <c r="AZ77" s="1183"/>
      <c r="BA77" s="1183"/>
      <c r="BB77" s="1182" t="s">
        <v>10</v>
      </c>
      <c r="BC77" s="1182"/>
      <c r="BD77" s="1182"/>
      <c r="BE77" s="1182"/>
      <c r="BF77" s="1182"/>
      <c r="BG77" s="1182"/>
      <c r="BH77" s="1182"/>
      <c r="BI77" s="1182"/>
      <c r="BJ77" s="1182"/>
      <c r="BK77" s="1182"/>
      <c r="BL77" s="1182"/>
      <c r="BM77" s="1182"/>
      <c r="BN77" s="1182"/>
      <c r="BO77" s="1182"/>
      <c r="BP77" s="1179">
        <v>37.299999999999997</v>
      </c>
      <c r="BQ77" s="1179"/>
      <c r="BR77" s="1179"/>
      <c r="BS77" s="1179"/>
      <c r="BT77" s="1179"/>
      <c r="BU77" s="1179"/>
      <c r="BV77" s="1179"/>
      <c r="BW77" s="1179"/>
      <c r="BX77" s="1179">
        <v>33.1</v>
      </c>
      <c r="BY77" s="1179"/>
      <c r="BZ77" s="1179"/>
      <c r="CA77" s="1179"/>
      <c r="CB77" s="1179"/>
      <c r="CC77" s="1179"/>
      <c r="CD77" s="1179"/>
      <c r="CE77" s="1179"/>
      <c r="CF77" s="1179">
        <v>31.3</v>
      </c>
      <c r="CG77" s="1179"/>
      <c r="CH77" s="1179"/>
      <c r="CI77" s="1179"/>
      <c r="CJ77" s="1179"/>
      <c r="CK77" s="1179"/>
      <c r="CL77" s="1179"/>
      <c r="CM77" s="1179"/>
      <c r="CN77" s="1179">
        <v>25.3</v>
      </c>
      <c r="CO77" s="1179"/>
      <c r="CP77" s="1179"/>
      <c r="CQ77" s="1179"/>
      <c r="CR77" s="1179"/>
      <c r="CS77" s="1179"/>
      <c r="CT77" s="1179"/>
      <c r="CU77" s="1179"/>
      <c r="CV77" s="1179">
        <v>25.5</v>
      </c>
      <c r="CW77" s="1179"/>
      <c r="CX77" s="1179"/>
      <c r="CY77" s="1179"/>
      <c r="CZ77" s="1179"/>
      <c r="DA77" s="1179"/>
      <c r="DB77" s="1179"/>
      <c r="DC77" s="1179"/>
    </row>
    <row r="78" spans="2:107" x14ac:dyDescent="0.15">
      <c r="B78" s="12"/>
      <c r="G78" s="1177"/>
      <c r="H78" s="1177"/>
      <c r="I78" s="1177"/>
      <c r="J78" s="1177"/>
      <c r="K78" s="1178"/>
      <c r="L78" s="1178"/>
      <c r="M78" s="1178"/>
      <c r="N78" s="1178"/>
      <c r="AN78" s="1183"/>
      <c r="AO78" s="1183"/>
      <c r="AP78" s="1183"/>
      <c r="AQ78" s="1183"/>
      <c r="AR78" s="1183"/>
      <c r="AS78" s="1183"/>
      <c r="AT78" s="1183"/>
      <c r="AU78" s="1183"/>
      <c r="AV78" s="1183"/>
      <c r="AW78" s="1183"/>
      <c r="AX78" s="1183"/>
      <c r="AY78" s="1183"/>
      <c r="AZ78" s="1183"/>
      <c r="BA78" s="1183"/>
      <c r="BB78" s="1182"/>
      <c r="BC78" s="1182"/>
      <c r="BD78" s="1182"/>
      <c r="BE78" s="1182"/>
      <c r="BF78" s="1182"/>
      <c r="BG78" s="1182"/>
      <c r="BH78" s="1182"/>
      <c r="BI78" s="1182"/>
      <c r="BJ78" s="1182"/>
      <c r="BK78" s="1182"/>
      <c r="BL78" s="1182"/>
      <c r="BM78" s="1182"/>
      <c r="BN78" s="1182"/>
      <c r="BO78" s="1182"/>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row>
    <row r="79" spans="2:107" x14ac:dyDescent="0.15">
      <c r="B79" s="12"/>
      <c r="G79" s="1177"/>
      <c r="H79" s="1177"/>
      <c r="I79" s="1180"/>
      <c r="J79" s="1180"/>
      <c r="K79" s="1181"/>
      <c r="L79" s="1181"/>
      <c r="M79" s="1181"/>
      <c r="N79" s="1181"/>
      <c r="AN79" s="1183"/>
      <c r="AO79" s="1183"/>
      <c r="AP79" s="1183"/>
      <c r="AQ79" s="1183"/>
      <c r="AR79" s="1183"/>
      <c r="AS79" s="1183"/>
      <c r="AT79" s="1183"/>
      <c r="AU79" s="1183"/>
      <c r="AV79" s="1183"/>
      <c r="AW79" s="1183"/>
      <c r="AX79" s="1183"/>
      <c r="AY79" s="1183"/>
      <c r="AZ79" s="1183"/>
      <c r="BA79" s="1183"/>
      <c r="BB79" s="1182" t="s">
        <v>14</v>
      </c>
      <c r="BC79" s="1182"/>
      <c r="BD79" s="1182"/>
      <c r="BE79" s="1182"/>
      <c r="BF79" s="1182"/>
      <c r="BG79" s="1182"/>
      <c r="BH79" s="1182"/>
      <c r="BI79" s="1182"/>
      <c r="BJ79" s="1182"/>
      <c r="BK79" s="1182"/>
      <c r="BL79" s="1182"/>
      <c r="BM79" s="1182"/>
      <c r="BN79" s="1182"/>
      <c r="BO79" s="1182"/>
      <c r="BP79" s="1179">
        <v>7.8</v>
      </c>
      <c r="BQ79" s="1179"/>
      <c r="BR79" s="1179"/>
      <c r="BS79" s="1179"/>
      <c r="BT79" s="1179"/>
      <c r="BU79" s="1179"/>
      <c r="BV79" s="1179"/>
      <c r="BW79" s="1179"/>
      <c r="BX79" s="1179">
        <v>7.5</v>
      </c>
      <c r="BY79" s="1179"/>
      <c r="BZ79" s="1179"/>
      <c r="CA79" s="1179"/>
      <c r="CB79" s="1179"/>
      <c r="CC79" s="1179"/>
      <c r="CD79" s="1179"/>
      <c r="CE79" s="1179"/>
      <c r="CF79" s="1179">
        <v>7.2</v>
      </c>
      <c r="CG79" s="1179"/>
      <c r="CH79" s="1179"/>
      <c r="CI79" s="1179"/>
      <c r="CJ79" s="1179"/>
      <c r="CK79" s="1179"/>
      <c r="CL79" s="1179"/>
      <c r="CM79" s="1179"/>
      <c r="CN79" s="1179">
        <v>6.9</v>
      </c>
      <c r="CO79" s="1179"/>
      <c r="CP79" s="1179"/>
      <c r="CQ79" s="1179"/>
      <c r="CR79" s="1179"/>
      <c r="CS79" s="1179"/>
      <c r="CT79" s="1179"/>
      <c r="CU79" s="1179"/>
      <c r="CV79" s="1179">
        <v>6.6</v>
      </c>
      <c r="CW79" s="1179"/>
      <c r="CX79" s="1179"/>
      <c r="CY79" s="1179"/>
      <c r="CZ79" s="1179"/>
      <c r="DA79" s="1179"/>
      <c r="DB79" s="1179"/>
      <c r="DC79" s="1179"/>
    </row>
    <row r="80" spans="2:107" x14ac:dyDescent="0.15">
      <c r="B80" s="12"/>
      <c r="G80" s="1177"/>
      <c r="H80" s="1177"/>
      <c r="I80" s="1180"/>
      <c r="J80" s="1180"/>
      <c r="K80" s="1181"/>
      <c r="L80" s="1181"/>
      <c r="M80" s="1181"/>
      <c r="N80" s="1181"/>
      <c r="AN80" s="1183"/>
      <c r="AO80" s="1183"/>
      <c r="AP80" s="1183"/>
      <c r="AQ80" s="1183"/>
      <c r="AR80" s="1183"/>
      <c r="AS80" s="1183"/>
      <c r="AT80" s="1183"/>
      <c r="AU80" s="1183"/>
      <c r="AV80" s="1183"/>
      <c r="AW80" s="1183"/>
      <c r="AX80" s="1183"/>
      <c r="AY80" s="1183"/>
      <c r="AZ80" s="1183"/>
      <c r="BA80" s="1183"/>
      <c r="BB80" s="1182"/>
      <c r="BC80" s="1182"/>
      <c r="BD80" s="1182"/>
      <c r="BE80" s="1182"/>
      <c r="BF80" s="1182"/>
      <c r="BG80" s="1182"/>
      <c r="BH80" s="1182"/>
      <c r="BI80" s="1182"/>
      <c r="BJ80" s="1182"/>
      <c r="BK80" s="1182"/>
      <c r="BL80" s="1182"/>
      <c r="BM80" s="1182"/>
      <c r="BN80" s="1182"/>
      <c r="BO80" s="1182"/>
      <c r="BP80" s="1179"/>
      <c r="BQ80" s="1179"/>
      <c r="BR80" s="1179"/>
      <c r="BS80" s="1179"/>
      <c r="BT80" s="1179"/>
      <c r="BU80" s="1179"/>
      <c r="BV80" s="1179"/>
      <c r="BW80" s="1179"/>
      <c r="BX80" s="1179"/>
      <c r="BY80" s="1179"/>
      <c r="BZ80" s="1179"/>
      <c r="CA80" s="1179"/>
      <c r="CB80" s="1179"/>
      <c r="CC80" s="1179"/>
      <c r="CD80" s="1179"/>
      <c r="CE80" s="1179"/>
      <c r="CF80" s="1179"/>
      <c r="CG80" s="1179"/>
      <c r="CH80" s="1179"/>
      <c r="CI80" s="1179"/>
      <c r="CJ80" s="1179"/>
      <c r="CK80" s="1179"/>
      <c r="CL80" s="1179"/>
      <c r="CM80" s="1179"/>
      <c r="CN80" s="1179"/>
      <c r="CO80" s="1179"/>
      <c r="CP80" s="1179"/>
      <c r="CQ80" s="1179"/>
      <c r="CR80" s="1179"/>
      <c r="CS80" s="1179"/>
      <c r="CT80" s="1179"/>
      <c r="CU80" s="1179"/>
      <c r="CV80" s="1179"/>
      <c r="CW80" s="1179"/>
      <c r="CX80" s="1179"/>
      <c r="CY80" s="1179"/>
      <c r="CZ80" s="1179"/>
      <c r="DA80" s="1179"/>
      <c r="DB80" s="1179"/>
      <c r="DC80" s="117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VFxb7ce7vt3+HMS2nnuVcxI/23ZF46fwWSny6LOx68d3LWV8o18VItf2o691lENDAHFUsaQYeqFoJmIqPTSSHw==" saltValue="9x0zcpBAeyZXTZp2s0F5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CbEe2SCwjrCbJX3UTjrOKy4WaymLXdlJqMfnalWako3Pda0MPeWDCo28UERciJnmxSVChDqTR5sbZNBIcrYxeA==" saltValue="+f/TEqe1DBIH/djzUuln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ejrrA8QV0R7RyJ+h7O/A9/bU3vSNFiZiIH23tQEaHV48jBbFxcm9jZp5DYsZv/VfdnWYOEgPWYfqrz4YqrREqg==" saltValue="GBfKkZM1u+4LbT8kUncA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CE058-3044-4F1E-A016-3BFE086F5E0B}">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6" t="s">
        <v>143</v>
      </c>
      <c r="DI1" s="577"/>
      <c r="DJ1" s="577"/>
      <c r="DK1" s="577"/>
      <c r="DL1" s="577"/>
      <c r="DM1" s="577"/>
      <c r="DN1" s="578"/>
      <c r="DO1" s="76"/>
      <c r="DP1" s="576" t="s">
        <v>144</v>
      </c>
      <c r="DQ1" s="577"/>
      <c r="DR1" s="577"/>
      <c r="DS1" s="577"/>
      <c r="DT1" s="577"/>
      <c r="DU1" s="577"/>
      <c r="DV1" s="577"/>
      <c r="DW1" s="577"/>
      <c r="DX1" s="577"/>
      <c r="DY1" s="577"/>
      <c r="DZ1" s="577"/>
      <c r="EA1" s="577"/>
      <c r="EB1" s="577"/>
      <c r="EC1" s="578"/>
      <c r="ED1" s="75"/>
      <c r="EE1" s="75"/>
      <c r="EF1" s="75"/>
      <c r="EG1" s="75"/>
      <c r="EH1" s="75"/>
      <c r="EI1" s="75"/>
      <c r="EJ1" s="75"/>
      <c r="EK1" s="75"/>
      <c r="EL1" s="75"/>
      <c r="EM1" s="75"/>
    </row>
    <row r="2" spans="2:143" ht="22.5" customHeight="1" x14ac:dyDescent="0.15">
      <c r="B2" s="77" t="s">
        <v>145</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579" t="s">
        <v>146</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79" t="s">
        <v>147</v>
      </c>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1"/>
      <c r="CD3" s="579" t="s">
        <v>148</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x14ac:dyDescent="0.15">
      <c r="B4" s="579" t="s">
        <v>24</v>
      </c>
      <c r="C4" s="580"/>
      <c r="D4" s="580"/>
      <c r="E4" s="580"/>
      <c r="F4" s="580"/>
      <c r="G4" s="580"/>
      <c r="H4" s="580"/>
      <c r="I4" s="580"/>
      <c r="J4" s="580"/>
      <c r="K4" s="580"/>
      <c r="L4" s="580"/>
      <c r="M4" s="580"/>
      <c r="N4" s="580"/>
      <c r="O4" s="580"/>
      <c r="P4" s="580"/>
      <c r="Q4" s="581"/>
      <c r="R4" s="579" t="s">
        <v>149</v>
      </c>
      <c r="S4" s="580"/>
      <c r="T4" s="580"/>
      <c r="U4" s="580"/>
      <c r="V4" s="580"/>
      <c r="W4" s="580"/>
      <c r="X4" s="580"/>
      <c r="Y4" s="581"/>
      <c r="Z4" s="579" t="s">
        <v>150</v>
      </c>
      <c r="AA4" s="580"/>
      <c r="AB4" s="580"/>
      <c r="AC4" s="581"/>
      <c r="AD4" s="579" t="s">
        <v>151</v>
      </c>
      <c r="AE4" s="580"/>
      <c r="AF4" s="580"/>
      <c r="AG4" s="580"/>
      <c r="AH4" s="580"/>
      <c r="AI4" s="580"/>
      <c r="AJ4" s="580"/>
      <c r="AK4" s="581"/>
      <c r="AL4" s="579" t="s">
        <v>150</v>
      </c>
      <c r="AM4" s="580"/>
      <c r="AN4" s="580"/>
      <c r="AO4" s="581"/>
      <c r="AP4" s="582" t="s">
        <v>152</v>
      </c>
      <c r="AQ4" s="582"/>
      <c r="AR4" s="582"/>
      <c r="AS4" s="582"/>
      <c r="AT4" s="582"/>
      <c r="AU4" s="582"/>
      <c r="AV4" s="582"/>
      <c r="AW4" s="582"/>
      <c r="AX4" s="582"/>
      <c r="AY4" s="582"/>
      <c r="AZ4" s="582"/>
      <c r="BA4" s="582"/>
      <c r="BB4" s="582"/>
      <c r="BC4" s="582"/>
      <c r="BD4" s="582"/>
      <c r="BE4" s="582"/>
      <c r="BF4" s="582"/>
      <c r="BG4" s="582" t="s">
        <v>153</v>
      </c>
      <c r="BH4" s="582"/>
      <c r="BI4" s="582"/>
      <c r="BJ4" s="582"/>
      <c r="BK4" s="582"/>
      <c r="BL4" s="582"/>
      <c r="BM4" s="582"/>
      <c r="BN4" s="582"/>
      <c r="BO4" s="582" t="s">
        <v>150</v>
      </c>
      <c r="BP4" s="582"/>
      <c r="BQ4" s="582"/>
      <c r="BR4" s="582"/>
      <c r="BS4" s="582" t="s">
        <v>154</v>
      </c>
      <c r="BT4" s="582"/>
      <c r="BU4" s="582"/>
      <c r="BV4" s="582"/>
      <c r="BW4" s="582"/>
      <c r="BX4" s="582"/>
      <c r="BY4" s="582"/>
      <c r="BZ4" s="582"/>
      <c r="CA4" s="582"/>
      <c r="CB4" s="582"/>
      <c r="CD4" s="579" t="s">
        <v>155</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ht="11.25" customHeight="1" x14ac:dyDescent="0.15">
      <c r="B5" s="583" t="s">
        <v>156</v>
      </c>
      <c r="C5" s="584"/>
      <c r="D5" s="584"/>
      <c r="E5" s="584"/>
      <c r="F5" s="584"/>
      <c r="G5" s="584"/>
      <c r="H5" s="584"/>
      <c r="I5" s="584"/>
      <c r="J5" s="584"/>
      <c r="K5" s="584"/>
      <c r="L5" s="584"/>
      <c r="M5" s="584"/>
      <c r="N5" s="584"/>
      <c r="O5" s="584"/>
      <c r="P5" s="584"/>
      <c r="Q5" s="585"/>
      <c r="R5" s="586">
        <v>10910800</v>
      </c>
      <c r="S5" s="587"/>
      <c r="T5" s="587"/>
      <c r="U5" s="587"/>
      <c r="V5" s="587"/>
      <c r="W5" s="587"/>
      <c r="X5" s="587"/>
      <c r="Y5" s="588"/>
      <c r="Z5" s="589">
        <v>27.3</v>
      </c>
      <c r="AA5" s="589"/>
      <c r="AB5" s="589"/>
      <c r="AC5" s="589"/>
      <c r="AD5" s="590">
        <v>10479723</v>
      </c>
      <c r="AE5" s="590"/>
      <c r="AF5" s="590"/>
      <c r="AG5" s="590"/>
      <c r="AH5" s="590"/>
      <c r="AI5" s="590"/>
      <c r="AJ5" s="590"/>
      <c r="AK5" s="590"/>
      <c r="AL5" s="591">
        <v>53.9</v>
      </c>
      <c r="AM5" s="592"/>
      <c r="AN5" s="592"/>
      <c r="AO5" s="593"/>
      <c r="AP5" s="583" t="s">
        <v>157</v>
      </c>
      <c r="AQ5" s="584"/>
      <c r="AR5" s="584"/>
      <c r="AS5" s="584"/>
      <c r="AT5" s="584"/>
      <c r="AU5" s="584"/>
      <c r="AV5" s="584"/>
      <c r="AW5" s="584"/>
      <c r="AX5" s="584"/>
      <c r="AY5" s="584"/>
      <c r="AZ5" s="584"/>
      <c r="BA5" s="584"/>
      <c r="BB5" s="584"/>
      <c r="BC5" s="584"/>
      <c r="BD5" s="584"/>
      <c r="BE5" s="584"/>
      <c r="BF5" s="585"/>
      <c r="BG5" s="597">
        <v>10462964</v>
      </c>
      <c r="BH5" s="598"/>
      <c r="BI5" s="598"/>
      <c r="BJ5" s="598"/>
      <c r="BK5" s="598"/>
      <c r="BL5" s="598"/>
      <c r="BM5" s="598"/>
      <c r="BN5" s="599"/>
      <c r="BO5" s="600">
        <v>95.9</v>
      </c>
      <c r="BP5" s="600"/>
      <c r="BQ5" s="600"/>
      <c r="BR5" s="600"/>
      <c r="BS5" s="601">
        <v>468169</v>
      </c>
      <c r="BT5" s="601"/>
      <c r="BU5" s="601"/>
      <c r="BV5" s="601"/>
      <c r="BW5" s="601"/>
      <c r="BX5" s="601"/>
      <c r="BY5" s="601"/>
      <c r="BZ5" s="601"/>
      <c r="CA5" s="601"/>
      <c r="CB5" s="605"/>
      <c r="CD5" s="579" t="s">
        <v>152</v>
      </c>
      <c r="CE5" s="580"/>
      <c r="CF5" s="580"/>
      <c r="CG5" s="580"/>
      <c r="CH5" s="580"/>
      <c r="CI5" s="580"/>
      <c r="CJ5" s="580"/>
      <c r="CK5" s="580"/>
      <c r="CL5" s="580"/>
      <c r="CM5" s="580"/>
      <c r="CN5" s="580"/>
      <c r="CO5" s="580"/>
      <c r="CP5" s="580"/>
      <c r="CQ5" s="581"/>
      <c r="CR5" s="579" t="s">
        <v>158</v>
      </c>
      <c r="CS5" s="580"/>
      <c r="CT5" s="580"/>
      <c r="CU5" s="580"/>
      <c r="CV5" s="580"/>
      <c r="CW5" s="580"/>
      <c r="CX5" s="580"/>
      <c r="CY5" s="581"/>
      <c r="CZ5" s="579" t="s">
        <v>150</v>
      </c>
      <c r="DA5" s="580"/>
      <c r="DB5" s="580"/>
      <c r="DC5" s="581"/>
      <c r="DD5" s="579" t="s">
        <v>159</v>
      </c>
      <c r="DE5" s="580"/>
      <c r="DF5" s="580"/>
      <c r="DG5" s="580"/>
      <c r="DH5" s="580"/>
      <c r="DI5" s="580"/>
      <c r="DJ5" s="580"/>
      <c r="DK5" s="580"/>
      <c r="DL5" s="580"/>
      <c r="DM5" s="580"/>
      <c r="DN5" s="580"/>
      <c r="DO5" s="580"/>
      <c r="DP5" s="581"/>
      <c r="DQ5" s="579" t="s">
        <v>160</v>
      </c>
      <c r="DR5" s="580"/>
      <c r="DS5" s="580"/>
      <c r="DT5" s="580"/>
      <c r="DU5" s="580"/>
      <c r="DV5" s="580"/>
      <c r="DW5" s="580"/>
      <c r="DX5" s="580"/>
      <c r="DY5" s="580"/>
      <c r="DZ5" s="580"/>
      <c r="EA5" s="580"/>
      <c r="EB5" s="580"/>
      <c r="EC5" s="581"/>
    </row>
    <row r="6" spans="2:143" ht="11.25" customHeight="1" x14ac:dyDescent="0.15">
      <c r="B6" s="594" t="s">
        <v>161</v>
      </c>
      <c r="C6" s="595"/>
      <c r="D6" s="595"/>
      <c r="E6" s="595"/>
      <c r="F6" s="595"/>
      <c r="G6" s="595"/>
      <c r="H6" s="595"/>
      <c r="I6" s="595"/>
      <c r="J6" s="595"/>
      <c r="K6" s="595"/>
      <c r="L6" s="595"/>
      <c r="M6" s="595"/>
      <c r="N6" s="595"/>
      <c r="O6" s="595"/>
      <c r="P6" s="595"/>
      <c r="Q6" s="596"/>
      <c r="R6" s="597">
        <v>293336</v>
      </c>
      <c r="S6" s="598"/>
      <c r="T6" s="598"/>
      <c r="U6" s="598"/>
      <c r="V6" s="598"/>
      <c r="W6" s="598"/>
      <c r="X6" s="598"/>
      <c r="Y6" s="599"/>
      <c r="Z6" s="600">
        <v>0.7</v>
      </c>
      <c r="AA6" s="600"/>
      <c r="AB6" s="600"/>
      <c r="AC6" s="600"/>
      <c r="AD6" s="601">
        <v>293336</v>
      </c>
      <c r="AE6" s="601"/>
      <c r="AF6" s="601"/>
      <c r="AG6" s="601"/>
      <c r="AH6" s="601"/>
      <c r="AI6" s="601"/>
      <c r="AJ6" s="601"/>
      <c r="AK6" s="601"/>
      <c r="AL6" s="602">
        <v>1.5</v>
      </c>
      <c r="AM6" s="603"/>
      <c r="AN6" s="603"/>
      <c r="AO6" s="604"/>
      <c r="AP6" s="594" t="s">
        <v>162</v>
      </c>
      <c r="AQ6" s="595"/>
      <c r="AR6" s="595"/>
      <c r="AS6" s="595"/>
      <c r="AT6" s="595"/>
      <c r="AU6" s="595"/>
      <c r="AV6" s="595"/>
      <c r="AW6" s="595"/>
      <c r="AX6" s="595"/>
      <c r="AY6" s="595"/>
      <c r="AZ6" s="595"/>
      <c r="BA6" s="595"/>
      <c r="BB6" s="595"/>
      <c r="BC6" s="595"/>
      <c r="BD6" s="595"/>
      <c r="BE6" s="595"/>
      <c r="BF6" s="596"/>
      <c r="BG6" s="597">
        <v>10462964</v>
      </c>
      <c r="BH6" s="598"/>
      <c r="BI6" s="598"/>
      <c r="BJ6" s="598"/>
      <c r="BK6" s="598"/>
      <c r="BL6" s="598"/>
      <c r="BM6" s="598"/>
      <c r="BN6" s="599"/>
      <c r="BO6" s="600">
        <v>95.9</v>
      </c>
      <c r="BP6" s="600"/>
      <c r="BQ6" s="600"/>
      <c r="BR6" s="600"/>
      <c r="BS6" s="601">
        <v>468169</v>
      </c>
      <c r="BT6" s="601"/>
      <c r="BU6" s="601"/>
      <c r="BV6" s="601"/>
      <c r="BW6" s="601"/>
      <c r="BX6" s="601"/>
      <c r="BY6" s="601"/>
      <c r="BZ6" s="601"/>
      <c r="CA6" s="601"/>
      <c r="CB6" s="605"/>
      <c r="CD6" s="583" t="s">
        <v>163</v>
      </c>
      <c r="CE6" s="584"/>
      <c r="CF6" s="584"/>
      <c r="CG6" s="584"/>
      <c r="CH6" s="584"/>
      <c r="CI6" s="584"/>
      <c r="CJ6" s="584"/>
      <c r="CK6" s="584"/>
      <c r="CL6" s="584"/>
      <c r="CM6" s="584"/>
      <c r="CN6" s="584"/>
      <c r="CO6" s="584"/>
      <c r="CP6" s="584"/>
      <c r="CQ6" s="585"/>
      <c r="CR6" s="597">
        <v>301341</v>
      </c>
      <c r="CS6" s="598"/>
      <c r="CT6" s="598"/>
      <c r="CU6" s="598"/>
      <c r="CV6" s="598"/>
      <c r="CW6" s="598"/>
      <c r="CX6" s="598"/>
      <c r="CY6" s="599"/>
      <c r="CZ6" s="591">
        <v>0.8</v>
      </c>
      <c r="DA6" s="592"/>
      <c r="DB6" s="592"/>
      <c r="DC6" s="608"/>
      <c r="DD6" s="606" t="s">
        <v>64</v>
      </c>
      <c r="DE6" s="598"/>
      <c r="DF6" s="598"/>
      <c r="DG6" s="598"/>
      <c r="DH6" s="598"/>
      <c r="DI6" s="598"/>
      <c r="DJ6" s="598"/>
      <c r="DK6" s="598"/>
      <c r="DL6" s="598"/>
      <c r="DM6" s="598"/>
      <c r="DN6" s="598"/>
      <c r="DO6" s="598"/>
      <c r="DP6" s="599"/>
      <c r="DQ6" s="606">
        <v>300986</v>
      </c>
      <c r="DR6" s="598"/>
      <c r="DS6" s="598"/>
      <c r="DT6" s="598"/>
      <c r="DU6" s="598"/>
      <c r="DV6" s="598"/>
      <c r="DW6" s="598"/>
      <c r="DX6" s="598"/>
      <c r="DY6" s="598"/>
      <c r="DZ6" s="598"/>
      <c r="EA6" s="598"/>
      <c r="EB6" s="598"/>
      <c r="EC6" s="607"/>
    </row>
    <row r="7" spans="2:143" ht="11.25" customHeight="1" x14ac:dyDescent="0.15">
      <c r="B7" s="594" t="s">
        <v>164</v>
      </c>
      <c r="C7" s="595"/>
      <c r="D7" s="595"/>
      <c r="E7" s="595"/>
      <c r="F7" s="595"/>
      <c r="G7" s="595"/>
      <c r="H7" s="595"/>
      <c r="I7" s="595"/>
      <c r="J7" s="595"/>
      <c r="K7" s="595"/>
      <c r="L7" s="595"/>
      <c r="M7" s="595"/>
      <c r="N7" s="595"/>
      <c r="O7" s="595"/>
      <c r="P7" s="595"/>
      <c r="Q7" s="596"/>
      <c r="R7" s="597">
        <v>8549</v>
      </c>
      <c r="S7" s="598"/>
      <c r="T7" s="598"/>
      <c r="U7" s="598"/>
      <c r="V7" s="598"/>
      <c r="W7" s="598"/>
      <c r="X7" s="598"/>
      <c r="Y7" s="599"/>
      <c r="Z7" s="600">
        <v>0</v>
      </c>
      <c r="AA7" s="600"/>
      <c r="AB7" s="600"/>
      <c r="AC7" s="600"/>
      <c r="AD7" s="601">
        <v>8549</v>
      </c>
      <c r="AE7" s="601"/>
      <c r="AF7" s="601"/>
      <c r="AG7" s="601"/>
      <c r="AH7" s="601"/>
      <c r="AI7" s="601"/>
      <c r="AJ7" s="601"/>
      <c r="AK7" s="601"/>
      <c r="AL7" s="602">
        <v>0</v>
      </c>
      <c r="AM7" s="603"/>
      <c r="AN7" s="603"/>
      <c r="AO7" s="604"/>
      <c r="AP7" s="594" t="s">
        <v>165</v>
      </c>
      <c r="AQ7" s="595"/>
      <c r="AR7" s="595"/>
      <c r="AS7" s="595"/>
      <c r="AT7" s="595"/>
      <c r="AU7" s="595"/>
      <c r="AV7" s="595"/>
      <c r="AW7" s="595"/>
      <c r="AX7" s="595"/>
      <c r="AY7" s="595"/>
      <c r="AZ7" s="595"/>
      <c r="BA7" s="595"/>
      <c r="BB7" s="595"/>
      <c r="BC7" s="595"/>
      <c r="BD7" s="595"/>
      <c r="BE7" s="595"/>
      <c r="BF7" s="596"/>
      <c r="BG7" s="597">
        <v>4546932</v>
      </c>
      <c r="BH7" s="598"/>
      <c r="BI7" s="598"/>
      <c r="BJ7" s="598"/>
      <c r="BK7" s="598"/>
      <c r="BL7" s="598"/>
      <c r="BM7" s="598"/>
      <c r="BN7" s="599"/>
      <c r="BO7" s="600">
        <v>41.7</v>
      </c>
      <c r="BP7" s="600"/>
      <c r="BQ7" s="600"/>
      <c r="BR7" s="600"/>
      <c r="BS7" s="601">
        <v>136388</v>
      </c>
      <c r="BT7" s="601"/>
      <c r="BU7" s="601"/>
      <c r="BV7" s="601"/>
      <c r="BW7" s="601"/>
      <c r="BX7" s="601"/>
      <c r="BY7" s="601"/>
      <c r="BZ7" s="601"/>
      <c r="CA7" s="601"/>
      <c r="CB7" s="605"/>
      <c r="CD7" s="594" t="s">
        <v>166</v>
      </c>
      <c r="CE7" s="595"/>
      <c r="CF7" s="595"/>
      <c r="CG7" s="595"/>
      <c r="CH7" s="595"/>
      <c r="CI7" s="595"/>
      <c r="CJ7" s="595"/>
      <c r="CK7" s="595"/>
      <c r="CL7" s="595"/>
      <c r="CM7" s="595"/>
      <c r="CN7" s="595"/>
      <c r="CO7" s="595"/>
      <c r="CP7" s="595"/>
      <c r="CQ7" s="596"/>
      <c r="CR7" s="597">
        <v>5850530</v>
      </c>
      <c r="CS7" s="598"/>
      <c r="CT7" s="598"/>
      <c r="CU7" s="598"/>
      <c r="CV7" s="598"/>
      <c r="CW7" s="598"/>
      <c r="CX7" s="598"/>
      <c r="CY7" s="599"/>
      <c r="CZ7" s="600">
        <v>15.2</v>
      </c>
      <c r="DA7" s="600"/>
      <c r="DB7" s="600"/>
      <c r="DC7" s="600"/>
      <c r="DD7" s="606">
        <v>501994</v>
      </c>
      <c r="DE7" s="598"/>
      <c r="DF7" s="598"/>
      <c r="DG7" s="598"/>
      <c r="DH7" s="598"/>
      <c r="DI7" s="598"/>
      <c r="DJ7" s="598"/>
      <c r="DK7" s="598"/>
      <c r="DL7" s="598"/>
      <c r="DM7" s="598"/>
      <c r="DN7" s="598"/>
      <c r="DO7" s="598"/>
      <c r="DP7" s="599"/>
      <c r="DQ7" s="606">
        <v>3590482</v>
      </c>
      <c r="DR7" s="598"/>
      <c r="DS7" s="598"/>
      <c r="DT7" s="598"/>
      <c r="DU7" s="598"/>
      <c r="DV7" s="598"/>
      <c r="DW7" s="598"/>
      <c r="DX7" s="598"/>
      <c r="DY7" s="598"/>
      <c r="DZ7" s="598"/>
      <c r="EA7" s="598"/>
      <c r="EB7" s="598"/>
      <c r="EC7" s="607"/>
    </row>
    <row r="8" spans="2:143" ht="11.25" customHeight="1" x14ac:dyDescent="0.15">
      <c r="B8" s="594" t="s">
        <v>167</v>
      </c>
      <c r="C8" s="595"/>
      <c r="D8" s="595"/>
      <c r="E8" s="595"/>
      <c r="F8" s="595"/>
      <c r="G8" s="595"/>
      <c r="H8" s="595"/>
      <c r="I8" s="595"/>
      <c r="J8" s="595"/>
      <c r="K8" s="595"/>
      <c r="L8" s="595"/>
      <c r="M8" s="595"/>
      <c r="N8" s="595"/>
      <c r="O8" s="595"/>
      <c r="P8" s="595"/>
      <c r="Q8" s="596"/>
      <c r="R8" s="597">
        <v>24065</v>
      </c>
      <c r="S8" s="598"/>
      <c r="T8" s="598"/>
      <c r="U8" s="598"/>
      <c r="V8" s="598"/>
      <c r="W8" s="598"/>
      <c r="X8" s="598"/>
      <c r="Y8" s="599"/>
      <c r="Z8" s="600">
        <v>0.1</v>
      </c>
      <c r="AA8" s="600"/>
      <c r="AB8" s="600"/>
      <c r="AC8" s="600"/>
      <c r="AD8" s="601">
        <v>24065</v>
      </c>
      <c r="AE8" s="601"/>
      <c r="AF8" s="601"/>
      <c r="AG8" s="601"/>
      <c r="AH8" s="601"/>
      <c r="AI8" s="601"/>
      <c r="AJ8" s="601"/>
      <c r="AK8" s="601"/>
      <c r="AL8" s="602">
        <v>0.1</v>
      </c>
      <c r="AM8" s="603"/>
      <c r="AN8" s="603"/>
      <c r="AO8" s="604"/>
      <c r="AP8" s="594" t="s">
        <v>168</v>
      </c>
      <c r="AQ8" s="595"/>
      <c r="AR8" s="595"/>
      <c r="AS8" s="595"/>
      <c r="AT8" s="595"/>
      <c r="AU8" s="595"/>
      <c r="AV8" s="595"/>
      <c r="AW8" s="595"/>
      <c r="AX8" s="595"/>
      <c r="AY8" s="595"/>
      <c r="AZ8" s="595"/>
      <c r="BA8" s="595"/>
      <c r="BB8" s="595"/>
      <c r="BC8" s="595"/>
      <c r="BD8" s="595"/>
      <c r="BE8" s="595"/>
      <c r="BF8" s="596"/>
      <c r="BG8" s="597">
        <v>143456</v>
      </c>
      <c r="BH8" s="598"/>
      <c r="BI8" s="598"/>
      <c r="BJ8" s="598"/>
      <c r="BK8" s="598"/>
      <c r="BL8" s="598"/>
      <c r="BM8" s="598"/>
      <c r="BN8" s="599"/>
      <c r="BO8" s="600">
        <v>1.3</v>
      </c>
      <c r="BP8" s="600"/>
      <c r="BQ8" s="600"/>
      <c r="BR8" s="600"/>
      <c r="BS8" s="606" t="s">
        <v>64</v>
      </c>
      <c r="BT8" s="598"/>
      <c r="BU8" s="598"/>
      <c r="BV8" s="598"/>
      <c r="BW8" s="598"/>
      <c r="BX8" s="598"/>
      <c r="BY8" s="598"/>
      <c r="BZ8" s="598"/>
      <c r="CA8" s="598"/>
      <c r="CB8" s="607"/>
      <c r="CD8" s="594" t="s">
        <v>169</v>
      </c>
      <c r="CE8" s="595"/>
      <c r="CF8" s="595"/>
      <c r="CG8" s="595"/>
      <c r="CH8" s="595"/>
      <c r="CI8" s="595"/>
      <c r="CJ8" s="595"/>
      <c r="CK8" s="595"/>
      <c r="CL8" s="595"/>
      <c r="CM8" s="595"/>
      <c r="CN8" s="595"/>
      <c r="CO8" s="595"/>
      <c r="CP8" s="595"/>
      <c r="CQ8" s="596"/>
      <c r="CR8" s="597">
        <v>13537937</v>
      </c>
      <c r="CS8" s="598"/>
      <c r="CT8" s="598"/>
      <c r="CU8" s="598"/>
      <c r="CV8" s="598"/>
      <c r="CW8" s="598"/>
      <c r="CX8" s="598"/>
      <c r="CY8" s="599"/>
      <c r="CZ8" s="600">
        <v>35.200000000000003</v>
      </c>
      <c r="DA8" s="600"/>
      <c r="DB8" s="600"/>
      <c r="DC8" s="600"/>
      <c r="DD8" s="606">
        <v>240140</v>
      </c>
      <c r="DE8" s="598"/>
      <c r="DF8" s="598"/>
      <c r="DG8" s="598"/>
      <c r="DH8" s="598"/>
      <c r="DI8" s="598"/>
      <c r="DJ8" s="598"/>
      <c r="DK8" s="598"/>
      <c r="DL8" s="598"/>
      <c r="DM8" s="598"/>
      <c r="DN8" s="598"/>
      <c r="DO8" s="598"/>
      <c r="DP8" s="599"/>
      <c r="DQ8" s="606">
        <v>6203506</v>
      </c>
      <c r="DR8" s="598"/>
      <c r="DS8" s="598"/>
      <c r="DT8" s="598"/>
      <c r="DU8" s="598"/>
      <c r="DV8" s="598"/>
      <c r="DW8" s="598"/>
      <c r="DX8" s="598"/>
      <c r="DY8" s="598"/>
      <c r="DZ8" s="598"/>
      <c r="EA8" s="598"/>
      <c r="EB8" s="598"/>
      <c r="EC8" s="607"/>
    </row>
    <row r="9" spans="2:143" ht="11.25" customHeight="1" x14ac:dyDescent="0.15">
      <c r="B9" s="594" t="s">
        <v>170</v>
      </c>
      <c r="C9" s="595"/>
      <c r="D9" s="595"/>
      <c r="E9" s="595"/>
      <c r="F9" s="595"/>
      <c r="G9" s="595"/>
      <c r="H9" s="595"/>
      <c r="I9" s="595"/>
      <c r="J9" s="595"/>
      <c r="K9" s="595"/>
      <c r="L9" s="595"/>
      <c r="M9" s="595"/>
      <c r="N9" s="595"/>
      <c r="O9" s="595"/>
      <c r="P9" s="595"/>
      <c r="Q9" s="596"/>
      <c r="R9" s="597">
        <v>13368</v>
      </c>
      <c r="S9" s="598"/>
      <c r="T9" s="598"/>
      <c r="U9" s="598"/>
      <c r="V9" s="598"/>
      <c r="W9" s="598"/>
      <c r="X9" s="598"/>
      <c r="Y9" s="599"/>
      <c r="Z9" s="600">
        <v>0</v>
      </c>
      <c r="AA9" s="600"/>
      <c r="AB9" s="600"/>
      <c r="AC9" s="600"/>
      <c r="AD9" s="601">
        <v>13368</v>
      </c>
      <c r="AE9" s="601"/>
      <c r="AF9" s="601"/>
      <c r="AG9" s="601"/>
      <c r="AH9" s="601"/>
      <c r="AI9" s="601"/>
      <c r="AJ9" s="601"/>
      <c r="AK9" s="601"/>
      <c r="AL9" s="602">
        <v>0.1</v>
      </c>
      <c r="AM9" s="603"/>
      <c r="AN9" s="603"/>
      <c r="AO9" s="604"/>
      <c r="AP9" s="594" t="s">
        <v>171</v>
      </c>
      <c r="AQ9" s="595"/>
      <c r="AR9" s="595"/>
      <c r="AS9" s="595"/>
      <c r="AT9" s="595"/>
      <c r="AU9" s="595"/>
      <c r="AV9" s="595"/>
      <c r="AW9" s="595"/>
      <c r="AX9" s="595"/>
      <c r="AY9" s="595"/>
      <c r="AZ9" s="595"/>
      <c r="BA9" s="595"/>
      <c r="BB9" s="595"/>
      <c r="BC9" s="595"/>
      <c r="BD9" s="595"/>
      <c r="BE9" s="595"/>
      <c r="BF9" s="596"/>
      <c r="BG9" s="597">
        <v>3416161</v>
      </c>
      <c r="BH9" s="598"/>
      <c r="BI9" s="598"/>
      <c r="BJ9" s="598"/>
      <c r="BK9" s="598"/>
      <c r="BL9" s="598"/>
      <c r="BM9" s="598"/>
      <c r="BN9" s="599"/>
      <c r="BO9" s="600">
        <v>31.3</v>
      </c>
      <c r="BP9" s="600"/>
      <c r="BQ9" s="600"/>
      <c r="BR9" s="600"/>
      <c r="BS9" s="606" t="s">
        <v>64</v>
      </c>
      <c r="BT9" s="598"/>
      <c r="BU9" s="598"/>
      <c r="BV9" s="598"/>
      <c r="BW9" s="598"/>
      <c r="BX9" s="598"/>
      <c r="BY9" s="598"/>
      <c r="BZ9" s="598"/>
      <c r="CA9" s="598"/>
      <c r="CB9" s="607"/>
      <c r="CD9" s="594" t="s">
        <v>172</v>
      </c>
      <c r="CE9" s="595"/>
      <c r="CF9" s="595"/>
      <c r="CG9" s="595"/>
      <c r="CH9" s="595"/>
      <c r="CI9" s="595"/>
      <c r="CJ9" s="595"/>
      <c r="CK9" s="595"/>
      <c r="CL9" s="595"/>
      <c r="CM9" s="595"/>
      <c r="CN9" s="595"/>
      <c r="CO9" s="595"/>
      <c r="CP9" s="595"/>
      <c r="CQ9" s="596"/>
      <c r="CR9" s="597">
        <v>2655010</v>
      </c>
      <c r="CS9" s="598"/>
      <c r="CT9" s="598"/>
      <c r="CU9" s="598"/>
      <c r="CV9" s="598"/>
      <c r="CW9" s="598"/>
      <c r="CX9" s="598"/>
      <c r="CY9" s="599"/>
      <c r="CZ9" s="600">
        <v>6.9</v>
      </c>
      <c r="DA9" s="600"/>
      <c r="DB9" s="600"/>
      <c r="DC9" s="600"/>
      <c r="DD9" s="606">
        <v>75662</v>
      </c>
      <c r="DE9" s="598"/>
      <c r="DF9" s="598"/>
      <c r="DG9" s="598"/>
      <c r="DH9" s="598"/>
      <c r="DI9" s="598"/>
      <c r="DJ9" s="598"/>
      <c r="DK9" s="598"/>
      <c r="DL9" s="598"/>
      <c r="DM9" s="598"/>
      <c r="DN9" s="598"/>
      <c r="DO9" s="598"/>
      <c r="DP9" s="599"/>
      <c r="DQ9" s="606">
        <v>2158326</v>
      </c>
      <c r="DR9" s="598"/>
      <c r="DS9" s="598"/>
      <c r="DT9" s="598"/>
      <c r="DU9" s="598"/>
      <c r="DV9" s="598"/>
      <c r="DW9" s="598"/>
      <c r="DX9" s="598"/>
      <c r="DY9" s="598"/>
      <c r="DZ9" s="598"/>
      <c r="EA9" s="598"/>
      <c r="EB9" s="598"/>
      <c r="EC9" s="607"/>
    </row>
    <row r="10" spans="2:143" ht="11.25" customHeight="1" x14ac:dyDescent="0.15">
      <c r="B10" s="594" t="s">
        <v>173</v>
      </c>
      <c r="C10" s="595"/>
      <c r="D10" s="595"/>
      <c r="E10" s="595"/>
      <c r="F10" s="595"/>
      <c r="G10" s="595"/>
      <c r="H10" s="595"/>
      <c r="I10" s="595"/>
      <c r="J10" s="595"/>
      <c r="K10" s="595"/>
      <c r="L10" s="595"/>
      <c r="M10" s="595"/>
      <c r="N10" s="595"/>
      <c r="O10" s="595"/>
      <c r="P10" s="595"/>
      <c r="Q10" s="596"/>
      <c r="R10" s="597" t="s">
        <v>64</v>
      </c>
      <c r="S10" s="598"/>
      <c r="T10" s="598"/>
      <c r="U10" s="598"/>
      <c r="V10" s="598"/>
      <c r="W10" s="598"/>
      <c r="X10" s="598"/>
      <c r="Y10" s="599"/>
      <c r="Z10" s="600" t="s">
        <v>64</v>
      </c>
      <c r="AA10" s="600"/>
      <c r="AB10" s="600"/>
      <c r="AC10" s="600"/>
      <c r="AD10" s="601" t="s">
        <v>64</v>
      </c>
      <c r="AE10" s="601"/>
      <c r="AF10" s="601"/>
      <c r="AG10" s="601"/>
      <c r="AH10" s="601"/>
      <c r="AI10" s="601"/>
      <c r="AJ10" s="601"/>
      <c r="AK10" s="601"/>
      <c r="AL10" s="602" t="s">
        <v>64</v>
      </c>
      <c r="AM10" s="603"/>
      <c r="AN10" s="603"/>
      <c r="AO10" s="604"/>
      <c r="AP10" s="594" t="s">
        <v>174</v>
      </c>
      <c r="AQ10" s="595"/>
      <c r="AR10" s="595"/>
      <c r="AS10" s="595"/>
      <c r="AT10" s="595"/>
      <c r="AU10" s="595"/>
      <c r="AV10" s="595"/>
      <c r="AW10" s="595"/>
      <c r="AX10" s="595"/>
      <c r="AY10" s="595"/>
      <c r="AZ10" s="595"/>
      <c r="BA10" s="595"/>
      <c r="BB10" s="595"/>
      <c r="BC10" s="595"/>
      <c r="BD10" s="595"/>
      <c r="BE10" s="595"/>
      <c r="BF10" s="596"/>
      <c r="BG10" s="597">
        <v>297319</v>
      </c>
      <c r="BH10" s="598"/>
      <c r="BI10" s="598"/>
      <c r="BJ10" s="598"/>
      <c r="BK10" s="598"/>
      <c r="BL10" s="598"/>
      <c r="BM10" s="598"/>
      <c r="BN10" s="599"/>
      <c r="BO10" s="600">
        <v>2.7</v>
      </c>
      <c r="BP10" s="600"/>
      <c r="BQ10" s="600"/>
      <c r="BR10" s="600"/>
      <c r="BS10" s="606" t="s">
        <v>64</v>
      </c>
      <c r="BT10" s="598"/>
      <c r="BU10" s="598"/>
      <c r="BV10" s="598"/>
      <c r="BW10" s="598"/>
      <c r="BX10" s="598"/>
      <c r="BY10" s="598"/>
      <c r="BZ10" s="598"/>
      <c r="CA10" s="598"/>
      <c r="CB10" s="607"/>
      <c r="CD10" s="594" t="s">
        <v>175</v>
      </c>
      <c r="CE10" s="595"/>
      <c r="CF10" s="595"/>
      <c r="CG10" s="595"/>
      <c r="CH10" s="595"/>
      <c r="CI10" s="595"/>
      <c r="CJ10" s="595"/>
      <c r="CK10" s="595"/>
      <c r="CL10" s="595"/>
      <c r="CM10" s="595"/>
      <c r="CN10" s="595"/>
      <c r="CO10" s="595"/>
      <c r="CP10" s="595"/>
      <c r="CQ10" s="596"/>
      <c r="CR10" s="597">
        <v>134969</v>
      </c>
      <c r="CS10" s="598"/>
      <c r="CT10" s="598"/>
      <c r="CU10" s="598"/>
      <c r="CV10" s="598"/>
      <c r="CW10" s="598"/>
      <c r="CX10" s="598"/>
      <c r="CY10" s="599"/>
      <c r="CZ10" s="600">
        <v>0.4</v>
      </c>
      <c r="DA10" s="600"/>
      <c r="DB10" s="600"/>
      <c r="DC10" s="600"/>
      <c r="DD10" s="606">
        <v>15631</v>
      </c>
      <c r="DE10" s="598"/>
      <c r="DF10" s="598"/>
      <c r="DG10" s="598"/>
      <c r="DH10" s="598"/>
      <c r="DI10" s="598"/>
      <c r="DJ10" s="598"/>
      <c r="DK10" s="598"/>
      <c r="DL10" s="598"/>
      <c r="DM10" s="598"/>
      <c r="DN10" s="598"/>
      <c r="DO10" s="598"/>
      <c r="DP10" s="599"/>
      <c r="DQ10" s="606">
        <v>45323</v>
      </c>
      <c r="DR10" s="598"/>
      <c r="DS10" s="598"/>
      <c r="DT10" s="598"/>
      <c r="DU10" s="598"/>
      <c r="DV10" s="598"/>
      <c r="DW10" s="598"/>
      <c r="DX10" s="598"/>
      <c r="DY10" s="598"/>
      <c r="DZ10" s="598"/>
      <c r="EA10" s="598"/>
      <c r="EB10" s="598"/>
      <c r="EC10" s="607"/>
    </row>
    <row r="11" spans="2:143" ht="11.25" customHeight="1" x14ac:dyDescent="0.15">
      <c r="B11" s="594" t="s">
        <v>176</v>
      </c>
      <c r="C11" s="595"/>
      <c r="D11" s="595"/>
      <c r="E11" s="595"/>
      <c r="F11" s="595"/>
      <c r="G11" s="595"/>
      <c r="H11" s="595"/>
      <c r="I11" s="595"/>
      <c r="J11" s="595"/>
      <c r="K11" s="595"/>
      <c r="L11" s="595"/>
      <c r="M11" s="595"/>
      <c r="N11" s="595"/>
      <c r="O11" s="595"/>
      <c r="P11" s="595"/>
      <c r="Q11" s="596"/>
      <c r="R11" s="597">
        <v>1614664</v>
      </c>
      <c r="S11" s="598"/>
      <c r="T11" s="598"/>
      <c r="U11" s="598"/>
      <c r="V11" s="598"/>
      <c r="W11" s="598"/>
      <c r="X11" s="598"/>
      <c r="Y11" s="599"/>
      <c r="Z11" s="602">
        <v>4</v>
      </c>
      <c r="AA11" s="603"/>
      <c r="AB11" s="603"/>
      <c r="AC11" s="609"/>
      <c r="AD11" s="606">
        <v>1614664</v>
      </c>
      <c r="AE11" s="598"/>
      <c r="AF11" s="598"/>
      <c r="AG11" s="598"/>
      <c r="AH11" s="598"/>
      <c r="AI11" s="598"/>
      <c r="AJ11" s="598"/>
      <c r="AK11" s="599"/>
      <c r="AL11" s="602">
        <v>8.3000000000000007</v>
      </c>
      <c r="AM11" s="603"/>
      <c r="AN11" s="603"/>
      <c r="AO11" s="604"/>
      <c r="AP11" s="594" t="s">
        <v>177</v>
      </c>
      <c r="AQ11" s="595"/>
      <c r="AR11" s="595"/>
      <c r="AS11" s="595"/>
      <c r="AT11" s="595"/>
      <c r="AU11" s="595"/>
      <c r="AV11" s="595"/>
      <c r="AW11" s="595"/>
      <c r="AX11" s="595"/>
      <c r="AY11" s="595"/>
      <c r="AZ11" s="595"/>
      <c r="BA11" s="595"/>
      <c r="BB11" s="595"/>
      <c r="BC11" s="595"/>
      <c r="BD11" s="595"/>
      <c r="BE11" s="595"/>
      <c r="BF11" s="596"/>
      <c r="BG11" s="597">
        <v>689996</v>
      </c>
      <c r="BH11" s="598"/>
      <c r="BI11" s="598"/>
      <c r="BJ11" s="598"/>
      <c r="BK11" s="598"/>
      <c r="BL11" s="598"/>
      <c r="BM11" s="598"/>
      <c r="BN11" s="599"/>
      <c r="BO11" s="600">
        <v>6.3</v>
      </c>
      <c r="BP11" s="600"/>
      <c r="BQ11" s="600"/>
      <c r="BR11" s="600"/>
      <c r="BS11" s="606">
        <v>136388</v>
      </c>
      <c r="BT11" s="598"/>
      <c r="BU11" s="598"/>
      <c r="BV11" s="598"/>
      <c r="BW11" s="598"/>
      <c r="BX11" s="598"/>
      <c r="BY11" s="598"/>
      <c r="BZ11" s="598"/>
      <c r="CA11" s="598"/>
      <c r="CB11" s="607"/>
      <c r="CD11" s="594" t="s">
        <v>178</v>
      </c>
      <c r="CE11" s="595"/>
      <c r="CF11" s="595"/>
      <c r="CG11" s="595"/>
      <c r="CH11" s="595"/>
      <c r="CI11" s="595"/>
      <c r="CJ11" s="595"/>
      <c r="CK11" s="595"/>
      <c r="CL11" s="595"/>
      <c r="CM11" s="595"/>
      <c r="CN11" s="595"/>
      <c r="CO11" s="595"/>
      <c r="CP11" s="595"/>
      <c r="CQ11" s="596"/>
      <c r="CR11" s="597">
        <v>756940</v>
      </c>
      <c r="CS11" s="598"/>
      <c r="CT11" s="598"/>
      <c r="CU11" s="598"/>
      <c r="CV11" s="598"/>
      <c r="CW11" s="598"/>
      <c r="CX11" s="598"/>
      <c r="CY11" s="599"/>
      <c r="CZ11" s="600">
        <v>2</v>
      </c>
      <c r="DA11" s="600"/>
      <c r="DB11" s="600"/>
      <c r="DC11" s="600"/>
      <c r="DD11" s="606">
        <v>28108</v>
      </c>
      <c r="DE11" s="598"/>
      <c r="DF11" s="598"/>
      <c r="DG11" s="598"/>
      <c r="DH11" s="598"/>
      <c r="DI11" s="598"/>
      <c r="DJ11" s="598"/>
      <c r="DK11" s="598"/>
      <c r="DL11" s="598"/>
      <c r="DM11" s="598"/>
      <c r="DN11" s="598"/>
      <c r="DO11" s="598"/>
      <c r="DP11" s="599"/>
      <c r="DQ11" s="606">
        <v>454905</v>
      </c>
      <c r="DR11" s="598"/>
      <c r="DS11" s="598"/>
      <c r="DT11" s="598"/>
      <c r="DU11" s="598"/>
      <c r="DV11" s="598"/>
      <c r="DW11" s="598"/>
      <c r="DX11" s="598"/>
      <c r="DY11" s="598"/>
      <c r="DZ11" s="598"/>
      <c r="EA11" s="598"/>
      <c r="EB11" s="598"/>
      <c r="EC11" s="607"/>
    </row>
    <row r="12" spans="2:143" ht="11.25" customHeight="1" x14ac:dyDescent="0.15">
      <c r="B12" s="594" t="s">
        <v>179</v>
      </c>
      <c r="C12" s="595"/>
      <c r="D12" s="595"/>
      <c r="E12" s="595"/>
      <c r="F12" s="595"/>
      <c r="G12" s="595"/>
      <c r="H12" s="595"/>
      <c r="I12" s="595"/>
      <c r="J12" s="595"/>
      <c r="K12" s="595"/>
      <c r="L12" s="595"/>
      <c r="M12" s="595"/>
      <c r="N12" s="595"/>
      <c r="O12" s="595"/>
      <c r="P12" s="595"/>
      <c r="Q12" s="596"/>
      <c r="R12" s="597" t="s">
        <v>64</v>
      </c>
      <c r="S12" s="598"/>
      <c r="T12" s="598"/>
      <c r="U12" s="598"/>
      <c r="V12" s="598"/>
      <c r="W12" s="598"/>
      <c r="X12" s="598"/>
      <c r="Y12" s="599"/>
      <c r="Z12" s="600" t="s">
        <v>64</v>
      </c>
      <c r="AA12" s="600"/>
      <c r="AB12" s="600"/>
      <c r="AC12" s="600"/>
      <c r="AD12" s="601" t="s">
        <v>64</v>
      </c>
      <c r="AE12" s="601"/>
      <c r="AF12" s="601"/>
      <c r="AG12" s="601"/>
      <c r="AH12" s="601"/>
      <c r="AI12" s="601"/>
      <c r="AJ12" s="601"/>
      <c r="AK12" s="601"/>
      <c r="AL12" s="602" t="s">
        <v>64</v>
      </c>
      <c r="AM12" s="603"/>
      <c r="AN12" s="603"/>
      <c r="AO12" s="604"/>
      <c r="AP12" s="594" t="s">
        <v>180</v>
      </c>
      <c r="AQ12" s="595"/>
      <c r="AR12" s="595"/>
      <c r="AS12" s="595"/>
      <c r="AT12" s="595"/>
      <c r="AU12" s="595"/>
      <c r="AV12" s="595"/>
      <c r="AW12" s="595"/>
      <c r="AX12" s="595"/>
      <c r="AY12" s="595"/>
      <c r="AZ12" s="595"/>
      <c r="BA12" s="595"/>
      <c r="BB12" s="595"/>
      <c r="BC12" s="595"/>
      <c r="BD12" s="595"/>
      <c r="BE12" s="595"/>
      <c r="BF12" s="596"/>
      <c r="BG12" s="597">
        <v>5112428</v>
      </c>
      <c r="BH12" s="598"/>
      <c r="BI12" s="598"/>
      <c r="BJ12" s="598"/>
      <c r="BK12" s="598"/>
      <c r="BL12" s="598"/>
      <c r="BM12" s="598"/>
      <c r="BN12" s="599"/>
      <c r="BO12" s="600">
        <v>46.9</v>
      </c>
      <c r="BP12" s="600"/>
      <c r="BQ12" s="600"/>
      <c r="BR12" s="600"/>
      <c r="BS12" s="606">
        <v>331781</v>
      </c>
      <c r="BT12" s="598"/>
      <c r="BU12" s="598"/>
      <c r="BV12" s="598"/>
      <c r="BW12" s="598"/>
      <c r="BX12" s="598"/>
      <c r="BY12" s="598"/>
      <c r="BZ12" s="598"/>
      <c r="CA12" s="598"/>
      <c r="CB12" s="607"/>
      <c r="CD12" s="594" t="s">
        <v>181</v>
      </c>
      <c r="CE12" s="595"/>
      <c r="CF12" s="595"/>
      <c r="CG12" s="595"/>
      <c r="CH12" s="595"/>
      <c r="CI12" s="595"/>
      <c r="CJ12" s="595"/>
      <c r="CK12" s="595"/>
      <c r="CL12" s="595"/>
      <c r="CM12" s="595"/>
      <c r="CN12" s="595"/>
      <c r="CO12" s="595"/>
      <c r="CP12" s="595"/>
      <c r="CQ12" s="596"/>
      <c r="CR12" s="597">
        <v>2837396</v>
      </c>
      <c r="CS12" s="598"/>
      <c r="CT12" s="598"/>
      <c r="CU12" s="598"/>
      <c r="CV12" s="598"/>
      <c r="CW12" s="598"/>
      <c r="CX12" s="598"/>
      <c r="CY12" s="599"/>
      <c r="CZ12" s="600">
        <v>7.4</v>
      </c>
      <c r="DA12" s="600"/>
      <c r="DB12" s="600"/>
      <c r="DC12" s="600"/>
      <c r="DD12" s="606">
        <v>41603</v>
      </c>
      <c r="DE12" s="598"/>
      <c r="DF12" s="598"/>
      <c r="DG12" s="598"/>
      <c r="DH12" s="598"/>
      <c r="DI12" s="598"/>
      <c r="DJ12" s="598"/>
      <c r="DK12" s="598"/>
      <c r="DL12" s="598"/>
      <c r="DM12" s="598"/>
      <c r="DN12" s="598"/>
      <c r="DO12" s="598"/>
      <c r="DP12" s="599"/>
      <c r="DQ12" s="606">
        <v>483682</v>
      </c>
      <c r="DR12" s="598"/>
      <c r="DS12" s="598"/>
      <c r="DT12" s="598"/>
      <c r="DU12" s="598"/>
      <c r="DV12" s="598"/>
      <c r="DW12" s="598"/>
      <c r="DX12" s="598"/>
      <c r="DY12" s="598"/>
      <c r="DZ12" s="598"/>
      <c r="EA12" s="598"/>
      <c r="EB12" s="598"/>
      <c r="EC12" s="607"/>
    </row>
    <row r="13" spans="2:143" ht="11.25" customHeight="1" x14ac:dyDescent="0.15">
      <c r="B13" s="594" t="s">
        <v>182</v>
      </c>
      <c r="C13" s="595"/>
      <c r="D13" s="595"/>
      <c r="E13" s="595"/>
      <c r="F13" s="595"/>
      <c r="G13" s="595"/>
      <c r="H13" s="595"/>
      <c r="I13" s="595"/>
      <c r="J13" s="595"/>
      <c r="K13" s="595"/>
      <c r="L13" s="595"/>
      <c r="M13" s="595"/>
      <c r="N13" s="595"/>
      <c r="O13" s="595"/>
      <c r="P13" s="595"/>
      <c r="Q13" s="596"/>
      <c r="R13" s="597" t="s">
        <v>64</v>
      </c>
      <c r="S13" s="598"/>
      <c r="T13" s="598"/>
      <c r="U13" s="598"/>
      <c r="V13" s="598"/>
      <c r="W13" s="598"/>
      <c r="X13" s="598"/>
      <c r="Y13" s="599"/>
      <c r="Z13" s="600" t="s">
        <v>64</v>
      </c>
      <c r="AA13" s="600"/>
      <c r="AB13" s="600"/>
      <c r="AC13" s="600"/>
      <c r="AD13" s="601" t="s">
        <v>64</v>
      </c>
      <c r="AE13" s="601"/>
      <c r="AF13" s="601"/>
      <c r="AG13" s="601"/>
      <c r="AH13" s="601"/>
      <c r="AI13" s="601"/>
      <c r="AJ13" s="601"/>
      <c r="AK13" s="601"/>
      <c r="AL13" s="602" t="s">
        <v>64</v>
      </c>
      <c r="AM13" s="603"/>
      <c r="AN13" s="603"/>
      <c r="AO13" s="604"/>
      <c r="AP13" s="594" t="s">
        <v>183</v>
      </c>
      <c r="AQ13" s="595"/>
      <c r="AR13" s="595"/>
      <c r="AS13" s="595"/>
      <c r="AT13" s="595"/>
      <c r="AU13" s="595"/>
      <c r="AV13" s="595"/>
      <c r="AW13" s="595"/>
      <c r="AX13" s="595"/>
      <c r="AY13" s="595"/>
      <c r="AZ13" s="595"/>
      <c r="BA13" s="595"/>
      <c r="BB13" s="595"/>
      <c r="BC13" s="595"/>
      <c r="BD13" s="595"/>
      <c r="BE13" s="595"/>
      <c r="BF13" s="596"/>
      <c r="BG13" s="597">
        <v>4991063</v>
      </c>
      <c r="BH13" s="598"/>
      <c r="BI13" s="598"/>
      <c r="BJ13" s="598"/>
      <c r="BK13" s="598"/>
      <c r="BL13" s="598"/>
      <c r="BM13" s="598"/>
      <c r="BN13" s="599"/>
      <c r="BO13" s="600">
        <v>45.7</v>
      </c>
      <c r="BP13" s="600"/>
      <c r="BQ13" s="600"/>
      <c r="BR13" s="600"/>
      <c r="BS13" s="606">
        <v>331781</v>
      </c>
      <c r="BT13" s="598"/>
      <c r="BU13" s="598"/>
      <c r="BV13" s="598"/>
      <c r="BW13" s="598"/>
      <c r="BX13" s="598"/>
      <c r="BY13" s="598"/>
      <c r="BZ13" s="598"/>
      <c r="CA13" s="598"/>
      <c r="CB13" s="607"/>
      <c r="CD13" s="594" t="s">
        <v>184</v>
      </c>
      <c r="CE13" s="595"/>
      <c r="CF13" s="595"/>
      <c r="CG13" s="595"/>
      <c r="CH13" s="595"/>
      <c r="CI13" s="595"/>
      <c r="CJ13" s="595"/>
      <c r="CK13" s="595"/>
      <c r="CL13" s="595"/>
      <c r="CM13" s="595"/>
      <c r="CN13" s="595"/>
      <c r="CO13" s="595"/>
      <c r="CP13" s="595"/>
      <c r="CQ13" s="596"/>
      <c r="CR13" s="597">
        <v>3311821</v>
      </c>
      <c r="CS13" s="598"/>
      <c r="CT13" s="598"/>
      <c r="CU13" s="598"/>
      <c r="CV13" s="598"/>
      <c r="CW13" s="598"/>
      <c r="CX13" s="598"/>
      <c r="CY13" s="599"/>
      <c r="CZ13" s="600">
        <v>8.6</v>
      </c>
      <c r="DA13" s="600"/>
      <c r="DB13" s="600"/>
      <c r="DC13" s="600"/>
      <c r="DD13" s="606">
        <v>819772</v>
      </c>
      <c r="DE13" s="598"/>
      <c r="DF13" s="598"/>
      <c r="DG13" s="598"/>
      <c r="DH13" s="598"/>
      <c r="DI13" s="598"/>
      <c r="DJ13" s="598"/>
      <c r="DK13" s="598"/>
      <c r="DL13" s="598"/>
      <c r="DM13" s="598"/>
      <c r="DN13" s="598"/>
      <c r="DO13" s="598"/>
      <c r="DP13" s="599"/>
      <c r="DQ13" s="606">
        <v>1928550</v>
      </c>
      <c r="DR13" s="598"/>
      <c r="DS13" s="598"/>
      <c r="DT13" s="598"/>
      <c r="DU13" s="598"/>
      <c r="DV13" s="598"/>
      <c r="DW13" s="598"/>
      <c r="DX13" s="598"/>
      <c r="DY13" s="598"/>
      <c r="DZ13" s="598"/>
      <c r="EA13" s="598"/>
      <c r="EB13" s="598"/>
      <c r="EC13" s="607"/>
    </row>
    <row r="14" spans="2:143" ht="11.25" customHeight="1" x14ac:dyDescent="0.15">
      <c r="B14" s="594" t="s">
        <v>185</v>
      </c>
      <c r="C14" s="595"/>
      <c r="D14" s="595"/>
      <c r="E14" s="595"/>
      <c r="F14" s="595"/>
      <c r="G14" s="595"/>
      <c r="H14" s="595"/>
      <c r="I14" s="595"/>
      <c r="J14" s="595"/>
      <c r="K14" s="595"/>
      <c r="L14" s="595"/>
      <c r="M14" s="595"/>
      <c r="N14" s="595"/>
      <c r="O14" s="595"/>
      <c r="P14" s="595"/>
      <c r="Q14" s="596"/>
      <c r="R14" s="597">
        <v>39682</v>
      </c>
      <c r="S14" s="598"/>
      <c r="T14" s="598"/>
      <c r="U14" s="598"/>
      <c r="V14" s="598"/>
      <c r="W14" s="598"/>
      <c r="X14" s="598"/>
      <c r="Y14" s="599"/>
      <c r="Z14" s="600">
        <v>0.1</v>
      </c>
      <c r="AA14" s="600"/>
      <c r="AB14" s="600"/>
      <c r="AC14" s="600"/>
      <c r="AD14" s="601">
        <v>39682</v>
      </c>
      <c r="AE14" s="601"/>
      <c r="AF14" s="601"/>
      <c r="AG14" s="601"/>
      <c r="AH14" s="601"/>
      <c r="AI14" s="601"/>
      <c r="AJ14" s="601"/>
      <c r="AK14" s="601"/>
      <c r="AL14" s="602">
        <v>0.2</v>
      </c>
      <c r="AM14" s="603"/>
      <c r="AN14" s="603"/>
      <c r="AO14" s="604"/>
      <c r="AP14" s="594" t="s">
        <v>186</v>
      </c>
      <c r="AQ14" s="595"/>
      <c r="AR14" s="595"/>
      <c r="AS14" s="595"/>
      <c r="AT14" s="595"/>
      <c r="AU14" s="595"/>
      <c r="AV14" s="595"/>
      <c r="AW14" s="595"/>
      <c r="AX14" s="595"/>
      <c r="AY14" s="595"/>
      <c r="AZ14" s="595"/>
      <c r="BA14" s="595"/>
      <c r="BB14" s="595"/>
      <c r="BC14" s="595"/>
      <c r="BD14" s="595"/>
      <c r="BE14" s="595"/>
      <c r="BF14" s="596"/>
      <c r="BG14" s="597">
        <v>253585</v>
      </c>
      <c r="BH14" s="598"/>
      <c r="BI14" s="598"/>
      <c r="BJ14" s="598"/>
      <c r="BK14" s="598"/>
      <c r="BL14" s="598"/>
      <c r="BM14" s="598"/>
      <c r="BN14" s="599"/>
      <c r="BO14" s="600">
        <v>2.2999999999999998</v>
      </c>
      <c r="BP14" s="600"/>
      <c r="BQ14" s="600"/>
      <c r="BR14" s="600"/>
      <c r="BS14" s="606" t="s">
        <v>64</v>
      </c>
      <c r="BT14" s="598"/>
      <c r="BU14" s="598"/>
      <c r="BV14" s="598"/>
      <c r="BW14" s="598"/>
      <c r="BX14" s="598"/>
      <c r="BY14" s="598"/>
      <c r="BZ14" s="598"/>
      <c r="CA14" s="598"/>
      <c r="CB14" s="607"/>
      <c r="CD14" s="594" t="s">
        <v>187</v>
      </c>
      <c r="CE14" s="595"/>
      <c r="CF14" s="595"/>
      <c r="CG14" s="595"/>
      <c r="CH14" s="595"/>
      <c r="CI14" s="595"/>
      <c r="CJ14" s="595"/>
      <c r="CK14" s="595"/>
      <c r="CL14" s="595"/>
      <c r="CM14" s="595"/>
      <c r="CN14" s="595"/>
      <c r="CO14" s="595"/>
      <c r="CP14" s="595"/>
      <c r="CQ14" s="596"/>
      <c r="CR14" s="597">
        <v>1256976</v>
      </c>
      <c r="CS14" s="598"/>
      <c r="CT14" s="598"/>
      <c r="CU14" s="598"/>
      <c r="CV14" s="598"/>
      <c r="CW14" s="598"/>
      <c r="CX14" s="598"/>
      <c r="CY14" s="599"/>
      <c r="CZ14" s="600">
        <v>3.3</v>
      </c>
      <c r="DA14" s="600"/>
      <c r="DB14" s="600"/>
      <c r="DC14" s="600"/>
      <c r="DD14" s="606">
        <v>9331</v>
      </c>
      <c r="DE14" s="598"/>
      <c r="DF14" s="598"/>
      <c r="DG14" s="598"/>
      <c r="DH14" s="598"/>
      <c r="DI14" s="598"/>
      <c r="DJ14" s="598"/>
      <c r="DK14" s="598"/>
      <c r="DL14" s="598"/>
      <c r="DM14" s="598"/>
      <c r="DN14" s="598"/>
      <c r="DO14" s="598"/>
      <c r="DP14" s="599"/>
      <c r="DQ14" s="606">
        <v>1229164</v>
      </c>
      <c r="DR14" s="598"/>
      <c r="DS14" s="598"/>
      <c r="DT14" s="598"/>
      <c r="DU14" s="598"/>
      <c r="DV14" s="598"/>
      <c r="DW14" s="598"/>
      <c r="DX14" s="598"/>
      <c r="DY14" s="598"/>
      <c r="DZ14" s="598"/>
      <c r="EA14" s="598"/>
      <c r="EB14" s="598"/>
      <c r="EC14" s="607"/>
    </row>
    <row r="15" spans="2:143" ht="11.25" customHeight="1" x14ac:dyDescent="0.15">
      <c r="B15" s="594" t="s">
        <v>188</v>
      </c>
      <c r="C15" s="595"/>
      <c r="D15" s="595"/>
      <c r="E15" s="595"/>
      <c r="F15" s="595"/>
      <c r="G15" s="595"/>
      <c r="H15" s="595"/>
      <c r="I15" s="595"/>
      <c r="J15" s="595"/>
      <c r="K15" s="595"/>
      <c r="L15" s="595"/>
      <c r="M15" s="595"/>
      <c r="N15" s="595"/>
      <c r="O15" s="595"/>
      <c r="P15" s="595"/>
      <c r="Q15" s="596"/>
      <c r="R15" s="597" t="s">
        <v>64</v>
      </c>
      <c r="S15" s="598"/>
      <c r="T15" s="598"/>
      <c r="U15" s="598"/>
      <c r="V15" s="598"/>
      <c r="W15" s="598"/>
      <c r="X15" s="598"/>
      <c r="Y15" s="599"/>
      <c r="Z15" s="600" t="s">
        <v>64</v>
      </c>
      <c r="AA15" s="600"/>
      <c r="AB15" s="600"/>
      <c r="AC15" s="600"/>
      <c r="AD15" s="601" t="s">
        <v>64</v>
      </c>
      <c r="AE15" s="601"/>
      <c r="AF15" s="601"/>
      <c r="AG15" s="601"/>
      <c r="AH15" s="601"/>
      <c r="AI15" s="601"/>
      <c r="AJ15" s="601"/>
      <c r="AK15" s="601"/>
      <c r="AL15" s="602" t="s">
        <v>64</v>
      </c>
      <c r="AM15" s="603"/>
      <c r="AN15" s="603"/>
      <c r="AO15" s="604"/>
      <c r="AP15" s="594" t="s">
        <v>189</v>
      </c>
      <c r="AQ15" s="595"/>
      <c r="AR15" s="595"/>
      <c r="AS15" s="595"/>
      <c r="AT15" s="595"/>
      <c r="AU15" s="595"/>
      <c r="AV15" s="595"/>
      <c r="AW15" s="595"/>
      <c r="AX15" s="595"/>
      <c r="AY15" s="595"/>
      <c r="AZ15" s="595"/>
      <c r="BA15" s="595"/>
      <c r="BB15" s="595"/>
      <c r="BC15" s="595"/>
      <c r="BD15" s="595"/>
      <c r="BE15" s="595"/>
      <c r="BF15" s="596"/>
      <c r="BG15" s="597">
        <v>549875</v>
      </c>
      <c r="BH15" s="598"/>
      <c r="BI15" s="598"/>
      <c r="BJ15" s="598"/>
      <c r="BK15" s="598"/>
      <c r="BL15" s="598"/>
      <c r="BM15" s="598"/>
      <c r="BN15" s="599"/>
      <c r="BO15" s="600">
        <v>5</v>
      </c>
      <c r="BP15" s="600"/>
      <c r="BQ15" s="600"/>
      <c r="BR15" s="600"/>
      <c r="BS15" s="606" t="s">
        <v>64</v>
      </c>
      <c r="BT15" s="598"/>
      <c r="BU15" s="598"/>
      <c r="BV15" s="598"/>
      <c r="BW15" s="598"/>
      <c r="BX15" s="598"/>
      <c r="BY15" s="598"/>
      <c r="BZ15" s="598"/>
      <c r="CA15" s="598"/>
      <c r="CB15" s="607"/>
      <c r="CD15" s="594" t="s">
        <v>190</v>
      </c>
      <c r="CE15" s="595"/>
      <c r="CF15" s="595"/>
      <c r="CG15" s="595"/>
      <c r="CH15" s="595"/>
      <c r="CI15" s="595"/>
      <c r="CJ15" s="595"/>
      <c r="CK15" s="595"/>
      <c r="CL15" s="595"/>
      <c r="CM15" s="595"/>
      <c r="CN15" s="595"/>
      <c r="CO15" s="595"/>
      <c r="CP15" s="595"/>
      <c r="CQ15" s="596"/>
      <c r="CR15" s="597">
        <v>4499044</v>
      </c>
      <c r="CS15" s="598"/>
      <c r="CT15" s="598"/>
      <c r="CU15" s="598"/>
      <c r="CV15" s="598"/>
      <c r="CW15" s="598"/>
      <c r="CX15" s="598"/>
      <c r="CY15" s="599"/>
      <c r="CZ15" s="600">
        <v>11.7</v>
      </c>
      <c r="DA15" s="600"/>
      <c r="DB15" s="600"/>
      <c r="DC15" s="600"/>
      <c r="DD15" s="606">
        <v>1105719</v>
      </c>
      <c r="DE15" s="598"/>
      <c r="DF15" s="598"/>
      <c r="DG15" s="598"/>
      <c r="DH15" s="598"/>
      <c r="DI15" s="598"/>
      <c r="DJ15" s="598"/>
      <c r="DK15" s="598"/>
      <c r="DL15" s="598"/>
      <c r="DM15" s="598"/>
      <c r="DN15" s="598"/>
      <c r="DO15" s="598"/>
      <c r="DP15" s="599"/>
      <c r="DQ15" s="606">
        <v>2855189</v>
      </c>
      <c r="DR15" s="598"/>
      <c r="DS15" s="598"/>
      <c r="DT15" s="598"/>
      <c r="DU15" s="598"/>
      <c r="DV15" s="598"/>
      <c r="DW15" s="598"/>
      <c r="DX15" s="598"/>
      <c r="DY15" s="598"/>
      <c r="DZ15" s="598"/>
      <c r="EA15" s="598"/>
      <c r="EB15" s="598"/>
      <c r="EC15" s="607"/>
    </row>
    <row r="16" spans="2:143" ht="11.25" customHeight="1" x14ac:dyDescent="0.15">
      <c r="B16" s="594" t="s">
        <v>191</v>
      </c>
      <c r="C16" s="595"/>
      <c r="D16" s="595"/>
      <c r="E16" s="595"/>
      <c r="F16" s="595"/>
      <c r="G16" s="595"/>
      <c r="H16" s="595"/>
      <c r="I16" s="595"/>
      <c r="J16" s="595"/>
      <c r="K16" s="595"/>
      <c r="L16" s="595"/>
      <c r="M16" s="595"/>
      <c r="N16" s="595"/>
      <c r="O16" s="595"/>
      <c r="P16" s="595"/>
      <c r="Q16" s="596"/>
      <c r="R16" s="597">
        <v>9979</v>
      </c>
      <c r="S16" s="598"/>
      <c r="T16" s="598"/>
      <c r="U16" s="598"/>
      <c r="V16" s="598"/>
      <c r="W16" s="598"/>
      <c r="X16" s="598"/>
      <c r="Y16" s="599"/>
      <c r="Z16" s="600">
        <v>0</v>
      </c>
      <c r="AA16" s="600"/>
      <c r="AB16" s="600"/>
      <c r="AC16" s="600"/>
      <c r="AD16" s="601">
        <v>9979</v>
      </c>
      <c r="AE16" s="601"/>
      <c r="AF16" s="601"/>
      <c r="AG16" s="601"/>
      <c r="AH16" s="601"/>
      <c r="AI16" s="601"/>
      <c r="AJ16" s="601"/>
      <c r="AK16" s="601"/>
      <c r="AL16" s="602">
        <v>0.1</v>
      </c>
      <c r="AM16" s="603"/>
      <c r="AN16" s="603"/>
      <c r="AO16" s="604"/>
      <c r="AP16" s="594" t="s">
        <v>192</v>
      </c>
      <c r="AQ16" s="595"/>
      <c r="AR16" s="595"/>
      <c r="AS16" s="595"/>
      <c r="AT16" s="595"/>
      <c r="AU16" s="595"/>
      <c r="AV16" s="595"/>
      <c r="AW16" s="595"/>
      <c r="AX16" s="595"/>
      <c r="AY16" s="595"/>
      <c r="AZ16" s="595"/>
      <c r="BA16" s="595"/>
      <c r="BB16" s="595"/>
      <c r="BC16" s="595"/>
      <c r="BD16" s="595"/>
      <c r="BE16" s="595"/>
      <c r="BF16" s="596"/>
      <c r="BG16" s="597">
        <v>144</v>
      </c>
      <c r="BH16" s="598"/>
      <c r="BI16" s="598"/>
      <c r="BJ16" s="598"/>
      <c r="BK16" s="598"/>
      <c r="BL16" s="598"/>
      <c r="BM16" s="598"/>
      <c r="BN16" s="599"/>
      <c r="BO16" s="600">
        <v>0</v>
      </c>
      <c r="BP16" s="600"/>
      <c r="BQ16" s="600"/>
      <c r="BR16" s="600"/>
      <c r="BS16" s="606" t="s">
        <v>64</v>
      </c>
      <c r="BT16" s="598"/>
      <c r="BU16" s="598"/>
      <c r="BV16" s="598"/>
      <c r="BW16" s="598"/>
      <c r="BX16" s="598"/>
      <c r="BY16" s="598"/>
      <c r="BZ16" s="598"/>
      <c r="CA16" s="598"/>
      <c r="CB16" s="607"/>
      <c r="CD16" s="594" t="s">
        <v>193</v>
      </c>
      <c r="CE16" s="595"/>
      <c r="CF16" s="595"/>
      <c r="CG16" s="595"/>
      <c r="CH16" s="595"/>
      <c r="CI16" s="595"/>
      <c r="CJ16" s="595"/>
      <c r="CK16" s="595"/>
      <c r="CL16" s="595"/>
      <c r="CM16" s="595"/>
      <c r="CN16" s="595"/>
      <c r="CO16" s="595"/>
      <c r="CP16" s="595"/>
      <c r="CQ16" s="596"/>
      <c r="CR16" s="597">
        <v>49904</v>
      </c>
      <c r="CS16" s="598"/>
      <c r="CT16" s="598"/>
      <c r="CU16" s="598"/>
      <c r="CV16" s="598"/>
      <c r="CW16" s="598"/>
      <c r="CX16" s="598"/>
      <c r="CY16" s="599"/>
      <c r="CZ16" s="600">
        <v>0.1</v>
      </c>
      <c r="DA16" s="600"/>
      <c r="DB16" s="600"/>
      <c r="DC16" s="600"/>
      <c r="DD16" s="606" t="s">
        <v>64</v>
      </c>
      <c r="DE16" s="598"/>
      <c r="DF16" s="598"/>
      <c r="DG16" s="598"/>
      <c r="DH16" s="598"/>
      <c r="DI16" s="598"/>
      <c r="DJ16" s="598"/>
      <c r="DK16" s="598"/>
      <c r="DL16" s="598"/>
      <c r="DM16" s="598"/>
      <c r="DN16" s="598"/>
      <c r="DO16" s="598"/>
      <c r="DP16" s="599"/>
      <c r="DQ16" s="606">
        <v>43060</v>
      </c>
      <c r="DR16" s="598"/>
      <c r="DS16" s="598"/>
      <c r="DT16" s="598"/>
      <c r="DU16" s="598"/>
      <c r="DV16" s="598"/>
      <c r="DW16" s="598"/>
      <c r="DX16" s="598"/>
      <c r="DY16" s="598"/>
      <c r="DZ16" s="598"/>
      <c r="EA16" s="598"/>
      <c r="EB16" s="598"/>
      <c r="EC16" s="607"/>
    </row>
    <row r="17" spans="2:133" ht="11.25" customHeight="1" x14ac:dyDescent="0.15">
      <c r="B17" s="594" t="s">
        <v>194</v>
      </c>
      <c r="C17" s="595"/>
      <c r="D17" s="595"/>
      <c r="E17" s="595"/>
      <c r="F17" s="595"/>
      <c r="G17" s="595"/>
      <c r="H17" s="595"/>
      <c r="I17" s="595"/>
      <c r="J17" s="595"/>
      <c r="K17" s="595"/>
      <c r="L17" s="595"/>
      <c r="M17" s="595"/>
      <c r="N17" s="595"/>
      <c r="O17" s="595"/>
      <c r="P17" s="595"/>
      <c r="Q17" s="596"/>
      <c r="R17" s="597">
        <v>137391</v>
      </c>
      <c r="S17" s="598"/>
      <c r="T17" s="598"/>
      <c r="U17" s="598"/>
      <c r="V17" s="598"/>
      <c r="W17" s="598"/>
      <c r="X17" s="598"/>
      <c r="Y17" s="599"/>
      <c r="Z17" s="600">
        <v>0.3</v>
      </c>
      <c r="AA17" s="600"/>
      <c r="AB17" s="600"/>
      <c r="AC17" s="600"/>
      <c r="AD17" s="601">
        <v>137391</v>
      </c>
      <c r="AE17" s="601"/>
      <c r="AF17" s="601"/>
      <c r="AG17" s="601"/>
      <c r="AH17" s="601"/>
      <c r="AI17" s="601"/>
      <c r="AJ17" s="601"/>
      <c r="AK17" s="601"/>
      <c r="AL17" s="602">
        <v>0.7</v>
      </c>
      <c r="AM17" s="603"/>
      <c r="AN17" s="603"/>
      <c r="AO17" s="604"/>
      <c r="AP17" s="594" t="s">
        <v>195</v>
      </c>
      <c r="AQ17" s="595"/>
      <c r="AR17" s="595"/>
      <c r="AS17" s="595"/>
      <c r="AT17" s="595"/>
      <c r="AU17" s="595"/>
      <c r="AV17" s="595"/>
      <c r="AW17" s="595"/>
      <c r="AX17" s="595"/>
      <c r="AY17" s="595"/>
      <c r="AZ17" s="595"/>
      <c r="BA17" s="595"/>
      <c r="BB17" s="595"/>
      <c r="BC17" s="595"/>
      <c r="BD17" s="595"/>
      <c r="BE17" s="595"/>
      <c r="BF17" s="596"/>
      <c r="BG17" s="597" t="s">
        <v>64</v>
      </c>
      <c r="BH17" s="598"/>
      <c r="BI17" s="598"/>
      <c r="BJ17" s="598"/>
      <c r="BK17" s="598"/>
      <c r="BL17" s="598"/>
      <c r="BM17" s="598"/>
      <c r="BN17" s="599"/>
      <c r="BO17" s="600" t="s">
        <v>64</v>
      </c>
      <c r="BP17" s="600"/>
      <c r="BQ17" s="600"/>
      <c r="BR17" s="600"/>
      <c r="BS17" s="606" t="s">
        <v>64</v>
      </c>
      <c r="BT17" s="598"/>
      <c r="BU17" s="598"/>
      <c r="BV17" s="598"/>
      <c r="BW17" s="598"/>
      <c r="BX17" s="598"/>
      <c r="BY17" s="598"/>
      <c r="BZ17" s="598"/>
      <c r="CA17" s="598"/>
      <c r="CB17" s="607"/>
      <c r="CD17" s="594" t="s">
        <v>196</v>
      </c>
      <c r="CE17" s="595"/>
      <c r="CF17" s="595"/>
      <c r="CG17" s="595"/>
      <c r="CH17" s="595"/>
      <c r="CI17" s="595"/>
      <c r="CJ17" s="595"/>
      <c r="CK17" s="595"/>
      <c r="CL17" s="595"/>
      <c r="CM17" s="595"/>
      <c r="CN17" s="595"/>
      <c r="CO17" s="595"/>
      <c r="CP17" s="595"/>
      <c r="CQ17" s="596"/>
      <c r="CR17" s="597">
        <v>3272134</v>
      </c>
      <c r="CS17" s="598"/>
      <c r="CT17" s="598"/>
      <c r="CU17" s="598"/>
      <c r="CV17" s="598"/>
      <c r="CW17" s="598"/>
      <c r="CX17" s="598"/>
      <c r="CY17" s="599"/>
      <c r="CZ17" s="600">
        <v>8.5</v>
      </c>
      <c r="DA17" s="600"/>
      <c r="DB17" s="600"/>
      <c r="DC17" s="600"/>
      <c r="DD17" s="606" t="s">
        <v>64</v>
      </c>
      <c r="DE17" s="598"/>
      <c r="DF17" s="598"/>
      <c r="DG17" s="598"/>
      <c r="DH17" s="598"/>
      <c r="DI17" s="598"/>
      <c r="DJ17" s="598"/>
      <c r="DK17" s="598"/>
      <c r="DL17" s="598"/>
      <c r="DM17" s="598"/>
      <c r="DN17" s="598"/>
      <c r="DO17" s="598"/>
      <c r="DP17" s="599"/>
      <c r="DQ17" s="606">
        <v>3110402</v>
      </c>
      <c r="DR17" s="598"/>
      <c r="DS17" s="598"/>
      <c r="DT17" s="598"/>
      <c r="DU17" s="598"/>
      <c r="DV17" s="598"/>
      <c r="DW17" s="598"/>
      <c r="DX17" s="598"/>
      <c r="DY17" s="598"/>
      <c r="DZ17" s="598"/>
      <c r="EA17" s="598"/>
      <c r="EB17" s="598"/>
      <c r="EC17" s="607"/>
    </row>
    <row r="18" spans="2:133" ht="11.25" customHeight="1" x14ac:dyDescent="0.15">
      <c r="B18" s="594" t="s">
        <v>197</v>
      </c>
      <c r="C18" s="595"/>
      <c r="D18" s="595"/>
      <c r="E18" s="595"/>
      <c r="F18" s="595"/>
      <c r="G18" s="595"/>
      <c r="H18" s="595"/>
      <c r="I18" s="595"/>
      <c r="J18" s="595"/>
      <c r="K18" s="595"/>
      <c r="L18" s="595"/>
      <c r="M18" s="595"/>
      <c r="N18" s="595"/>
      <c r="O18" s="595"/>
      <c r="P18" s="595"/>
      <c r="Q18" s="596"/>
      <c r="R18" s="597">
        <v>57442</v>
      </c>
      <c r="S18" s="598"/>
      <c r="T18" s="598"/>
      <c r="U18" s="598"/>
      <c r="V18" s="598"/>
      <c r="W18" s="598"/>
      <c r="X18" s="598"/>
      <c r="Y18" s="599"/>
      <c r="Z18" s="600">
        <v>0.1</v>
      </c>
      <c r="AA18" s="600"/>
      <c r="AB18" s="600"/>
      <c r="AC18" s="600"/>
      <c r="AD18" s="601">
        <v>57442</v>
      </c>
      <c r="AE18" s="601"/>
      <c r="AF18" s="601"/>
      <c r="AG18" s="601"/>
      <c r="AH18" s="601"/>
      <c r="AI18" s="601"/>
      <c r="AJ18" s="601"/>
      <c r="AK18" s="601"/>
      <c r="AL18" s="602">
        <v>0.3</v>
      </c>
      <c r="AM18" s="603"/>
      <c r="AN18" s="603"/>
      <c r="AO18" s="604"/>
      <c r="AP18" s="594" t="s">
        <v>198</v>
      </c>
      <c r="AQ18" s="595"/>
      <c r="AR18" s="595"/>
      <c r="AS18" s="595"/>
      <c r="AT18" s="595"/>
      <c r="AU18" s="595"/>
      <c r="AV18" s="595"/>
      <c r="AW18" s="595"/>
      <c r="AX18" s="595"/>
      <c r="AY18" s="595"/>
      <c r="AZ18" s="595"/>
      <c r="BA18" s="595"/>
      <c r="BB18" s="595"/>
      <c r="BC18" s="595"/>
      <c r="BD18" s="595"/>
      <c r="BE18" s="595"/>
      <c r="BF18" s="596"/>
      <c r="BG18" s="597" t="s">
        <v>64</v>
      </c>
      <c r="BH18" s="598"/>
      <c r="BI18" s="598"/>
      <c r="BJ18" s="598"/>
      <c r="BK18" s="598"/>
      <c r="BL18" s="598"/>
      <c r="BM18" s="598"/>
      <c r="BN18" s="599"/>
      <c r="BO18" s="600" t="s">
        <v>64</v>
      </c>
      <c r="BP18" s="600"/>
      <c r="BQ18" s="600"/>
      <c r="BR18" s="600"/>
      <c r="BS18" s="606" t="s">
        <v>64</v>
      </c>
      <c r="BT18" s="598"/>
      <c r="BU18" s="598"/>
      <c r="BV18" s="598"/>
      <c r="BW18" s="598"/>
      <c r="BX18" s="598"/>
      <c r="BY18" s="598"/>
      <c r="BZ18" s="598"/>
      <c r="CA18" s="598"/>
      <c r="CB18" s="607"/>
      <c r="CD18" s="594" t="s">
        <v>199</v>
      </c>
      <c r="CE18" s="595"/>
      <c r="CF18" s="595"/>
      <c r="CG18" s="595"/>
      <c r="CH18" s="595"/>
      <c r="CI18" s="595"/>
      <c r="CJ18" s="595"/>
      <c r="CK18" s="595"/>
      <c r="CL18" s="595"/>
      <c r="CM18" s="595"/>
      <c r="CN18" s="595"/>
      <c r="CO18" s="595"/>
      <c r="CP18" s="595"/>
      <c r="CQ18" s="596"/>
      <c r="CR18" s="597" t="s">
        <v>64</v>
      </c>
      <c r="CS18" s="598"/>
      <c r="CT18" s="598"/>
      <c r="CU18" s="598"/>
      <c r="CV18" s="598"/>
      <c r="CW18" s="598"/>
      <c r="CX18" s="598"/>
      <c r="CY18" s="599"/>
      <c r="CZ18" s="600" t="s">
        <v>64</v>
      </c>
      <c r="DA18" s="600"/>
      <c r="DB18" s="600"/>
      <c r="DC18" s="600"/>
      <c r="DD18" s="606" t="s">
        <v>64</v>
      </c>
      <c r="DE18" s="598"/>
      <c r="DF18" s="598"/>
      <c r="DG18" s="598"/>
      <c r="DH18" s="598"/>
      <c r="DI18" s="598"/>
      <c r="DJ18" s="598"/>
      <c r="DK18" s="598"/>
      <c r="DL18" s="598"/>
      <c r="DM18" s="598"/>
      <c r="DN18" s="598"/>
      <c r="DO18" s="598"/>
      <c r="DP18" s="599"/>
      <c r="DQ18" s="606" t="s">
        <v>64</v>
      </c>
      <c r="DR18" s="598"/>
      <c r="DS18" s="598"/>
      <c r="DT18" s="598"/>
      <c r="DU18" s="598"/>
      <c r="DV18" s="598"/>
      <c r="DW18" s="598"/>
      <c r="DX18" s="598"/>
      <c r="DY18" s="598"/>
      <c r="DZ18" s="598"/>
      <c r="EA18" s="598"/>
      <c r="EB18" s="598"/>
      <c r="EC18" s="607"/>
    </row>
    <row r="19" spans="2:133" ht="11.25" customHeight="1" x14ac:dyDescent="0.15">
      <c r="B19" s="594" t="s">
        <v>200</v>
      </c>
      <c r="C19" s="595"/>
      <c r="D19" s="595"/>
      <c r="E19" s="595"/>
      <c r="F19" s="595"/>
      <c r="G19" s="595"/>
      <c r="H19" s="595"/>
      <c r="I19" s="595"/>
      <c r="J19" s="595"/>
      <c r="K19" s="595"/>
      <c r="L19" s="595"/>
      <c r="M19" s="595"/>
      <c r="N19" s="595"/>
      <c r="O19" s="595"/>
      <c r="P19" s="595"/>
      <c r="Q19" s="596"/>
      <c r="R19" s="597">
        <v>5369</v>
      </c>
      <c r="S19" s="598"/>
      <c r="T19" s="598"/>
      <c r="U19" s="598"/>
      <c r="V19" s="598"/>
      <c r="W19" s="598"/>
      <c r="X19" s="598"/>
      <c r="Y19" s="599"/>
      <c r="Z19" s="600">
        <v>0</v>
      </c>
      <c r="AA19" s="600"/>
      <c r="AB19" s="600"/>
      <c r="AC19" s="600"/>
      <c r="AD19" s="601">
        <v>5369</v>
      </c>
      <c r="AE19" s="601"/>
      <c r="AF19" s="601"/>
      <c r="AG19" s="601"/>
      <c r="AH19" s="601"/>
      <c r="AI19" s="601"/>
      <c r="AJ19" s="601"/>
      <c r="AK19" s="601"/>
      <c r="AL19" s="602">
        <v>0</v>
      </c>
      <c r="AM19" s="603"/>
      <c r="AN19" s="603"/>
      <c r="AO19" s="604"/>
      <c r="AP19" s="594" t="s">
        <v>201</v>
      </c>
      <c r="AQ19" s="595"/>
      <c r="AR19" s="595"/>
      <c r="AS19" s="595"/>
      <c r="AT19" s="595"/>
      <c r="AU19" s="595"/>
      <c r="AV19" s="595"/>
      <c r="AW19" s="595"/>
      <c r="AX19" s="595"/>
      <c r="AY19" s="595"/>
      <c r="AZ19" s="595"/>
      <c r="BA19" s="595"/>
      <c r="BB19" s="595"/>
      <c r="BC19" s="595"/>
      <c r="BD19" s="595"/>
      <c r="BE19" s="595"/>
      <c r="BF19" s="596"/>
      <c r="BG19" s="597">
        <v>447836</v>
      </c>
      <c r="BH19" s="598"/>
      <c r="BI19" s="598"/>
      <c r="BJ19" s="598"/>
      <c r="BK19" s="598"/>
      <c r="BL19" s="598"/>
      <c r="BM19" s="598"/>
      <c r="BN19" s="599"/>
      <c r="BO19" s="600">
        <v>4.0999999999999996</v>
      </c>
      <c r="BP19" s="600"/>
      <c r="BQ19" s="600"/>
      <c r="BR19" s="600"/>
      <c r="BS19" s="606" t="s">
        <v>64</v>
      </c>
      <c r="BT19" s="598"/>
      <c r="BU19" s="598"/>
      <c r="BV19" s="598"/>
      <c r="BW19" s="598"/>
      <c r="BX19" s="598"/>
      <c r="BY19" s="598"/>
      <c r="BZ19" s="598"/>
      <c r="CA19" s="598"/>
      <c r="CB19" s="607"/>
      <c r="CD19" s="594" t="s">
        <v>202</v>
      </c>
      <c r="CE19" s="595"/>
      <c r="CF19" s="595"/>
      <c r="CG19" s="595"/>
      <c r="CH19" s="595"/>
      <c r="CI19" s="595"/>
      <c r="CJ19" s="595"/>
      <c r="CK19" s="595"/>
      <c r="CL19" s="595"/>
      <c r="CM19" s="595"/>
      <c r="CN19" s="595"/>
      <c r="CO19" s="595"/>
      <c r="CP19" s="595"/>
      <c r="CQ19" s="596"/>
      <c r="CR19" s="597" t="s">
        <v>64</v>
      </c>
      <c r="CS19" s="598"/>
      <c r="CT19" s="598"/>
      <c r="CU19" s="598"/>
      <c r="CV19" s="598"/>
      <c r="CW19" s="598"/>
      <c r="CX19" s="598"/>
      <c r="CY19" s="599"/>
      <c r="CZ19" s="600" t="s">
        <v>64</v>
      </c>
      <c r="DA19" s="600"/>
      <c r="DB19" s="600"/>
      <c r="DC19" s="600"/>
      <c r="DD19" s="606" t="s">
        <v>64</v>
      </c>
      <c r="DE19" s="598"/>
      <c r="DF19" s="598"/>
      <c r="DG19" s="598"/>
      <c r="DH19" s="598"/>
      <c r="DI19" s="598"/>
      <c r="DJ19" s="598"/>
      <c r="DK19" s="598"/>
      <c r="DL19" s="598"/>
      <c r="DM19" s="598"/>
      <c r="DN19" s="598"/>
      <c r="DO19" s="598"/>
      <c r="DP19" s="599"/>
      <c r="DQ19" s="606" t="s">
        <v>64</v>
      </c>
      <c r="DR19" s="598"/>
      <c r="DS19" s="598"/>
      <c r="DT19" s="598"/>
      <c r="DU19" s="598"/>
      <c r="DV19" s="598"/>
      <c r="DW19" s="598"/>
      <c r="DX19" s="598"/>
      <c r="DY19" s="598"/>
      <c r="DZ19" s="598"/>
      <c r="EA19" s="598"/>
      <c r="EB19" s="598"/>
      <c r="EC19" s="607"/>
    </row>
    <row r="20" spans="2:133" ht="11.25" customHeight="1" x14ac:dyDescent="0.15">
      <c r="B20" s="594" t="s">
        <v>203</v>
      </c>
      <c r="C20" s="595"/>
      <c r="D20" s="595"/>
      <c r="E20" s="595"/>
      <c r="F20" s="595"/>
      <c r="G20" s="595"/>
      <c r="H20" s="595"/>
      <c r="I20" s="595"/>
      <c r="J20" s="595"/>
      <c r="K20" s="595"/>
      <c r="L20" s="595"/>
      <c r="M20" s="595"/>
      <c r="N20" s="595"/>
      <c r="O20" s="595"/>
      <c r="P20" s="595"/>
      <c r="Q20" s="596"/>
      <c r="R20" s="597">
        <v>2186</v>
      </c>
      <c r="S20" s="598"/>
      <c r="T20" s="598"/>
      <c r="U20" s="598"/>
      <c r="V20" s="598"/>
      <c r="W20" s="598"/>
      <c r="X20" s="598"/>
      <c r="Y20" s="599"/>
      <c r="Z20" s="600">
        <v>0</v>
      </c>
      <c r="AA20" s="600"/>
      <c r="AB20" s="600"/>
      <c r="AC20" s="600"/>
      <c r="AD20" s="601">
        <v>2186</v>
      </c>
      <c r="AE20" s="601"/>
      <c r="AF20" s="601"/>
      <c r="AG20" s="601"/>
      <c r="AH20" s="601"/>
      <c r="AI20" s="601"/>
      <c r="AJ20" s="601"/>
      <c r="AK20" s="601"/>
      <c r="AL20" s="602">
        <v>0</v>
      </c>
      <c r="AM20" s="603"/>
      <c r="AN20" s="603"/>
      <c r="AO20" s="604"/>
      <c r="AP20" s="594" t="s">
        <v>204</v>
      </c>
      <c r="AQ20" s="595"/>
      <c r="AR20" s="595"/>
      <c r="AS20" s="595"/>
      <c r="AT20" s="595"/>
      <c r="AU20" s="595"/>
      <c r="AV20" s="595"/>
      <c r="AW20" s="595"/>
      <c r="AX20" s="595"/>
      <c r="AY20" s="595"/>
      <c r="AZ20" s="595"/>
      <c r="BA20" s="595"/>
      <c r="BB20" s="595"/>
      <c r="BC20" s="595"/>
      <c r="BD20" s="595"/>
      <c r="BE20" s="595"/>
      <c r="BF20" s="596"/>
      <c r="BG20" s="597">
        <v>447836</v>
      </c>
      <c r="BH20" s="598"/>
      <c r="BI20" s="598"/>
      <c r="BJ20" s="598"/>
      <c r="BK20" s="598"/>
      <c r="BL20" s="598"/>
      <c r="BM20" s="598"/>
      <c r="BN20" s="599"/>
      <c r="BO20" s="600">
        <v>4.0999999999999996</v>
      </c>
      <c r="BP20" s="600"/>
      <c r="BQ20" s="600"/>
      <c r="BR20" s="600"/>
      <c r="BS20" s="606" t="s">
        <v>64</v>
      </c>
      <c r="BT20" s="598"/>
      <c r="BU20" s="598"/>
      <c r="BV20" s="598"/>
      <c r="BW20" s="598"/>
      <c r="BX20" s="598"/>
      <c r="BY20" s="598"/>
      <c r="BZ20" s="598"/>
      <c r="CA20" s="598"/>
      <c r="CB20" s="607"/>
      <c r="CD20" s="594" t="s">
        <v>205</v>
      </c>
      <c r="CE20" s="595"/>
      <c r="CF20" s="595"/>
      <c r="CG20" s="595"/>
      <c r="CH20" s="595"/>
      <c r="CI20" s="595"/>
      <c r="CJ20" s="595"/>
      <c r="CK20" s="595"/>
      <c r="CL20" s="595"/>
      <c r="CM20" s="595"/>
      <c r="CN20" s="595"/>
      <c r="CO20" s="595"/>
      <c r="CP20" s="595"/>
      <c r="CQ20" s="596"/>
      <c r="CR20" s="597">
        <v>38464002</v>
      </c>
      <c r="CS20" s="598"/>
      <c r="CT20" s="598"/>
      <c r="CU20" s="598"/>
      <c r="CV20" s="598"/>
      <c r="CW20" s="598"/>
      <c r="CX20" s="598"/>
      <c r="CY20" s="599"/>
      <c r="CZ20" s="600">
        <v>100</v>
      </c>
      <c r="DA20" s="600"/>
      <c r="DB20" s="600"/>
      <c r="DC20" s="600"/>
      <c r="DD20" s="606">
        <v>2837960</v>
      </c>
      <c r="DE20" s="598"/>
      <c r="DF20" s="598"/>
      <c r="DG20" s="598"/>
      <c r="DH20" s="598"/>
      <c r="DI20" s="598"/>
      <c r="DJ20" s="598"/>
      <c r="DK20" s="598"/>
      <c r="DL20" s="598"/>
      <c r="DM20" s="598"/>
      <c r="DN20" s="598"/>
      <c r="DO20" s="598"/>
      <c r="DP20" s="599"/>
      <c r="DQ20" s="606">
        <v>22403575</v>
      </c>
      <c r="DR20" s="598"/>
      <c r="DS20" s="598"/>
      <c r="DT20" s="598"/>
      <c r="DU20" s="598"/>
      <c r="DV20" s="598"/>
      <c r="DW20" s="598"/>
      <c r="DX20" s="598"/>
      <c r="DY20" s="598"/>
      <c r="DZ20" s="598"/>
      <c r="EA20" s="598"/>
      <c r="EB20" s="598"/>
      <c r="EC20" s="607"/>
    </row>
    <row r="21" spans="2:133" ht="11.25" customHeight="1" x14ac:dyDescent="0.15">
      <c r="B21" s="594" t="s">
        <v>206</v>
      </c>
      <c r="C21" s="595"/>
      <c r="D21" s="595"/>
      <c r="E21" s="595"/>
      <c r="F21" s="595"/>
      <c r="G21" s="595"/>
      <c r="H21" s="595"/>
      <c r="I21" s="595"/>
      <c r="J21" s="595"/>
      <c r="K21" s="595"/>
      <c r="L21" s="595"/>
      <c r="M21" s="595"/>
      <c r="N21" s="595"/>
      <c r="O21" s="595"/>
      <c r="P21" s="595"/>
      <c r="Q21" s="596"/>
      <c r="R21" s="597">
        <v>72394</v>
      </c>
      <c r="S21" s="598"/>
      <c r="T21" s="598"/>
      <c r="U21" s="598"/>
      <c r="V21" s="598"/>
      <c r="W21" s="598"/>
      <c r="X21" s="598"/>
      <c r="Y21" s="599"/>
      <c r="Z21" s="600">
        <v>0.2</v>
      </c>
      <c r="AA21" s="600"/>
      <c r="AB21" s="600"/>
      <c r="AC21" s="600"/>
      <c r="AD21" s="601">
        <v>72394</v>
      </c>
      <c r="AE21" s="601"/>
      <c r="AF21" s="601"/>
      <c r="AG21" s="601"/>
      <c r="AH21" s="601"/>
      <c r="AI21" s="601"/>
      <c r="AJ21" s="601"/>
      <c r="AK21" s="601"/>
      <c r="AL21" s="602">
        <v>0.4</v>
      </c>
      <c r="AM21" s="603"/>
      <c r="AN21" s="603"/>
      <c r="AO21" s="604"/>
      <c r="AP21" s="594" t="s">
        <v>207</v>
      </c>
      <c r="AQ21" s="610"/>
      <c r="AR21" s="610"/>
      <c r="AS21" s="610"/>
      <c r="AT21" s="610"/>
      <c r="AU21" s="610"/>
      <c r="AV21" s="610"/>
      <c r="AW21" s="610"/>
      <c r="AX21" s="610"/>
      <c r="AY21" s="610"/>
      <c r="AZ21" s="610"/>
      <c r="BA21" s="610"/>
      <c r="BB21" s="610"/>
      <c r="BC21" s="610"/>
      <c r="BD21" s="610"/>
      <c r="BE21" s="610"/>
      <c r="BF21" s="611"/>
      <c r="BG21" s="597">
        <v>16759</v>
      </c>
      <c r="BH21" s="598"/>
      <c r="BI21" s="598"/>
      <c r="BJ21" s="598"/>
      <c r="BK21" s="598"/>
      <c r="BL21" s="598"/>
      <c r="BM21" s="598"/>
      <c r="BN21" s="599"/>
      <c r="BO21" s="600">
        <v>0.2</v>
      </c>
      <c r="BP21" s="600"/>
      <c r="BQ21" s="600"/>
      <c r="BR21" s="600"/>
      <c r="BS21" s="606" t="s">
        <v>64</v>
      </c>
      <c r="BT21" s="598"/>
      <c r="BU21" s="598"/>
      <c r="BV21" s="598"/>
      <c r="BW21" s="598"/>
      <c r="BX21" s="598"/>
      <c r="BY21" s="598"/>
      <c r="BZ21" s="598"/>
      <c r="CA21" s="598"/>
      <c r="CB21" s="607"/>
      <c r="CD21" s="615"/>
      <c r="CE21" s="616"/>
      <c r="CF21" s="616"/>
      <c r="CG21" s="616"/>
      <c r="CH21" s="616"/>
      <c r="CI21" s="616"/>
      <c r="CJ21" s="616"/>
      <c r="CK21" s="616"/>
      <c r="CL21" s="616"/>
      <c r="CM21" s="616"/>
      <c r="CN21" s="616"/>
      <c r="CO21" s="616"/>
      <c r="CP21" s="616"/>
      <c r="CQ21" s="617"/>
      <c r="CR21" s="618"/>
      <c r="CS21" s="613"/>
      <c r="CT21" s="613"/>
      <c r="CU21" s="613"/>
      <c r="CV21" s="613"/>
      <c r="CW21" s="613"/>
      <c r="CX21" s="613"/>
      <c r="CY21" s="619"/>
      <c r="CZ21" s="620"/>
      <c r="DA21" s="620"/>
      <c r="DB21" s="620"/>
      <c r="DC21" s="620"/>
      <c r="DD21" s="612"/>
      <c r="DE21" s="613"/>
      <c r="DF21" s="613"/>
      <c r="DG21" s="613"/>
      <c r="DH21" s="613"/>
      <c r="DI21" s="613"/>
      <c r="DJ21" s="613"/>
      <c r="DK21" s="613"/>
      <c r="DL21" s="613"/>
      <c r="DM21" s="613"/>
      <c r="DN21" s="613"/>
      <c r="DO21" s="613"/>
      <c r="DP21" s="619"/>
      <c r="DQ21" s="612"/>
      <c r="DR21" s="613"/>
      <c r="DS21" s="613"/>
      <c r="DT21" s="613"/>
      <c r="DU21" s="613"/>
      <c r="DV21" s="613"/>
      <c r="DW21" s="613"/>
      <c r="DX21" s="613"/>
      <c r="DY21" s="613"/>
      <c r="DZ21" s="613"/>
      <c r="EA21" s="613"/>
      <c r="EB21" s="613"/>
      <c r="EC21" s="614"/>
    </row>
    <row r="22" spans="2:133" ht="11.25" customHeight="1" x14ac:dyDescent="0.15">
      <c r="B22" s="594" t="s">
        <v>208</v>
      </c>
      <c r="C22" s="595"/>
      <c r="D22" s="595"/>
      <c r="E22" s="595"/>
      <c r="F22" s="595"/>
      <c r="G22" s="595"/>
      <c r="H22" s="595"/>
      <c r="I22" s="595"/>
      <c r="J22" s="595"/>
      <c r="K22" s="595"/>
      <c r="L22" s="595"/>
      <c r="M22" s="595"/>
      <c r="N22" s="595"/>
      <c r="O22" s="595"/>
      <c r="P22" s="595"/>
      <c r="Q22" s="596"/>
      <c r="R22" s="597">
        <v>7799658</v>
      </c>
      <c r="S22" s="598"/>
      <c r="T22" s="598"/>
      <c r="U22" s="598"/>
      <c r="V22" s="598"/>
      <c r="W22" s="598"/>
      <c r="X22" s="598"/>
      <c r="Y22" s="599"/>
      <c r="Z22" s="600">
        <v>19.5</v>
      </c>
      <c r="AA22" s="600"/>
      <c r="AB22" s="600"/>
      <c r="AC22" s="600"/>
      <c r="AD22" s="601">
        <v>6777833</v>
      </c>
      <c r="AE22" s="601"/>
      <c r="AF22" s="601"/>
      <c r="AG22" s="601"/>
      <c r="AH22" s="601"/>
      <c r="AI22" s="601"/>
      <c r="AJ22" s="601"/>
      <c r="AK22" s="601"/>
      <c r="AL22" s="602">
        <v>34.9</v>
      </c>
      <c r="AM22" s="603"/>
      <c r="AN22" s="603"/>
      <c r="AO22" s="604"/>
      <c r="AP22" s="594" t="s">
        <v>209</v>
      </c>
      <c r="AQ22" s="610"/>
      <c r="AR22" s="610"/>
      <c r="AS22" s="610"/>
      <c r="AT22" s="610"/>
      <c r="AU22" s="610"/>
      <c r="AV22" s="610"/>
      <c r="AW22" s="610"/>
      <c r="AX22" s="610"/>
      <c r="AY22" s="610"/>
      <c r="AZ22" s="610"/>
      <c r="BA22" s="610"/>
      <c r="BB22" s="610"/>
      <c r="BC22" s="610"/>
      <c r="BD22" s="610"/>
      <c r="BE22" s="610"/>
      <c r="BF22" s="611"/>
      <c r="BG22" s="597" t="s">
        <v>64</v>
      </c>
      <c r="BH22" s="598"/>
      <c r="BI22" s="598"/>
      <c r="BJ22" s="598"/>
      <c r="BK22" s="598"/>
      <c r="BL22" s="598"/>
      <c r="BM22" s="598"/>
      <c r="BN22" s="599"/>
      <c r="BO22" s="600" t="s">
        <v>64</v>
      </c>
      <c r="BP22" s="600"/>
      <c r="BQ22" s="600"/>
      <c r="BR22" s="600"/>
      <c r="BS22" s="606" t="s">
        <v>64</v>
      </c>
      <c r="BT22" s="598"/>
      <c r="BU22" s="598"/>
      <c r="BV22" s="598"/>
      <c r="BW22" s="598"/>
      <c r="BX22" s="598"/>
      <c r="BY22" s="598"/>
      <c r="BZ22" s="598"/>
      <c r="CA22" s="598"/>
      <c r="CB22" s="607"/>
      <c r="CD22" s="579" t="s">
        <v>210</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x14ac:dyDescent="0.15">
      <c r="B23" s="594" t="s">
        <v>211</v>
      </c>
      <c r="C23" s="595"/>
      <c r="D23" s="595"/>
      <c r="E23" s="595"/>
      <c r="F23" s="595"/>
      <c r="G23" s="595"/>
      <c r="H23" s="595"/>
      <c r="I23" s="595"/>
      <c r="J23" s="595"/>
      <c r="K23" s="595"/>
      <c r="L23" s="595"/>
      <c r="M23" s="595"/>
      <c r="N23" s="595"/>
      <c r="O23" s="595"/>
      <c r="P23" s="595"/>
      <c r="Q23" s="596"/>
      <c r="R23" s="597">
        <v>6777833</v>
      </c>
      <c r="S23" s="598"/>
      <c r="T23" s="598"/>
      <c r="U23" s="598"/>
      <c r="V23" s="598"/>
      <c r="W23" s="598"/>
      <c r="X23" s="598"/>
      <c r="Y23" s="599"/>
      <c r="Z23" s="600">
        <v>17</v>
      </c>
      <c r="AA23" s="600"/>
      <c r="AB23" s="600"/>
      <c r="AC23" s="600"/>
      <c r="AD23" s="601">
        <v>6777833</v>
      </c>
      <c r="AE23" s="601"/>
      <c r="AF23" s="601"/>
      <c r="AG23" s="601"/>
      <c r="AH23" s="601"/>
      <c r="AI23" s="601"/>
      <c r="AJ23" s="601"/>
      <c r="AK23" s="601"/>
      <c r="AL23" s="602">
        <v>34.9</v>
      </c>
      <c r="AM23" s="603"/>
      <c r="AN23" s="603"/>
      <c r="AO23" s="604"/>
      <c r="AP23" s="594" t="s">
        <v>212</v>
      </c>
      <c r="AQ23" s="610"/>
      <c r="AR23" s="610"/>
      <c r="AS23" s="610"/>
      <c r="AT23" s="610"/>
      <c r="AU23" s="610"/>
      <c r="AV23" s="610"/>
      <c r="AW23" s="610"/>
      <c r="AX23" s="610"/>
      <c r="AY23" s="610"/>
      <c r="AZ23" s="610"/>
      <c r="BA23" s="610"/>
      <c r="BB23" s="610"/>
      <c r="BC23" s="610"/>
      <c r="BD23" s="610"/>
      <c r="BE23" s="610"/>
      <c r="BF23" s="611"/>
      <c r="BG23" s="597">
        <v>431077</v>
      </c>
      <c r="BH23" s="598"/>
      <c r="BI23" s="598"/>
      <c r="BJ23" s="598"/>
      <c r="BK23" s="598"/>
      <c r="BL23" s="598"/>
      <c r="BM23" s="598"/>
      <c r="BN23" s="599"/>
      <c r="BO23" s="600">
        <v>4</v>
      </c>
      <c r="BP23" s="600"/>
      <c r="BQ23" s="600"/>
      <c r="BR23" s="600"/>
      <c r="BS23" s="606" t="s">
        <v>64</v>
      </c>
      <c r="BT23" s="598"/>
      <c r="BU23" s="598"/>
      <c r="BV23" s="598"/>
      <c r="BW23" s="598"/>
      <c r="BX23" s="598"/>
      <c r="BY23" s="598"/>
      <c r="BZ23" s="598"/>
      <c r="CA23" s="598"/>
      <c r="CB23" s="607"/>
      <c r="CD23" s="579" t="s">
        <v>152</v>
      </c>
      <c r="CE23" s="580"/>
      <c r="CF23" s="580"/>
      <c r="CG23" s="580"/>
      <c r="CH23" s="580"/>
      <c r="CI23" s="580"/>
      <c r="CJ23" s="580"/>
      <c r="CK23" s="580"/>
      <c r="CL23" s="580"/>
      <c r="CM23" s="580"/>
      <c r="CN23" s="580"/>
      <c r="CO23" s="580"/>
      <c r="CP23" s="580"/>
      <c r="CQ23" s="581"/>
      <c r="CR23" s="579" t="s">
        <v>213</v>
      </c>
      <c r="CS23" s="580"/>
      <c r="CT23" s="580"/>
      <c r="CU23" s="580"/>
      <c r="CV23" s="580"/>
      <c r="CW23" s="580"/>
      <c r="CX23" s="580"/>
      <c r="CY23" s="581"/>
      <c r="CZ23" s="579" t="s">
        <v>214</v>
      </c>
      <c r="DA23" s="580"/>
      <c r="DB23" s="580"/>
      <c r="DC23" s="581"/>
      <c r="DD23" s="579" t="s">
        <v>215</v>
      </c>
      <c r="DE23" s="580"/>
      <c r="DF23" s="580"/>
      <c r="DG23" s="580"/>
      <c r="DH23" s="580"/>
      <c r="DI23" s="580"/>
      <c r="DJ23" s="580"/>
      <c r="DK23" s="581"/>
      <c r="DL23" s="621" t="s">
        <v>216</v>
      </c>
      <c r="DM23" s="622"/>
      <c r="DN23" s="622"/>
      <c r="DO23" s="622"/>
      <c r="DP23" s="622"/>
      <c r="DQ23" s="622"/>
      <c r="DR23" s="622"/>
      <c r="DS23" s="622"/>
      <c r="DT23" s="622"/>
      <c r="DU23" s="622"/>
      <c r="DV23" s="623"/>
      <c r="DW23" s="579" t="s">
        <v>217</v>
      </c>
      <c r="DX23" s="580"/>
      <c r="DY23" s="580"/>
      <c r="DZ23" s="580"/>
      <c r="EA23" s="580"/>
      <c r="EB23" s="580"/>
      <c r="EC23" s="581"/>
    </row>
    <row r="24" spans="2:133" ht="11.25" customHeight="1" x14ac:dyDescent="0.15">
      <c r="B24" s="594" t="s">
        <v>218</v>
      </c>
      <c r="C24" s="595"/>
      <c r="D24" s="595"/>
      <c r="E24" s="595"/>
      <c r="F24" s="595"/>
      <c r="G24" s="595"/>
      <c r="H24" s="595"/>
      <c r="I24" s="595"/>
      <c r="J24" s="595"/>
      <c r="K24" s="595"/>
      <c r="L24" s="595"/>
      <c r="M24" s="595"/>
      <c r="N24" s="595"/>
      <c r="O24" s="595"/>
      <c r="P24" s="595"/>
      <c r="Q24" s="596"/>
      <c r="R24" s="597">
        <v>1016463</v>
      </c>
      <c r="S24" s="598"/>
      <c r="T24" s="598"/>
      <c r="U24" s="598"/>
      <c r="V24" s="598"/>
      <c r="W24" s="598"/>
      <c r="X24" s="598"/>
      <c r="Y24" s="599"/>
      <c r="Z24" s="600">
        <v>2.5</v>
      </c>
      <c r="AA24" s="600"/>
      <c r="AB24" s="600"/>
      <c r="AC24" s="600"/>
      <c r="AD24" s="601" t="s">
        <v>64</v>
      </c>
      <c r="AE24" s="601"/>
      <c r="AF24" s="601"/>
      <c r="AG24" s="601"/>
      <c r="AH24" s="601"/>
      <c r="AI24" s="601"/>
      <c r="AJ24" s="601"/>
      <c r="AK24" s="601"/>
      <c r="AL24" s="602" t="s">
        <v>64</v>
      </c>
      <c r="AM24" s="603"/>
      <c r="AN24" s="603"/>
      <c r="AO24" s="604"/>
      <c r="AP24" s="594" t="s">
        <v>219</v>
      </c>
      <c r="AQ24" s="610"/>
      <c r="AR24" s="610"/>
      <c r="AS24" s="610"/>
      <c r="AT24" s="610"/>
      <c r="AU24" s="610"/>
      <c r="AV24" s="610"/>
      <c r="AW24" s="610"/>
      <c r="AX24" s="610"/>
      <c r="AY24" s="610"/>
      <c r="AZ24" s="610"/>
      <c r="BA24" s="610"/>
      <c r="BB24" s="610"/>
      <c r="BC24" s="610"/>
      <c r="BD24" s="610"/>
      <c r="BE24" s="610"/>
      <c r="BF24" s="611"/>
      <c r="BG24" s="597" t="s">
        <v>64</v>
      </c>
      <c r="BH24" s="598"/>
      <c r="BI24" s="598"/>
      <c r="BJ24" s="598"/>
      <c r="BK24" s="598"/>
      <c r="BL24" s="598"/>
      <c r="BM24" s="598"/>
      <c r="BN24" s="599"/>
      <c r="BO24" s="600" t="s">
        <v>64</v>
      </c>
      <c r="BP24" s="600"/>
      <c r="BQ24" s="600"/>
      <c r="BR24" s="600"/>
      <c r="BS24" s="606" t="s">
        <v>64</v>
      </c>
      <c r="BT24" s="598"/>
      <c r="BU24" s="598"/>
      <c r="BV24" s="598"/>
      <c r="BW24" s="598"/>
      <c r="BX24" s="598"/>
      <c r="BY24" s="598"/>
      <c r="BZ24" s="598"/>
      <c r="CA24" s="598"/>
      <c r="CB24" s="607"/>
      <c r="CD24" s="583" t="s">
        <v>220</v>
      </c>
      <c r="CE24" s="584"/>
      <c r="CF24" s="584"/>
      <c r="CG24" s="584"/>
      <c r="CH24" s="584"/>
      <c r="CI24" s="584"/>
      <c r="CJ24" s="584"/>
      <c r="CK24" s="584"/>
      <c r="CL24" s="584"/>
      <c r="CM24" s="584"/>
      <c r="CN24" s="584"/>
      <c r="CO24" s="584"/>
      <c r="CP24" s="584"/>
      <c r="CQ24" s="585"/>
      <c r="CR24" s="586">
        <v>16287553</v>
      </c>
      <c r="CS24" s="587"/>
      <c r="CT24" s="587"/>
      <c r="CU24" s="587"/>
      <c r="CV24" s="587"/>
      <c r="CW24" s="587"/>
      <c r="CX24" s="587"/>
      <c r="CY24" s="588"/>
      <c r="CZ24" s="591">
        <v>42.3</v>
      </c>
      <c r="DA24" s="592"/>
      <c r="DB24" s="592"/>
      <c r="DC24" s="608"/>
      <c r="DD24" s="624">
        <v>9839095</v>
      </c>
      <c r="DE24" s="587"/>
      <c r="DF24" s="587"/>
      <c r="DG24" s="587"/>
      <c r="DH24" s="587"/>
      <c r="DI24" s="587"/>
      <c r="DJ24" s="587"/>
      <c r="DK24" s="588"/>
      <c r="DL24" s="624">
        <v>9678950</v>
      </c>
      <c r="DM24" s="587"/>
      <c r="DN24" s="587"/>
      <c r="DO24" s="587"/>
      <c r="DP24" s="587"/>
      <c r="DQ24" s="587"/>
      <c r="DR24" s="587"/>
      <c r="DS24" s="587"/>
      <c r="DT24" s="587"/>
      <c r="DU24" s="587"/>
      <c r="DV24" s="588"/>
      <c r="DW24" s="591">
        <v>47.4</v>
      </c>
      <c r="DX24" s="592"/>
      <c r="DY24" s="592"/>
      <c r="DZ24" s="592"/>
      <c r="EA24" s="592"/>
      <c r="EB24" s="592"/>
      <c r="EC24" s="593"/>
    </row>
    <row r="25" spans="2:133" ht="11.25" customHeight="1" x14ac:dyDescent="0.15">
      <c r="B25" s="594" t="s">
        <v>221</v>
      </c>
      <c r="C25" s="595"/>
      <c r="D25" s="595"/>
      <c r="E25" s="595"/>
      <c r="F25" s="595"/>
      <c r="G25" s="595"/>
      <c r="H25" s="595"/>
      <c r="I25" s="595"/>
      <c r="J25" s="595"/>
      <c r="K25" s="595"/>
      <c r="L25" s="595"/>
      <c r="M25" s="595"/>
      <c r="N25" s="595"/>
      <c r="O25" s="595"/>
      <c r="P25" s="595"/>
      <c r="Q25" s="596"/>
      <c r="R25" s="597">
        <v>5362</v>
      </c>
      <c r="S25" s="598"/>
      <c r="T25" s="598"/>
      <c r="U25" s="598"/>
      <c r="V25" s="598"/>
      <c r="W25" s="598"/>
      <c r="X25" s="598"/>
      <c r="Y25" s="599"/>
      <c r="Z25" s="600">
        <v>0</v>
      </c>
      <c r="AA25" s="600"/>
      <c r="AB25" s="600"/>
      <c r="AC25" s="600"/>
      <c r="AD25" s="601" t="s">
        <v>64</v>
      </c>
      <c r="AE25" s="601"/>
      <c r="AF25" s="601"/>
      <c r="AG25" s="601"/>
      <c r="AH25" s="601"/>
      <c r="AI25" s="601"/>
      <c r="AJ25" s="601"/>
      <c r="AK25" s="601"/>
      <c r="AL25" s="602" t="s">
        <v>64</v>
      </c>
      <c r="AM25" s="603"/>
      <c r="AN25" s="603"/>
      <c r="AO25" s="604"/>
      <c r="AP25" s="594" t="s">
        <v>222</v>
      </c>
      <c r="AQ25" s="610"/>
      <c r="AR25" s="610"/>
      <c r="AS25" s="610"/>
      <c r="AT25" s="610"/>
      <c r="AU25" s="610"/>
      <c r="AV25" s="610"/>
      <c r="AW25" s="610"/>
      <c r="AX25" s="610"/>
      <c r="AY25" s="610"/>
      <c r="AZ25" s="610"/>
      <c r="BA25" s="610"/>
      <c r="BB25" s="610"/>
      <c r="BC25" s="610"/>
      <c r="BD25" s="610"/>
      <c r="BE25" s="610"/>
      <c r="BF25" s="611"/>
      <c r="BG25" s="597" t="s">
        <v>64</v>
      </c>
      <c r="BH25" s="598"/>
      <c r="BI25" s="598"/>
      <c r="BJ25" s="598"/>
      <c r="BK25" s="598"/>
      <c r="BL25" s="598"/>
      <c r="BM25" s="598"/>
      <c r="BN25" s="599"/>
      <c r="BO25" s="600" t="s">
        <v>64</v>
      </c>
      <c r="BP25" s="600"/>
      <c r="BQ25" s="600"/>
      <c r="BR25" s="600"/>
      <c r="BS25" s="606" t="s">
        <v>64</v>
      </c>
      <c r="BT25" s="598"/>
      <c r="BU25" s="598"/>
      <c r="BV25" s="598"/>
      <c r="BW25" s="598"/>
      <c r="BX25" s="598"/>
      <c r="BY25" s="598"/>
      <c r="BZ25" s="598"/>
      <c r="CA25" s="598"/>
      <c r="CB25" s="607"/>
      <c r="CD25" s="594" t="s">
        <v>223</v>
      </c>
      <c r="CE25" s="595"/>
      <c r="CF25" s="595"/>
      <c r="CG25" s="595"/>
      <c r="CH25" s="595"/>
      <c r="CI25" s="595"/>
      <c r="CJ25" s="595"/>
      <c r="CK25" s="595"/>
      <c r="CL25" s="595"/>
      <c r="CM25" s="595"/>
      <c r="CN25" s="595"/>
      <c r="CO25" s="595"/>
      <c r="CP25" s="595"/>
      <c r="CQ25" s="596"/>
      <c r="CR25" s="597">
        <v>4604769</v>
      </c>
      <c r="CS25" s="625"/>
      <c r="CT25" s="625"/>
      <c r="CU25" s="625"/>
      <c r="CV25" s="625"/>
      <c r="CW25" s="625"/>
      <c r="CX25" s="625"/>
      <c r="CY25" s="626"/>
      <c r="CZ25" s="602">
        <v>12</v>
      </c>
      <c r="DA25" s="627"/>
      <c r="DB25" s="627"/>
      <c r="DC25" s="629"/>
      <c r="DD25" s="606">
        <v>4330676</v>
      </c>
      <c r="DE25" s="625"/>
      <c r="DF25" s="625"/>
      <c r="DG25" s="625"/>
      <c r="DH25" s="625"/>
      <c r="DI25" s="625"/>
      <c r="DJ25" s="625"/>
      <c r="DK25" s="626"/>
      <c r="DL25" s="606">
        <v>4180683</v>
      </c>
      <c r="DM25" s="625"/>
      <c r="DN25" s="625"/>
      <c r="DO25" s="625"/>
      <c r="DP25" s="625"/>
      <c r="DQ25" s="625"/>
      <c r="DR25" s="625"/>
      <c r="DS25" s="625"/>
      <c r="DT25" s="625"/>
      <c r="DU25" s="625"/>
      <c r="DV25" s="626"/>
      <c r="DW25" s="602">
        <v>20.5</v>
      </c>
      <c r="DX25" s="627"/>
      <c r="DY25" s="627"/>
      <c r="DZ25" s="627"/>
      <c r="EA25" s="627"/>
      <c r="EB25" s="627"/>
      <c r="EC25" s="628"/>
    </row>
    <row r="26" spans="2:133" ht="11.25" customHeight="1" x14ac:dyDescent="0.15">
      <c r="B26" s="594" t="s">
        <v>224</v>
      </c>
      <c r="C26" s="595"/>
      <c r="D26" s="595"/>
      <c r="E26" s="595"/>
      <c r="F26" s="595"/>
      <c r="G26" s="595"/>
      <c r="H26" s="595"/>
      <c r="I26" s="595"/>
      <c r="J26" s="595"/>
      <c r="K26" s="595"/>
      <c r="L26" s="595"/>
      <c r="M26" s="595"/>
      <c r="N26" s="595"/>
      <c r="O26" s="595"/>
      <c r="P26" s="595"/>
      <c r="Q26" s="596"/>
      <c r="R26" s="597">
        <v>20851492</v>
      </c>
      <c r="S26" s="598"/>
      <c r="T26" s="598"/>
      <c r="U26" s="598"/>
      <c r="V26" s="598"/>
      <c r="W26" s="598"/>
      <c r="X26" s="598"/>
      <c r="Y26" s="599"/>
      <c r="Z26" s="600">
        <v>52.2</v>
      </c>
      <c r="AA26" s="600"/>
      <c r="AB26" s="600"/>
      <c r="AC26" s="600"/>
      <c r="AD26" s="601">
        <v>19398590</v>
      </c>
      <c r="AE26" s="601"/>
      <c r="AF26" s="601"/>
      <c r="AG26" s="601"/>
      <c r="AH26" s="601"/>
      <c r="AI26" s="601"/>
      <c r="AJ26" s="601"/>
      <c r="AK26" s="601"/>
      <c r="AL26" s="602">
        <v>99.8</v>
      </c>
      <c r="AM26" s="603"/>
      <c r="AN26" s="603"/>
      <c r="AO26" s="604"/>
      <c r="AP26" s="594" t="s">
        <v>225</v>
      </c>
      <c r="AQ26" s="610"/>
      <c r="AR26" s="610"/>
      <c r="AS26" s="610"/>
      <c r="AT26" s="610"/>
      <c r="AU26" s="610"/>
      <c r="AV26" s="610"/>
      <c r="AW26" s="610"/>
      <c r="AX26" s="610"/>
      <c r="AY26" s="610"/>
      <c r="AZ26" s="610"/>
      <c r="BA26" s="610"/>
      <c r="BB26" s="610"/>
      <c r="BC26" s="610"/>
      <c r="BD26" s="610"/>
      <c r="BE26" s="610"/>
      <c r="BF26" s="611"/>
      <c r="BG26" s="597" t="s">
        <v>64</v>
      </c>
      <c r="BH26" s="598"/>
      <c r="BI26" s="598"/>
      <c r="BJ26" s="598"/>
      <c r="BK26" s="598"/>
      <c r="BL26" s="598"/>
      <c r="BM26" s="598"/>
      <c r="BN26" s="599"/>
      <c r="BO26" s="600" t="s">
        <v>64</v>
      </c>
      <c r="BP26" s="600"/>
      <c r="BQ26" s="600"/>
      <c r="BR26" s="600"/>
      <c r="BS26" s="606" t="s">
        <v>64</v>
      </c>
      <c r="BT26" s="598"/>
      <c r="BU26" s="598"/>
      <c r="BV26" s="598"/>
      <c r="BW26" s="598"/>
      <c r="BX26" s="598"/>
      <c r="BY26" s="598"/>
      <c r="BZ26" s="598"/>
      <c r="CA26" s="598"/>
      <c r="CB26" s="607"/>
      <c r="CD26" s="594" t="s">
        <v>226</v>
      </c>
      <c r="CE26" s="595"/>
      <c r="CF26" s="595"/>
      <c r="CG26" s="595"/>
      <c r="CH26" s="595"/>
      <c r="CI26" s="595"/>
      <c r="CJ26" s="595"/>
      <c r="CK26" s="595"/>
      <c r="CL26" s="595"/>
      <c r="CM26" s="595"/>
      <c r="CN26" s="595"/>
      <c r="CO26" s="595"/>
      <c r="CP26" s="595"/>
      <c r="CQ26" s="596"/>
      <c r="CR26" s="597">
        <v>2982089</v>
      </c>
      <c r="CS26" s="598"/>
      <c r="CT26" s="598"/>
      <c r="CU26" s="598"/>
      <c r="CV26" s="598"/>
      <c r="CW26" s="598"/>
      <c r="CX26" s="598"/>
      <c r="CY26" s="599"/>
      <c r="CZ26" s="602">
        <v>7.8</v>
      </c>
      <c r="DA26" s="627"/>
      <c r="DB26" s="627"/>
      <c r="DC26" s="629"/>
      <c r="DD26" s="606">
        <v>2821624</v>
      </c>
      <c r="DE26" s="598"/>
      <c r="DF26" s="598"/>
      <c r="DG26" s="598"/>
      <c r="DH26" s="598"/>
      <c r="DI26" s="598"/>
      <c r="DJ26" s="598"/>
      <c r="DK26" s="599"/>
      <c r="DL26" s="606" t="s">
        <v>64</v>
      </c>
      <c r="DM26" s="598"/>
      <c r="DN26" s="598"/>
      <c r="DO26" s="598"/>
      <c r="DP26" s="598"/>
      <c r="DQ26" s="598"/>
      <c r="DR26" s="598"/>
      <c r="DS26" s="598"/>
      <c r="DT26" s="598"/>
      <c r="DU26" s="598"/>
      <c r="DV26" s="599"/>
      <c r="DW26" s="602" t="s">
        <v>64</v>
      </c>
      <c r="DX26" s="627"/>
      <c r="DY26" s="627"/>
      <c r="DZ26" s="627"/>
      <c r="EA26" s="627"/>
      <c r="EB26" s="627"/>
      <c r="EC26" s="628"/>
    </row>
    <row r="27" spans="2:133" ht="11.25" customHeight="1" x14ac:dyDescent="0.15">
      <c r="B27" s="594" t="s">
        <v>227</v>
      </c>
      <c r="C27" s="595"/>
      <c r="D27" s="595"/>
      <c r="E27" s="595"/>
      <c r="F27" s="595"/>
      <c r="G27" s="595"/>
      <c r="H27" s="595"/>
      <c r="I27" s="595"/>
      <c r="J27" s="595"/>
      <c r="K27" s="595"/>
      <c r="L27" s="595"/>
      <c r="M27" s="595"/>
      <c r="N27" s="595"/>
      <c r="O27" s="595"/>
      <c r="P27" s="595"/>
      <c r="Q27" s="596"/>
      <c r="R27" s="597">
        <v>13411</v>
      </c>
      <c r="S27" s="598"/>
      <c r="T27" s="598"/>
      <c r="U27" s="598"/>
      <c r="V27" s="598"/>
      <c r="W27" s="598"/>
      <c r="X27" s="598"/>
      <c r="Y27" s="599"/>
      <c r="Z27" s="600">
        <v>0</v>
      </c>
      <c r="AA27" s="600"/>
      <c r="AB27" s="600"/>
      <c r="AC27" s="600"/>
      <c r="AD27" s="601">
        <v>13411</v>
      </c>
      <c r="AE27" s="601"/>
      <c r="AF27" s="601"/>
      <c r="AG27" s="601"/>
      <c r="AH27" s="601"/>
      <c r="AI27" s="601"/>
      <c r="AJ27" s="601"/>
      <c r="AK27" s="601"/>
      <c r="AL27" s="602">
        <v>0.1</v>
      </c>
      <c r="AM27" s="603"/>
      <c r="AN27" s="603"/>
      <c r="AO27" s="604"/>
      <c r="AP27" s="594" t="s">
        <v>228</v>
      </c>
      <c r="AQ27" s="595"/>
      <c r="AR27" s="595"/>
      <c r="AS27" s="595"/>
      <c r="AT27" s="595"/>
      <c r="AU27" s="595"/>
      <c r="AV27" s="595"/>
      <c r="AW27" s="595"/>
      <c r="AX27" s="595"/>
      <c r="AY27" s="595"/>
      <c r="AZ27" s="595"/>
      <c r="BA27" s="595"/>
      <c r="BB27" s="595"/>
      <c r="BC27" s="595"/>
      <c r="BD27" s="595"/>
      <c r="BE27" s="595"/>
      <c r="BF27" s="596"/>
      <c r="BG27" s="597">
        <v>10910800</v>
      </c>
      <c r="BH27" s="598"/>
      <c r="BI27" s="598"/>
      <c r="BJ27" s="598"/>
      <c r="BK27" s="598"/>
      <c r="BL27" s="598"/>
      <c r="BM27" s="598"/>
      <c r="BN27" s="599"/>
      <c r="BO27" s="600">
        <v>100</v>
      </c>
      <c r="BP27" s="600"/>
      <c r="BQ27" s="600"/>
      <c r="BR27" s="600"/>
      <c r="BS27" s="606">
        <v>468169</v>
      </c>
      <c r="BT27" s="598"/>
      <c r="BU27" s="598"/>
      <c r="BV27" s="598"/>
      <c r="BW27" s="598"/>
      <c r="BX27" s="598"/>
      <c r="BY27" s="598"/>
      <c r="BZ27" s="598"/>
      <c r="CA27" s="598"/>
      <c r="CB27" s="607"/>
      <c r="CD27" s="594" t="s">
        <v>229</v>
      </c>
      <c r="CE27" s="595"/>
      <c r="CF27" s="595"/>
      <c r="CG27" s="595"/>
      <c r="CH27" s="595"/>
      <c r="CI27" s="595"/>
      <c r="CJ27" s="595"/>
      <c r="CK27" s="595"/>
      <c r="CL27" s="595"/>
      <c r="CM27" s="595"/>
      <c r="CN27" s="595"/>
      <c r="CO27" s="595"/>
      <c r="CP27" s="595"/>
      <c r="CQ27" s="596"/>
      <c r="CR27" s="597">
        <v>8410651</v>
      </c>
      <c r="CS27" s="625"/>
      <c r="CT27" s="625"/>
      <c r="CU27" s="625"/>
      <c r="CV27" s="625"/>
      <c r="CW27" s="625"/>
      <c r="CX27" s="625"/>
      <c r="CY27" s="626"/>
      <c r="CZ27" s="602">
        <v>21.9</v>
      </c>
      <c r="DA27" s="627"/>
      <c r="DB27" s="627"/>
      <c r="DC27" s="629"/>
      <c r="DD27" s="606">
        <v>2398018</v>
      </c>
      <c r="DE27" s="625"/>
      <c r="DF27" s="625"/>
      <c r="DG27" s="625"/>
      <c r="DH27" s="625"/>
      <c r="DI27" s="625"/>
      <c r="DJ27" s="625"/>
      <c r="DK27" s="626"/>
      <c r="DL27" s="606">
        <v>2387866</v>
      </c>
      <c r="DM27" s="625"/>
      <c r="DN27" s="625"/>
      <c r="DO27" s="625"/>
      <c r="DP27" s="625"/>
      <c r="DQ27" s="625"/>
      <c r="DR27" s="625"/>
      <c r="DS27" s="625"/>
      <c r="DT27" s="625"/>
      <c r="DU27" s="625"/>
      <c r="DV27" s="626"/>
      <c r="DW27" s="602">
        <v>11.7</v>
      </c>
      <c r="DX27" s="627"/>
      <c r="DY27" s="627"/>
      <c r="DZ27" s="627"/>
      <c r="EA27" s="627"/>
      <c r="EB27" s="627"/>
      <c r="EC27" s="628"/>
    </row>
    <row r="28" spans="2:133" ht="11.25" customHeight="1" x14ac:dyDescent="0.15">
      <c r="B28" s="594" t="s">
        <v>230</v>
      </c>
      <c r="C28" s="595"/>
      <c r="D28" s="595"/>
      <c r="E28" s="595"/>
      <c r="F28" s="595"/>
      <c r="G28" s="595"/>
      <c r="H28" s="595"/>
      <c r="I28" s="595"/>
      <c r="J28" s="595"/>
      <c r="K28" s="595"/>
      <c r="L28" s="595"/>
      <c r="M28" s="595"/>
      <c r="N28" s="595"/>
      <c r="O28" s="595"/>
      <c r="P28" s="595"/>
      <c r="Q28" s="596"/>
      <c r="R28" s="597">
        <v>305086</v>
      </c>
      <c r="S28" s="598"/>
      <c r="T28" s="598"/>
      <c r="U28" s="598"/>
      <c r="V28" s="598"/>
      <c r="W28" s="598"/>
      <c r="X28" s="598"/>
      <c r="Y28" s="599"/>
      <c r="Z28" s="600">
        <v>0.8</v>
      </c>
      <c r="AA28" s="600"/>
      <c r="AB28" s="600"/>
      <c r="AC28" s="600"/>
      <c r="AD28" s="601" t="s">
        <v>64</v>
      </c>
      <c r="AE28" s="601"/>
      <c r="AF28" s="601"/>
      <c r="AG28" s="601"/>
      <c r="AH28" s="601"/>
      <c r="AI28" s="601"/>
      <c r="AJ28" s="601"/>
      <c r="AK28" s="601"/>
      <c r="AL28" s="602" t="s">
        <v>64</v>
      </c>
      <c r="AM28" s="603"/>
      <c r="AN28" s="603"/>
      <c r="AO28" s="604"/>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00"/>
      <c r="BP28" s="600"/>
      <c r="BQ28" s="600"/>
      <c r="BR28" s="600"/>
      <c r="BS28" s="606"/>
      <c r="BT28" s="598"/>
      <c r="BU28" s="598"/>
      <c r="BV28" s="598"/>
      <c r="BW28" s="598"/>
      <c r="BX28" s="598"/>
      <c r="BY28" s="598"/>
      <c r="BZ28" s="598"/>
      <c r="CA28" s="598"/>
      <c r="CB28" s="607"/>
      <c r="CD28" s="594" t="s">
        <v>231</v>
      </c>
      <c r="CE28" s="595"/>
      <c r="CF28" s="595"/>
      <c r="CG28" s="595"/>
      <c r="CH28" s="595"/>
      <c r="CI28" s="595"/>
      <c r="CJ28" s="595"/>
      <c r="CK28" s="595"/>
      <c r="CL28" s="595"/>
      <c r="CM28" s="595"/>
      <c r="CN28" s="595"/>
      <c r="CO28" s="595"/>
      <c r="CP28" s="595"/>
      <c r="CQ28" s="596"/>
      <c r="CR28" s="597">
        <v>3272133</v>
      </c>
      <c r="CS28" s="598"/>
      <c r="CT28" s="598"/>
      <c r="CU28" s="598"/>
      <c r="CV28" s="598"/>
      <c r="CW28" s="598"/>
      <c r="CX28" s="598"/>
      <c r="CY28" s="599"/>
      <c r="CZ28" s="602">
        <v>8.5</v>
      </c>
      <c r="DA28" s="627"/>
      <c r="DB28" s="627"/>
      <c r="DC28" s="629"/>
      <c r="DD28" s="606">
        <v>3110401</v>
      </c>
      <c r="DE28" s="598"/>
      <c r="DF28" s="598"/>
      <c r="DG28" s="598"/>
      <c r="DH28" s="598"/>
      <c r="DI28" s="598"/>
      <c r="DJ28" s="598"/>
      <c r="DK28" s="599"/>
      <c r="DL28" s="606">
        <v>3110401</v>
      </c>
      <c r="DM28" s="598"/>
      <c r="DN28" s="598"/>
      <c r="DO28" s="598"/>
      <c r="DP28" s="598"/>
      <c r="DQ28" s="598"/>
      <c r="DR28" s="598"/>
      <c r="DS28" s="598"/>
      <c r="DT28" s="598"/>
      <c r="DU28" s="598"/>
      <c r="DV28" s="599"/>
      <c r="DW28" s="602">
        <v>15.2</v>
      </c>
      <c r="DX28" s="627"/>
      <c r="DY28" s="627"/>
      <c r="DZ28" s="627"/>
      <c r="EA28" s="627"/>
      <c r="EB28" s="627"/>
      <c r="EC28" s="628"/>
    </row>
    <row r="29" spans="2:133" ht="11.25" customHeight="1" x14ac:dyDescent="0.15">
      <c r="B29" s="594" t="s">
        <v>232</v>
      </c>
      <c r="C29" s="595"/>
      <c r="D29" s="595"/>
      <c r="E29" s="595"/>
      <c r="F29" s="595"/>
      <c r="G29" s="595"/>
      <c r="H29" s="595"/>
      <c r="I29" s="595"/>
      <c r="J29" s="595"/>
      <c r="K29" s="595"/>
      <c r="L29" s="595"/>
      <c r="M29" s="595"/>
      <c r="N29" s="595"/>
      <c r="O29" s="595"/>
      <c r="P29" s="595"/>
      <c r="Q29" s="596"/>
      <c r="R29" s="597">
        <v>319727</v>
      </c>
      <c r="S29" s="598"/>
      <c r="T29" s="598"/>
      <c r="U29" s="598"/>
      <c r="V29" s="598"/>
      <c r="W29" s="598"/>
      <c r="X29" s="598"/>
      <c r="Y29" s="599"/>
      <c r="Z29" s="600">
        <v>0.8</v>
      </c>
      <c r="AA29" s="600"/>
      <c r="AB29" s="600"/>
      <c r="AC29" s="600"/>
      <c r="AD29" s="601">
        <v>15927</v>
      </c>
      <c r="AE29" s="601"/>
      <c r="AF29" s="601"/>
      <c r="AG29" s="601"/>
      <c r="AH29" s="601"/>
      <c r="AI29" s="601"/>
      <c r="AJ29" s="601"/>
      <c r="AK29" s="601"/>
      <c r="AL29" s="602">
        <v>0.1</v>
      </c>
      <c r="AM29" s="603"/>
      <c r="AN29" s="603"/>
      <c r="AO29" s="604"/>
      <c r="AP29" s="615"/>
      <c r="AQ29" s="616"/>
      <c r="AR29" s="616"/>
      <c r="AS29" s="616"/>
      <c r="AT29" s="616"/>
      <c r="AU29" s="616"/>
      <c r="AV29" s="616"/>
      <c r="AW29" s="616"/>
      <c r="AX29" s="616"/>
      <c r="AY29" s="616"/>
      <c r="AZ29" s="616"/>
      <c r="BA29" s="616"/>
      <c r="BB29" s="616"/>
      <c r="BC29" s="616"/>
      <c r="BD29" s="616"/>
      <c r="BE29" s="616"/>
      <c r="BF29" s="617"/>
      <c r="BG29" s="597"/>
      <c r="BH29" s="598"/>
      <c r="BI29" s="598"/>
      <c r="BJ29" s="598"/>
      <c r="BK29" s="598"/>
      <c r="BL29" s="598"/>
      <c r="BM29" s="598"/>
      <c r="BN29" s="599"/>
      <c r="BO29" s="600"/>
      <c r="BP29" s="600"/>
      <c r="BQ29" s="600"/>
      <c r="BR29" s="600"/>
      <c r="BS29" s="601"/>
      <c r="BT29" s="601"/>
      <c r="BU29" s="601"/>
      <c r="BV29" s="601"/>
      <c r="BW29" s="601"/>
      <c r="BX29" s="601"/>
      <c r="BY29" s="601"/>
      <c r="BZ29" s="601"/>
      <c r="CA29" s="601"/>
      <c r="CB29" s="605"/>
      <c r="CD29" s="632" t="s">
        <v>233</v>
      </c>
      <c r="CE29" s="633"/>
      <c r="CF29" s="594" t="s">
        <v>234</v>
      </c>
      <c r="CG29" s="595"/>
      <c r="CH29" s="595"/>
      <c r="CI29" s="595"/>
      <c r="CJ29" s="595"/>
      <c r="CK29" s="595"/>
      <c r="CL29" s="595"/>
      <c r="CM29" s="595"/>
      <c r="CN29" s="595"/>
      <c r="CO29" s="595"/>
      <c r="CP29" s="595"/>
      <c r="CQ29" s="596"/>
      <c r="CR29" s="597">
        <v>3270369</v>
      </c>
      <c r="CS29" s="625"/>
      <c r="CT29" s="625"/>
      <c r="CU29" s="625"/>
      <c r="CV29" s="625"/>
      <c r="CW29" s="625"/>
      <c r="CX29" s="625"/>
      <c r="CY29" s="626"/>
      <c r="CZ29" s="602">
        <v>8.5</v>
      </c>
      <c r="DA29" s="627"/>
      <c r="DB29" s="627"/>
      <c r="DC29" s="629"/>
      <c r="DD29" s="606">
        <v>3108637</v>
      </c>
      <c r="DE29" s="625"/>
      <c r="DF29" s="625"/>
      <c r="DG29" s="625"/>
      <c r="DH29" s="625"/>
      <c r="DI29" s="625"/>
      <c r="DJ29" s="625"/>
      <c r="DK29" s="626"/>
      <c r="DL29" s="606">
        <v>3108637</v>
      </c>
      <c r="DM29" s="625"/>
      <c r="DN29" s="625"/>
      <c r="DO29" s="625"/>
      <c r="DP29" s="625"/>
      <c r="DQ29" s="625"/>
      <c r="DR29" s="625"/>
      <c r="DS29" s="625"/>
      <c r="DT29" s="625"/>
      <c r="DU29" s="625"/>
      <c r="DV29" s="626"/>
      <c r="DW29" s="602">
        <v>15.2</v>
      </c>
      <c r="DX29" s="627"/>
      <c r="DY29" s="627"/>
      <c r="DZ29" s="627"/>
      <c r="EA29" s="627"/>
      <c r="EB29" s="627"/>
      <c r="EC29" s="628"/>
    </row>
    <row r="30" spans="2:133" ht="11.25" customHeight="1" x14ac:dyDescent="0.15">
      <c r="B30" s="594" t="s">
        <v>235</v>
      </c>
      <c r="C30" s="595"/>
      <c r="D30" s="595"/>
      <c r="E30" s="595"/>
      <c r="F30" s="595"/>
      <c r="G30" s="595"/>
      <c r="H30" s="595"/>
      <c r="I30" s="595"/>
      <c r="J30" s="595"/>
      <c r="K30" s="595"/>
      <c r="L30" s="595"/>
      <c r="M30" s="595"/>
      <c r="N30" s="595"/>
      <c r="O30" s="595"/>
      <c r="P30" s="595"/>
      <c r="Q30" s="596"/>
      <c r="R30" s="597">
        <v>54306</v>
      </c>
      <c r="S30" s="598"/>
      <c r="T30" s="598"/>
      <c r="U30" s="598"/>
      <c r="V30" s="598"/>
      <c r="W30" s="598"/>
      <c r="X30" s="598"/>
      <c r="Y30" s="599"/>
      <c r="Z30" s="600">
        <v>0.1</v>
      </c>
      <c r="AA30" s="600"/>
      <c r="AB30" s="600"/>
      <c r="AC30" s="600"/>
      <c r="AD30" s="601">
        <v>5</v>
      </c>
      <c r="AE30" s="601"/>
      <c r="AF30" s="601"/>
      <c r="AG30" s="601"/>
      <c r="AH30" s="601"/>
      <c r="AI30" s="601"/>
      <c r="AJ30" s="601"/>
      <c r="AK30" s="601"/>
      <c r="AL30" s="602">
        <v>0</v>
      </c>
      <c r="AM30" s="603"/>
      <c r="AN30" s="603"/>
      <c r="AO30" s="604"/>
      <c r="AP30" s="579" t="s">
        <v>152</v>
      </c>
      <c r="AQ30" s="580"/>
      <c r="AR30" s="580"/>
      <c r="AS30" s="580"/>
      <c r="AT30" s="580"/>
      <c r="AU30" s="580"/>
      <c r="AV30" s="580"/>
      <c r="AW30" s="580"/>
      <c r="AX30" s="580"/>
      <c r="AY30" s="580"/>
      <c r="AZ30" s="580"/>
      <c r="BA30" s="580"/>
      <c r="BB30" s="580"/>
      <c r="BC30" s="580"/>
      <c r="BD30" s="580"/>
      <c r="BE30" s="580"/>
      <c r="BF30" s="581"/>
      <c r="BG30" s="579" t="s">
        <v>236</v>
      </c>
      <c r="BH30" s="630"/>
      <c r="BI30" s="630"/>
      <c r="BJ30" s="630"/>
      <c r="BK30" s="630"/>
      <c r="BL30" s="630"/>
      <c r="BM30" s="630"/>
      <c r="BN30" s="630"/>
      <c r="BO30" s="630"/>
      <c r="BP30" s="630"/>
      <c r="BQ30" s="631"/>
      <c r="BR30" s="579" t="s">
        <v>237</v>
      </c>
      <c r="BS30" s="630"/>
      <c r="BT30" s="630"/>
      <c r="BU30" s="630"/>
      <c r="BV30" s="630"/>
      <c r="BW30" s="630"/>
      <c r="BX30" s="630"/>
      <c r="BY30" s="630"/>
      <c r="BZ30" s="630"/>
      <c r="CA30" s="630"/>
      <c r="CB30" s="631"/>
      <c r="CD30" s="634"/>
      <c r="CE30" s="635"/>
      <c r="CF30" s="594" t="s">
        <v>238</v>
      </c>
      <c r="CG30" s="595"/>
      <c r="CH30" s="595"/>
      <c r="CI30" s="595"/>
      <c r="CJ30" s="595"/>
      <c r="CK30" s="595"/>
      <c r="CL30" s="595"/>
      <c r="CM30" s="595"/>
      <c r="CN30" s="595"/>
      <c r="CO30" s="595"/>
      <c r="CP30" s="595"/>
      <c r="CQ30" s="596"/>
      <c r="CR30" s="597">
        <v>3032388</v>
      </c>
      <c r="CS30" s="598"/>
      <c r="CT30" s="598"/>
      <c r="CU30" s="598"/>
      <c r="CV30" s="598"/>
      <c r="CW30" s="598"/>
      <c r="CX30" s="598"/>
      <c r="CY30" s="599"/>
      <c r="CZ30" s="602">
        <v>7.9</v>
      </c>
      <c r="DA30" s="627"/>
      <c r="DB30" s="627"/>
      <c r="DC30" s="629"/>
      <c r="DD30" s="606">
        <v>2874865</v>
      </c>
      <c r="DE30" s="598"/>
      <c r="DF30" s="598"/>
      <c r="DG30" s="598"/>
      <c r="DH30" s="598"/>
      <c r="DI30" s="598"/>
      <c r="DJ30" s="598"/>
      <c r="DK30" s="599"/>
      <c r="DL30" s="606">
        <v>2874865</v>
      </c>
      <c r="DM30" s="598"/>
      <c r="DN30" s="598"/>
      <c r="DO30" s="598"/>
      <c r="DP30" s="598"/>
      <c r="DQ30" s="598"/>
      <c r="DR30" s="598"/>
      <c r="DS30" s="598"/>
      <c r="DT30" s="598"/>
      <c r="DU30" s="598"/>
      <c r="DV30" s="599"/>
      <c r="DW30" s="602">
        <v>14.1</v>
      </c>
      <c r="DX30" s="627"/>
      <c r="DY30" s="627"/>
      <c r="DZ30" s="627"/>
      <c r="EA30" s="627"/>
      <c r="EB30" s="627"/>
      <c r="EC30" s="628"/>
    </row>
    <row r="31" spans="2:133" ht="11.25" customHeight="1" x14ac:dyDescent="0.15">
      <c r="B31" s="594" t="s">
        <v>239</v>
      </c>
      <c r="C31" s="595"/>
      <c r="D31" s="595"/>
      <c r="E31" s="595"/>
      <c r="F31" s="595"/>
      <c r="G31" s="595"/>
      <c r="H31" s="595"/>
      <c r="I31" s="595"/>
      <c r="J31" s="595"/>
      <c r="K31" s="595"/>
      <c r="L31" s="595"/>
      <c r="M31" s="595"/>
      <c r="N31" s="595"/>
      <c r="O31" s="595"/>
      <c r="P31" s="595"/>
      <c r="Q31" s="596"/>
      <c r="R31" s="597">
        <v>5133041</v>
      </c>
      <c r="S31" s="598"/>
      <c r="T31" s="598"/>
      <c r="U31" s="598"/>
      <c r="V31" s="598"/>
      <c r="W31" s="598"/>
      <c r="X31" s="598"/>
      <c r="Y31" s="599"/>
      <c r="Z31" s="600">
        <v>12.8</v>
      </c>
      <c r="AA31" s="600"/>
      <c r="AB31" s="600"/>
      <c r="AC31" s="600"/>
      <c r="AD31" s="601" t="s">
        <v>64</v>
      </c>
      <c r="AE31" s="601"/>
      <c r="AF31" s="601"/>
      <c r="AG31" s="601"/>
      <c r="AH31" s="601"/>
      <c r="AI31" s="601"/>
      <c r="AJ31" s="601"/>
      <c r="AK31" s="601"/>
      <c r="AL31" s="602" t="s">
        <v>64</v>
      </c>
      <c r="AM31" s="603"/>
      <c r="AN31" s="603"/>
      <c r="AO31" s="604"/>
      <c r="AP31" s="638" t="s">
        <v>240</v>
      </c>
      <c r="AQ31" s="639"/>
      <c r="AR31" s="639"/>
      <c r="AS31" s="639"/>
      <c r="AT31" s="644" t="s">
        <v>241</v>
      </c>
      <c r="AU31" s="80"/>
      <c r="AV31" s="80"/>
      <c r="AW31" s="80"/>
      <c r="AX31" s="583" t="s">
        <v>118</v>
      </c>
      <c r="AY31" s="584"/>
      <c r="AZ31" s="584"/>
      <c r="BA31" s="584"/>
      <c r="BB31" s="584"/>
      <c r="BC31" s="584"/>
      <c r="BD31" s="584"/>
      <c r="BE31" s="584"/>
      <c r="BF31" s="585"/>
      <c r="BG31" s="650">
        <v>99.2</v>
      </c>
      <c r="BH31" s="651"/>
      <c r="BI31" s="651"/>
      <c r="BJ31" s="651"/>
      <c r="BK31" s="651"/>
      <c r="BL31" s="651"/>
      <c r="BM31" s="592">
        <v>96.8</v>
      </c>
      <c r="BN31" s="651"/>
      <c r="BO31" s="651"/>
      <c r="BP31" s="651"/>
      <c r="BQ31" s="652"/>
      <c r="BR31" s="650">
        <v>99.2</v>
      </c>
      <c r="BS31" s="651"/>
      <c r="BT31" s="651"/>
      <c r="BU31" s="651"/>
      <c r="BV31" s="651"/>
      <c r="BW31" s="651"/>
      <c r="BX31" s="592">
        <v>96.5</v>
      </c>
      <c r="BY31" s="651"/>
      <c r="BZ31" s="651"/>
      <c r="CA31" s="651"/>
      <c r="CB31" s="652"/>
      <c r="CD31" s="634"/>
      <c r="CE31" s="635"/>
      <c r="CF31" s="594" t="s">
        <v>242</v>
      </c>
      <c r="CG31" s="595"/>
      <c r="CH31" s="595"/>
      <c r="CI31" s="595"/>
      <c r="CJ31" s="595"/>
      <c r="CK31" s="595"/>
      <c r="CL31" s="595"/>
      <c r="CM31" s="595"/>
      <c r="CN31" s="595"/>
      <c r="CO31" s="595"/>
      <c r="CP31" s="595"/>
      <c r="CQ31" s="596"/>
      <c r="CR31" s="597">
        <v>237981</v>
      </c>
      <c r="CS31" s="625"/>
      <c r="CT31" s="625"/>
      <c r="CU31" s="625"/>
      <c r="CV31" s="625"/>
      <c r="CW31" s="625"/>
      <c r="CX31" s="625"/>
      <c r="CY31" s="626"/>
      <c r="CZ31" s="602">
        <v>0.6</v>
      </c>
      <c r="DA31" s="627"/>
      <c r="DB31" s="627"/>
      <c r="DC31" s="629"/>
      <c r="DD31" s="606">
        <v>233772</v>
      </c>
      <c r="DE31" s="625"/>
      <c r="DF31" s="625"/>
      <c r="DG31" s="625"/>
      <c r="DH31" s="625"/>
      <c r="DI31" s="625"/>
      <c r="DJ31" s="625"/>
      <c r="DK31" s="626"/>
      <c r="DL31" s="606">
        <v>233772</v>
      </c>
      <c r="DM31" s="625"/>
      <c r="DN31" s="625"/>
      <c r="DO31" s="625"/>
      <c r="DP31" s="625"/>
      <c r="DQ31" s="625"/>
      <c r="DR31" s="625"/>
      <c r="DS31" s="625"/>
      <c r="DT31" s="625"/>
      <c r="DU31" s="625"/>
      <c r="DV31" s="626"/>
      <c r="DW31" s="602">
        <v>1.1000000000000001</v>
      </c>
      <c r="DX31" s="627"/>
      <c r="DY31" s="627"/>
      <c r="DZ31" s="627"/>
      <c r="EA31" s="627"/>
      <c r="EB31" s="627"/>
      <c r="EC31" s="628"/>
    </row>
    <row r="32" spans="2:133" ht="11.25" customHeight="1" x14ac:dyDescent="0.15">
      <c r="B32" s="647" t="s">
        <v>243</v>
      </c>
      <c r="C32" s="648"/>
      <c r="D32" s="648"/>
      <c r="E32" s="648"/>
      <c r="F32" s="648"/>
      <c r="G32" s="648"/>
      <c r="H32" s="648"/>
      <c r="I32" s="648"/>
      <c r="J32" s="648"/>
      <c r="K32" s="648"/>
      <c r="L32" s="648"/>
      <c r="M32" s="648"/>
      <c r="N32" s="648"/>
      <c r="O32" s="648"/>
      <c r="P32" s="648"/>
      <c r="Q32" s="649"/>
      <c r="R32" s="597" t="s">
        <v>64</v>
      </c>
      <c r="S32" s="598"/>
      <c r="T32" s="598"/>
      <c r="U32" s="598"/>
      <c r="V32" s="598"/>
      <c r="W32" s="598"/>
      <c r="X32" s="598"/>
      <c r="Y32" s="599"/>
      <c r="Z32" s="600" t="s">
        <v>64</v>
      </c>
      <c r="AA32" s="600"/>
      <c r="AB32" s="600"/>
      <c r="AC32" s="600"/>
      <c r="AD32" s="601" t="s">
        <v>64</v>
      </c>
      <c r="AE32" s="601"/>
      <c r="AF32" s="601"/>
      <c r="AG32" s="601"/>
      <c r="AH32" s="601"/>
      <c r="AI32" s="601"/>
      <c r="AJ32" s="601"/>
      <c r="AK32" s="601"/>
      <c r="AL32" s="602" t="s">
        <v>64</v>
      </c>
      <c r="AM32" s="603"/>
      <c r="AN32" s="603"/>
      <c r="AO32" s="604"/>
      <c r="AP32" s="640"/>
      <c r="AQ32" s="641"/>
      <c r="AR32" s="641"/>
      <c r="AS32" s="641"/>
      <c r="AT32" s="645"/>
      <c r="AU32" s="76" t="s">
        <v>244</v>
      </c>
      <c r="AX32" s="594" t="s">
        <v>245</v>
      </c>
      <c r="AY32" s="595"/>
      <c r="AZ32" s="595"/>
      <c r="BA32" s="595"/>
      <c r="BB32" s="595"/>
      <c r="BC32" s="595"/>
      <c r="BD32" s="595"/>
      <c r="BE32" s="595"/>
      <c r="BF32" s="596"/>
      <c r="BG32" s="653">
        <v>99.3</v>
      </c>
      <c r="BH32" s="625"/>
      <c r="BI32" s="625"/>
      <c r="BJ32" s="625"/>
      <c r="BK32" s="625"/>
      <c r="BL32" s="625"/>
      <c r="BM32" s="603">
        <v>97.2</v>
      </c>
      <c r="BN32" s="625"/>
      <c r="BO32" s="625"/>
      <c r="BP32" s="625"/>
      <c r="BQ32" s="654"/>
      <c r="BR32" s="653">
        <v>99.3</v>
      </c>
      <c r="BS32" s="625"/>
      <c r="BT32" s="625"/>
      <c r="BU32" s="625"/>
      <c r="BV32" s="625"/>
      <c r="BW32" s="625"/>
      <c r="BX32" s="603">
        <v>97.1</v>
      </c>
      <c r="BY32" s="625"/>
      <c r="BZ32" s="625"/>
      <c r="CA32" s="625"/>
      <c r="CB32" s="654"/>
      <c r="CD32" s="636"/>
      <c r="CE32" s="637"/>
      <c r="CF32" s="594" t="s">
        <v>246</v>
      </c>
      <c r="CG32" s="595"/>
      <c r="CH32" s="595"/>
      <c r="CI32" s="595"/>
      <c r="CJ32" s="595"/>
      <c r="CK32" s="595"/>
      <c r="CL32" s="595"/>
      <c r="CM32" s="595"/>
      <c r="CN32" s="595"/>
      <c r="CO32" s="595"/>
      <c r="CP32" s="595"/>
      <c r="CQ32" s="596"/>
      <c r="CR32" s="597">
        <v>1764</v>
      </c>
      <c r="CS32" s="598"/>
      <c r="CT32" s="598"/>
      <c r="CU32" s="598"/>
      <c r="CV32" s="598"/>
      <c r="CW32" s="598"/>
      <c r="CX32" s="598"/>
      <c r="CY32" s="599"/>
      <c r="CZ32" s="602">
        <v>0</v>
      </c>
      <c r="DA32" s="627"/>
      <c r="DB32" s="627"/>
      <c r="DC32" s="629"/>
      <c r="DD32" s="606">
        <v>1764</v>
      </c>
      <c r="DE32" s="598"/>
      <c r="DF32" s="598"/>
      <c r="DG32" s="598"/>
      <c r="DH32" s="598"/>
      <c r="DI32" s="598"/>
      <c r="DJ32" s="598"/>
      <c r="DK32" s="599"/>
      <c r="DL32" s="606">
        <v>1764</v>
      </c>
      <c r="DM32" s="598"/>
      <c r="DN32" s="598"/>
      <c r="DO32" s="598"/>
      <c r="DP32" s="598"/>
      <c r="DQ32" s="598"/>
      <c r="DR32" s="598"/>
      <c r="DS32" s="598"/>
      <c r="DT32" s="598"/>
      <c r="DU32" s="598"/>
      <c r="DV32" s="599"/>
      <c r="DW32" s="602">
        <v>0</v>
      </c>
      <c r="DX32" s="627"/>
      <c r="DY32" s="627"/>
      <c r="DZ32" s="627"/>
      <c r="EA32" s="627"/>
      <c r="EB32" s="627"/>
      <c r="EC32" s="628"/>
    </row>
    <row r="33" spans="2:133" ht="11.25" customHeight="1" x14ac:dyDescent="0.15">
      <c r="B33" s="594" t="s">
        <v>247</v>
      </c>
      <c r="C33" s="595"/>
      <c r="D33" s="595"/>
      <c r="E33" s="595"/>
      <c r="F33" s="595"/>
      <c r="G33" s="595"/>
      <c r="H33" s="595"/>
      <c r="I33" s="595"/>
      <c r="J33" s="595"/>
      <c r="K33" s="595"/>
      <c r="L33" s="595"/>
      <c r="M33" s="595"/>
      <c r="N33" s="595"/>
      <c r="O33" s="595"/>
      <c r="P33" s="595"/>
      <c r="Q33" s="596"/>
      <c r="R33" s="597">
        <v>2846804</v>
      </c>
      <c r="S33" s="598"/>
      <c r="T33" s="598"/>
      <c r="U33" s="598"/>
      <c r="V33" s="598"/>
      <c r="W33" s="598"/>
      <c r="X33" s="598"/>
      <c r="Y33" s="599"/>
      <c r="Z33" s="600">
        <v>7.1</v>
      </c>
      <c r="AA33" s="600"/>
      <c r="AB33" s="600"/>
      <c r="AC33" s="600"/>
      <c r="AD33" s="601" t="s">
        <v>64</v>
      </c>
      <c r="AE33" s="601"/>
      <c r="AF33" s="601"/>
      <c r="AG33" s="601"/>
      <c r="AH33" s="601"/>
      <c r="AI33" s="601"/>
      <c r="AJ33" s="601"/>
      <c r="AK33" s="601"/>
      <c r="AL33" s="602" t="s">
        <v>64</v>
      </c>
      <c r="AM33" s="603"/>
      <c r="AN33" s="603"/>
      <c r="AO33" s="604"/>
      <c r="AP33" s="642"/>
      <c r="AQ33" s="643"/>
      <c r="AR33" s="643"/>
      <c r="AS33" s="643"/>
      <c r="AT33" s="646"/>
      <c r="AU33" s="81"/>
      <c r="AV33" s="81"/>
      <c r="AW33" s="81"/>
      <c r="AX33" s="615" t="s">
        <v>248</v>
      </c>
      <c r="AY33" s="616"/>
      <c r="AZ33" s="616"/>
      <c r="BA33" s="616"/>
      <c r="BB33" s="616"/>
      <c r="BC33" s="616"/>
      <c r="BD33" s="616"/>
      <c r="BE33" s="616"/>
      <c r="BF33" s="617"/>
      <c r="BG33" s="655">
        <v>99</v>
      </c>
      <c r="BH33" s="656"/>
      <c r="BI33" s="656"/>
      <c r="BJ33" s="656"/>
      <c r="BK33" s="656"/>
      <c r="BL33" s="656"/>
      <c r="BM33" s="657">
        <v>96.1</v>
      </c>
      <c r="BN33" s="656"/>
      <c r="BO33" s="656"/>
      <c r="BP33" s="656"/>
      <c r="BQ33" s="658"/>
      <c r="BR33" s="655">
        <v>99.2</v>
      </c>
      <c r="BS33" s="656"/>
      <c r="BT33" s="656"/>
      <c r="BU33" s="656"/>
      <c r="BV33" s="656"/>
      <c r="BW33" s="656"/>
      <c r="BX33" s="657">
        <v>95.7</v>
      </c>
      <c r="BY33" s="656"/>
      <c r="BZ33" s="656"/>
      <c r="CA33" s="656"/>
      <c r="CB33" s="658"/>
      <c r="CD33" s="594" t="s">
        <v>249</v>
      </c>
      <c r="CE33" s="595"/>
      <c r="CF33" s="595"/>
      <c r="CG33" s="595"/>
      <c r="CH33" s="595"/>
      <c r="CI33" s="595"/>
      <c r="CJ33" s="595"/>
      <c r="CK33" s="595"/>
      <c r="CL33" s="595"/>
      <c r="CM33" s="595"/>
      <c r="CN33" s="595"/>
      <c r="CO33" s="595"/>
      <c r="CP33" s="595"/>
      <c r="CQ33" s="596"/>
      <c r="CR33" s="597">
        <v>19288585</v>
      </c>
      <c r="CS33" s="625"/>
      <c r="CT33" s="625"/>
      <c r="CU33" s="625"/>
      <c r="CV33" s="625"/>
      <c r="CW33" s="625"/>
      <c r="CX33" s="625"/>
      <c r="CY33" s="626"/>
      <c r="CZ33" s="602">
        <v>50.1</v>
      </c>
      <c r="DA33" s="627"/>
      <c r="DB33" s="627"/>
      <c r="DC33" s="629"/>
      <c r="DD33" s="606">
        <v>12141715</v>
      </c>
      <c r="DE33" s="625"/>
      <c r="DF33" s="625"/>
      <c r="DG33" s="625"/>
      <c r="DH33" s="625"/>
      <c r="DI33" s="625"/>
      <c r="DJ33" s="625"/>
      <c r="DK33" s="626"/>
      <c r="DL33" s="606">
        <v>9305240</v>
      </c>
      <c r="DM33" s="625"/>
      <c r="DN33" s="625"/>
      <c r="DO33" s="625"/>
      <c r="DP33" s="625"/>
      <c r="DQ33" s="625"/>
      <c r="DR33" s="625"/>
      <c r="DS33" s="625"/>
      <c r="DT33" s="625"/>
      <c r="DU33" s="625"/>
      <c r="DV33" s="626"/>
      <c r="DW33" s="602">
        <v>45.6</v>
      </c>
      <c r="DX33" s="627"/>
      <c r="DY33" s="627"/>
      <c r="DZ33" s="627"/>
      <c r="EA33" s="627"/>
      <c r="EB33" s="627"/>
      <c r="EC33" s="628"/>
    </row>
    <row r="34" spans="2:133" ht="11.25" customHeight="1" x14ac:dyDescent="0.15">
      <c r="B34" s="594" t="s">
        <v>250</v>
      </c>
      <c r="C34" s="595"/>
      <c r="D34" s="595"/>
      <c r="E34" s="595"/>
      <c r="F34" s="595"/>
      <c r="G34" s="595"/>
      <c r="H34" s="595"/>
      <c r="I34" s="595"/>
      <c r="J34" s="595"/>
      <c r="K34" s="595"/>
      <c r="L34" s="595"/>
      <c r="M34" s="595"/>
      <c r="N34" s="595"/>
      <c r="O34" s="595"/>
      <c r="P34" s="595"/>
      <c r="Q34" s="596"/>
      <c r="R34" s="597">
        <v>159959</v>
      </c>
      <c r="S34" s="598"/>
      <c r="T34" s="598"/>
      <c r="U34" s="598"/>
      <c r="V34" s="598"/>
      <c r="W34" s="598"/>
      <c r="X34" s="598"/>
      <c r="Y34" s="599"/>
      <c r="Z34" s="600">
        <v>0.4</v>
      </c>
      <c r="AA34" s="600"/>
      <c r="AB34" s="600"/>
      <c r="AC34" s="600"/>
      <c r="AD34" s="601">
        <v>3</v>
      </c>
      <c r="AE34" s="601"/>
      <c r="AF34" s="601"/>
      <c r="AG34" s="601"/>
      <c r="AH34" s="601"/>
      <c r="AI34" s="601"/>
      <c r="AJ34" s="601"/>
      <c r="AK34" s="601"/>
      <c r="AL34" s="602">
        <v>0</v>
      </c>
      <c r="AM34" s="603"/>
      <c r="AN34" s="603"/>
      <c r="AO34" s="604"/>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4" t="s">
        <v>251</v>
      </c>
      <c r="CE34" s="595"/>
      <c r="CF34" s="595"/>
      <c r="CG34" s="595"/>
      <c r="CH34" s="595"/>
      <c r="CI34" s="595"/>
      <c r="CJ34" s="595"/>
      <c r="CK34" s="595"/>
      <c r="CL34" s="595"/>
      <c r="CM34" s="595"/>
      <c r="CN34" s="595"/>
      <c r="CO34" s="595"/>
      <c r="CP34" s="595"/>
      <c r="CQ34" s="596"/>
      <c r="CR34" s="597">
        <v>4839092</v>
      </c>
      <c r="CS34" s="598"/>
      <c r="CT34" s="598"/>
      <c r="CU34" s="598"/>
      <c r="CV34" s="598"/>
      <c r="CW34" s="598"/>
      <c r="CX34" s="598"/>
      <c r="CY34" s="599"/>
      <c r="CZ34" s="602">
        <v>12.6</v>
      </c>
      <c r="DA34" s="627"/>
      <c r="DB34" s="627"/>
      <c r="DC34" s="629"/>
      <c r="DD34" s="606">
        <v>3306590</v>
      </c>
      <c r="DE34" s="598"/>
      <c r="DF34" s="598"/>
      <c r="DG34" s="598"/>
      <c r="DH34" s="598"/>
      <c r="DI34" s="598"/>
      <c r="DJ34" s="598"/>
      <c r="DK34" s="599"/>
      <c r="DL34" s="606">
        <v>2648880</v>
      </c>
      <c r="DM34" s="598"/>
      <c r="DN34" s="598"/>
      <c r="DO34" s="598"/>
      <c r="DP34" s="598"/>
      <c r="DQ34" s="598"/>
      <c r="DR34" s="598"/>
      <c r="DS34" s="598"/>
      <c r="DT34" s="598"/>
      <c r="DU34" s="598"/>
      <c r="DV34" s="599"/>
      <c r="DW34" s="602">
        <v>13</v>
      </c>
      <c r="DX34" s="627"/>
      <c r="DY34" s="627"/>
      <c r="DZ34" s="627"/>
      <c r="EA34" s="627"/>
      <c r="EB34" s="627"/>
      <c r="EC34" s="628"/>
    </row>
    <row r="35" spans="2:133" ht="11.25" customHeight="1" x14ac:dyDescent="0.15">
      <c r="B35" s="594" t="s">
        <v>252</v>
      </c>
      <c r="C35" s="595"/>
      <c r="D35" s="595"/>
      <c r="E35" s="595"/>
      <c r="F35" s="595"/>
      <c r="G35" s="595"/>
      <c r="H35" s="595"/>
      <c r="I35" s="595"/>
      <c r="J35" s="595"/>
      <c r="K35" s="595"/>
      <c r="L35" s="595"/>
      <c r="M35" s="595"/>
      <c r="N35" s="595"/>
      <c r="O35" s="595"/>
      <c r="P35" s="595"/>
      <c r="Q35" s="596"/>
      <c r="R35" s="597">
        <v>1401063</v>
      </c>
      <c r="S35" s="598"/>
      <c r="T35" s="598"/>
      <c r="U35" s="598"/>
      <c r="V35" s="598"/>
      <c r="W35" s="598"/>
      <c r="X35" s="598"/>
      <c r="Y35" s="599"/>
      <c r="Z35" s="600">
        <v>3.5</v>
      </c>
      <c r="AA35" s="600"/>
      <c r="AB35" s="600"/>
      <c r="AC35" s="600"/>
      <c r="AD35" s="601" t="s">
        <v>64</v>
      </c>
      <c r="AE35" s="601"/>
      <c r="AF35" s="601"/>
      <c r="AG35" s="601"/>
      <c r="AH35" s="601"/>
      <c r="AI35" s="601"/>
      <c r="AJ35" s="601"/>
      <c r="AK35" s="601"/>
      <c r="AL35" s="602" t="s">
        <v>64</v>
      </c>
      <c r="AM35" s="603"/>
      <c r="AN35" s="603"/>
      <c r="AO35" s="604"/>
      <c r="AP35" s="84"/>
      <c r="AQ35" s="579" t="s">
        <v>253</v>
      </c>
      <c r="AR35" s="580"/>
      <c r="AS35" s="580"/>
      <c r="AT35" s="580"/>
      <c r="AU35" s="580"/>
      <c r="AV35" s="580"/>
      <c r="AW35" s="580"/>
      <c r="AX35" s="580"/>
      <c r="AY35" s="580"/>
      <c r="AZ35" s="580"/>
      <c r="BA35" s="580"/>
      <c r="BB35" s="580"/>
      <c r="BC35" s="580"/>
      <c r="BD35" s="580"/>
      <c r="BE35" s="580"/>
      <c r="BF35" s="581"/>
      <c r="BG35" s="579" t="s">
        <v>254</v>
      </c>
      <c r="BH35" s="580"/>
      <c r="BI35" s="580"/>
      <c r="BJ35" s="580"/>
      <c r="BK35" s="580"/>
      <c r="BL35" s="580"/>
      <c r="BM35" s="580"/>
      <c r="BN35" s="580"/>
      <c r="BO35" s="580"/>
      <c r="BP35" s="580"/>
      <c r="BQ35" s="580"/>
      <c r="BR35" s="580"/>
      <c r="BS35" s="580"/>
      <c r="BT35" s="580"/>
      <c r="BU35" s="580"/>
      <c r="BV35" s="580"/>
      <c r="BW35" s="580"/>
      <c r="BX35" s="580"/>
      <c r="BY35" s="580"/>
      <c r="BZ35" s="580"/>
      <c r="CA35" s="580"/>
      <c r="CB35" s="581"/>
      <c r="CD35" s="594" t="s">
        <v>255</v>
      </c>
      <c r="CE35" s="595"/>
      <c r="CF35" s="595"/>
      <c r="CG35" s="595"/>
      <c r="CH35" s="595"/>
      <c r="CI35" s="595"/>
      <c r="CJ35" s="595"/>
      <c r="CK35" s="595"/>
      <c r="CL35" s="595"/>
      <c r="CM35" s="595"/>
      <c r="CN35" s="595"/>
      <c r="CO35" s="595"/>
      <c r="CP35" s="595"/>
      <c r="CQ35" s="596"/>
      <c r="CR35" s="597">
        <v>513107</v>
      </c>
      <c r="CS35" s="625"/>
      <c r="CT35" s="625"/>
      <c r="CU35" s="625"/>
      <c r="CV35" s="625"/>
      <c r="CW35" s="625"/>
      <c r="CX35" s="625"/>
      <c r="CY35" s="626"/>
      <c r="CZ35" s="602">
        <v>1.3</v>
      </c>
      <c r="DA35" s="627"/>
      <c r="DB35" s="627"/>
      <c r="DC35" s="629"/>
      <c r="DD35" s="606">
        <v>402027</v>
      </c>
      <c r="DE35" s="625"/>
      <c r="DF35" s="625"/>
      <c r="DG35" s="625"/>
      <c r="DH35" s="625"/>
      <c r="DI35" s="625"/>
      <c r="DJ35" s="625"/>
      <c r="DK35" s="626"/>
      <c r="DL35" s="606">
        <v>402027</v>
      </c>
      <c r="DM35" s="625"/>
      <c r="DN35" s="625"/>
      <c r="DO35" s="625"/>
      <c r="DP35" s="625"/>
      <c r="DQ35" s="625"/>
      <c r="DR35" s="625"/>
      <c r="DS35" s="625"/>
      <c r="DT35" s="625"/>
      <c r="DU35" s="625"/>
      <c r="DV35" s="626"/>
      <c r="DW35" s="602">
        <v>2</v>
      </c>
      <c r="DX35" s="627"/>
      <c r="DY35" s="627"/>
      <c r="DZ35" s="627"/>
      <c r="EA35" s="627"/>
      <c r="EB35" s="627"/>
      <c r="EC35" s="628"/>
    </row>
    <row r="36" spans="2:133" ht="11.25" customHeight="1" x14ac:dyDescent="0.15">
      <c r="B36" s="594" t="s">
        <v>256</v>
      </c>
      <c r="C36" s="595"/>
      <c r="D36" s="595"/>
      <c r="E36" s="595"/>
      <c r="F36" s="595"/>
      <c r="G36" s="595"/>
      <c r="H36" s="595"/>
      <c r="I36" s="595"/>
      <c r="J36" s="595"/>
      <c r="K36" s="595"/>
      <c r="L36" s="595"/>
      <c r="M36" s="595"/>
      <c r="N36" s="595"/>
      <c r="O36" s="595"/>
      <c r="P36" s="595"/>
      <c r="Q36" s="596"/>
      <c r="R36" s="597">
        <v>2311058</v>
      </c>
      <c r="S36" s="598"/>
      <c r="T36" s="598"/>
      <c r="U36" s="598"/>
      <c r="V36" s="598"/>
      <c r="W36" s="598"/>
      <c r="X36" s="598"/>
      <c r="Y36" s="599"/>
      <c r="Z36" s="600">
        <v>5.8</v>
      </c>
      <c r="AA36" s="600"/>
      <c r="AB36" s="600"/>
      <c r="AC36" s="600"/>
      <c r="AD36" s="601" t="s">
        <v>64</v>
      </c>
      <c r="AE36" s="601"/>
      <c r="AF36" s="601"/>
      <c r="AG36" s="601"/>
      <c r="AH36" s="601"/>
      <c r="AI36" s="601"/>
      <c r="AJ36" s="601"/>
      <c r="AK36" s="601"/>
      <c r="AL36" s="602" t="s">
        <v>64</v>
      </c>
      <c r="AM36" s="603"/>
      <c r="AN36" s="603"/>
      <c r="AO36" s="604"/>
      <c r="AP36" s="84"/>
      <c r="AQ36" s="659" t="s">
        <v>257</v>
      </c>
      <c r="AR36" s="660"/>
      <c r="AS36" s="660"/>
      <c r="AT36" s="660"/>
      <c r="AU36" s="660"/>
      <c r="AV36" s="660"/>
      <c r="AW36" s="660"/>
      <c r="AX36" s="660"/>
      <c r="AY36" s="661"/>
      <c r="AZ36" s="586">
        <v>5281564</v>
      </c>
      <c r="BA36" s="587"/>
      <c r="BB36" s="587"/>
      <c r="BC36" s="587"/>
      <c r="BD36" s="587"/>
      <c r="BE36" s="587"/>
      <c r="BF36" s="662"/>
      <c r="BG36" s="583" t="s">
        <v>258</v>
      </c>
      <c r="BH36" s="584"/>
      <c r="BI36" s="584"/>
      <c r="BJ36" s="584"/>
      <c r="BK36" s="584"/>
      <c r="BL36" s="584"/>
      <c r="BM36" s="584"/>
      <c r="BN36" s="584"/>
      <c r="BO36" s="584"/>
      <c r="BP36" s="584"/>
      <c r="BQ36" s="584"/>
      <c r="BR36" s="584"/>
      <c r="BS36" s="584"/>
      <c r="BT36" s="584"/>
      <c r="BU36" s="585"/>
      <c r="BV36" s="586">
        <v>134236</v>
      </c>
      <c r="BW36" s="587"/>
      <c r="BX36" s="587"/>
      <c r="BY36" s="587"/>
      <c r="BZ36" s="587"/>
      <c r="CA36" s="587"/>
      <c r="CB36" s="662"/>
      <c r="CD36" s="594" t="s">
        <v>259</v>
      </c>
      <c r="CE36" s="595"/>
      <c r="CF36" s="595"/>
      <c r="CG36" s="595"/>
      <c r="CH36" s="595"/>
      <c r="CI36" s="595"/>
      <c r="CJ36" s="595"/>
      <c r="CK36" s="595"/>
      <c r="CL36" s="595"/>
      <c r="CM36" s="595"/>
      <c r="CN36" s="595"/>
      <c r="CO36" s="595"/>
      <c r="CP36" s="595"/>
      <c r="CQ36" s="596"/>
      <c r="CR36" s="597">
        <v>6546662</v>
      </c>
      <c r="CS36" s="598"/>
      <c r="CT36" s="598"/>
      <c r="CU36" s="598"/>
      <c r="CV36" s="598"/>
      <c r="CW36" s="598"/>
      <c r="CX36" s="598"/>
      <c r="CY36" s="599"/>
      <c r="CZ36" s="602">
        <v>17</v>
      </c>
      <c r="DA36" s="627"/>
      <c r="DB36" s="627"/>
      <c r="DC36" s="629"/>
      <c r="DD36" s="606">
        <v>4879170</v>
      </c>
      <c r="DE36" s="598"/>
      <c r="DF36" s="598"/>
      <c r="DG36" s="598"/>
      <c r="DH36" s="598"/>
      <c r="DI36" s="598"/>
      <c r="DJ36" s="598"/>
      <c r="DK36" s="599"/>
      <c r="DL36" s="606">
        <v>3648078</v>
      </c>
      <c r="DM36" s="598"/>
      <c r="DN36" s="598"/>
      <c r="DO36" s="598"/>
      <c r="DP36" s="598"/>
      <c r="DQ36" s="598"/>
      <c r="DR36" s="598"/>
      <c r="DS36" s="598"/>
      <c r="DT36" s="598"/>
      <c r="DU36" s="598"/>
      <c r="DV36" s="599"/>
      <c r="DW36" s="602">
        <v>17.899999999999999</v>
      </c>
      <c r="DX36" s="627"/>
      <c r="DY36" s="627"/>
      <c r="DZ36" s="627"/>
      <c r="EA36" s="627"/>
      <c r="EB36" s="627"/>
      <c r="EC36" s="628"/>
    </row>
    <row r="37" spans="2:133" ht="11.25" customHeight="1" x14ac:dyDescent="0.15">
      <c r="B37" s="594" t="s">
        <v>260</v>
      </c>
      <c r="C37" s="595"/>
      <c r="D37" s="595"/>
      <c r="E37" s="595"/>
      <c r="F37" s="595"/>
      <c r="G37" s="595"/>
      <c r="H37" s="595"/>
      <c r="I37" s="595"/>
      <c r="J37" s="595"/>
      <c r="K37" s="595"/>
      <c r="L37" s="595"/>
      <c r="M37" s="595"/>
      <c r="N37" s="595"/>
      <c r="O37" s="595"/>
      <c r="P37" s="595"/>
      <c r="Q37" s="596"/>
      <c r="R37" s="597">
        <v>1268781</v>
      </c>
      <c r="S37" s="598"/>
      <c r="T37" s="598"/>
      <c r="U37" s="598"/>
      <c r="V37" s="598"/>
      <c r="W37" s="598"/>
      <c r="X37" s="598"/>
      <c r="Y37" s="599"/>
      <c r="Z37" s="600">
        <v>3.2</v>
      </c>
      <c r="AA37" s="600"/>
      <c r="AB37" s="600"/>
      <c r="AC37" s="600"/>
      <c r="AD37" s="601" t="s">
        <v>64</v>
      </c>
      <c r="AE37" s="601"/>
      <c r="AF37" s="601"/>
      <c r="AG37" s="601"/>
      <c r="AH37" s="601"/>
      <c r="AI37" s="601"/>
      <c r="AJ37" s="601"/>
      <c r="AK37" s="601"/>
      <c r="AL37" s="602" t="s">
        <v>64</v>
      </c>
      <c r="AM37" s="603"/>
      <c r="AN37" s="603"/>
      <c r="AO37" s="604"/>
      <c r="AQ37" s="663" t="s">
        <v>261</v>
      </c>
      <c r="AR37" s="664"/>
      <c r="AS37" s="664"/>
      <c r="AT37" s="664"/>
      <c r="AU37" s="664"/>
      <c r="AV37" s="664"/>
      <c r="AW37" s="664"/>
      <c r="AX37" s="664"/>
      <c r="AY37" s="665"/>
      <c r="AZ37" s="597">
        <v>944472</v>
      </c>
      <c r="BA37" s="598"/>
      <c r="BB37" s="598"/>
      <c r="BC37" s="598"/>
      <c r="BD37" s="625"/>
      <c r="BE37" s="625"/>
      <c r="BF37" s="654"/>
      <c r="BG37" s="594" t="s">
        <v>262</v>
      </c>
      <c r="BH37" s="595"/>
      <c r="BI37" s="595"/>
      <c r="BJ37" s="595"/>
      <c r="BK37" s="595"/>
      <c r="BL37" s="595"/>
      <c r="BM37" s="595"/>
      <c r="BN37" s="595"/>
      <c r="BO37" s="595"/>
      <c r="BP37" s="595"/>
      <c r="BQ37" s="595"/>
      <c r="BR37" s="595"/>
      <c r="BS37" s="595"/>
      <c r="BT37" s="595"/>
      <c r="BU37" s="596"/>
      <c r="BV37" s="597">
        <v>2483</v>
      </c>
      <c r="BW37" s="598"/>
      <c r="BX37" s="598"/>
      <c r="BY37" s="598"/>
      <c r="BZ37" s="598"/>
      <c r="CA37" s="598"/>
      <c r="CB37" s="607"/>
      <c r="CD37" s="594" t="s">
        <v>263</v>
      </c>
      <c r="CE37" s="595"/>
      <c r="CF37" s="595"/>
      <c r="CG37" s="595"/>
      <c r="CH37" s="595"/>
      <c r="CI37" s="595"/>
      <c r="CJ37" s="595"/>
      <c r="CK37" s="595"/>
      <c r="CL37" s="595"/>
      <c r="CM37" s="595"/>
      <c r="CN37" s="595"/>
      <c r="CO37" s="595"/>
      <c r="CP37" s="595"/>
      <c r="CQ37" s="596"/>
      <c r="CR37" s="597">
        <v>2207828</v>
      </c>
      <c r="CS37" s="625"/>
      <c r="CT37" s="625"/>
      <c r="CU37" s="625"/>
      <c r="CV37" s="625"/>
      <c r="CW37" s="625"/>
      <c r="CX37" s="625"/>
      <c r="CY37" s="626"/>
      <c r="CZ37" s="602">
        <v>5.7</v>
      </c>
      <c r="DA37" s="627"/>
      <c r="DB37" s="627"/>
      <c r="DC37" s="629"/>
      <c r="DD37" s="606">
        <v>2191155</v>
      </c>
      <c r="DE37" s="625"/>
      <c r="DF37" s="625"/>
      <c r="DG37" s="625"/>
      <c r="DH37" s="625"/>
      <c r="DI37" s="625"/>
      <c r="DJ37" s="625"/>
      <c r="DK37" s="626"/>
      <c r="DL37" s="606">
        <v>1835704</v>
      </c>
      <c r="DM37" s="625"/>
      <c r="DN37" s="625"/>
      <c r="DO37" s="625"/>
      <c r="DP37" s="625"/>
      <c r="DQ37" s="625"/>
      <c r="DR37" s="625"/>
      <c r="DS37" s="625"/>
      <c r="DT37" s="625"/>
      <c r="DU37" s="625"/>
      <c r="DV37" s="626"/>
      <c r="DW37" s="602">
        <v>9</v>
      </c>
      <c r="DX37" s="627"/>
      <c r="DY37" s="627"/>
      <c r="DZ37" s="627"/>
      <c r="EA37" s="627"/>
      <c r="EB37" s="627"/>
      <c r="EC37" s="628"/>
    </row>
    <row r="38" spans="2:133" ht="11.25" customHeight="1" x14ac:dyDescent="0.15">
      <c r="B38" s="594" t="s">
        <v>264</v>
      </c>
      <c r="C38" s="595"/>
      <c r="D38" s="595"/>
      <c r="E38" s="595"/>
      <c r="F38" s="595"/>
      <c r="G38" s="595"/>
      <c r="H38" s="595"/>
      <c r="I38" s="595"/>
      <c r="J38" s="595"/>
      <c r="K38" s="595"/>
      <c r="L38" s="595"/>
      <c r="M38" s="595"/>
      <c r="N38" s="595"/>
      <c r="O38" s="595"/>
      <c r="P38" s="595"/>
      <c r="Q38" s="596"/>
      <c r="R38" s="597">
        <v>2017006</v>
      </c>
      <c r="S38" s="598"/>
      <c r="T38" s="598"/>
      <c r="U38" s="598"/>
      <c r="V38" s="598"/>
      <c r="W38" s="598"/>
      <c r="X38" s="598"/>
      <c r="Y38" s="599"/>
      <c r="Z38" s="600">
        <v>5</v>
      </c>
      <c r="AA38" s="600"/>
      <c r="AB38" s="600"/>
      <c r="AC38" s="600"/>
      <c r="AD38" s="601">
        <v>13032</v>
      </c>
      <c r="AE38" s="601"/>
      <c r="AF38" s="601"/>
      <c r="AG38" s="601"/>
      <c r="AH38" s="601"/>
      <c r="AI38" s="601"/>
      <c r="AJ38" s="601"/>
      <c r="AK38" s="601"/>
      <c r="AL38" s="602">
        <v>0.1</v>
      </c>
      <c r="AM38" s="603"/>
      <c r="AN38" s="603"/>
      <c r="AO38" s="604"/>
      <c r="AQ38" s="663" t="s">
        <v>265</v>
      </c>
      <c r="AR38" s="664"/>
      <c r="AS38" s="664"/>
      <c r="AT38" s="664"/>
      <c r="AU38" s="664"/>
      <c r="AV38" s="664"/>
      <c r="AW38" s="664"/>
      <c r="AX38" s="664"/>
      <c r="AY38" s="665"/>
      <c r="AZ38" s="597">
        <v>693300</v>
      </c>
      <c r="BA38" s="598"/>
      <c r="BB38" s="598"/>
      <c r="BC38" s="598"/>
      <c r="BD38" s="625"/>
      <c r="BE38" s="625"/>
      <c r="BF38" s="654"/>
      <c r="BG38" s="594" t="s">
        <v>266</v>
      </c>
      <c r="BH38" s="595"/>
      <c r="BI38" s="595"/>
      <c r="BJ38" s="595"/>
      <c r="BK38" s="595"/>
      <c r="BL38" s="595"/>
      <c r="BM38" s="595"/>
      <c r="BN38" s="595"/>
      <c r="BO38" s="595"/>
      <c r="BP38" s="595"/>
      <c r="BQ38" s="595"/>
      <c r="BR38" s="595"/>
      <c r="BS38" s="595"/>
      <c r="BT38" s="595"/>
      <c r="BU38" s="596"/>
      <c r="BV38" s="597">
        <v>9677</v>
      </c>
      <c r="BW38" s="598"/>
      <c r="BX38" s="598"/>
      <c r="BY38" s="598"/>
      <c r="BZ38" s="598"/>
      <c r="CA38" s="598"/>
      <c r="CB38" s="607"/>
      <c r="CD38" s="594" t="s">
        <v>267</v>
      </c>
      <c r="CE38" s="595"/>
      <c r="CF38" s="595"/>
      <c r="CG38" s="595"/>
      <c r="CH38" s="595"/>
      <c r="CI38" s="595"/>
      <c r="CJ38" s="595"/>
      <c r="CK38" s="595"/>
      <c r="CL38" s="595"/>
      <c r="CM38" s="595"/>
      <c r="CN38" s="595"/>
      <c r="CO38" s="595"/>
      <c r="CP38" s="595"/>
      <c r="CQ38" s="596"/>
      <c r="CR38" s="597">
        <v>3617744</v>
      </c>
      <c r="CS38" s="598"/>
      <c r="CT38" s="598"/>
      <c r="CU38" s="598"/>
      <c r="CV38" s="598"/>
      <c r="CW38" s="598"/>
      <c r="CX38" s="598"/>
      <c r="CY38" s="599"/>
      <c r="CZ38" s="602">
        <v>9.4</v>
      </c>
      <c r="DA38" s="627"/>
      <c r="DB38" s="627"/>
      <c r="DC38" s="629"/>
      <c r="DD38" s="606">
        <v>2809858</v>
      </c>
      <c r="DE38" s="598"/>
      <c r="DF38" s="598"/>
      <c r="DG38" s="598"/>
      <c r="DH38" s="598"/>
      <c r="DI38" s="598"/>
      <c r="DJ38" s="598"/>
      <c r="DK38" s="599"/>
      <c r="DL38" s="606">
        <v>2606255</v>
      </c>
      <c r="DM38" s="598"/>
      <c r="DN38" s="598"/>
      <c r="DO38" s="598"/>
      <c r="DP38" s="598"/>
      <c r="DQ38" s="598"/>
      <c r="DR38" s="598"/>
      <c r="DS38" s="598"/>
      <c r="DT38" s="598"/>
      <c r="DU38" s="598"/>
      <c r="DV38" s="599"/>
      <c r="DW38" s="602">
        <v>12.8</v>
      </c>
      <c r="DX38" s="627"/>
      <c r="DY38" s="627"/>
      <c r="DZ38" s="627"/>
      <c r="EA38" s="627"/>
      <c r="EB38" s="627"/>
      <c r="EC38" s="628"/>
    </row>
    <row r="39" spans="2:133" ht="11.25" customHeight="1" x14ac:dyDescent="0.15">
      <c r="B39" s="594" t="s">
        <v>268</v>
      </c>
      <c r="C39" s="595"/>
      <c r="D39" s="595"/>
      <c r="E39" s="595"/>
      <c r="F39" s="595"/>
      <c r="G39" s="595"/>
      <c r="H39" s="595"/>
      <c r="I39" s="595"/>
      <c r="J39" s="595"/>
      <c r="K39" s="595"/>
      <c r="L39" s="595"/>
      <c r="M39" s="595"/>
      <c r="N39" s="595"/>
      <c r="O39" s="595"/>
      <c r="P39" s="595"/>
      <c r="Q39" s="596"/>
      <c r="R39" s="597">
        <v>3267300</v>
      </c>
      <c r="S39" s="598"/>
      <c r="T39" s="598"/>
      <c r="U39" s="598"/>
      <c r="V39" s="598"/>
      <c r="W39" s="598"/>
      <c r="X39" s="598"/>
      <c r="Y39" s="599"/>
      <c r="Z39" s="600">
        <v>8.1999999999999993</v>
      </c>
      <c r="AA39" s="600"/>
      <c r="AB39" s="600"/>
      <c r="AC39" s="600"/>
      <c r="AD39" s="601" t="s">
        <v>64</v>
      </c>
      <c r="AE39" s="601"/>
      <c r="AF39" s="601"/>
      <c r="AG39" s="601"/>
      <c r="AH39" s="601"/>
      <c r="AI39" s="601"/>
      <c r="AJ39" s="601"/>
      <c r="AK39" s="601"/>
      <c r="AL39" s="602" t="s">
        <v>64</v>
      </c>
      <c r="AM39" s="603"/>
      <c r="AN39" s="603"/>
      <c r="AO39" s="604"/>
      <c r="AQ39" s="663" t="s">
        <v>269</v>
      </c>
      <c r="AR39" s="664"/>
      <c r="AS39" s="664"/>
      <c r="AT39" s="664"/>
      <c r="AU39" s="664"/>
      <c r="AV39" s="664"/>
      <c r="AW39" s="664"/>
      <c r="AX39" s="664"/>
      <c r="AY39" s="665"/>
      <c r="AZ39" s="597">
        <v>186229</v>
      </c>
      <c r="BA39" s="598"/>
      <c r="BB39" s="598"/>
      <c r="BC39" s="598"/>
      <c r="BD39" s="625"/>
      <c r="BE39" s="625"/>
      <c r="BF39" s="654"/>
      <c r="BG39" s="594" t="s">
        <v>270</v>
      </c>
      <c r="BH39" s="595"/>
      <c r="BI39" s="595"/>
      <c r="BJ39" s="595"/>
      <c r="BK39" s="595"/>
      <c r="BL39" s="595"/>
      <c r="BM39" s="595"/>
      <c r="BN39" s="595"/>
      <c r="BO39" s="595"/>
      <c r="BP39" s="595"/>
      <c r="BQ39" s="595"/>
      <c r="BR39" s="595"/>
      <c r="BS39" s="595"/>
      <c r="BT39" s="595"/>
      <c r="BU39" s="596"/>
      <c r="BV39" s="597">
        <v>14734</v>
      </c>
      <c r="BW39" s="598"/>
      <c r="BX39" s="598"/>
      <c r="BY39" s="598"/>
      <c r="BZ39" s="598"/>
      <c r="CA39" s="598"/>
      <c r="CB39" s="607"/>
      <c r="CD39" s="594" t="s">
        <v>271</v>
      </c>
      <c r="CE39" s="595"/>
      <c r="CF39" s="595"/>
      <c r="CG39" s="595"/>
      <c r="CH39" s="595"/>
      <c r="CI39" s="595"/>
      <c r="CJ39" s="595"/>
      <c r="CK39" s="595"/>
      <c r="CL39" s="595"/>
      <c r="CM39" s="595"/>
      <c r="CN39" s="595"/>
      <c r="CO39" s="595"/>
      <c r="CP39" s="595"/>
      <c r="CQ39" s="596"/>
      <c r="CR39" s="597">
        <v>1608226</v>
      </c>
      <c r="CS39" s="625"/>
      <c r="CT39" s="625"/>
      <c r="CU39" s="625"/>
      <c r="CV39" s="625"/>
      <c r="CW39" s="625"/>
      <c r="CX39" s="625"/>
      <c r="CY39" s="626"/>
      <c r="CZ39" s="602">
        <v>4.2</v>
      </c>
      <c r="DA39" s="627"/>
      <c r="DB39" s="627"/>
      <c r="DC39" s="629"/>
      <c r="DD39" s="606">
        <v>744070</v>
      </c>
      <c r="DE39" s="625"/>
      <c r="DF39" s="625"/>
      <c r="DG39" s="625"/>
      <c r="DH39" s="625"/>
      <c r="DI39" s="625"/>
      <c r="DJ39" s="625"/>
      <c r="DK39" s="626"/>
      <c r="DL39" s="606" t="s">
        <v>64</v>
      </c>
      <c r="DM39" s="625"/>
      <c r="DN39" s="625"/>
      <c r="DO39" s="625"/>
      <c r="DP39" s="625"/>
      <c r="DQ39" s="625"/>
      <c r="DR39" s="625"/>
      <c r="DS39" s="625"/>
      <c r="DT39" s="625"/>
      <c r="DU39" s="625"/>
      <c r="DV39" s="626"/>
      <c r="DW39" s="602" t="s">
        <v>64</v>
      </c>
      <c r="DX39" s="627"/>
      <c r="DY39" s="627"/>
      <c r="DZ39" s="627"/>
      <c r="EA39" s="627"/>
      <c r="EB39" s="627"/>
      <c r="EC39" s="628"/>
    </row>
    <row r="40" spans="2:133" ht="11.25" customHeight="1" x14ac:dyDescent="0.15">
      <c r="B40" s="594" t="s">
        <v>272</v>
      </c>
      <c r="C40" s="595"/>
      <c r="D40" s="595"/>
      <c r="E40" s="595"/>
      <c r="F40" s="595"/>
      <c r="G40" s="595"/>
      <c r="H40" s="595"/>
      <c r="I40" s="595"/>
      <c r="J40" s="595"/>
      <c r="K40" s="595"/>
      <c r="L40" s="595"/>
      <c r="M40" s="595"/>
      <c r="N40" s="595"/>
      <c r="O40" s="595"/>
      <c r="P40" s="595"/>
      <c r="Q40" s="596"/>
      <c r="R40" s="597" t="s">
        <v>64</v>
      </c>
      <c r="S40" s="598"/>
      <c r="T40" s="598"/>
      <c r="U40" s="598"/>
      <c r="V40" s="598"/>
      <c r="W40" s="598"/>
      <c r="X40" s="598"/>
      <c r="Y40" s="599"/>
      <c r="Z40" s="600" t="s">
        <v>64</v>
      </c>
      <c r="AA40" s="600"/>
      <c r="AB40" s="600"/>
      <c r="AC40" s="600"/>
      <c r="AD40" s="601" t="s">
        <v>64</v>
      </c>
      <c r="AE40" s="601"/>
      <c r="AF40" s="601"/>
      <c r="AG40" s="601"/>
      <c r="AH40" s="601"/>
      <c r="AI40" s="601"/>
      <c r="AJ40" s="601"/>
      <c r="AK40" s="601"/>
      <c r="AL40" s="602" t="s">
        <v>64</v>
      </c>
      <c r="AM40" s="603"/>
      <c r="AN40" s="603"/>
      <c r="AO40" s="604"/>
      <c r="AQ40" s="663" t="s">
        <v>273</v>
      </c>
      <c r="AR40" s="664"/>
      <c r="AS40" s="664"/>
      <c r="AT40" s="664"/>
      <c r="AU40" s="664"/>
      <c r="AV40" s="664"/>
      <c r="AW40" s="664"/>
      <c r="AX40" s="664"/>
      <c r="AY40" s="665"/>
      <c r="AZ40" s="597">
        <v>26048</v>
      </c>
      <c r="BA40" s="598"/>
      <c r="BB40" s="598"/>
      <c r="BC40" s="598"/>
      <c r="BD40" s="625"/>
      <c r="BE40" s="625"/>
      <c r="BF40" s="654"/>
      <c r="BG40" s="640" t="s">
        <v>274</v>
      </c>
      <c r="BH40" s="641"/>
      <c r="BI40" s="641"/>
      <c r="BJ40" s="641"/>
      <c r="BK40" s="641"/>
      <c r="BL40" s="85"/>
      <c r="BM40" s="595" t="s">
        <v>275</v>
      </c>
      <c r="BN40" s="595"/>
      <c r="BO40" s="595"/>
      <c r="BP40" s="595"/>
      <c r="BQ40" s="595"/>
      <c r="BR40" s="595"/>
      <c r="BS40" s="595"/>
      <c r="BT40" s="595"/>
      <c r="BU40" s="596"/>
      <c r="BV40" s="597">
        <v>104</v>
      </c>
      <c r="BW40" s="598"/>
      <c r="BX40" s="598"/>
      <c r="BY40" s="598"/>
      <c r="BZ40" s="598"/>
      <c r="CA40" s="598"/>
      <c r="CB40" s="607"/>
      <c r="CD40" s="594" t="s">
        <v>276</v>
      </c>
      <c r="CE40" s="595"/>
      <c r="CF40" s="595"/>
      <c r="CG40" s="595"/>
      <c r="CH40" s="595"/>
      <c r="CI40" s="595"/>
      <c r="CJ40" s="595"/>
      <c r="CK40" s="595"/>
      <c r="CL40" s="595"/>
      <c r="CM40" s="595"/>
      <c r="CN40" s="595"/>
      <c r="CO40" s="595"/>
      <c r="CP40" s="595"/>
      <c r="CQ40" s="596"/>
      <c r="CR40" s="597">
        <v>2163754</v>
      </c>
      <c r="CS40" s="598"/>
      <c r="CT40" s="598"/>
      <c r="CU40" s="598"/>
      <c r="CV40" s="598"/>
      <c r="CW40" s="598"/>
      <c r="CX40" s="598"/>
      <c r="CY40" s="599"/>
      <c r="CZ40" s="602">
        <v>5.6</v>
      </c>
      <c r="DA40" s="627"/>
      <c r="DB40" s="627"/>
      <c r="DC40" s="629"/>
      <c r="DD40" s="606" t="s">
        <v>64</v>
      </c>
      <c r="DE40" s="598"/>
      <c r="DF40" s="598"/>
      <c r="DG40" s="598"/>
      <c r="DH40" s="598"/>
      <c r="DI40" s="598"/>
      <c r="DJ40" s="598"/>
      <c r="DK40" s="599"/>
      <c r="DL40" s="606" t="s">
        <v>64</v>
      </c>
      <c r="DM40" s="598"/>
      <c r="DN40" s="598"/>
      <c r="DO40" s="598"/>
      <c r="DP40" s="598"/>
      <c r="DQ40" s="598"/>
      <c r="DR40" s="598"/>
      <c r="DS40" s="598"/>
      <c r="DT40" s="598"/>
      <c r="DU40" s="598"/>
      <c r="DV40" s="599"/>
      <c r="DW40" s="602" t="s">
        <v>64</v>
      </c>
      <c r="DX40" s="627"/>
      <c r="DY40" s="627"/>
      <c r="DZ40" s="627"/>
      <c r="EA40" s="627"/>
      <c r="EB40" s="627"/>
      <c r="EC40" s="628"/>
    </row>
    <row r="41" spans="2:133" ht="11.25" customHeight="1" x14ac:dyDescent="0.15">
      <c r="B41" s="594" t="s">
        <v>277</v>
      </c>
      <c r="C41" s="595"/>
      <c r="D41" s="595"/>
      <c r="E41" s="595"/>
      <c r="F41" s="595"/>
      <c r="G41" s="595"/>
      <c r="H41" s="595"/>
      <c r="I41" s="595"/>
      <c r="J41" s="595"/>
      <c r="K41" s="595"/>
      <c r="L41" s="595"/>
      <c r="M41" s="595"/>
      <c r="N41" s="595"/>
      <c r="O41" s="595"/>
      <c r="P41" s="595"/>
      <c r="Q41" s="596"/>
      <c r="R41" s="597">
        <v>967300</v>
      </c>
      <c r="S41" s="598"/>
      <c r="T41" s="598"/>
      <c r="U41" s="598"/>
      <c r="V41" s="598"/>
      <c r="W41" s="598"/>
      <c r="X41" s="598"/>
      <c r="Y41" s="599"/>
      <c r="Z41" s="600">
        <v>2.4</v>
      </c>
      <c r="AA41" s="600"/>
      <c r="AB41" s="600"/>
      <c r="AC41" s="600"/>
      <c r="AD41" s="601" t="s">
        <v>64</v>
      </c>
      <c r="AE41" s="601"/>
      <c r="AF41" s="601"/>
      <c r="AG41" s="601"/>
      <c r="AH41" s="601"/>
      <c r="AI41" s="601"/>
      <c r="AJ41" s="601"/>
      <c r="AK41" s="601"/>
      <c r="AL41" s="602" t="s">
        <v>64</v>
      </c>
      <c r="AM41" s="603"/>
      <c r="AN41" s="603"/>
      <c r="AO41" s="604"/>
      <c r="AQ41" s="663" t="s">
        <v>278</v>
      </c>
      <c r="AR41" s="664"/>
      <c r="AS41" s="664"/>
      <c r="AT41" s="664"/>
      <c r="AU41" s="664"/>
      <c r="AV41" s="664"/>
      <c r="AW41" s="664"/>
      <c r="AX41" s="664"/>
      <c r="AY41" s="665"/>
      <c r="AZ41" s="597">
        <v>775667</v>
      </c>
      <c r="BA41" s="598"/>
      <c r="BB41" s="598"/>
      <c r="BC41" s="598"/>
      <c r="BD41" s="625"/>
      <c r="BE41" s="625"/>
      <c r="BF41" s="654"/>
      <c r="BG41" s="640"/>
      <c r="BH41" s="641"/>
      <c r="BI41" s="641"/>
      <c r="BJ41" s="641"/>
      <c r="BK41" s="641"/>
      <c r="BL41" s="85"/>
      <c r="BM41" s="595" t="s">
        <v>279</v>
      </c>
      <c r="BN41" s="595"/>
      <c r="BO41" s="595"/>
      <c r="BP41" s="595"/>
      <c r="BQ41" s="595"/>
      <c r="BR41" s="595"/>
      <c r="BS41" s="595"/>
      <c r="BT41" s="595"/>
      <c r="BU41" s="596"/>
      <c r="BV41" s="597" t="s">
        <v>64</v>
      </c>
      <c r="BW41" s="598"/>
      <c r="BX41" s="598"/>
      <c r="BY41" s="598"/>
      <c r="BZ41" s="598"/>
      <c r="CA41" s="598"/>
      <c r="CB41" s="607"/>
      <c r="CD41" s="594" t="s">
        <v>280</v>
      </c>
      <c r="CE41" s="595"/>
      <c r="CF41" s="595"/>
      <c r="CG41" s="595"/>
      <c r="CH41" s="595"/>
      <c r="CI41" s="595"/>
      <c r="CJ41" s="595"/>
      <c r="CK41" s="595"/>
      <c r="CL41" s="595"/>
      <c r="CM41" s="595"/>
      <c r="CN41" s="595"/>
      <c r="CO41" s="595"/>
      <c r="CP41" s="595"/>
      <c r="CQ41" s="596"/>
      <c r="CR41" s="597" t="s">
        <v>64</v>
      </c>
      <c r="CS41" s="625"/>
      <c r="CT41" s="625"/>
      <c r="CU41" s="625"/>
      <c r="CV41" s="625"/>
      <c r="CW41" s="625"/>
      <c r="CX41" s="625"/>
      <c r="CY41" s="626"/>
      <c r="CZ41" s="602" t="s">
        <v>64</v>
      </c>
      <c r="DA41" s="627"/>
      <c r="DB41" s="627"/>
      <c r="DC41" s="629"/>
      <c r="DD41" s="606" t="s">
        <v>64</v>
      </c>
      <c r="DE41" s="625"/>
      <c r="DF41" s="625"/>
      <c r="DG41" s="625"/>
      <c r="DH41" s="625"/>
      <c r="DI41" s="625"/>
      <c r="DJ41" s="625"/>
      <c r="DK41" s="626"/>
      <c r="DL41" s="666"/>
      <c r="DM41" s="667"/>
      <c r="DN41" s="667"/>
      <c r="DO41" s="667"/>
      <c r="DP41" s="667"/>
      <c r="DQ41" s="667"/>
      <c r="DR41" s="667"/>
      <c r="DS41" s="667"/>
      <c r="DT41" s="667"/>
      <c r="DU41" s="667"/>
      <c r="DV41" s="668"/>
      <c r="DW41" s="669"/>
      <c r="DX41" s="670"/>
      <c r="DY41" s="670"/>
      <c r="DZ41" s="670"/>
      <c r="EA41" s="670"/>
      <c r="EB41" s="670"/>
      <c r="EC41" s="671"/>
    </row>
    <row r="42" spans="2:133" ht="11.25" customHeight="1" x14ac:dyDescent="0.15">
      <c r="B42" s="615" t="s">
        <v>281</v>
      </c>
      <c r="C42" s="616"/>
      <c r="D42" s="616"/>
      <c r="E42" s="616"/>
      <c r="F42" s="616"/>
      <c r="G42" s="616"/>
      <c r="H42" s="616"/>
      <c r="I42" s="616"/>
      <c r="J42" s="616"/>
      <c r="K42" s="616"/>
      <c r="L42" s="616"/>
      <c r="M42" s="616"/>
      <c r="N42" s="616"/>
      <c r="O42" s="616"/>
      <c r="P42" s="616"/>
      <c r="Q42" s="617"/>
      <c r="R42" s="672">
        <v>39949034</v>
      </c>
      <c r="S42" s="673"/>
      <c r="T42" s="673"/>
      <c r="U42" s="673"/>
      <c r="V42" s="673"/>
      <c r="W42" s="673"/>
      <c r="X42" s="673"/>
      <c r="Y42" s="675"/>
      <c r="Z42" s="676">
        <v>100</v>
      </c>
      <c r="AA42" s="676"/>
      <c r="AB42" s="676"/>
      <c r="AC42" s="676"/>
      <c r="AD42" s="677">
        <v>19440968</v>
      </c>
      <c r="AE42" s="677"/>
      <c r="AF42" s="677"/>
      <c r="AG42" s="677"/>
      <c r="AH42" s="677"/>
      <c r="AI42" s="677"/>
      <c r="AJ42" s="677"/>
      <c r="AK42" s="677"/>
      <c r="AL42" s="678">
        <v>100</v>
      </c>
      <c r="AM42" s="657"/>
      <c r="AN42" s="657"/>
      <c r="AO42" s="679"/>
      <c r="AQ42" s="680" t="s">
        <v>282</v>
      </c>
      <c r="AR42" s="681"/>
      <c r="AS42" s="681"/>
      <c r="AT42" s="681"/>
      <c r="AU42" s="681"/>
      <c r="AV42" s="681"/>
      <c r="AW42" s="681"/>
      <c r="AX42" s="681"/>
      <c r="AY42" s="682"/>
      <c r="AZ42" s="672">
        <v>2655848</v>
      </c>
      <c r="BA42" s="673"/>
      <c r="BB42" s="673"/>
      <c r="BC42" s="673"/>
      <c r="BD42" s="656"/>
      <c r="BE42" s="656"/>
      <c r="BF42" s="658"/>
      <c r="BG42" s="642"/>
      <c r="BH42" s="643"/>
      <c r="BI42" s="643"/>
      <c r="BJ42" s="643"/>
      <c r="BK42" s="643"/>
      <c r="BL42" s="86"/>
      <c r="BM42" s="616" t="s">
        <v>283</v>
      </c>
      <c r="BN42" s="616"/>
      <c r="BO42" s="616"/>
      <c r="BP42" s="616"/>
      <c r="BQ42" s="616"/>
      <c r="BR42" s="616"/>
      <c r="BS42" s="616"/>
      <c r="BT42" s="616"/>
      <c r="BU42" s="617"/>
      <c r="BV42" s="672">
        <v>365</v>
      </c>
      <c r="BW42" s="673"/>
      <c r="BX42" s="673"/>
      <c r="BY42" s="673"/>
      <c r="BZ42" s="673"/>
      <c r="CA42" s="673"/>
      <c r="CB42" s="674"/>
      <c r="CD42" s="594" t="s">
        <v>284</v>
      </c>
      <c r="CE42" s="595"/>
      <c r="CF42" s="595"/>
      <c r="CG42" s="595"/>
      <c r="CH42" s="595"/>
      <c r="CI42" s="595"/>
      <c r="CJ42" s="595"/>
      <c r="CK42" s="595"/>
      <c r="CL42" s="595"/>
      <c r="CM42" s="595"/>
      <c r="CN42" s="595"/>
      <c r="CO42" s="595"/>
      <c r="CP42" s="595"/>
      <c r="CQ42" s="596"/>
      <c r="CR42" s="597">
        <v>2887864</v>
      </c>
      <c r="CS42" s="598"/>
      <c r="CT42" s="598"/>
      <c r="CU42" s="598"/>
      <c r="CV42" s="598"/>
      <c r="CW42" s="598"/>
      <c r="CX42" s="598"/>
      <c r="CY42" s="599"/>
      <c r="CZ42" s="602">
        <v>7.5</v>
      </c>
      <c r="DA42" s="603"/>
      <c r="DB42" s="603"/>
      <c r="DC42" s="609"/>
      <c r="DD42" s="606">
        <v>422765</v>
      </c>
      <c r="DE42" s="598"/>
      <c r="DF42" s="598"/>
      <c r="DG42" s="598"/>
      <c r="DH42" s="598"/>
      <c r="DI42" s="598"/>
      <c r="DJ42" s="598"/>
      <c r="DK42" s="599"/>
      <c r="DL42" s="666"/>
      <c r="DM42" s="667"/>
      <c r="DN42" s="667"/>
      <c r="DO42" s="667"/>
      <c r="DP42" s="667"/>
      <c r="DQ42" s="667"/>
      <c r="DR42" s="667"/>
      <c r="DS42" s="667"/>
      <c r="DT42" s="667"/>
      <c r="DU42" s="667"/>
      <c r="DV42" s="668"/>
      <c r="DW42" s="669"/>
      <c r="DX42" s="670"/>
      <c r="DY42" s="670"/>
      <c r="DZ42" s="670"/>
      <c r="EA42" s="670"/>
      <c r="EB42" s="670"/>
      <c r="EC42" s="671"/>
    </row>
    <row r="43" spans="2:133" ht="11.25" customHeight="1" x14ac:dyDescent="0.15">
      <c r="CD43" s="594" t="s">
        <v>285</v>
      </c>
      <c r="CE43" s="595"/>
      <c r="CF43" s="595"/>
      <c r="CG43" s="595"/>
      <c r="CH43" s="595"/>
      <c r="CI43" s="595"/>
      <c r="CJ43" s="595"/>
      <c r="CK43" s="595"/>
      <c r="CL43" s="595"/>
      <c r="CM43" s="595"/>
      <c r="CN43" s="595"/>
      <c r="CO43" s="595"/>
      <c r="CP43" s="595"/>
      <c r="CQ43" s="596"/>
      <c r="CR43" s="597">
        <v>73491</v>
      </c>
      <c r="CS43" s="625"/>
      <c r="CT43" s="625"/>
      <c r="CU43" s="625"/>
      <c r="CV43" s="625"/>
      <c r="CW43" s="625"/>
      <c r="CX43" s="625"/>
      <c r="CY43" s="626"/>
      <c r="CZ43" s="602">
        <v>0.2</v>
      </c>
      <c r="DA43" s="627"/>
      <c r="DB43" s="627"/>
      <c r="DC43" s="629"/>
      <c r="DD43" s="606">
        <v>70720</v>
      </c>
      <c r="DE43" s="625"/>
      <c r="DF43" s="625"/>
      <c r="DG43" s="625"/>
      <c r="DH43" s="625"/>
      <c r="DI43" s="625"/>
      <c r="DJ43" s="625"/>
      <c r="DK43" s="626"/>
      <c r="DL43" s="666"/>
      <c r="DM43" s="667"/>
      <c r="DN43" s="667"/>
      <c r="DO43" s="667"/>
      <c r="DP43" s="667"/>
      <c r="DQ43" s="667"/>
      <c r="DR43" s="667"/>
      <c r="DS43" s="667"/>
      <c r="DT43" s="667"/>
      <c r="DU43" s="667"/>
      <c r="DV43" s="668"/>
      <c r="DW43" s="669"/>
      <c r="DX43" s="670"/>
      <c r="DY43" s="670"/>
      <c r="DZ43" s="670"/>
      <c r="EA43" s="670"/>
      <c r="EB43" s="670"/>
      <c r="EC43" s="671"/>
    </row>
    <row r="44" spans="2:133" ht="11.25" customHeight="1" x14ac:dyDescent="0.15">
      <c r="CD44" s="632" t="s">
        <v>233</v>
      </c>
      <c r="CE44" s="633"/>
      <c r="CF44" s="594" t="s">
        <v>286</v>
      </c>
      <c r="CG44" s="595"/>
      <c r="CH44" s="595"/>
      <c r="CI44" s="595"/>
      <c r="CJ44" s="595"/>
      <c r="CK44" s="595"/>
      <c r="CL44" s="595"/>
      <c r="CM44" s="595"/>
      <c r="CN44" s="595"/>
      <c r="CO44" s="595"/>
      <c r="CP44" s="595"/>
      <c r="CQ44" s="596"/>
      <c r="CR44" s="597">
        <v>2837960</v>
      </c>
      <c r="CS44" s="598"/>
      <c r="CT44" s="598"/>
      <c r="CU44" s="598"/>
      <c r="CV44" s="598"/>
      <c r="CW44" s="598"/>
      <c r="CX44" s="598"/>
      <c r="CY44" s="599"/>
      <c r="CZ44" s="602">
        <v>7.4</v>
      </c>
      <c r="DA44" s="603"/>
      <c r="DB44" s="603"/>
      <c r="DC44" s="609"/>
      <c r="DD44" s="606">
        <v>379705</v>
      </c>
      <c r="DE44" s="598"/>
      <c r="DF44" s="598"/>
      <c r="DG44" s="598"/>
      <c r="DH44" s="598"/>
      <c r="DI44" s="598"/>
      <c r="DJ44" s="598"/>
      <c r="DK44" s="599"/>
      <c r="DL44" s="666"/>
      <c r="DM44" s="667"/>
      <c r="DN44" s="667"/>
      <c r="DO44" s="667"/>
      <c r="DP44" s="667"/>
      <c r="DQ44" s="667"/>
      <c r="DR44" s="667"/>
      <c r="DS44" s="667"/>
      <c r="DT44" s="667"/>
      <c r="DU44" s="667"/>
      <c r="DV44" s="668"/>
      <c r="DW44" s="669"/>
      <c r="DX44" s="670"/>
      <c r="DY44" s="670"/>
      <c r="DZ44" s="670"/>
      <c r="EA44" s="670"/>
      <c r="EB44" s="670"/>
      <c r="EC44" s="671"/>
    </row>
    <row r="45" spans="2:133" ht="11.25" customHeight="1" x14ac:dyDescent="0.15">
      <c r="CD45" s="634"/>
      <c r="CE45" s="635"/>
      <c r="CF45" s="594" t="s">
        <v>287</v>
      </c>
      <c r="CG45" s="595"/>
      <c r="CH45" s="595"/>
      <c r="CI45" s="595"/>
      <c r="CJ45" s="595"/>
      <c r="CK45" s="595"/>
      <c r="CL45" s="595"/>
      <c r="CM45" s="595"/>
      <c r="CN45" s="595"/>
      <c r="CO45" s="595"/>
      <c r="CP45" s="595"/>
      <c r="CQ45" s="596"/>
      <c r="CR45" s="597">
        <v>973893</v>
      </c>
      <c r="CS45" s="625"/>
      <c r="CT45" s="625"/>
      <c r="CU45" s="625"/>
      <c r="CV45" s="625"/>
      <c r="CW45" s="625"/>
      <c r="CX45" s="625"/>
      <c r="CY45" s="626"/>
      <c r="CZ45" s="602">
        <v>2.5</v>
      </c>
      <c r="DA45" s="627"/>
      <c r="DB45" s="627"/>
      <c r="DC45" s="629"/>
      <c r="DD45" s="606">
        <v>98814</v>
      </c>
      <c r="DE45" s="625"/>
      <c r="DF45" s="625"/>
      <c r="DG45" s="625"/>
      <c r="DH45" s="625"/>
      <c r="DI45" s="625"/>
      <c r="DJ45" s="625"/>
      <c r="DK45" s="626"/>
      <c r="DL45" s="666"/>
      <c r="DM45" s="667"/>
      <c r="DN45" s="667"/>
      <c r="DO45" s="667"/>
      <c r="DP45" s="667"/>
      <c r="DQ45" s="667"/>
      <c r="DR45" s="667"/>
      <c r="DS45" s="667"/>
      <c r="DT45" s="667"/>
      <c r="DU45" s="667"/>
      <c r="DV45" s="668"/>
      <c r="DW45" s="669"/>
      <c r="DX45" s="670"/>
      <c r="DY45" s="670"/>
      <c r="DZ45" s="670"/>
      <c r="EA45" s="670"/>
      <c r="EB45" s="670"/>
      <c r="EC45" s="671"/>
    </row>
    <row r="46" spans="2:133" ht="11.25" customHeight="1" x14ac:dyDescent="0.15">
      <c r="B46" s="76" t="s">
        <v>288</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34"/>
      <c r="CE46" s="635"/>
      <c r="CF46" s="594" t="s">
        <v>289</v>
      </c>
      <c r="CG46" s="595"/>
      <c r="CH46" s="595"/>
      <c r="CI46" s="595"/>
      <c r="CJ46" s="595"/>
      <c r="CK46" s="595"/>
      <c r="CL46" s="595"/>
      <c r="CM46" s="595"/>
      <c r="CN46" s="595"/>
      <c r="CO46" s="595"/>
      <c r="CP46" s="595"/>
      <c r="CQ46" s="596"/>
      <c r="CR46" s="597">
        <v>1851090</v>
      </c>
      <c r="CS46" s="598"/>
      <c r="CT46" s="598"/>
      <c r="CU46" s="598"/>
      <c r="CV46" s="598"/>
      <c r="CW46" s="598"/>
      <c r="CX46" s="598"/>
      <c r="CY46" s="599"/>
      <c r="CZ46" s="602">
        <v>4.8</v>
      </c>
      <c r="DA46" s="603"/>
      <c r="DB46" s="603"/>
      <c r="DC46" s="609"/>
      <c r="DD46" s="606">
        <v>279714</v>
      </c>
      <c r="DE46" s="598"/>
      <c r="DF46" s="598"/>
      <c r="DG46" s="598"/>
      <c r="DH46" s="598"/>
      <c r="DI46" s="598"/>
      <c r="DJ46" s="598"/>
      <c r="DK46" s="599"/>
      <c r="DL46" s="666"/>
      <c r="DM46" s="667"/>
      <c r="DN46" s="667"/>
      <c r="DO46" s="667"/>
      <c r="DP46" s="667"/>
      <c r="DQ46" s="667"/>
      <c r="DR46" s="667"/>
      <c r="DS46" s="667"/>
      <c r="DT46" s="667"/>
      <c r="DU46" s="667"/>
      <c r="DV46" s="668"/>
      <c r="DW46" s="669"/>
      <c r="DX46" s="670"/>
      <c r="DY46" s="670"/>
      <c r="DZ46" s="670"/>
      <c r="EA46" s="670"/>
      <c r="EB46" s="670"/>
      <c r="EC46" s="671"/>
    </row>
    <row r="47" spans="2:133" ht="11.25" customHeight="1" x14ac:dyDescent="0.15">
      <c r="B47" s="88" t="s">
        <v>290</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34"/>
      <c r="CE47" s="635"/>
      <c r="CF47" s="594" t="s">
        <v>291</v>
      </c>
      <c r="CG47" s="595"/>
      <c r="CH47" s="595"/>
      <c r="CI47" s="595"/>
      <c r="CJ47" s="595"/>
      <c r="CK47" s="595"/>
      <c r="CL47" s="595"/>
      <c r="CM47" s="595"/>
      <c r="CN47" s="595"/>
      <c r="CO47" s="595"/>
      <c r="CP47" s="595"/>
      <c r="CQ47" s="596"/>
      <c r="CR47" s="597">
        <v>49904</v>
      </c>
      <c r="CS47" s="625"/>
      <c r="CT47" s="625"/>
      <c r="CU47" s="625"/>
      <c r="CV47" s="625"/>
      <c r="CW47" s="625"/>
      <c r="CX47" s="625"/>
      <c r="CY47" s="626"/>
      <c r="CZ47" s="602">
        <v>0.1</v>
      </c>
      <c r="DA47" s="627"/>
      <c r="DB47" s="627"/>
      <c r="DC47" s="629"/>
      <c r="DD47" s="606">
        <v>43060</v>
      </c>
      <c r="DE47" s="625"/>
      <c r="DF47" s="625"/>
      <c r="DG47" s="625"/>
      <c r="DH47" s="625"/>
      <c r="DI47" s="625"/>
      <c r="DJ47" s="625"/>
      <c r="DK47" s="626"/>
      <c r="DL47" s="666"/>
      <c r="DM47" s="667"/>
      <c r="DN47" s="667"/>
      <c r="DO47" s="667"/>
      <c r="DP47" s="667"/>
      <c r="DQ47" s="667"/>
      <c r="DR47" s="667"/>
      <c r="DS47" s="667"/>
      <c r="DT47" s="667"/>
      <c r="DU47" s="667"/>
      <c r="DV47" s="668"/>
      <c r="DW47" s="669"/>
      <c r="DX47" s="670"/>
      <c r="DY47" s="670"/>
      <c r="DZ47" s="670"/>
      <c r="EA47" s="670"/>
      <c r="EB47" s="670"/>
      <c r="EC47" s="671"/>
    </row>
    <row r="48" spans="2:133" x14ac:dyDescent="0.15">
      <c r="B48" s="88" t="s">
        <v>292</v>
      </c>
      <c r="CD48" s="636"/>
      <c r="CE48" s="637"/>
      <c r="CF48" s="594" t="s">
        <v>293</v>
      </c>
      <c r="CG48" s="595"/>
      <c r="CH48" s="595"/>
      <c r="CI48" s="595"/>
      <c r="CJ48" s="595"/>
      <c r="CK48" s="595"/>
      <c r="CL48" s="595"/>
      <c r="CM48" s="595"/>
      <c r="CN48" s="595"/>
      <c r="CO48" s="595"/>
      <c r="CP48" s="595"/>
      <c r="CQ48" s="596"/>
      <c r="CR48" s="597" t="s">
        <v>64</v>
      </c>
      <c r="CS48" s="598"/>
      <c r="CT48" s="598"/>
      <c r="CU48" s="598"/>
      <c r="CV48" s="598"/>
      <c r="CW48" s="598"/>
      <c r="CX48" s="598"/>
      <c r="CY48" s="599"/>
      <c r="CZ48" s="602" t="s">
        <v>64</v>
      </c>
      <c r="DA48" s="603"/>
      <c r="DB48" s="603"/>
      <c r="DC48" s="609"/>
      <c r="DD48" s="606" t="s">
        <v>64</v>
      </c>
      <c r="DE48" s="598"/>
      <c r="DF48" s="598"/>
      <c r="DG48" s="598"/>
      <c r="DH48" s="598"/>
      <c r="DI48" s="598"/>
      <c r="DJ48" s="598"/>
      <c r="DK48" s="599"/>
      <c r="DL48" s="666"/>
      <c r="DM48" s="667"/>
      <c r="DN48" s="667"/>
      <c r="DO48" s="667"/>
      <c r="DP48" s="667"/>
      <c r="DQ48" s="667"/>
      <c r="DR48" s="667"/>
      <c r="DS48" s="667"/>
      <c r="DT48" s="667"/>
      <c r="DU48" s="667"/>
      <c r="DV48" s="668"/>
      <c r="DW48" s="669"/>
      <c r="DX48" s="670"/>
      <c r="DY48" s="670"/>
      <c r="DZ48" s="670"/>
      <c r="EA48" s="670"/>
      <c r="EB48" s="670"/>
      <c r="EC48" s="671"/>
    </row>
    <row r="49" spans="82:133" ht="11.25" customHeight="1" x14ac:dyDescent="0.15">
      <c r="CD49" s="615" t="s">
        <v>294</v>
      </c>
      <c r="CE49" s="616"/>
      <c r="CF49" s="616"/>
      <c r="CG49" s="616"/>
      <c r="CH49" s="616"/>
      <c r="CI49" s="616"/>
      <c r="CJ49" s="616"/>
      <c r="CK49" s="616"/>
      <c r="CL49" s="616"/>
      <c r="CM49" s="616"/>
      <c r="CN49" s="616"/>
      <c r="CO49" s="616"/>
      <c r="CP49" s="616"/>
      <c r="CQ49" s="617"/>
      <c r="CR49" s="672">
        <v>38464002</v>
      </c>
      <c r="CS49" s="656"/>
      <c r="CT49" s="656"/>
      <c r="CU49" s="656"/>
      <c r="CV49" s="656"/>
      <c r="CW49" s="656"/>
      <c r="CX49" s="656"/>
      <c r="CY49" s="683"/>
      <c r="CZ49" s="678">
        <v>100</v>
      </c>
      <c r="DA49" s="684"/>
      <c r="DB49" s="684"/>
      <c r="DC49" s="685"/>
      <c r="DD49" s="686">
        <v>22403575</v>
      </c>
      <c r="DE49" s="656"/>
      <c r="DF49" s="656"/>
      <c r="DG49" s="656"/>
      <c r="DH49" s="656"/>
      <c r="DI49" s="656"/>
      <c r="DJ49" s="656"/>
      <c r="DK49" s="683"/>
      <c r="DL49" s="687"/>
      <c r="DM49" s="688"/>
      <c r="DN49" s="688"/>
      <c r="DO49" s="688"/>
      <c r="DP49" s="688"/>
      <c r="DQ49" s="688"/>
      <c r="DR49" s="688"/>
      <c r="DS49" s="688"/>
      <c r="DT49" s="688"/>
      <c r="DU49" s="688"/>
      <c r="DV49" s="689"/>
      <c r="DW49" s="690"/>
      <c r="DX49" s="691"/>
      <c r="DY49" s="691"/>
      <c r="DZ49" s="691"/>
      <c r="EA49" s="691"/>
      <c r="EB49" s="691"/>
      <c r="EC49" s="692"/>
    </row>
  </sheetData>
  <sheetProtection algorithmName="SHA-512" hashValue="HfrEPXWnfTGS4yfrCZHh2MxJs6RC4JXQSu9IZiGgzUZV/nfPwZ10JVxMwJCUdhUzxhe1IyrGDi4uERD8FkFr1Q==" saltValue="3y73i3nmPk8oyXtNtaHA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BEA09-3A69-4BBB-A873-3581B3CD6755}">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22" t="s">
        <v>296</v>
      </c>
      <c r="DK2" s="723"/>
      <c r="DL2" s="723"/>
      <c r="DM2" s="723"/>
      <c r="DN2" s="723"/>
      <c r="DO2" s="724"/>
      <c r="DP2" s="91"/>
      <c r="DQ2" s="722" t="s">
        <v>297</v>
      </c>
      <c r="DR2" s="723"/>
      <c r="DS2" s="723"/>
      <c r="DT2" s="723"/>
      <c r="DU2" s="723"/>
      <c r="DV2" s="723"/>
      <c r="DW2" s="723"/>
      <c r="DX2" s="723"/>
      <c r="DY2" s="723"/>
      <c r="DZ2" s="724"/>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725" t="s">
        <v>298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96"/>
      <c r="BA4" s="96"/>
      <c r="BB4" s="96"/>
      <c r="BC4" s="96"/>
      <c r="BD4" s="96"/>
      <c r="BE4" s="97"/>
      <c r="BF4" s="97"/>
      <c r="BG4" s="97"/>
      <c r="BH4" s="97"/>
      <c r="BI4" s="97"/>
      <c r="BJ4" s="97"/>
      <c r="BK4" s="97"/>
      <c r="BL4" s="97"/>
      <c r="BM4" s="97"/>
      <c r="BN4" s="97"/>
      <c r="BO4" s="97"/>
      <c r="BP4" s="97"/>
      <c r="BQ4" s="96" t="s">
        <v>299</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716" t="s">
        <v>300</v>
      </c>
      <c r="B5" s="717"/>
      <c r="C5" s="717"/>
      <c r="D5" s="717"/>
      <c r="E5" s="717"/>
      <c r="F5" s="717"/>
      <c r="G5" s="717"/>
      <c r="H5" s="717"/>
      <c r="I5" s="717"/>
      <c r="J5" s="717"/>
      <c r="K5" s="717"/>
      <c r="L5" s="717"/>
      <c r="M5" s="717"/>
      <c r="N5" s="717"/>
      <c r="O5" s="717"/>
      <c r="P5" s="718"/>
      <c r="Q5" s="693" t="s">
        <v>301</v>
      </c>
      <c r="R5" s="694"/>
      <c r="S5" s="694"/>
      <c r="T5" s="694"/>
      <c r="U5" s="695"/>
      <c r="V5" s="693" t="s">
        <v>302</v>
      </c>
      <c r="W5" s="694"/>
      <c r="X5" s="694"/>
      <c r="Y5" s="694"/>
      <c r="Z5" s="695"/>
      <c r="AA5" s="693" t="s">
        <v>303</v>
      </c>
      <c r="AB5" s="694"/>
      <c r="AC5" s="694"/>
      <c r="AD5" s="694"/>
      <c r="AE5" s="694"/>
      <c r="AF5" s="726" t="s">
        <v>304</v>
      </c>
      <c r="AG5" s="694"/>
      <c r="AH5" s="694"/>
      <c r="AI5" s="694"/>
      <c r="AJ5" s="705"/>
      <c r="AK5" s="694" t="s">
        <v>305</v>
      </c>
      <c r="AL5" s="694"/>
      <c r="AM5" s="694"/>
      <c r="AN5" s="694"/>
      <c r="AO5" s="695"/>
      <c r="AP5" s="693" t="s">
        <v>306</v>
      </c>
      <c r="AQ5" s="694"/>
      <c r="AR5" s="694"/>
      <c r="AS5" s="694"/>
      <c r="AT5" s="695"/>
      <c r="AU5" s="693" t="s">
        <v>307</v>
      </c>
      <c r="AV5" s="694"/>
      <c r="AW5" s="694"/>
      <c r="AX5" s="694"/>
      <c r="AY5" s="705"/>
      <c r="AZ5" s="96"/>
      <c r="BA5" s="96"/>
      <c r="BB5" s="96"/>
      <c r="BC5" s="96"/>
      <c r="BD5" s="96"/>
      <c r="BE5" s="97"/>
      <c r="BF5" s="97"/>
      <c r="BG5" s="97"/>
      <c r="BH5" s="97"/>
      <c r="BI5" s="97"/>
      <c r="BJ5" s="97"/>
      <c r="BK5" s="97"/>
      <c r="BL5" s="97"/>
      <c r="BM5" s="97"/>
      <c r="BN5" s="97"/>
      <c r="BO5" s="97"/>
      <c r="BP5" s="97"/>
      <c r="BQ5" s="716" t="s">
        <v>308</v>
      </c>
      <c r="BR5" s="717"/>
      <c r="BS5" s="717"/>
      <c r="BT5" s="717"/>
      <c r="BU5" s="717"/>
      <c r="BV5" s="717"/>
      <c r="BW5" s="717"/>
      <c r="BX5" s="717"/>
      <c r="BY5" s="717"/>
      <c r="BZ5" s="717"/>
      <c r="CA5" s="717"/>
      <c r="CB5" s="717"/>
      <c r="CC5" s="717"/>
      <c r="CD5" s="717"/>
      <c r="CE5" s="717"/>
      <c r="CF5" s="717"/>
      <c r="CG5" s="718"/>
      <c r="CH5" s="693" t="s">
        <v>309</v>
      </c>
      <c r="CI5" s="694"/>
      <c r="CJ5" s="694"/>
      <c r="CK5" s="694"/>
      <c r="CL5" s="695"/>
      <c r="CM5" s="693" t="s">
        <v>310</v>
      </c>
      <c r="CN5" s="694"/>
      <c r="CO5" s="694"/>
      <c r="CP5" s="694"/>
      <c r="CQ5" s="695"/>
      <c r="CR5" s="693" t="s">
        <v>311</v>
      </c>
      <c r="CS5" s="694"/>
      <c r="CT5" s="694"/>
      <c r="CU5" s="694"/>
      <c r="CV5" s="695"/>
      <c r="CW5" s="693" t="s">
        <v>312</v>
      </c>
      <c r="CX5" s="694"/>
      <c r="CY5" s="694"/>
      <c r="CZ5" s="694"/>
      <c r="DA5" s="695"/>
      <c r="DB5" s="693" t="s">
        <v>313</v>
      </c>
      <c r="DC5" s="694"/>
      <c r="DD5" s="694"/>
      <c r="DE5" s="694"/>
      <c r="DF5" s="695"/>
      <c r="DG5" s="699" t="s">
        <v>314</v>
      </c>
      <c r="DH5" s="700"/>
      <c r="DI5" s="700"/>
      <c r="DJ5" s="700"/>
      <c r="DK5" s="701"/>
      <c r="DL5" s="699" t="s">
        <v>315</v>
      </c>
      <c r="DM5" s="700"/>
      <c r="DN5" s="700"/>
      <c r="DO5" s="700"/>
      <c r="DP5" s="701"/>
      <c r="DQ5" s="693" t="s">
        <v>316</v>
      </c>
      <c r="DR5" s="694"/>
      <c r="DS5" s="694"/>
      <c r="DT5" s="694"/>
      <c r="DU5" s="695"/>
      <c r="DV5" s="693" t="s">
        <v>307</v>
      </c>
      <c r="DW5" s="694"/>
      <c r="DX5" s="694"/>
      <c r="DY5" s="694"/>
      <c r="DZ5" s="705"/>
      <c r="EA5" s="98"/>
    </row>
    <row r="6" spans="1:131" s="99" customFormat="1" ht="26.25" customHeight="1" thickBot="1" x14ac:dyDescent="0.2">
      <c r="A6" s="719"/>
      <c r="B6" s="720"/>
      <c r="C6" s="720"/>
      <c r="D6" s="720"/>
      <c r="E6" s="720"/>
      <c r="F6" s="720"/>
      <c r="G6" s="720"/>
      <c r="H6" s="720"/>
      <c r="I6" s="720"/>
      <c r="J6" s="720"/>
      <c r="K6" s="720"/>
      <c r="L6" s="720"/>
      <c r="M6" s="720"/>
      <c r="N6" s="720"/>
      <c r="O6" s="720"/>
      <c r="P6" s="721"/>
      <c r="Q6" s="696"/>
      <c r="R6" s="697"/>
      <c r="S6" s="697"/>
      <c r="T6" s="697"/>
      <c r="U6" s="698"/>
      <c r="V6" s="696"/>
      <c r="W6" s="697"/>
      <c r="X6" s="697"/>
      <c r="Y6" s="697"/>
      <c r="Z6" s="698"/>
      <c r="AA6" s="696"/>
      <c r="AB6" s="697"/>
      <c r="AC6" s="697"/>
      <c r="AD6" s="697"/>
      <c r="AE6" s="697"/>
      <c r="AF6" s="727"/>
      <c r="AG6" s="697"/>
      <c r="AH6" s="697"/>
      <c r="AI6" s="697"/>
      <c r="AJ6" s="706"/>
      <c r="AK6" s="697"/>
      <c r="AL6" s="697"/>
      <c r="AM6" s="697"/>
      <c r="AN6" s="697"/>
      <c r="AO6" s="698"/>
      <c r="AP6" s="696"/>
      <c r="AQ6" s="697"/>
      <c r="AR6" s="697"/>
      <c r="AS6" s="697"/>
      <c r="AT6" s="698"/>
      <c r="AU6" s="696"/>
      <c r="AV6" s="697"/>
      <c r="AW6" s="697"/>
      <c r="AX6" s="697"/>
      <c r="AY6" s="706"/>
      <c r="AZ6" s="96"/>
      <c r="BA6" s="96"/>
      <c r="BB6" s="96"/>
      <c r="BC6" s="96"/>
      <c r="BD6" s="96"/>
      <c r="BE6" s="97"/>
      <c r="BF6" s="97"/>
      <c r="BG6" s="97"/>
      <c r="BH6" s="97"/>
      <c r="BI6" s="97"/>
      <c r="BJ6" s="97"/>
      <c r="BK6" s="97"/>
      <c r="BL6" s="97"/>
      <c r="BM6" s="97"/>
      <c r="BN6" s="97"/>
      <c r="BO6" s="97"/>
      <c r="BP6" s="97"/>
      <c r="BQ6" s="719"/>
      <c r="BR6" s="720"/>
      <c r="BS6" s="720"/>
      <c r="BT6" s="720"/>
      <c r="BU6" s="720"/>
      <c r="BV6" s="720"/>
      <c r="BW6" s="720"/>
      <c r="BX6" s="720"/>
      <c r="BY6" s="720"/>
      <c r="BZ6" s="720"/>
      <c r="CA6" s="720"/>
      <c r="CB6" s="720"/>
      <c r="CC6" s="720"/>
      <c r="CD6" s="720"/>
      <c r="CE6" s="720"/>
      <c r="CF6" s="720"/>
      <c r="CG6" s="721"/>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98"/>
    </row>
    <row r="7" spans="1:131" s="99" customFormat="1" ht="26.25" customHeight="1" thickTop="1" x14ac:dyDescent="0.15">
      <c r="A7" s="100">
        <v>1</v>
      </c>
      <c r="B7" s="707" t="s">
        <v>317</v>
      </c>
      <c r="C7" s="708"/>
      <c r="D7" s="708"/>
      <c r="E7" s="708"/>
      <c r="F7" s="708"/>
      <c r="G7" s="708"/>
      <c r="H7" s="708"/>
      <c r="I7" s="708"/>
      <c r="J7" s="708"/>
      <c r="K7" s="708"/>
      <c r="L7" s="708"/>
      <c r="M7" s="708"/>
      <c r="N7" s="708"/>
      <c r="O7" s="708"/>
      <c r="P7" s="709"/>
      <c r="Q7" s="710">
        <v>39965</v>
      </c>
      <c r="R7" s="711"/>
      <c r="S7" s="711"/>
      <c r="T7" s="711"/>
      <c r="U7" s="711"/>
      <c r="V7" s="711">
        <v>38484</v>
      </c>
      <c r="W7" s="711"/>
      <c r="X7" s="711"/>
      <c r="Y7" s="711"/>
      <c r="Z7" s="711"/>
      <c r="AA7" s="711">
        <v>1481</v>
      </c>
      <c r="AB7" s="711"/>
      <c r="AC7" s="711"/>
      <c r="AD7" s="711"/>
      <c r="AE7" s="712"/>
      <c r="AF7" s="713">
        <v>1138</v>
      </c>
      <c r="AG7" s="714"/>
      <c r="AH7" s="714"/>
      <c r="AI7" s="714"/>
      <c r="AJ7" s="715"/>
      <c r="AK7" s="750">
        <v>2299</v>
      </c>
      <c r="AL7" s="751"/>
      <c r="AM7" s="751"/>
      <c r="AN7" s="751"/>
      <c r="AO7" s="751"/>
      <c r="AP7" s="751">
        <v>35247</v>
      </c>
      <c r="AQ7" s="751"/>
      <c r="AR7" s="751"/>
      <c r="AS7" s="751"/>
      <c r="AT7" s="751"/>
      <c r="AU7" s="752"/>
      <c r="AV7" s="752"/>
      <c r="AW7" s="752"/>
      <c r="AX7" s="752"/>
      <c r="AY7" s="753"/>
      <c r="AZ7" s="96"/>
      <c r="BA7" s="96"/>
      <c r="BB7" s="96"/>
      <c r="BC7" s="96"/>
      <c r="BD7" s="96"/>
      <c r="BE7" s="97"/>
      <c r="BF7" s="97"/>
      <c r="BG7" s="97"/>
      <c r="BH7" s="97"/>
      <c r="BI7" s="97"/>
      <c r="BJ7" s="97"/>
      <c r="BK7" s="97"/>
      <c r="BL7" s="97"/>
      <c r="BM7" s="97"/>
      <c r="BN7" s="97"/>
      <c r="BO7" s="97"/>
      <c r="BP7" s="97"/>
      <c r="BQ7" s="100">
        <v>1</v>
      </c>
      <c r="BR7" s="101"/>
      <c r="BS7" s="728" t="s">
        <v>318</v>
      </c>
      <c r="BT7" s="729"/>
      <c r="BU7" s="729"/>
      <c r="BV7" s="729"/>
      <c r="BW7" s="729"/>
      <c r="BX7" s="729"/>
      <c r="BY7" s="729"/>
      <c r="BZ7" s="729"/>
      <c r="CA7" s="729"/>
      <c r="CB7" s="729"/>
      <c r="CC7" s="729"/>
      <c r="CD7" s="729"/>
      <c r="CE7" s="729"/>
      <c r="CF7" s="729"/>
      <c r="CG7" s="754"/>
      <c r="CH7" s="747">
        <v>3</v>
      </c>
      <c r="CI7" s="748"/>
      <c r="CJ7" s="748"/>
      <c r="CK7" s="748"/>
      <c r="CL7" s="749"/>
      <c r="CM7" s="747">
        <v>193</v>
      </c>
      <c r="CN7" s="748"/>
      <c r="CO7" s="748"/>
      <c r="CP7" s="748"/>
      <c r="CQ7" s="749"/>
      <c r="CR7" s="747">
        <v>125</v>
      </c>
      <c r="CS7" s="748"/>
      <c r="CT7" s="748"/>
      <c r="CU7" s="748"/>
      <c r="CV7" s="749"/>
      <c r="CW7" s="747" t="s">
        <v>319</v>
      </c>
      <c r="CX7" s="748"/>
      <c r="CY7" s="748"/>
      <c r="CZ7" s="748"/>
      <c r="DA7" s="749"/>
      <c r="DB7" s="747" t="s">
        <v>319</v>
      </c>
      <c r="DC7" s="748"/>
      <c r="DD7" s="748"/>
      <c r="DE7" s="748"/>
      <c r="DF7" s="749"/>
      <c r="DG7" s="747" t="s">
        <v>319</v>
      </c>
      <c r="DH7" s="748"/>
      <c r="DI7" s="748"/>
      <c r="DJ7" s="748"/>
      <c r="DK7" s="749"/>
      <c r="DL7" s="747" t="s">
        <v>319</v>
      </c>
      <c r="DM7" s="748"/>
      <c r="DN7" s="748"/>
      <c r="DO7" s="748"/>
      <c r="DP7" s="749"/>
      <c r="DQ7" s="747" t="s">
        <v>319</v>
      </c>
      <c r="DR7" s="748"/>
      <c r="DS7" s="748"/>
      <c r="DT7" s="748"/>
      <c r="DU7" s="749"/>
      <c r="DV7" s="728"/>
      <c r="DW7" s="729"/>
      <c r="DX7" s="729"/>
      <c r="DY7" s="729"/>
      <c r="DZ7" s="730"/>
      <c r="EA7" s="98"/>
    </row>
    <row r="8" spans="1:131" s="99" customFormat="1" ht="26.25" customHeight="1" x14ac:dyDescent="0.15">
      <c r="A8" s="102">
        <v>2</v>
      </c>
      <c r="B8" s="731" t="s">
        <v>320</v>
      </c>
      <c r="C8" s="732"/>
      <c r="D8" s="732"/>
      <c r="E8" s="732"/>
      <c r="F8" s="732"/>
      <c r="G8" s="732"/>
      <c r="H8" s="732"/>
      <c r="I8" s="732"/>
      <c r="J8" s="732"/>
      <c r="K8" s="732"/>
      <c r="L8" s="732"/>
      <c r="M8" s="732"/>
      <c r="N8" s="732"/>
      <c r="O8" s="732"/>
      <c r="P8" s="733"/>
      <c r="Q8" s="734">
        <v>26</v>
      </c>
      <c r="R8" s="735"/>
      <c r="S8" s="735"/>
      <c r="T8" s="735"/>
      <c r="U8" s="735"/>
      <c r="V8" s="735">
        <v>22</v>
      </c>
      <c r="W8" s="735"/>
      <c r="X8" s="735"/>
      <c r="Y8" s="735"/>
      <c r="Z8" s="735"/>
      <c r="AA8" s="735">
        <v>4</v>
      </c>
      <c r="AB8" s="735"/>
      <c r="AC8" s="735"/>
      <c r="AD8" s="735"/>
      <c r="AE8" s="736"/>
      <c r="AF8" s="737">
        <v>4</v>
      </c>
      <c r="AG8" s="738"/>
      <c r="AH8" s="738"/>
      <c r="AI8" s="738"/>
      <c r="AJ8" s="739"/>
      <c r="AK8" s="740" t="s">
        <v>319</v>
      </c>
      <c r="AL8" s="741"/>
      <c r="AM8" s="741"/>
      <c r="AN8" s="741"/>
      <c r="AO8" s="741"/>
      <c r="AP8" s="741" t="s">
        <v>319</v>
      </c>
      <c r="AQ8" s="741"/>
      <c r="AR8" s="741"/>
      <c r="AS8" s="741"/>
      <c r="AT8" s="741"/>
      <c r="AU8" s="742"/>
      <c r="AV8" s="742"/>
      <c r="AW8" s="742"/>
      <c r="AX8" s="742"/>
      <c r="AY8" s="743"/>
      <c r="AZ8" s="96"/>
      <c r="BA8" s="96"/>
      <c r="BB8" s="96"/>
      <c r="BC8" s="96"/>
      <c r="BD8" s="96"/>
      <c r="BE8" s="97"/>
      <c r="BF8" s="97"/>
      <c r="BG8" s="97"/>
      <c r="BH8" s="97"/>
      <c r="BI8" s="97"/>
      <c r="BJ8" s="97"/>
      <c r="BK8" s="97"/>
      <c r="BL8" s="97"/>
      <c r="BM8" s="97"/>
      <c r="BN8" s="97"/>
      <c r="BO8" s="97"/>
      <c r="BP8" s="97"/>
      <c r="BQ8" s="102">
        <v>2</v>
      </c>
      <c r="BR8" s="103"/>
      <c r="BS8" s="744" t="s">
        <v>321</v>
      </c>
      <c r="BT8" s="745"/>
      <c r="BU8" s="745"/>
      <c r="BV8" s="745"/>
      <c r="BW8" s="745"/>
      <c r="BX8" s="745"/>
      <c r="BY8" s="745"/>
      <c r="BZ8" s="745"/>
      <c r="CA8" s="745"/>
      <c r="CB8" s="745"/>
      <c r="CC8" s="745"/>
      <c r="CD8" s="745"/>
      <c r="CE8" s="745"/>
      <c r="CF8" s="745"/>
      <c r="CG8" s="746"/>
      <c r="CH8" s="755">
        <v>1</v>
      </c>
      <c r="CI8" s="756"/>
      <c r="CJ8" s="756"/>
      <c r="CK8" s="756"/>
      <c r="CL8" s="757"/>
      <c r="CM8" s="755">
        <v>21</v>
      </c>
      <c r="CN8" s="756"/>
      <c r="CO8" s="756"/>
      <c r="CP8" s="756"/>
      <c r="CQ8" s="757"/>
      <c r="CR8" s="755">
        <v>3</v>
      </c>
      <c r="CS8" s="756"/>
      <c r="CT8" s="756"/>
      <c r="CU8" s="756"/>
      <c r="CV8" s="757"/>
      <c r="CW8" s="755">
        <v>17</v>
      </c>
      <c r="CX8" s="756"/>
      <c r="CY8" s="756"/>
      <c r="CZ8" s="756"/>
      <c r="DA8" s="757"/>
      <c r="DB8" s="755" t="s">
        <v>319</v>
      </c>
      <c r="DC8" s="756"/>
      <c r="DD8" s="756"/>
      <c r="DE8" s="756"/>
      <c r="DF8" s="757"/>
      <c r="DG8" s="755" t="s">
        <v>319</v>
      </c>
      <c r="DH8" s="756"/>
      <c r="DI8" s="756"/>
      <c r="DJ8" s="756"/>
      <c r="DK8" s="757"/>
      <c r="DL8" s="755" t="s">
        <v>319</v>
      </c>
      <c r="DM8" s="756"/>
      <c r="DN8" s="756"/>
      <c r="DO8" s="756"/>
      <c r="DP8" s="757"/>
      <c r="DQ8" s="755" t="s">
        <v>319</v>
      </c>
      <c r="DR8" s="756"/>
      <c r="DS8" s="756"/>
      <c r="DT8" s="756"/>
      <c r="DU8" s="757"/>
      <c r="DV8" s="744"/>
      <c r="DW8" s="745"/>
      <c r="DX8" s="745"/>
      <c r="DY8" s="745"/>
      <c r="DZ8" s="758"/>
      <c r="EA8" s="98"/>
    </row>
    <row r="9" spans="1:131" s="99" customFormat="1" ht="26.25" customHeight="1" x14ac:dyDescent="0.15">
      <c r="A9" s="102">
        <v>3</v>
      </c>
      <c r="B9" s="731"/>
      <c r="C9" s="732"/>
      <c r="D9" s="732"/>
      <c r="E9" s="732"/>
      <c r="F9" s="732"/>
      <c r="G9" s="732"/>
      <c r="H9" s="732"/>
      <c r="I9" s="732"/>
      <c r="J9" s="732"/>
      <c r="K9" s="732"/>
      <c r="L9" s="732"/>
      <c r="M9" s="732"/>
      <c r="N9" s="732"/>
      <c r="O9" s="732"/>
      <c r="P9" s="733"/>
      <c r="Q9" s="734"/>
      <c r="R9" s="735"/>
      <c r="S9" s="735"/>
      <c r="T9" s="735"/>
      <c r="U9" s="735"/>
      <c r="V9" s="735"/>
      <c r="W9" s="735"/>
      <c r="X9" s="735"/>
      <c r="Y9" s="735"/>
      <c r="Z9" s="735"/>
      <c r="AA9" s="735"/>
      <c r="AB9" s="735"/>
      <c r="AC9" s="735"/>
      <c r="AD9" s="735"/>
      <c r="AE9" s="736"/>
      <c r="AF9" s="737"/>
      <c r="AG9" s="738"/>
      <c r="AH9" s="738"/>
      <c r="AI9" s="738"/>
      <c r="AJ9" s="739"/>
      <c r="AK9" s="740"/>
      <c r="AL9" s="741"/>
      <c r="AM9" s="741"/>
      <c r="AN9" s="741"/>
      <c r="AO9" s="741"/>
      <c r="AP9" s="741"/>
      <c r="AQ9" s="741"/>
      <c r="AR9" s="741"/>
      <c r="AS9" s="741"/>
      <c r="AT9" s="741"/>
      <c r="AU9" s="742"/>
      <c r="AV9" s="742"/>
      <c r="AW9" s="742"/>
      <c r="AX9" s="742"/>
      <c r="AY9" s="743"/>
      <c r="AZ9" s="96"/>
      <c r="BA9" s="96"/>
      <c r="BB9" s="96"/>
      <c r="BC9" s="96"/>
      <c r="BD9" s="96"/>
      <c r="BE9" s="97"/>
      <c r="BF9" s="97"/>
      <c r="BG9" s="97"/>
      <c r="BH9" s="97"/>
      <c r="BI9" s="97"/>
      <c r="BJ9" s="97"/>
      <c r="BK9" s="97"/>
      <c r="BL9" s="97"/>
      <c r="BM9" s="97"/>
      <c r="BN9" s="97"/>
      <c r="BO9" s="97"/>
      <c r="BP9" s="97"/>
      <c r="BQ9" s="102">
        <v>3</v>
      </c>
      <c r="BR9" s="103"/>
      <c r="BS9" s="744" t="s">
        <v>322</v>
      </c>
      <c r="BT9" s="745"/>
      <c r="BU9" s="745"/>
      <c r="BV9" s="745"/>
      <c r="BW9" s="745"/>
      <c r="BX9" s="745"/>
      <c r="BY9" s="745"/>
      <c r="BZ9" s="745"/>
      <c r="CA9" s="745"/>
      <c r="CB9" s="745"/>
      <c r="CC9" s="745"/>
      <c r="CD9" s="745"/>
      <c r="CE9" s="745"/>
      <c r="CF9" s="745"/>
      <c r="CG9" s="746"/>
      <c r="CH9" s="755">
        <v>0</v>
      </c>
      <c r="CI9" s="756"/>
      <c r="CJ9" s="756"/>
      <c r="CK9" s="756"/>
      <c r="CL9" s="757"/>
      <c r="CM9" s="755">
        <v>123</v>
      </c>
      <c r="CN9" s="756"/>
      <c r="CO9" s="756"/>
      <c r="CP9" s="756"/>
      <c r="CQ9" s="757"/>
      <c r="CR9" s="755">
        <v>5</v>
      </c>
      <c r="CS9" s="756"/>
      <c r="CT9" s="756"/>
      <c r="CU9" s="756"/>
      <c r="CV9" s="757"/>
      <c r="CW9" s="755" t="s">
        <v>319</v>
      </c>
      <c r="CX9" s="756"/>
      <c r="CY9" s="756"/>
      <c r="CZ9" s="756"/>
      <c r="DA9" s="757"/>
      <c r="DB9" s="755" t="s">
        <v>319</v>
      </c>
      <c r="DC9" s="756"/>
      <c r="DD9" s="756"/>
      <c r="DE9" s="756"/>
      <c r="DF9" s="757"/>
      <c r="DG9" s="755">
        <v>540</v>
      </c>
      <c r="DH9" s="756"/>
      <c r="DI9" s="756"/>
      <c r="DJ9" s="756"/>
      <c r="DK9" s="757"/>
      <c r="DL9" s="755" t="s">
        <v>319</v>
      </c>
      <c r="DM9" s="756"/>
      <c r="DN9" s="756"/>
      <c r="DO9" s="756"/>
      <c r="DP9" s="757"/>
      <c r="DQ9" s="755" t="s">
        <v>319</v>
      </c>
      <c r="DR9" s="756"/>
      <c r="DS9" s="756"/>
      <c r="DT9" s="756"/>
      <c r="DU9" s="757"/>
      <c r="DV9" s="744"/>
      <c r="DW9" s="745"/>
      <c r="DX9" s="745"/>
      <c r="DY9" s="745"/>
      <c r="DZ9" s="758"/>
      <c r="EA9" s="98"/>
    </row>
    <row r="10" spans="1:131" s="99" customFormat="1" ht="26.25" customHeight="1" x14ac:dyDescent="0.15">
      <c r="A10" s="102">
        <v>4</v>
      </c>
      <c r="B10" s="731"/>
      <c r="C10" s="732"/>
      <c r="D10" s="732"/>
      <c r="E10" s="732"/>
      <c r="F10" s="732"/>
      <c r="G10" s="732"/>
      <c r="H10" s="732"/>
      <c r="I10" s="732"/>
      <c r="J10" s="732"/>
      <c r="K10" s="732"/>
      <c r="L10" s="732"/>
      <c r="M10" s="732"/>
      <c r="N10" s="732"/>
      <c r="O10" s="732"/>
      <c r="P10" s="733"/>
      <c r="Q10" s="734"/>
      <c r="R10" s="735"/>
      <c r="S10" s="735"/>
      <c r="T10" s="735"/>
      <c r="U10" s="735"/>
      <c r="V10" s="735"/>
      <c r="W10" s="735"/>
      <c r="X10" s="735"/>
      <c r="Y10" s="735"/>
      <c r="Z10" s="735"/>
      <c r="AA10" s="735"/>
      <c r="AB10" s="735"/>
      <c r="AC10" s="735"/>
      <c r="AD10" s="735"/>
      <c r="AE10" s="736"/>
      <c r="AF10" s="737"/>
      <c r="AG10" s="738"/>
      <c r="AH10" s="738"/>
      <c r="AI10" s="738"/>
      <c r="AJ10" s="739"/>
      <c r="AK10" s="740"/>
      <c r="AL10" s="741"/>
      <c r="AM10" s="741"/>
      <c r="AN10" s="741"/>
      <c r="AO10" s="741"/>
      <c r="AP10" s="741"/>
      <c r="AQ10" s="741"/>
      <c r="AR10" s="741"/>
      <c r="AS10" s="741"/>
      <c r="AT10" s="741"/>
      <c r="AU10" s="742"/>
      <c r="AV10" s="742"/>
      <c r="AW10" s="742"/>
      <c r="AX10" s="742"/>
      <c r="AY10" s="743"/>
      <c r="AZ10" s="96"/>
      <c r="BA10" s="96"/>
      <c r="BB10" s="96"/>
      <c r="BC10" s="96"/>
      <c r="BD10" s="96"/>
      <c r="BE10" s="97"/>
      <c r="BF10" s="97"/>
      <c r="BG10" s="97"/>
      <c r="BH10" s="97"/>
      <c r="BI10" s="97"/>
      <c r="BJ10" s="97"/>
      <c r="BK10" s="97"/>
      <c r="BL10" s="97"/>
      <c r="BM10" s="97"/>
      <c r="BN10" s="97"/>
      <c r="BO10" s="97"/>
      <c r="BP10" s="97"/>
      <c r="BQ10" s="102">
        <v>4</v>
      </c>
      <c r="BR10" s="103"/>
      <c r="BS10" s="744" t="s">
        <v>323</v>
      </c>
      <c r="BT10" s="745"/>
      <c r="BU10" s="745"/>
      <c r="BV10" s="745"/>
      <c r="BW10" s="745"/>
      <c r="BX10" s="745"/>
      <c r="BY10" s="745"/>
      <c r="BZ10" s="745"/>
      <c r="CA10" s="745"/>
      <c r="CB10" s="745"/>
      <c r="CC10" s="745"/>
      <c r="CD10" s="745"/>
      <c r="CE10" s="745"/>
      <c r="CF10" s="745"/>
      <c r="CG10" s="746"/>
      <c r="CH10" s="755">
        <v>15</v>
      </c>
      <c r="CI10" s="756"/>
      <c r="CJ10" s="756"/>
      <c r="CK10" s="756"/>
      <c r="CL10" s="757"/>
      <c r="CM10" s="755">
        <v>124</v>
      </c>
      <c r="CN10" s="756"/>
      <c r="CO10" s="756"/>
      <c r="CP10" s="756"/>
      <c r="CQ10" s="757"/>
      <c r="CR10" s="755">
        <v>49</v>
      </c>
      <c r="CS10" s="756"/>
      <c r="CT10" s="756"/>
      <c r="CU10" s="756"/>
      <c r="CV10" s="757"/>
      <c r="CW10" s="755">
        <v>8</v>
      </c>
      <c r="CX10" s="756"/>
      <c r="CY10" s="756"/>
      <c r="CZ10" s="756"/>
      <c r="DA10" s="757"/>
      <c r="DB10" s="755" t="s">
        <v>319</v>
      </c>
      <c r="DC10" s="756"/>
      <c r="DD10" s="756"/>
      <c r="DE10" s="756"/>
      <c r="DF10" s="757"/>
      <c r="DG10" s="755" t="s">
        <v>319</v>
      </c>
      <c r="DH10" s="756"/>
      <c r="DI10" s="756"/>
      <c r="DJ10" s="756"/>
      <c r="DK10" s="757"/>
      <c r="DL10" s="755" t="s">
        <v>319</v>
      </c>
      <c r="DM10" s="756"/>
      <c r="DN10" s="756"/>
      <c r="DO10" s="756"/>
      <c r="DP10" s="757"/>
      <c r="DQ10" s="755" t="s">
        <v>319</v>
      </c>
      <c r="DR10" s="756"/>
      <c r="DS10" s="756"/>
      <c r="DT10" s="756"/>
      <c r="DU10" s="757"/>
      <c r="DV10" s="744"/>
      <c r="DW10" s="745"/>
      <c r="DX10" s="745"/>
      <c r="DY10" s="745"/>
      <c r="DZ10" s="758"/>
      <c r="EA10" s="98"/>
    </row>
    <row r="11" spans="1:131" s="99" customFormat="1" ht="26.25" customHeight="1" x14ac:dyDescent="0.15">
      <c r="A11" s="102">
        <v>5</v>
      </c>
      <c r="B11" s="731"/>
      <c r="C11" s="732"/>
      <c r="D11" s="732"/>
      <c r="E11" s="732"/>
      <c r="F11" s="732"/>
      <c r="G11" s="732"/>
      <c r="H11" s="732"/>
      <c r="I11" s="732"/>
      <c r="J11" s="732"/>
      <c r="K11" s="732"/>
      <c r="L11" s="732"/>
      <c r="M11" s="732"/>
      <c r="N11" s="732"/>
      <c r="O11" s="732"/>
      <c r="P11" s="733"/>
      <c r="Q11" s="734"/>
      <c r="R11" s="735"/>
      <c r="S11" s="735"/>
      <c r="T11" s="735"/>
      <c r="U11" s="735"/>
      <c r="V11" s="735"/>
      <c r="W11" s="735"/>
      <c r="X11" s="735"/>
      <c r="Y11" s="735"/>
      <c r="Z11" s="735"/>
      <c r="AA11" s="735"/>
      <c r="AB11" s="735"/>
      <c r="AC11" s="735"/>
      <c r="AD11" s="735"/>
      <c r="AE11" s="736"/>
      <c r="AF11" s="737"/>
      <c r="AG11" s="738"/>
      <c r="AH11" s="738"/>
      <c r="AI11" s="738"/>
      <c r="AJ11" s="739"/>
      <c r="AK11" s="740"/>
      <c r="AL11" s="741"/>
      <c r="AM11" s="741"/>
      <c r="AN11" s="741"/>
      <c r="AO11" s="741"/>
      <c r="AP11" s="741"/>
      <c r="AQ11" s="741"/>
      <c r="AR11" s="741"/>
      <c r="AS11" s="741"/>
      <c r="AT11" s="741"/>
      <c r="AU11" s="742"/>
      <c r="AV11" s="742"/>
      <c r="AW11" s="742"/>
      <c r="AX11" s="742"/>
      <c r="AY11" s="743"/>
      <c r="AZ11" s="96"/>
      <c r="BA11" s="96"/>
      <c r="BB11" s="96"/>
      <c r="BC11" s="96"/>
      <c r="BD11" s="96"/>
      <c r="BE11" s="97"/>
      <c r="BF11" s="97"/>
      <c r="BG11" s="97"/>
      <c r="BH11" s="97"/>
      <c r="BI11" s="97"/>
      <c r="BJ11" s="97"/>
      <c r="BK11" s="97"/>
      <c r="BL11" s="97"/>
      <c r="BM11" s="97"/>
      <c r="BN11" s="97"/>
      <c r="BO11" s="97"/>
      <c r="BP11" s="97"/>
      <c r="BQ11" s="102">
        <v>5</v>
      </c>
      <c r="BR11" s="103"/>
      <c r="BS11" s="744" t="s">
        <v>324</v>
      </c>
      <c r="BT11" s="745"/>
      <c r="BU11" s="745"/>
      <c r="BV11" s="745"/>
      <c r="BW11" s="745"/>
      <c r="BX11" s="745"/>
      <c r="BY11" s="745"/>
      <c r="BZ11" s="745"/>
      <c r="CA11" s="745"/>
      <c r="CB11" s="745"/>
      <c r="CC11" s="745"/>
      <c r="CD11" s="745"/>
      <c r="CE11" s="745"/>
      <c r="CF11" s="745"/>
      <c r="CG11" s="746"/>
      <c r="CH11" s="755">
        <v>1</v>
      </c>
      <c r="CI11" s="756"/>
      <c r="CJ11" s="756"/>
      <c r="CK11" s="756"/>
      <c r="CL11" s="757"/>
      <c r="CM11" s="755">
        <v>4</v>
      </c>
      <c r="CN11" s="756"/>
      <c r="CO11" s="756"/>
      <c r="CP11" s="756"/>
      <c r="CQ11" s="757"/>
      <c r="CR11" s="755">
        <v>3</v>
      </c>
      <c r="CS11" s="756"/>
      <c r="CT11" s="756"/>
      <c r="CU11" s="756"/>
      <c r="CV11" s="757"/>
      <c r="CW11" s="755">
        <v>11</v>
      </c>
      <c r="CX11" s="756"/>
      <c r="CY11" s="756"/>
      <c r="CZ11" s="756"/>
      <c r="DA11" s="757"/>
      <c r="DB11" s="755" t="s">
        <v>319</v>
      </c>
      <c r="DC11" s="756"/>
      <c r="DD11" s="756"/>
      <c r="DE11" s="756"/>
      <c r="DF11" s="757"/>
      <c r="DG11" s="755" t="s">
        <v>319</v>
      </c>
      <c r="DH11" s="756"/>
      <c r="DI11" s="756"/>
      <c r="DJ11" s="756"/>
      <c r="DK11" s="757"/>
      <c r="DL11" s="755" t="s">
        <v>319</v>
      </c>
      <c r="DM11" s="756"/>
      <c r="DN11" s="756"/>
      <c r="DO11" s="756"/>
      <c r="DP11" s="757"/>
      <c r="DQ11" s="755" t="s">
        <v>319</v>
      </c>
      <c r="DR11" s="756"/>
      <c r="DS11" s="756"/>
      <c r="DT11" s="756"/>
      <c r="DU11" s="757"/>
      <c r="DV11" s="744"/>
      <c r="DW11" s="745"/>
      <c r="DX11" s="745"/>
      <c r="DY11" s="745"/>
      <c r="DZ11" s="758"/>
      <c r="EA11" s="98"/>
    </row>
    <row r="12" spans="1:131" s="99" customFormat="1" ht="26.25" customHeight="1" x14ac:dyDescent="0.15">
      <c r="A12" s="102">
        <v>6</v>
      </c>
      <c r="B12" s="731"/>
      <c r="C12" s="732"/>
      <c r="D12" s="732"/>
      <c r="E12" s="732"/>
      <c r="F12" s="732"/>
      <c r="G12" s="732"/>
      <c r="H12" s="732"/>
      <c r="I12" s="732"/>
      <c r="J12" s="732"/>
      <c r="K12" s="732"/>
      <c r="L12" s="732"/>
      <c r="M12" s="732"/>
      <c r="N12" s="732"/>
      <c r="O12" s="732"/>
      <c r="P12" s="733"/>
      <c r="Q12" s="734"/>
      <c r="R12" s="735"/>
      <c r="S12" s="735"/>
      <c r="T12" s="735"/>
      <c r="U12" s="735"/>
      <c r="V12" s="735"/>
      <c r="W12" s="735"/>
      <c r="X12" s="735"/>
      <c r="Y12" s="735"/>
      <c r="Z12" s="735"/>
      <c r="AA12" s="735"/>
      <c r="AB12" s="735"/>
      <c r="AC12" s="735"/>
      <c r="AD12" s="735"/>
      <c r="AE12" s="736"/>
      <c r="AF12" s="737"/>
      <c r="AG12" s="738"/>
      <c r="AH12" s="738"/>
      <c r="AI12" s="738"/>
      <c r="AJ12" s="739"/>
      <c r="AK12" s="740"/>
      <c r="AL12" s="741"/>
      <c r="AM12" s="741"/>
      <c r="AN12" s="741"/>
      <c r="AO12" s="741"/>
      <c r="AP12" s="741"/>
      <c r="AQ12" s="741"/>
      <c r="AR12" s="741"/>
      <c r="AS12" s="741"/>
      <c r="AT12" s="741"/>
      <c r="AU12" s="742"/>
      <c r="AV12" s="742"/>
      <c r="AW12" s="742"/>
      <c r="AX12" s="742"/>
      <c r="AY12" s="743"/>
      <c r="AZ12" s="96"/>
      <c r="BA12" s="96"/>
      <c r="BB12" s="96"/>
      <c r="BC12" s="96"/>
      <c r="BD12" s="96"/>
      <c r="BE12" s="97"/>
      <c r="BF12" s="97"/>
      <c r="BG12" s="97"/>
      <c r="BH12" s="97"/>
      <c r="BI12" s="97"/>
      <c r="BJ12" s="97"/>
      <c r="BK12" s="97"/>
      <c r="BL12" s="97"/>
      <c r="BM12" s="97"/>
      <c r="BN12" s="97"/>
      <c r="BO12" s="97"/>
      <c r="BP12" s="97"/>
      <c r="BQ12" s="102">
        <v>6</v>
      </c>
      <c r="BR12" s="103"/>
      <c r="BS12" s="744" t="s">
        <v>325</v>
      </c>
      <c r="BT12" s="745"/>
      <c r="BU12" s="745"/>
      <c r="BV12" s="745"/>
      <c r="BW12" s="745"/>
      <c r="BX12" s="745"/>
      <c r="BY12" s="745"/>
      <c r="BZ12" s="745"/>
      <c r="CA12" s="745"/>
      <c r="CB12" s="745"/>
      <c r="CC12" s="745"/>
      <c r="CD12" s="745"/>
      <c r="CE12" s="745"/>
      <c r="CF12" s="745"/>
      <c r="CG12" s="746"/>
      <c r="CH12" s="755">
        <v>0</v>
      </c>
      <c r="CI12" s="756"/>
      <c r="CJ12" s="756"/>
      <c r="CK12" s="756"/>
      <c r="CL12" s="757"/>
      <c r="CM12" s="755">
        <v>14</v>
      </c>
      <c r="CN12" s="756"/>
      <c r="CO12" s="756"/>
      <c r="CP12" s="756"/>
      <c r="CQ12" s="757"/>
      <c r="CR12" s="755">
        <v>10</v>
      </c>
      <c r="CS12" s="756"/>
      <c r="CT12" s="756"/>
      <c r="CU12" s="756"/>
      <c r="CV12" s="757"/>
      <c r="CW12" s="755">
        <v>12</v>
      </c>
      <c r="CX12" s="756"/>
      <c r="CY12" s="756"/>
      <c r="CZ12" s="756"/>
      <c r="DA12" s="757"/>
      <c r="DB12" s="755" t="s">
        <v>319</v>
      </c>
      <c r="DC12" s="756"/>
      <c r="DD12" s="756"/>
      <c r="DE12" s="756"/>
      <c r="DF12" s="757"/>
      <c r="DG12" s="755" t="s">
        <v>319</v>
      </c>
      <c r="DH12" s="756"/>
      <c r="DI12" s="756"/>
      <c r="DJ12" s="756"/>
      <c r="DK12" s="757"/>
      <c r="DL12" s="755" t="s">
        <v>319</v>
      </c>
      <c r="DM12" s="756"/>
      <c r="DN12" s="756"/>
      <c r="DO12" s="756"/>
      <c r="DP12" s="757"/>
      <c r="DQ12" s="755" t="s">
        <v>319</v>
      </c>
      <c r="DR12" s="756"/>
      <c r="DS12" s="756"/>
      <c r="DT12" s="756"/>
      <c r="DU12" s="757"/>
      <c r="DV12" s="744"/>
      <c r="DW12" s="745"/>
      <c r="DX12" s="745"/>
      <c r="DY12" s="745"/>
      <c r="DZ12" s="758"/>
      <c r="EA12" s="98"/>
    </row>
    <row r="13" spans="1:131" s="99" customFormat="1" ht="26.25" customHeight="1" x14ac:dyDescent="0.15">
      <c r="A13" s="102">
        <v>7</v>
      </c>
      <c r="B13" s="731"/>
      <c r="C13" s="732"/>
      <c r="D13" s="732"/>
      <c r="E13" s="732"/>
      <c r="F13" s="732"/>
      <c r="G13" s="732"/>
      <c r="H13" s="732"/>
      <c r="I13" s="732"/>
      <c r="J13" s="732"/>
      <c r="K13" s="732"/>
      <c r="L13" s="732"/>
      <c r="M13" s="732"/>
      <c r="N13" s="732"/>
      <c r="O13" s="732"/>
      <c r="P13" s="733"/>
      <c r="Q13" s="734"/>
      <c r="R13" s="735"/>
      <c r="S13" s="735"/>
      <c r="T13" s="735"/>
      <c r="U13" s="735"/>
      <c r="V13" s="735"/>
      <c r="W13" s="735"/>
      <c r="X13" s="735"/>
      <c r="Y13" s="735"/>
      <c r="Z13" s="735"/>
      <c r="AA13" s="735"/>
      <c r="AB13" s="735"/>
      <c r="AC13" s="735"/>
      <c r="AD13" s="735"/>
      <c r="AE13" s="736"/>
      <c r="AF13" s="737"/>
      <c r="AG13" s="738"/>
      <c r="AH13" s="738"/>
      <c r="AI13" s="738"/>
      <c r="AJ13" s="739"/>
      <c r="AK13" s="740"/>
      <c r="AL13" s="741"/>
      <c r="AM13" s="741"/>
      <c r="AN13" s="741"/>
      <c r="AO13" s="741"/>
      <c r="AP13" s="741"/>
      <c r="AQ13" s="741"/>
      <c r="AR13" s="741"/>
      <c r="AS13" s="741"/>
      <c r="AT13" s="741"/>
      <c r="AU13" s="742"/>
      <c r="AV13" s="742"/>
      <c r="AW13" s="742"/>
      <c r="AX13" s="742"/>
      <c r="AY13" s="743"/>
      <c r="AZ13" s="96"/>
      <c r="BA13" s="96"/>
      <c r="BB13" s="96"/>
      <c r="BC13" s="96"/>
      <c r="BD13" s="96"/>
      <c r="BE13" s="97"/>
      <c r="BF13" s="97"/>
      <c r="BG13" s="97"/>
      <c r="BH13" s="97"/>
      <c r="BI13" s="97"/>
      <c r="BJ13" s="97"/>
      <c r="BK13" s="97"/>
      <c r="BL13" s="97"/>
      <c r="BM13" s="97"/>
      <c r="BN13" s="97"/>
      <c r="BO13" s="97"/>
      <c r="BP13" s="97"/>
      <c r="BQ13" s="102">
        <v>7</v>
      </c>
      <c r="BR13" s="103"/>
      <c r="BS13" s="744" t="s">
        <v>326</v>
      </c>
      <c r="BT13" s="745"/>
      <c r="BU13" s="745"/>
      <c r="BV13" s="745"/>
      <c r="BW13" s="745"/>
      <c r="BX13" s="745"/>
      <c r="BY13" s="745"/>
      <c r="BZ13" s="745"/>
      <c r="CA13" s="745"/>
      <c r="CB13" s="745"/>
      <c r="CC13" s="745"/>
      <c r="CD13" s="745"/>
      <c r="CE13" s="745"/>
      <c r="CF13" s="745"/>
      <c r="CG13" s="746"/>
      <c r="CH13" s="755">
        <v>101</v>
      </c>
      <c r="CI13" s="756"/>
      <c r="CJ13" s="756"/>
      <c r="CK13" s="756"/>
      <c r="CL13" s="757"/>
      <c r="CM13" s="755">
        <v>191</v>
      </c>
      <c r="CN13" s="756"/>
      <c r="CO13" s="756"/>
      <c r="CP13" s="756"/>
      <c r="CQ13" s="757"/>
      <c r="CR13" s="755">
        <v>10</v>
      </c>
      <c r="CS13" s="756"/>
      <c r="CT13" s="756"/>
      <c r="CU13" s="756"/>
      <c r="CV13" s="757"/>
      <c r="CW13" s="755" t="s">
        <v>319</v>
      </c>
      <c r="CX13" s="756"/>
      <c r="CY13" s="756"/>
      <c r="CZ13" s="756"/>
      <c r="DA13" s="757"/>
      <c r="DB13" s="755" t="s">
        <v>319</v>
      </c>
      <c r="DC13" s="756"/>
      <c r="DD13" s="756"/>
      <c r="DE13" s="756"/>
      <c r="DF13" s="757"/>
      <c r="DG13" s="755" t="s">
        <v>319</v>
      </c>
      <c r="DH13" s="756"/>
      <c r="DI13" s="756"/>
      <c r="DJ13" s="756"/>
      <c r="DK13" s="757"/>
      <c r="DL13" s="755" t="s">
        <v>319</v>
      </c>
      <c r="DM13" s="756"/>
      <c r="DN13" s="756"/>
      <c r="DO13" s="756"/>
      <c r="DP13" s="757"/>
      <c r="DQ13" s="755" t="s">
        <v>319</v>
      </c>
      <c r="DR13" s="756"/>
      <c r="DS13" s="756"/>
      <c r="DT13" s="756"/>
      <c r="DU13" s="757"/>
      <c r="DV13" s="744"/>
      <c r="DW13" s="745"/>
      <c r="DX13" s="745"/>
      <c r="DY13" s="745"/>
      <c r="DZ13" s="758"/>
      <c r="EA13" s="98"/>
    </row>
    <row r="14" spans="1:131" s="99" customFormat="1" ht="26.25" customHeight="1" x14ac:dyDescent="0.15">
      <c r="A14" s="102">
        <v>8</v>
      </c>
      <c r="B14" s="731"/>
      <c r="C14" s="732"/>
      <c r="D14" s="732"/>
      <c r="E14" s="732"/>
      <c r="F14" s="732"/>
      <c r="G14" s="732"/>
      <c r="H14" s="732"/>
      <c r="I14" s="732"/>
      <c r="J14" s="732"/>
      <c r="K14" s="732"/>
      <c r="L14" s="732"/>
      <c r="M14" s="732"/>
      <c r="N14" s="732"/>
      <c r="O14" s="732"/>
      <c r="P14" s="733"/>
      <c r="Q14" s="734"/>
      <c r="R14" s="735"/>
      <c r="S14" s="735"/>
      <c r="T14" s="735"/>
      <c r="U14" s="735"/>
      <c r="V14" s="735"/>
      <c r="W14" s="735"/>
      <c r="X14" s="735"/>
      <c r="Y14" s="735"/>
      <c r="Z14" s="735"/>
      <c r="AA14" s="735"/>
      <c r="AB14" s="735"/>
      <c r="AC14" s="735"/>
      <c r="AD14" s="735"/>
      <c r="AE14" s="736"/>
      <c r="AF14" s="737"/>
      <c r="AG14" s="738"/>
      <c r="AH14" s="738"/>
      <c r="AI14" s="738"/>
      <c r="AJ14" s="739"/>
      <c r="AK14" s="740"/>
      <c r="AL14" s="741"/>
      <c r="AM14" s="741"/>
      <c r="AN14" s="741"/>
      <c r="AO14" s="741"/>
      <c r="AP14" s="741"/>
      <c r="AQ14" s="741"/>
      <c r="AR14" s="741"/>
      <c r="AS14" s="741"/>
      <c r="AT14" s="741"/>
      <c r="AU14" s="742"/>
      <c r="AV14" s="742"/>
      <c r="AW14" s="742"/>
      <c r="AX14" s="742"/>
      <c r="AY14" s="743"/>
      <c r="AZ14" s="96"/>
      <c r="BA14" s="96"/>
      <c r="BB14" s="96"/>
      <c r="BC14" s="96"/>
      <c r="BD14" s="96"/>
      <c r="BE14" s="97"/>
      <c r="BF14" s="97"/>
      <c r="BG14" s="97"/>
      <c r="BH14" s="97"/>
      <c r="BI14" s="97"/>
      <c r="BJ14" s="97"/>
      <c r="BK14" s="97"/>
      <c r="BL14" s="97"/>
      <c r="BM14" s="97"/>
      <c r="BN14" s="97"/>
      <c r="BO14" s="97"/>
      <c r="BP14" s="97"/>
      <c r="BQ14" s="102">
        <v>8</v>
      </c>
      <c r="BR14" s="103"/>
      <c r="BS14" s="744"/>
      <c r="BT14" s="745"/>
      <c r="BU14" s="745"/>
      <c r="BV14" s="745"/>
      <c r="BW14" s="745"/>
      <c r="BX14" s="745"/>
      <c r="BY14" s="745"/>
      <c r="BZ14" s="745"/>
      <c r="CA14" s="745"/>
      <c r="CB14" s="745"/>
      <c r="CC14" s="745"/>
      <c r="CD14" s="745"/>
      <c r="CE14" s="745"/>
      <c r="CF14" s="745"/>
      <c r="CG14" s="746"/>
      <c r="CH14" s="755"/>
      <c r="CI14" s="756"/>
      <c r="CJ14" s="756"/>
      <c r="CK14" s="756"/>
      <c r="CL14" s="757"/>
      <c r="CM14" s="755"/>
      <c r="CN14" s="756"/>
      <c r="CO14" s="756"/>
      <c r="CP14" s="756"/>
      <c r="CQ14" s="757"/>
      <c r="CR14" s="755"/>
      <c r="CS14" s="756"/>
      <c r="CT14" s="756"/>
      <c r="CU14" s="756"/>
      <c r="CV14" s="757"/>
      <c r="CW14" s="755"/>
      <c r="CX14" s="756"/>
      <c r="CY14" s="756"/>
      <c r="CZ14" s="756"/>
      <c r="DA14" s="757"/>
      <c r="DB14" s="755"/>
      <c r="DC14" s="756"/>
      <c r="DD14" s="756"/>
      <c r="DE14" s="756"/>
      <c r="DF14" s="757"/>
      <c r="DG14" s="755"/>
      <c r="DH14" s="756"/>
      <c r="DI14" s="756"/>
      <c r="DJ14" s="756"/>
      <c r="DK14" s="757"/>
      <c r="DL14" s="755"/>
      <c r="DM14" s="756"/>
      <c r="DN14" s="756"/>
      <c r="DO14" s="756"/>
      <c r="DP14" s="757"/>
      <c r="DQ14" s="755"/>
      <c r="DR14" s="756"/>
      <c r="DS14" s="756"/>
      <c r="DT14" s="756"/>
      <c r="DU14" s="757"/>
      <c r="DV14" s="744"/>
      <c r="DW14" s="745"/>
      <c r="DX14" s="745"/>
      <c r="DY14" s="745"/>
      <c r="DZ14" s="758"/>
      <c r="EA14" s="98"/>
    </row>
    <row r="15" spans="1:131" s="99" customFormat="1" ht="26.25" customHeight="1" x14ac:dyDescent="0.15">
      <c r="A15" s="102">
        <v>9</v>
      </c>
      <c r="B15" s="731"/>
      <c r="C15" s="732"/>
      <c r="D15" s="732"/>
      <c r="E15" s="732"/>
      <c r="F15" s="732"/>
      <c r="G15" s="732"/>
      <c r="H15" s="732"/>
      <c r="I15" s="732"/>
      <c r="J15" s="732"/>
      <c r="K15" s="732"/>
      <c r="L15" s="732"/>
      <c r="M15" s="732"/>
      <c r="N15" s="732"/>
      <c r="O15" s="732"/>
      <c r="P15" s="733"/>
      <c r="Q15" s="734"/>
      <c r="R15" s="735"/>
      <c r="S15" s="735"/>
      <c r="T15" s="735"/>
      <c r="U15" s="735"/>
      <c r="V15" s="735"/>
      <c r="W15" s="735"/>
      <c r="X15" s="735"/>
      <c r="Y15" s="735"/>
      <c r="Z15" s="735"/>
      <c r="AA15" s="735"/>
      <c r="AB15" s="735"/>
      <c r="AC15" s="735"/>
      <c r="AD15" s="735"/>
      <c r="AE15" s="736"/>
      <c r="AF15" s="737"/>
      <c r="AG15" s="738"/>
      <c r="AH15" s="738"/>
      <c r="AI15" s="738"/>
      <c r="AJ15" s="739"/>
      <c r="AK15" s="740"/>
      <c r="AL15" s="741"/>
      <c r="AM15" s="741"/>
      <c r="AN15" s="741"/>
      <c r="AO15" s="741"/>
      <c r="AP15" s="741"/>
      <c r="AQ15" s="741"/>
      <c r="AR15" s="741"/>
      <c r="AS15" s="741"/>
      <c r="AT15" s="741"/>
      <c r="AU15" s="742"/>
      <c r="AV15" s="742"/>
      <c r="AW15" s="742"/>
      <c r="AX15" s="742"/>
      <c r="AY15" s="743"/>
      <c r="AZ15" s="96"/>
      <c r="BA15" s="96"/>
      <c r="BB15" s="96"/>
      <c r="BC15" s="96"/>
      <c r="BD15" s="96"/>
      <c r="BE15" s="97"/>
      <c r="BF15" s="97"/>
      <c r="BG15" s="97"/>
      <c r="BH15" s="97"/>
      <c r="BI15" s="97"/>
      <c r="BJ15" s="97"/>
      <c r="BK15" s="97"/>
      <c r="BL15" s="97"/>
      <c r="BM15" s="97"/>
      <c r="BN15" s="97"/>
      <c r="BO15" s="97"/>
      <c r="BP15" s="97"/>
      <c r="BQ15" s="102">
        <v>9</v>
      </c>
      <c r="BR15" s="103"/>
      <c r="BS15" s="744"/>
      <c r="BT15" s="745"/>
      <c r="BU15" s="745"/>
      <c r="BV15" s="745"/>
      <c r="BW15" s="745"/>
      <c r="BX15" s="745"/>
      <c r="BY15" s="745"/>
      <c r="BZ15" s="745"/>
      <c r="CA15" s="745"/>
      <c r="CB15" s="745"/>
      <c r="CC15" s="745"/>
      <c r="CD15" s="745"/>
      <c r="CE15" s="745"/>
      <c r="CF15" s="745"/>
      <c r="CG15" s="746"/>
      <c r="CH15" s="755"/>
      <c r="CI15" s="756"/>
      <c r="CJ15" s="756"/>
      <c r="CK15" s="756"/>
      <c r="CL15" s="757"/>
      <c r="CM15" s="755"/>
      <c r="CN15" s="756"/>
      <c r="CO15" s="756"/>
      <c r="CP15" s="756"/>
      <c r="CQ15" s="757"/>
      <c r="CR15" s="755"/>
      <c r="CS15" s="756"/>
      <c r="CT15" s="756"/>
      <c r="CU15" s="756"/>
      <c r="CV15" s="757"/>
      <c r="CW15" s="755"/>
      <c r="CX15" s="756"/>
      <c r="CY15" s="756"/>
      <c r="CZ15" s="756"/>
      <c r="DA15" s="757"/>
      <c r="DB15" s="755"/>
      <c r="DC15" s="756"/>
      <c r="DD15" s="756"/>
      <c r="DE15" s="756"/>
      <c r="DF15" s="757"/>
      <c r="DG15" s="755"/>
      <c r="DH15" s="756"/>
      <c r="DI15" s="756"/>
      <c r="DJ15" s="756"/>
      <c r="DK15" s="757"/>
      <c r="DL15" s="755"/>
      <c r="DM15" s="756"/>
      <c r="DN15" s="756"/>
      <c r="DO15" s="756"/>
      <c r="DP15" s="757"/>
      <c r="DQ15" s="755"/>
      <c r="DR15" s="756"/>
      <c r="DS15" s="756"/>
      <c r="DT15" s="756"/>
      <c r="DU15" s="757"/>
      <c r="DV15" s="744"/>
      <c r="DW15" s="745"/>
      <c r="DX15" s="745"/>
      <c r="DY15" s="745"/>
      <c r="DZ15" s="758"/>
      <c r="EA15" s="98"/>
    </row>
    <row r="16" spans="1:131" s="99" customFormat="1" ht="26.25" customHeight="1" x14ac:dyDescent="0.15">
      <c r="A16" s="102">
        <v>10</v>
      </c>
      <c r="B16" s="731"/>
      <c r="C16" s="732"/>
      <c r="D16" s="732"/>
      <c r="E16" s="732"/>
      <c r="F16" s="732"/>
      <c r="G16" s="732"/>
      <c r="H16" s="732"/>
      <c r="I16" s="732"/>
      <c r="J16" s="732"/>
      <c r="K16" s="732"/>
      <c r="L16" s="732"/>
      <c r="M16" s="732"/>
      <c r="N16" s="732"/>
      <c r="O16" s="732"/>
      <c r="P16" s="733"/>
      <c r="Q16" s="734"/>
      <c r="R16" s="735"/>
      <c r="S16" s="735"/>
      <c r="T16" s="735"/>
      <c r="U16" s="735"/>
      <c r="V16" s="735"/>
      <c r="W16" s="735"/>
      <c r="X16" s="735"/>
      <c r="Y16" s="735"/>
      <c r="Z16" s="735"/>
      <c r="AA16" s="735"/>
      <c r="AB16" s="735"/>
      <c r="AC16" s="735"/>
      <c r="AD16" s="735"/>
      <c r="AE16" s="736"/>
      <c r="AF16" s="737"/>
      <c r="AG16" s="738"/>
      <c r="AH16" s="738"/>
      <c r="AI16" s="738"/>
      <c r="AJ16" s="739"/>
      <c r="AK16" s="740"/>
      <c r="AL16" s="741"/>
      <c r="AM16" s="741"/>
      <c r="AN16" s="741"/>
      <c r="AO16" s="741"/>
      <c r="AP16" s="741"/>
      <c r="AQ16" s="741"/>
      <c r="AR16" s="741"/>
      <c r="AS16" s="741"/>
      <c r="AT16" s="741"/>
      <c r="AU16" s="742"/>
      <c r="AV16" s="742"/>
      <c r="AW16" s="742"/>
      <c r="AX16" s="742"/>
      <c r="AY16" s="743"/>
      <c r="AZ16" s="96"/>
      <c r="BA16" s="96"/>
      <c r="BB16" s="96"/>
      <c r="BC16" s="96"/>
      <c r="BD16" s="96"/>
      <c r="BE16" s="97"/>
      <c r="BF16" s="97"/>
      <c r="BG16" s="97"/>
      <c r="BH16" s="97"/>
      <c r="BI16" s="97"/>
      <c r="BJ16" s="97"/>
      <c r="BK16" s="97"/>
      <c r="BL16" s="97"/>
      <c r="BM16" s="97"/>
      <c r="BN16" s="97"/>
      <c r="BO16" s="97"/>
      <c r="BP16" s="97"/>
      <c r="BQ16" s="102">
        <v>10</v>
      </c>
      <c r="BR16" s="103"/>
      <c r="BS16" s="744"/>
      <c r="BT16" s="745"/>
      <c r="BU16" s="745"/>
      <c r="BV16" s="745"/>
      <c r="BW16" s="745"/>
      <c r="BX16" s="745"/>
      <c r="BY16" s="745"/>
      <c r="BZ16" s="745"/>
      <c r="CA16" s="745"/>
      <c r="CB16" s="745"/>
      <c r="CC16" s="745"/>
      <c r="CD16" s="745"/>
      <c r="CE16" s="745"/>
      <c r="CF16" s="745"/>
      <c r="CG16" s="746"/>
      <c r="CH16" s="755"/>
      <c r="CI16" s="756"/>
      <c r="CJ16" s="756"/>
      <c r="CK16" s="756"/>
      <c r="CL16" s="757"/>
      <c r="CM16" s="755"/>
      <c r="CN16" s="756"/>
      <c r="CO16" s="756"/>
      <c r="CP16" s="756"/>
      <c r="CQ16" s="757"/>
      <c r="CR16" s="755"/>
      <c r="CS16" s="756"/>
      <c r="CT16" s="756"/>
      <c r="CU16" s="756"/>
      <c r="CV16" s="757"/>
      <c r="CW16" s="755"/>
      <c r="CX16" s="756"/>
      <c r="CY16" s="756"/>
      <c r="CZ16" s="756"/>
      <c r="DA16" s="757"/>
      <c r="DB16" s="755"/>
      <c r="DC16" s="756"/>
      <c r="DD16" s="756"/>
      <c r="DE16" s="756"/>
      <c r="DF16" s="757"/>
      <c r="DG16" s="755"/>
      <c r="DH16" s="756"/>
      <c r="DI16" s="756"/>
      <c r="DJ16" s="756"/>
      <c r="DK16" s="757"/>
      <c r="DL16" s="755"/>
      <c r="DM16" s="756"/>
      <c r="DN16" s="756"/>
      <c r="DO16" s="756"/>
      <c r="DP16" s="757"/>
      <c r="DQ16" s="755"/>
      <c r="DR16" s="756"/>
      <c r="DS16" s="756"/>
      <c r="DT16" s="756"/>
      <c r="DU16" s="757"/>
      <c r="DV16" s="744"/>
      <c r="DW16" s="745"/>
      <c r="DX16" s="745"/>
      <c r="DY16" s="745"/>
      <c r="DZ16" s="758"/>
      <c r="EA16" s="98"/>
    </row>
    <row r="17" spans="1:131" s="99" customFormat="1" ht="26.25" customHeight="1" x14ac:dyDescent="0.15">
      <c r="A17" s="102">
        <v>11</v>
      </c>
      <c r="B17" s="731"/>
      <c r="C17" s="732"/>
      <c r="D17" s="732"/>
      <c r="E17" s="732"/>
      <c r="F17" s="732"/>
      <c r="G17" s="732"/>
      <c r="H17" s="732"/>
      <c r="I17" s="732"/>
      <c r="J17" s="732"/>
      <c r="K17" s="732"/>
      <c r="L17" s="732"/>
      <c r="M17" s="732"/>
      <c r="N17" s="732"/>
      <c r="O17" s="732"/>
      <c r="P17" s="733"/>
      <c r="Q17" s="734"/>
      <c r="R17" s="735"/>
      <c r="S17" s="735"/>
      <c r="T17" s="735"/>
      <c r="U17" s="735"/>
      <c r="V17" s="735"/>
      <c r="W17" s="735"/>
      <c r="X17" s="735"/>
      <c r="Y17" s="735"/>
      <c r="Z17" s="735"/>
      <c r="AA17" s="735"/>
      <c r="AB17" s="735"/>
      <c r="AC17" s="735"/>
      <c r="AD17" s="735"/>
      <c r="AE17" s="736"/>
      <c r="AF17" s="737"/>
      <c r="AG17" s="738"/>
      <c r="AH17" s="738"/>
      <c r="AI17" s="738"/>
      <c r="AJ17" s="739"/>
      <c r="AK17" s="740"/>
      <c r="AL17" s="741"/>
      <c r="AM17" s="741"/>
      <c r="AN17" s="741"/>
      <c r="AO17" s="741"/>
      <c r="AP17" s="741"/>
      <c r="AQ17" s="741"/>
      <c r="AR17" s="741"/>
      <c r="AS17" s="741"/>
      <c r="AT17" s="741"/>
      <c r="AU17" s="742"/>
      <c r="AV17" s="742"/>
      <c r="AW17" s="742"/>
      <c r="AX17" s="742"/>
      <c r="AY17" s="743"/>
      <c r="AZ17" s="96"/>
      <c r="BA17" s="96"/>
      <c r="BB17" s="96"/>
      <c r="BC17" s="96"/>
      <c r="BD17" s="96"/>
      <c r="BE17" s="97"/>
      <c r="BF17" s="97"/>
      <c r="BG17" s="97"/>
      <c r="BH17" s="97"/>
      <c r="BI17" s="97"/>
      <c r="BJ17" s="97"/>
      <c r="BK17" s="97"/>
      <c r="BL17" s="97"/>
      <c r="BM17" s="97"/>
      <c r="BN17" s="97"/>
      <c r="BO17" s="97"/>
      <c r="BP17" s="97"/>
      <c r="BQ17" s="102">
        <v>11</v>
      </c>
      <c r="BR17" s="103"/>
      <c r="BS17" s="744"/>
      <c r="BT17" s="745"/>
      <c r="BU17" s="745"/>
      <c r="BV17" s="745"/>
      <c r="BW17" s="745"/>
      <c r="BX17" s="745"/>
      <c r="BY17" s="745"/>
      <c r="BZ17" s="745"/>
      <c r="CA17" s="745"/>
      <c r="CB17" s="745"/>
      <c r="CC17" s="745"/>
      <c r="CD17" s="745"/>
      <c r="CE17" s="745"/>
      <c r="CF17" s="745"/>
      <c r="CG17" s="746"/>
      <c r="CH17" s="755"/>
      <c r="CI17" s="756"/>
      <c r="CJ17" s="756"/>
      <c r="CK17" s="756"/>
      <c r="CL17" s="757"/>
      <c r="CM17" s="755"/>
      <c r="CN17" s="756"/>
      <c r="CO17" s="756"/>
      <c r="CP17" s="756"/>
      <c r="CQ17" s="757"/>
      <c r="CR17" s="755"/>
      <c r="CS17" s="756"/>
      <c r="CT17" s="756"/>
      <c r="CU17" s="756"/>
      <c r="CV17" s="757"/>
      <c r="CW17" s="755"/>
      <c r="CX17" s="756"/>
      <c r="CY17" s="756"/>
      <c r="CZ17" s="756"/>
      <c r="DA17" s="757"/>
      <c r="DB17" s="755"/>
      <c r="DC17" s="756"/>
      <c r="DD17" s="756"/>
      <c r="DE17" s="756"/>
      <c r="DF17" s="757"/>
      <c r="DG17" s="755"/>
      <c r="DH17" s="756"/>
      <c r="DI17" s="756"/>
      <c r="DJ17" s="756"/>
      <c r="DK17" s="757"/>
      <c r="DL17" s="755"/>
      <c r="DM17" s="756"/>
      <c r="DN17" s="756"/>
      <c r="DO17" s="756"/>
      <c r="DP17" s="757"/>
      <c r="DQ17" s="755"/>
      <c r="DR17" s="756"/>
      <c r="DS17" s="756"/>
      <c r="DT17" s="756"/>
      <c r="DU17" s="757"/>
      <c r="DV17" s="744"/>
      <c r="DW17" s="745"/>
      <c r="DX17" s="745"/>
      <c r="DY17" s="745"/>
      <c r="DZ17" s="758"/>
      <c r="EA17" s="98"/>
    </row>
    <row r="18" spans="1:131" s="99" customFormat="1" ht="26.25" customHeight="1" x14ac:dyDescent="0.15">
      <c r="A18" s="102">
        <v>12</v>
      </c>
      <c r="B18" s="731"/>
      <c r="C18" s="732"/>
      <c r="D18" s="732"/>
      <c r="E18" s="732"/>
      <c r="F18" s="732"/>
      <c r="G18" s="732"/>
      <c r="H18" s="732"/>
      <c r="I18" s="732"/>
      <c r="J18" s="732"/>
      <c r="K18" s="732"/>
      <c r="L18" s="732"/>
      <c r="M18" s="732"/>
      <c r="N18" s="732"/>
      <c r="O18" s="732"/>
      <c r="P18" s="733"/>
      <c r="Q18" s="734"/>
      <c r="R18" s="735"/>
      <c r="S18" s="735"/>
      <c r="T18" s="735"/>
      <c r="U18" s="735"/>
      <c r="V18" s="735"/>
      <c r="W18" s="735"/>
      <c r="X18" s="735"/>
      <c r="Y18" s="735"/>
      <c r="Z18" s="735"/>
      <c r="AA18" s="735"/>
      <c r="AB18" s="735"/>
      <c r="AC18" s="735"/>
      <c r="AD18" s="735"/>
      <c r="AE18" s="736"/>
      <c r="AF18" s="737"/>
      <c r="AG18" s="738"/>
      <c r="AH18" s="738"/>
      <c r="AI18" s="738"/>
      <c r="AJ18" s="739"/>
      <c r="AK18" s="740"/>
      <c r="AL18" s="741"/>
      <c r="AM18" s="741"/>
      <c r="AN18" s="741"/>
      <c r="AO18" s="741"/>
      <c r="AP18" s="741"/>
      <c r="AQ18" s="741"/>
      <c r="AR18" s="741"/>
      <c r="AS18" s="741"/>
      <c r="AT18" s="741"/>
      <c r="AU18" s="742"/>
      <c r="AV18" s="742"/>
      <c r="AW18" s="742"/>
      <c r="AX18" s="742"/>
      <c r="AY18" s="743"/>
      <c r="AZ18" s="96"/>
      <c r="BA18" s="96"/>
      <c r="BB18" s="96"/>
      <c r="BC18" s="96"/>
      <c r="BD18" s="96"/>
      <c r="BE18" s="97"/>
      <c r="BF18" s="97"/>
      <c r="BG18" s="97"/>
      <c r="BH18" s="97"/>
      <c r="BI18" s="97"/>
      <c r="BJ18" s="97"/>
      <c r="BK18" s="97"/>
      <c r="BL18" s="97"/>
      <c r="BM18" s="97"/>
      <c r="BN18" s="97"/>
      <c r="BO18" s="97"/>
      <c r="BP18" s="97"/>
      <c r="BQ18" s="102">
        <v>12</v>
      </c>
      <c r="BR18" s="103"/>
      <c r="BS18" s="744"/>
      <c r="BT18" s="745"/>
      <c r="BU18" s="745"/>
      <c r="BV18" s="745"/>
      <c r="BW18" s="745"/>
      <c r="BX18" s="745"/>
      <c r="BY18" s="745"/>
      <c r="BZ18" s="745"/>
      <c r="CA18" s="745"/>
      <c r="CB18" s="745"/>
      <c r="CC18" s="745"/>
      <c r="CD18" s="745"/>
      <c r="CE18" s="745"/>
      <c r="CF18" s="745"/>
      <c r="CG18" s="746"/>
      <c r="CH18" s="755"/>
      <c r="CI18" s="756"/>
      <c r="CJ18" s="756"/>
      <c r="CK18" s="756"/>
      <c r="CL18" s="757"/>
      <c r="CM18" s="755"/>
      <c r="CN18" s="756"/>
      <c r="CO18" s="756"/>
      <c r="CP18" s="756"/>
      <c r="CQ18" s="757"/>
      <c r="CR18" s="755"/>
      <c r="CS18" s="756"/>
      <c r="CT18" s="756"/>
      <c r="CU18" s="756"/>
      <c r="CV18" s="757"/>
      <c r="CW18" s="755"/>
      <c r="CX18" s="756"/>
      <c r="CY18" s="756"/>
      <c r="CZ18" s="756"/>
      <c r="DA18" s="757"/>
      <c r="DB18" s="755"/>
      <c r="DC18" s="756"/>
      <c r="DD18" s="756"/>
      <c r="DE18" s="756"/>
      <c r="DF18" s="757"/>
      <c r="DG18" s="755"/>
      <c r="DH18" s="756"/>
      <c r="DI18" s="756"/>
      <c r="DJ18" s="756"/>
      <c r="DK18" s="757"/>
      <c r="DL18" s="755"/>
      <c r="DM18" s="756"/>
      <c r="DN18" s="756"/>
      <c r="DO18" s="756"/>
      <c r="DP18" s="757"/>
      <c r="DQ18" s="755"/>
      <c r="DR18" s="756"/>
      <c r="DS18" s="756"/>
      <c r="DT18" s="756"/>
      <c r="DU18" s="757"/>
      <c r="DV18" s="744"/>
      <c r="DW18" s="745"/>
      <c r="DX18" s="745"/>
      <c r="DY18" s="745"/>
      <c r="DZ18" s="758"/>
      <c r="EA18" s="98"/>
    </row>
    <row r="19" spans="1:131" s="99" customFormat="1" ht="26.25" customHeight="1" x14ac:dyDescent="0.15">
      <c r="A19" s="102">
        <v>13</v>
      </c>
      <c r="B19" s="731"/>
      <c r="C19" s="732"/>
      <c r="D19" s="732"/>
      <c r="E19" s="732"/>
      <c r="F19" s="732"/>
      <c r="G19" s="732"/>
      <c r="H19" s="732"/>
      <c r="I19" s="732"/>
      <c r="J19" s="732"/>
      <c r="K19" s="732"/>
      <c r="L19" s="732"/>
      <c r="M19" s="732"/>
      <c r="N19" s="732"/>
      <c r="O19" s="732"/>
      <c r="P19" s="733"/>
      <c r="Q19" s="734"/>
      <c r="R19" s="735"/>
      <c r="S19" s="735"/>
      <c r="T19" s="735"/>
      <c r="U19" s="735"/>
      <c r="V19" s="735"/>
      <c r="W19" s="735"/>
      <c r="X19" s="735"/>
      <c r="Y19" s="735"/>
      <c r="Z19" s="735"/>
      <c r="AA19" s="735"/>
      <c r="AB19" s="735"/>
      <c r="AC19" s="735"/>
      <c r="AD19" s="735"/>
      <c r="AE19" s="736"/>
      <c r="AF19" s="737"/>
      <c r="AG19" s="738"/>
      <c r="AH19" s="738"/>
      <c r="AI19" s="738"/>
      <c r="AJ19" s="739"/>
      <c r="AK19" s="740"/>
      <c r="AL19" s="741"/>
      <c r="AM19" s="741"/>
      <c r="AN19" s="741"/>
      <c r="AO19" s="741"/>
      <c r="AP19" s="741"/>
      <c r="AQ19" s="741"/>
      <c r="AR19" s="741"/>
      <c r="AS19" s="741"/>
      <c r="AT19" s="741"/>
      <c r="AU19" s="742"/>
      <c r="AV19" s="742"/>
      <c r="AW19" s="742"/>
      <c r="AX19" s="742"/>
      <c r="AY19" s="743"/>
      <c r="AZ19" s="96"/>
      <c r="BA19" s="96"/>
      <c r="BB19" s="96"/>
      <c r="BC19" s="96"/>
      <c r="BD19" s="96"/>
      <c r="BE19" s="97"/>
      <c r="BF19" s="97"/>
      <c r="BG19" s="97"/>
      <c r="BH19" s="97"/>
      <c r="BI19" s="97"/>
      <c r="BJ19" s="97"/>
      <c r="BK19" s="97"/>
      <c r="BL19" s="97"/>
      <c r="BM19" s="97"/>
      <c r="BN19" s="97"/>
      <c r="BO19" s="97"/>
      <c r="BP19" s="97"/>
      <c r="BQ19" s="102">
        <v>13</v>
      </c>
      <c r="BR19" s="103"/>
      <c r="BS19" s="744"/>
      <c r="BT19" s="745"/>
      <c r="BU19" s="745"/>
      <c r="BV19" s="745"/>
      <c r="BW19" s="745"/>
      <c r="BX19" s="745"/>
      <c r="BY19" s="745"/>
      <c r="BZ19" s="745"/>
      <c r="CA19" s="745"/>
      <c r="CB19" s="745"/>
      <c r="CC19" s="745"/>
      <c r="CD19" s="745"/>
      <c r="CE19" s="745"/>
      <c r="CF19" s="745"/>
      <c r="CG19" s="746"/>
      <c r="CH19" s="755"/>
      <c r="CI19" s="756"/>
      <c r="CJ19" s="756"/>
      <c r="CK19" s="756"/>
      <c r="CL19" s="757"/>
      <c r="CM19" s="755"/>
      <c r="CN19" s="756"/>
      <c r="CO19" s="756"/>
      <c r="CP19" s="756"/>
      <c r="CQ19" s="757"/>
      <c r="CR19" s="755"/>
      <c r="CS19" s="756"/>
      <c r="CT19" s="756"/>
      <c r="CU19" s="756"/>
      <c r="CV19" s="757"/>
      <c r="CW19" s="755"/>
      <c r="CX19" s="756"/>
      <c r="CY19" s="756"/>
      <c r="CZ19" s="756"/>
      <c r="DA19" s="757"/>
      <c r="DB19" s="755"/>
      <c r="DC19" s="756"/>
      <c r="DD19" s="756"/>
      <c r="DE19" s="756"/>
      <c r="DF19" s="757"/>
      <c r="DG19" s="755"/>
      <c r="DH19" s="756"/>
      <c r="DI19" s="756"/>
      <c r="DJ19" s="756"/>
      <c r="DK19" s="757"/>
      <c r="DL19" s="755"/>
      <c r="DM19" s="756"/>
      <c r="DN19" s="756"/>
      <c r="DO19" s="756"/>
      <c r="DP19" s="757"/>
      <c r="DQ19" s="755"/>
      <c r="DR19" s="756"/>
      <c r="DS19" s="756"/>
      <c r="DT19" s="756"/>
      <c r="DU19" s="757"/>
      <c r="DV19" s="744"/>
      <c r="DW19" s="745"/>
      <c r="DX19" s="745"/>
      <c r="DY19" s="745"/>
      <c r="DZ19" s="758"/>
      <c r="EA19" s="98"/>
    </row>
    <row r="20" spans="1:131" s="99" customFormat="1" ht="26.25" customHeight="1" x14ac:dyDescent="0.15">
      <c r="A20" s="102">
        <v>14</v>
      </c>
      <c r="B20" s="731"/>
      <c r="C20" s="732"/>
      <c r="D20" s="732"/>
      <c r="E20" s="732"/>
      <c r="F20" s="732"/>
      <c r="G20" s="732"/>
      <c r="H20" s="732"/>
      <c r="I20" s="732"/>
      <c r="J20" s="732"/>
      <c r="K20" s="732"/>
      <c r="L20" s="732"/>
      <c r="M20" s="732"/>
      <c r="N20" s="732"/>
      <c r="O20" s="732"/>
      <c r="P20" s="733"/>
      <c r="Q20" s="734"/>
      <c r="R20" s="735"/>
      <c r="S20" s="735"/>
      <c r="T20" s="735"/>
      <c r="U20" s="735"/>
      <c r="V20" s="735"/>
      <c r="W20" s="735"/>
      <c r="X20" s="735"/>
      <c r="Y20" s="735"/>
      <c r="Z20" s="735"/>
      <c r="AA20" s="735"/>
      <c r="AB20" s="735"/>
      <c r="AC20" s="735"/>
      <c r="AD20" s="735"/>
      <c r="AE20" s="736"/>
      <c r="AF20" s="737"/>
      <c r="AG20" s="738"/>
      <c r="AH20" s="738"/>
      <c r="AI20" s="738"/>
      <c r="AJ20" s="739"/>
      <c r="AK20" s="740"/>
      <c r="AL20" s="741"/>
      <c r="AM20" s="741"/>
      <c r="AN20" s="741"/>
      <c r="AO20" s="741"/>
      <c r="AP20" s="741"/>
      <c r="AQ20" s="741"/>
      <c r="AR20" s="741"/>
      <c r="AS20" s="741"/>
      <c r="AT20" s="741"/>
      <c r="AU20" s="742"/>
      <c r="AV20" s="742"/>
      <c r="AW20" s="742"/>
      <c r="AX20" s="742"/>
      <c r="AY20" s="743"/>
      <c r="AZ20" s="96"/>
      <c r="BA20" s="96"/>
      <c r="BB20" s="96"/>
      <c r="BC20" s="96"/>
      <c r="BD20" s="96"/>
      <c r="BE20" s="97"/>
      <c r="BF20" s="97"/>
      <c r="BG20" s="97"/>
      <c r="BH20" s="97"/>
      <c r="BI20" s="97"/>
      <c r="BJ20" s="97"/>
      <c r="BK20" s="97"/>
      <c r="BL20" s="97"/>
      <c r="BM20" s="97"/>
      <c r="BN20" s="97"/>
      <c r="BO20" s="97"/>
      <c r="BP20" s="97"/>
      <c r="BQ20" s="102">
        <v>14</v>
      </c>
      <c r="BR20" s="103"/>
      <c r="BS20" s="744"/>
      <c r="BT20" s="745"/>
      <c r="BU20" s="745"/>
      <c r="BV20" s="745"/>
      <c r="BW20" s="745"/>
      <c r="BX20" s="745"/>
      <c r="BY20" s="745"/>
      <c r="BZ20" s="745"/>
      <c r="CA20" s="745"/>
      <c r="CB20" s="745"/>
      <c r="CC20" s="745"/>
      <c r="CD20" s="745"/>
      <c r="CE20" s="745"/>
      <c r="CF20" s="745"/>
      <c r="CG20" s="746"/>
      <c r="CH20" s="755"/>
      <c r="CI20" s="756"/>
      <c r="CJ20" s="756"/>
      <c r="CK20" s="756"/>
      <c r="CL20" s="757"/>
      <c r="CM20" s="755"/>
      <c r="CN20" s="756"/>
      <c r="CO20" s="756"/>
      <c r="CP20" s="756"/>
      <c r="CQ20" s="757"/>
      <c r="CR20" s="755"/>
      <c r="CS20" s="756"/>
      <c r="CT20" s="756"/>
      <c r="CU20" s="756"/>
      <c r="CV20" s="757"/>
      <c r="CW20" s="755"/>
      <c r="CX20" s="756"/>
      <c r="CY20" s="756"/>
      <c r="CZ20" s="756"/>
      <c r="DA20" s="757"/>
      <c r="DB20" s="755"/>
      <c r="DC20" s="756"/>
      <c r="DD20" s="756"/>
      <c r="DE20" s="756"/>
      <c r="DF20" s="757"/>
      <c r="DG20" s="755"/>
      <c r="DH20" s="756"/>
      <c r="DI20" s="756"/>
      <c r="DJ20" s="756"/>
      <c r="DK20" s="757"/>
      <c r="DL20" s="755"/>
      <c r="DM20" s="756"/>
      <c r="DN20" s="756"/>
      <c r="DO20" s="756"/>
      <c r="DP20" s="757"/>
      <c r="DQ20" s="755"/>
      <c r="DR20" s="756"/>
      <c r="DS20" s="756"/>
      <c r="DT20" s="756"/>
      <c r="DU20" s="757"/>
      <c r="DV20" s="744"/>
      <c r="DW20" s="745"/>
      <c r="DX20" s="745"/>
      <c r="DY20" s="745"/>
      <c r="DZ20" s="758"/>
      <c r="EA20" s="98"/>
    </row>
    <row r="21" spans="1:131" s="99" customFormat="1" ht="26.25" customHeight="1" thickBot="1" x14ac:dyDescent="0.2">
      <c r="A21" s="102">
        <v>15</v>
      </c>
      <c r="B21" s="731"/>
      <c r="C21" s="732"/>
      <c r="D21" s="732"/>
      <c r="E21" s="732"/>
      <c r="F21" s="732"/>
      <c r="G21" s="732"/>
      <c r="H21" s="732"/>
      <c r="I21" s="732"/>
      <c r="J21" s="732"/>
      <c r="K21" s="732"/>
      <c r="L21" s="732"/>
      <c r="M21" s="732"/>
      <c r="N21" s="732"/>
      <c r="O21" s="732"/>
      <c r="P21" s="733"/>
      <c r="Q21" s="734"/>
      <c r="R21" s="735"/>
      <c r="S21" s="735"/>
      <c r="T21" s="735"/>
      <c r="U21" s="735"/>
      <c r="V21" s="735"/>
      <c r="W21" s="735"/>
      <c r="X21" s="735"/>
      <c r="Y21" s="735"/>
      <c r="Z21" s="735"/>
      <c r="AA21" s="735"/>
      <c r="AB21" s="735"/>
      <c r="AC21" s="735"/>
      <c r="AD21" s="735"/>
      <c r="AE21" s="736"/>
      <c r="AF21" s="737"/>
      <c r="AG21" s="738"/>
      <c r="AH21" s="738"/>
      <c r="AI21" s="738"/>
      <c r="AJ21" s="739"/>
      <c r="AK21" s="740"/>
      <c r="AL21" s="741"/>
      <c r="AM21" s="741"/>
      <c r="AN21" s="741"/>
      <c r="AO21" s="741"/>
      <c r="AP21" s="741"/>
      <c r="AQ21" s="741"/>
      <c r="AR21" s="741"/>
      <c r="AS21" s="741"/>
      <c r="AT21" s="741"/>
      <c r="AU21" s="742"/>
      <c r="AV21" s="742"/>
      <c r="AW21" s="742"/>
      <c r="AX21" s="742"/>
      <c r="AY21" s="743"/>
      <c r="AZ21" s="96"/>
      <c r="BA21" s="96"/>
      <c r="BB21" s="96"/>
      <c r="BC21" s="96"/>
      <c r="BD21" s="96"/>
      <c r="BE21" s="97"/>
      <c r="BF21" s="97"/>
      <c r="BG21" s="97"/>
      <c r="BH21" s="97"/>
      <c r="BI21" s="97"/>
      <c r="BJ21" s="97"/>
      <c r="BK21" s="97"/>
      <c r="BL21" s="97"/>
      <c r="BM21" s="97"/>
      <c r="BN21" s="97"/>
      <c r="BO21" s="97"/>
      <c r="BP21" s="97"/>
      <c r="BQ21" s="102">
        <v>15</v>
      </c>
      <c r="BR21" s="103"/>
      <c r="BS21" s="744"/>
      <c r="BT21" s="745"/>
      <c r="BU21" s="745"/>
      <c r="BV21" s="745"/>
      <c r="BW21" s="745"/>
      <c r="BX21" s="745"/>
      <c r="BY21" s="745"/>
      <c r="BZ21" s="745"/>
      <c r="CA21" s="745"/>
      <c r="CB21" s="745"/>
      <c r="CC21" s="745"/>
      <c r="CD21" s="745"/>
      <c r="CE21" s="745"/>
      <c r="CF21" s="745"/>
      <c r="CG21" s="746"/>
      <c r="CH21" s="755"/>
      <c r="CI21" s="756"/>
      <c r="CJ21" s="756"/>
      <c r="CK21" s="756"/>
      <c r="CL21" s="757"/>
      <c r="CM21" s="755"/>
      <c r="CN21" s="756"/>
      <c r="CO21" s="756"/>
      <c r="CP21" s="756"/>
      <c r="CQ21" s="757"/>
      <c r="CR21" s="755"/>
      <c r="CS21" s="756"/>
      <c r="CT21" s="756"/>
      <c r="CU21" s="756"/>
      <c r="CV21" s="757"/>
      <c r="CW21" s="755"/>
      <c r="CX21" s="756"/>
      <c r="CY21" s="756"/>
      <c r="CZ21" s="756"/>
      <c r="DA21" s="757"/>
      <c r="DB21" s="755"/>
      <c r="DC21" s="756"/>
      <c r="DD21" s="756"/>
      <c r="DE21" s="756"/>
      <c r="DF21" s="757"/>
      <c r="DG21" s="755"/>
      <c r="DH21" s="756"/>
      <c r="DI21" s="756"/>
      <c r="DJ21" s="756"/>
      <c r="DK21" s="757"/>
      <c r="DL21" s="755"/>
      <c r="DM21" s="756"/>
      <c r="DN21" s="756"/>
      <c r="DO21" s="756"/>
      <c r="DP21" s="757"/>
      <c r="DQ21" s="755"/>
      <c r="DR21" s="756"/>
      <c r="DS21" s="756"/>
      <c r="DT21" s="756"/>
      <c r="DU21" s="757"/>
      <c r="DV21" s="744"/>
      <c r="DW21" s="745"/>
      <c r="DX21" s="745"/>
      <c r="DY21" s="745"/>
      <c r="DZ21" s="758"/>
      <c r="EA21" s="98"/>
    </row>
    <row r="22" spans="1:131" s="99" customFormat="1" ht="26.25" customHeight="1" x14ac:dyDescent="0.15">
      <c r="A22" s="102">
        <v>16</v>
      </c>
      <c r="B22" s="731"/>
      <c r="C22" s="732"/>
      <c r="D22" s="732"/>
      <c r="E22" s="732"/>
      <c r="F22" s="732"/>
      <c r="G22" s="732"/>
      <c r="H22" s="732"/>
      <c r="I22" s="732"/>
      <c r="J22" s="732"/>
      <c r="K22" s="732"/>
      <c r="L22" s="732"/>
      <c r="M22" s="732"/>
      <c r="N22" s="732"/>
      <c r="O22" s="732"/>
      <c r="P22" s="733"/>
      <c r="Q22" s="759"/>
      <c r="R22" s="760"/>
      <c r="S22" s="760"/>
      <c r="T22" s="760"/>
      <c r="U22" s="760"/>
      <c r="V22" s="760"/>
      <c r="W22" s="760"/>
      <c r="X22" s="760"/>
      <c r="Y22" s="760"/>
      <c r="Z22" s="760"/>
      <c r="AA22" s="760"/>
      <c r="AB22" s="760"/>
      <c r="AC22" s="760"/>
      <c r="AD22" s="760"/>
      <c r="AE22" s="761"/>
      <c r="AF22" s="737"/>
      <c r="AG22" s="738"/>
      <c r="AH22" s="738"/>
      <c r="AI22" s="738"/>
      <c r="AJ22" s="739"/>
      <c r="AK22" s="774"/>
      <c r="AL22" s="775"/>
      <c r="AM22" s="775"/>
      <c r="AN22" s="775"/>
      <c r="AO22" s="775"/>
      <c r="AP22" s="775"/>
      <c r="AQ22" s="775"/>
      <c r="AR22" s="775"/>
      <c r="AS22" s="775"/>
      <c r="AT22" s="775"/>
      <c r="AU22" s="776"/>
      <c r="AV22" s="776"/>
      <c r="AW22" s="776"/>
      <c r="AX22" s="776"/>
      <c r="AY22" s="777"/>
      <c r="AZ22" s="778" t="s">
        <v>327</v>
      </c>
      <c r="BA22" s="778"/>
      <c r="BB22" s="778"/>
      <c r="BC22" s="778"/>
      <c r="BD22" s="779"/>
      <c r="BE22" s="97"/>
      <c r="BF22" s="97"/>
      <c r="BG22" s="97"/>
      <c r="BH22" s="97"/>
      <c r="BI22" s="97"/>
      <c r="BJ22" s="97"/>
      <c r="BK22" s="97"/>
      <c r="BL22" s="97"/>
      <c r="BM22" s="97"/>
      <c r="BN22" s="97"/>
      <c r="BO22" s="97"/>
      <c r="BP22" s="97"/>
      <c r="BQ22" s="102">
        <v>16</v>
      </c>
      <c r="BR22" s="103"/>
      <c r="BS22" s="744"/>
      <c r="BT22" s="745"/>
      <c r="BU22" s="745"/>
      <c r="BV22" s="745"/>
      <c r="BW22" s="745"/>
      <c r="BX22" s="745"/>
      <c r="BY22" s="745"/>
      <c r="BZ22" s="745"/>
      <c r="CA22" s="745"/>
      <c r="CB22" s="745"/>
      <c r="CC22" s="745"/>
      <c r="CD22" s="745"/>
      <c r="CE22" s="745"/>
      <c r="CF22" s="745"/>
      <c r="CG22" s="746"/>
      <c r="CH22" s="755"/>
      <c r="CI22" s="756"/>
      <c r="CJ22" s="756"/>
      <c r="CK22" s="756"/>
      <c r="CL22" s="757"/>
      <c r="CM22" s="755"/>
      <c r="CN22" s="756"/>
      <c r="CO22" s="756"/>
      <c r="CP22" s="756"/>
      <c r="CQ22" s="757"/>
      <c r="CR22" s="755"/>
      <c r="CS22" s="756"/>
      <c r="CT22" s="756"/>
      <c r="CU22" s="756"/>
      <c r="CV22" s="757"/>
      <c r="CW22" s="755"/>
      <c r="CX22" s="756"/>
      <c r="CY22" s="756"/>
      <c r="CZ22" s="756"/>
      <c r="DA22" s="757"/>
      <c r="DB22" s="755"/>
      <c r="DC22" s="756"/>
      <c r="DD22" s="756"/>
      <c r="DE22" s="756"/>
      <c r="DF22" s="757"/>
      <c r="DG22" s="755"/>
      <c r="DH22" s="756"/>
      <c r="DI22" s="756"/>
      <c r="DJ22" s="756"/>
      <c r="DK22" s="757"/>
      <c r="DL22" s="755"/>
      <c r="DM22" s="756"/>
      <c r="DN22" s="756"/>
      <c r="DO22" s="756"/>
      <c r="DP22" s="757"/>
      <c r="DQ22" s="755"/>
      <c r="DR22" s="756"/>
      <c r="DS22" s="756"/>
      <c r="DT22" s="756"/>
      <c r="DU22" s="757"/>
      <c r="DV22" s="744"/>
      <c r="DW22" s="745"/>
      <c r="DX22" s="745"/>
      <c r="DY22" s="745"/>
      <c r="DZ22" s="758"/>
      <c r="EA22" s="98"/>
    </row>
    <row r="23" spans="1:131" s="99" customFormat="1" ht="26.25" customHeight="1" thickBot="1" x14ac:dyDescent="0.2">
      <c r="A23" s="104" t="s">
        <v>328</v>
      </c>
      <c r="B23" s="762" t="s">
        <v>329</v>
      </c>
      <c r="C23" s="763"/>
      <c r="D23" s="763"/>
      <c r="E23" s="763"/>
      <c r="F23" s="763"/>
      <c r="G23" s="763"/>
      <c r="H23" s="763"/>
      <c r="I23" s="763"/>
      <c r="J23" s="763"/>
      <c r="K23" s="763"/>
      <c r="L23" s="763"/>
      <c r="M23" s="763"/>
      <c r="N23" s="763"/>
      <c r="O23" s="763"/>
      <c r="P23" s="764"/>
      <c r="Q23" s="765">
        <v>39981</v>
      </c>
      <c r="R23" s="766"/>
      <c r="S23" s="766"/>
      <c r="T23" s="766"/>
      <c r="U23" s="766"/>
      <c r="V23" s="766">
        <v>38496</v>
      </c>
      <c r="W23" s="766"/>
      <c r="X23" s="766"/>
      <c r="Y23" s="766"/>
      <c r="Z23" s="766"/>
      <c r="AA23" s="766">
        <v>1485</v>
      </c>
      <c r="AB23" s="766"/>
      <c r="AC23" s="766"/>
      <c r="AD23" s="766"/>
      <c r="AE23" s="767"/>
      <c r="AF23" s="768">
        <v>1142</v>
      </c>
      <c r="AG23" s="766"/>
      <c r="AH23" s="766"/>
      <c r="AI23" s="766"/>
      <c r="AJ23" s="769"/>
      <c r="AK23" s="770"/>
      <c r="AL23" s="771"/>
      <c r="AM23" s="771"/>
      <c r="AN23" s="771"/>
      <c r="AO23" s="771"/>
      <c r="AP23" s="766">
        <v>35247</v>
      </c>
      <c r="AQ23" s="766"/>
      <c r="AR23" s="766"/>
      <c r="AS23" s="766"/>
      <c r="AT23" s="766"/>
      <c r="AU23" s="772"/>
      <c r="AV23" s="772"/>
      <c r="AW23" s="772"/>
      <c r="AX23" s="772"/>
      <c r="AY23" s="773"/>
      <c r="AZ23" s="781" t="s">
        <v>64</v>
      </c>
      <c r="BA23" s="782"/>
      <c r="BB23" s="782"/>
      <c r="BC23" s="782"/>
      <c r="BD23" s="783"/>
      <c r="BE23" s="97"/>
      <c r="BF23" s="97"/>
      <c r="BG23" s="97"/>
      <c r="BH23" s="97"/>
      <c r="BI23" s="97"/>
      <c r="BJ23" s="97"/>
      <c r="BK23" s="97"/>
      <c r="BL23" s="97"/>
      <c r="BM23" s="97"/>
      <c r="BN23" s="97"/>
      <c r="BO23" s="97"/>
      <c r="BP23" s="97"/>
      <c r="BQ23" s="102">
        <v>17</v>
      </c>
      <c r="BR23" s="103"/>
      <c r="BS23" s="744"/>
      <c r="BT23" s="745"/>
      <c r="BU23" s="745"/>
      <c r="BV23" s="745"/>
      <c r="BW23" s="745"/>
      <c r="BX23" s="745"/>
      <c r="BY23" s="745"/>
      <c r="BZ23" s="745"/>
      <c r="CA23" s="745"/>
      <c r="CB23" s="745"/>
      <c r="CC23" s="745"/>
      <c r="CD23" s="745"/>
      <c r="CE23" s="745"/>
      <c r="CF23" s="745"/>
      <c r="CG23" s="746"/>
      <c r="CH23" s="755"/>
      <c r="CI23" s="756"/>
      <c r="CJ23" s="756"/>
      <c r="CK23" s="756"/>
      <c r="CL23" s="757"/>
      <c r="CM23" s="755"/>
      <c r="CN23" s="756"/>
      <c r="CO23" s="756"/>
      <c r="CP23" s="756"/>
      <c r="CQ23" s="757"/>
      <c r="CR23" s="755"/>
      <c r="CS23" s="756"/>
      <c r="CT23" s="756"/>
      <c r="CU23" s="756"/>
      <c r="CV23" s="757"/>
      <c r="CW23" s="755"/>
      <c r="CX23" s="756"/>
      <c r="CY23" s="756"/>
      <c r="CZ23" s="756"/>
      <c r="DA23" s="757"/>
      <c r="DB23" s="755"/>
      <c r="DC23" s="756"/>
      <c r="DD23" s="756"/>
      <c r="DE23" s="756"/>
      <c r="DF23" s="757"/>
      <c r="DG23" s="755"/>
      <c r="DH23" s="756"/>
      <c r="DI23" s="756"/>
      <c r="DJ23" s="756"/>
      <c r="DK23" s="757"/>
      <c r="DL23" s="755"/>
      <c r="DM23" s="756"/>
      <c r="DN23" s="756"/>
      <c r="DO23" s="756"/>
      <c r="DP23" s="757"/>
      <c r="DQ23" s="755"/>
      <c r="DR23" s="756"/>
      <c r="DS23" s="756"/>
      <c r="DT23" s="756"/>
      <c r="DU23" s="757"/>
      <c r="DV23" s="744"/>
      <c r="DW23" s="745"/>
      <c r="DX23" s="745"/>
      <c r="DY23" s="745"/>
      <c r="DZ23" s="758"/>
      <c r="EA23" s="98"/>
    </row>
    <row r="24" spans="1:131" s="99" customFormat="1" ht="26.25" customHeight="1" x14ac:dyDescent="0.15">
      <c r="A24" s="780" t="s">
        <v>330</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96"/>
      <c r="BA24" s="96"/>
      <c r="BB24" s="96"/>
      <c r="BC24" s="96"/>
      <c r="BD24" s="96"/>
      <c r="BE24" s="97"/>
      <c r="BF24" s="97"/>
      <c r="BG24" s="97"/>
      <c r="BH24" s="97"/>
      <c r="BI24" s="97"/>
      <c r="BJ24" s="97"/>
      <c r="BK24" s="97"/>
      <c r="BL24" s="97"/>
      <c r="BM24" s="97"/>
      <c r="BN24" s="97"/>
      <c r="BO24" s="97"/>
      <c r="BP24" s="97"/>
      <c r="BQ24" s="102">
        <v>18</v>
      </c>
      <c r="BR24" s="103"/>
      <c r="BS24" s="744"/>
      <c r="BT24" s="745"/>
      <c r="BU24" s="745"/>
      <c r="BV24" s="745"/>
      <c r="BW24" s="745"/>
      <c r="BX24" s="745"/>
      <c r="BY24" s="745"/>
      <c r="BZ24" s="745"/>
      <c r="CA24" s="745"/>
      <c r="CB24" s="745"/>
      <c r="CC24" s="745"/>
      <c r="CD24" s="745"/>
      <c r="CE24" s="745"/>
      <c r="CF24" s="745"/>
      <c r="CG24" s="746"/>
      <c r="CH24" s="755"/>
      <c r="CI24" s="756"/>
      <c r="CJ24" s="756"/>
      <c r="CK24" s="756"/>
      <c r="CL24" s="757"/>
      <c r="CM24" s="755"/>
      <c r="CN24" s="756"/>
      <c r="CO24" s="756"/>
      <c r="CP24" s="756"/>
      <c r="CQ24" s="757"/>
      <c r="CR24" s="755"/>
      <c r="CS24" s="756"/>
      <c r="CT24" s="756"/>
      <c r="CU24" s="756"/>
      <c r="CV24" s="757"/>
      <c r="CW24" s="755"/>
      <c r="CX24" s="756"/>
      <c r="CY24" s="756"/>
      <c r="CZ24" s="756"/>
      <c r="DA24" s="757"/>
      <c r="DB24" s="755"/>
      <c r="DC24" s="756"/>
      <c r="DD24" s="756"/>
      <c r="DE24" s="756"/>
      <c r="DF24" s="757"/>
      <c r="DG24" s="755"/>
      <c r="DH24" s="756"/>
      <c r="DI24" s="756"/>
      <c r="DJ24" s="756"/>
      <c r="DK24" s="757"/>
      <c r="DL24" s="755"/>
      <c r="DM24" s="756"/>
      <c r="DN24" s="756"/>
      <c r="DO24" s="756"/>
      <c r="DP24" s="757"/>
      <c r="DQ24" s="755"/>
      <c r="DR24" s="756"/>
      <c r="DS24" s="756"/>
      <c r="DT24" s="756"/>
      <c r="DU24" s="757"/>
      <c r="DV24" s="744"/>
      <c r="DW24" s="745"/>
      <c r="DX24" s="745"/>
      <c r="DY24" s="745"/>
      <c r="DZ24" s="758"/>
      <c r="EA24" s="98"/>
    </row>
    <row r="25" spans="1:131" ht="26.25" customHeight="1" thickBot="1" x14ac:dyDescent="0.2">
      <c r="A25" s="725" t="s">
        <v>331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96"/>
      <c r="BK25" s="96"/>
      <c r="BL25" s="96"/>
      <c r="BM25" s="96"/>
      <c r="BN25" s="96"/>
      <c r="BO25" s="105"/>
      <c r="BP25" s="105"/>
      <c r="BQ25" s="102">
        <v>19</v>
      </c>
      <c r="BR25" s="103"/>
      <c r="BS25" s="744"/>
      <c r="BT25" s="745"/>
      <c r="BU25" s="745"/>
      <c r="BV25" s="745"/>
      <c r="BW25" s="745"/>
      <c r="BX25" s="745"/>
      <c r="BY25" s="745"/>
      <c r="BZ25" s="745"/>
      <c r="CA25" s="745"/>
      <c r="CB25" s="745"/>
      <c r="CC25" s="745"/>
      <c r="CD25" s="745"/>
      <c r="CE25" s="745"/>
      <c r="CF25" s="745"/>
      <c r="CG25" s="746"/>
      <c r="CH25" s="755"/>
      <c r="CI25" s="756"/>
      <c r="CJ25" s="756"/>
      <c r="CK25" s="756"/>
      <c r="CL25" s="757"/>
      <c r="CM25" s="755"/>
      <c r="CN25" s="756"/>
      <c r="CO25" s="756"/>
      <c r="CP25" s="756"/>
      <c r="CQ25" s="757"/>
      <c r="CR25" s="755"/>
      <c r="CS25" s="756"/>
      <c r="CT25" s="756"/>
      <c r="CU25" s="756"/>
      <c r="CV25" s="757"/>
      <c r="CW25" s="755"/>
      <c r="CX25" s="756"/>
      <c r="CY25" s="756"/>
      <c r="CZ25" s="756"/>
      <c r="DA25" s="757"/>
      <c r="DB25" s="755"/>
      <c r="DC25" s="756"/>
      <c r="DD25" s="756"/>
      <c r="DE25" s="756"/>
      <c r="DF25" s="757"/>
      <c r="DG25" s="755"/>
      <c r="DH25" s="756"/>
      <c r="DI25" s="756"/>
      <c r="DJ25" s="756"/>
      <c r="DK25" s="757"/>
      <c r="DL25" s="755"/>
      <c r="DM25" s="756"/>
      <c r="DN25" s="756"/>
      <c r="DO25" s="756"/>
      <c r="DP25" s="757"/>
      <c r="DQ25" s="755"/>
      <c r="DR25" s="756"/>
      <c r="DS25" s="756"/>
      <c r="DT25" s="756"/>
      <c r="DU25" s="757"/>
      <c r="DV25" s="744"/>
      <c r="DW25" s="745"/>
      <c r="DX25" s="745"/>
      <c r="DY25" s="745"/>
      <c r="DZ25" s="758"/>
      <c r="EA25" s="93"/>
    </row>
    <row r="26" spans="1:131" ht="26.25" customHeight="1" x14ac:dyDescent="0.15">
      <c r="A26" s="716" t="s">
        <v>300</v>
      </c>
      <c r="B26" s="717"/>
      <c r="C26" s="717"/>
      <c r="D26" s="717"/>
      <c r="E26" s="717"/>
      <c r="F26" s="717"/>
      <c r="G26" s="717"/>
      <c r="H26" s="717"/>
      <c r="I26" s="717"/>
      <c r="J26" s="717"/>
      <c r="K26" s="717"/>
      <c r="L26" s="717"/>
      <c r="M26" s="717"/>
      <c r="N26" s="717"/>
      <c r="O26" s="717"/>
      <c r="P26" s="718"/>
      <c r="Q26" s="693" t="s">
        <v>332</v>
      </c>
      <c r="R26" s="694"/>
      <c r="S26" s="694"/>
      <c r="T26" s="694"/>
      <c r="U26" s="695"/>
      <c r="V26" s="693" t="s">
        <v>333</v>
      </c>
      <c r="W26" s="694"/>
      <c r="X26" s="694"/>
      <c r="Y26" s="694"/>
      <c r="Z26" s="695"/>
      <c r="AA26" s="693" t="s">
        <v>334</v>
      </c>
      <c r="AB26" s="694"/>
      <c r="AC26" s="694"/>
      <c r="AD26" s="694"/>
      <c r="AE26" s="694"/>
      <c r="AF26" s="784" t="s">
        <v>335</v>
      </c>
      <c r="AG26" s="785"/>
      <c r="AH26" s="785"/>
      <c r="AI26" s="785"/>
      <c r="AJ26" s="786"/>
      <c r="AK26" s="694" t="s">
        <v>336</v>
      </c>
      <c r="AL26" s="694"/>
      <c r="AM26" s="694"/>
      <c r="AN26" s="694"/>
      <c r="AO26" s="695"/>
      <c r="AP26" s="693" t="s">
        <v>337</v>
      </c>
      <c r="AQ26" s="694"/>
      <c r="AR26" s="694"/>
      <c r="AS26" s="694"/>
      <c r="AT26" s="695"/>
      <c r="AU26" s="693" t="s">
        <v>338</v>
      </c>
      <c r="AV26" s="694"/>
      <c r="AW26" s="694"/>
      <c r="AX26" s="694"/>
      <c r="AY26" s="695"/>
      <c r="AZ26" s="693" t="s">
        <v>339</v>
      </c>
      <c r="BA26" s="694"/>
      <c r="BB26" s="694"/>
      <c r="BC26" s="694"/>
      <c r="BD26" s="695"/>
      <c r="BE26" s="693" t="s">
        <v>307</v>
      </c>
      <c r="BF26" s="694"/>
      <c r="BG26" s="694"/>
      <c r="BH26" s="694"/>
      <c r="BI26" s="705"/>
      <c r="BJ26" s="96"/>
      <c r="BK26" s="96"/>
      <c r="BL26" s="96"/>
      <c r="BM26" s="96"/>
      <c r="BN26" s="96"/>
      <c r="BO26" s="105"/>
      <c r="BP26" s="105"/>
      <c r="BQ26" s="102">
        <v>20</v>
      </c>
      <c r="BR26" s="103"/>
      <c r="BS26" s="744"/>
      <c r="BT26" s="745"/>
      <c r="BU26" s="745"/>
      <c r="BV26" s="745"/>
      <c r="BW26" s="745"/>
      <c r="BX26" s="745"/>
      <c r="BY26" s="745"/>
      <c r="BZ26" s="745"/>
      <c r="CA26" s="745"/>
      <c r="CB26" s="745"/>
      <c r="CC26" s="745"/>
      <c r="CD26" s="745"/>
      <c r="CE26" s="745"/>
      <c r="CF26" s="745"/>
      <c r="CG26" s="746"/>
      <c r="CH26" s="755"/>
      <c r="CI26" s="756"/>
      <c r="CJ26" s="756"/>
      <c r="CK26" s="756"/>
      <c r="CL26" s="757"/>
      <c r="CM26" s="755"/>
      <c r="CN26" s="756"/>
      <c r="CO26" s="756"/>
      <c r="CP26" s="756"/>
      <c r="CQ26" s="757"/>
      <c r="CR26" s="755"/>
      <c r="CS26" s="756"/>
      <c r="CT26" s="756"/>
      <c r="CU26" s="756"/>
      <c r="CV26" s="757"/>
      <c r="CW26" s="755"/>
      <c r="CX26" s="756"/>
      <c r="CY26" s="756"/>
      <c r="CZ26" s="756"/>
      <c r="DA26" s="757"/>
      <c r="DB26" s="755"/>
      <c r="DC26" s="756"/>
      <c r="DD26" s="756"/>
      <c r="DE26" s="756"/>
      <c r="DF26" s="757"/>
      <c r="DG26" s="755"/>
      <c r="DH26" s="756"/>
      <c r="DI26" s="756"/>
      <c r="DJ26" s="756"/>
      <c r="DK26" s="757"/>
      <c r="DL26" s="755"/>
      <c r="DM26" s="756"/>
      <c r="DN26" s="756"/>
      <c r="DO26" s="756"/>
      <c r="DP26" s="757"/>
      <c r="DQ26" s="755"/>
      <c r="DR26" s="756"/>
      <c r="DS26" s="756"/>
      <c r="DT26" s="756"/>
      <c r="DU26" s="757"/>
      <c r="DV26" s="744"/>
      <c r="DW26" s="745"/>
      <c r="DX26" s="745"/>
      <c r="DY26" s="745"/>
      <c r="DZ26" s="758"/>
      <c r="EA26" s="93"/>
    </row>
    <row r="27" spans="1:131" ht="26.25" customHeight="1" thickBot="1" x14ac:dyDescent="0.2">
      <c r="A27" s="719"/>
      <c r="B27" s="720"/>
      <c r="C27" s="720"/>
      <c r="D27" s="720"/>
      <c r="E27" s="720"/>
      <c r="F27" s="720"/>
      <c r="G27" s="720"/>
      <c r="H27" s="720"/>
      <c r="I27" s="720"/>
      <c r="J27" s="720"/>
      <c r="K27" s="720"/>
      <c r="L27" s="720"/>
      <c r="M27" s="720"/>
      <c r="N27" s="720"/>
      <c r="O27" s="720"/>
      <c r="P27" s="721"/>
      <c r="Q27" s="696"/>
      <c r="R27" s="697"/>
      <c r="S27" s="697"/>
      <c r="T27" s="697"/>
      <c r="U27" s="698"/>
      <c r="V27" s="696"/>
      <c r="W27" s="697"/>
      <c r="X27" s="697"/>
      <c r="Y27" s="697"/>
      <c r="Z27" s="698"/>
      <c r="AA27" s="696"/>
      <c r="AB27" s="697"/>
      <c r="AC27" s="697"/>
      <c r="AD27" s="697"/>
      <c r="AE27" s="697"/>
      <c r="AF27" s="787"/>
      <c r="AG27" s="788"/>
      <c r="AH27" s="788"/>
      <c r="AI27" s="788"/>
      <c r="AJ27" s="789"/>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96"/>
      <c r="BK27" s="96"/>
      <c r="BL27" s="96"/>
      <c r="BM27" s="96"/>
      <c r="BN27" s="96"/>
      <c r="BO27" s="105"/>
      <c r="BP27" s="105"/>
      <c r="BQ27" s="102">
        <v>21</v>
      </c>
      <c r="BR27" s="103"/>
      <c r="BS27" s="744"/>
      <c r="BT27" s="745"/>
      <c r="BU27" s="745"/>
      <c r="BV27" s="745"/>
      <c r="BW27" s="745"/>
      <c r="BX27" s="745"/>
      <c r="BY27" s="745"/>
      <c r="BZ27" s="745"/>
      <c r="CA27" s="745"/>
      <c r="CB27" s="745"/>
      <c r="CC27" s="745"/>
      <c r="CD27" s="745"/>
      <c r="CE27" s="745"/>
      <c r="CF27" s="745"/>
      <c r="CG27" s="746"/>
      <c r="CH27" s="755"/>
      <c r="CI27" s="756"/>
      <c r="CJ27" s="756"/>
      <c r="CK27" s="756"/>
      <c r="CL27" s="757"/>
      <c r="CM27" s="755"/>
      <c r="CN27" s="756"/>
      <c r="CO27" s="756"/>
      <c r="CP27" s="756"/>
      <c r="CQ27" s="757"/>
      <c r="CR27" s="755"/>
      <c r="CS27" s="756"/>
      <c r="CT27" s="756"/>
      <c r="CU27" s="756"/>
      <c r="CV27" s="757"/>
      <c r="CW27" s="755"/>
      <c r="CX27" s="756"/>
      <c r="CY27" s="756"/>
      <c r="CZ27" s="756"/>
      <c r="DA27" s="757"/>
      <c r="DB27" s="755"/>
      <c r="DC27" s="756"/>
      <c r="DD27" s="756"/>
      <c r="DE27" s="756"/>
      <c r="DF27" s="757"/>
      <c r="DG27" s="755"/>
      <c r="DH27" s="756"/>
      <c r="DI27" s="756"/>
      <c r="DJ27" s="756"/>
      <c r="DK27" s="757"/>
      <c r="DL27" s="755"/>
      <c r="DM27" s="756"/>
      <c r="DN27" s="756"/>
      <c r="DO27" s="756"/>
      <c r="DP27" s="757"/>
      <c r="DQ27" s="755"/>
      <c r="DR27" s="756"/>
      <c r="DS27" s="756"/>
      <c r="DT27" s="756"/>
      <c r="DU27" s="757"/>
      <c r="DV27" s="744"/>
      <c r="DW27" s="745"/>
      <c r="DX27" s="745"/>
      <c r="DY27" s="745"/>
      <c r="DZ27" s="758"/>
      <c r="EA27" s="93"/>
    </row>
    <row r="28" spans="1:131" ht="26.25" customHeight="1" thickTop="1" x14ac:dyDescent="0.15">
      <c r="A28" s="106">
        <v>1</v>
      </c>
      <c r="B28" s="707" t="s">
        <v>340</v>
      </c>
      <c r="C28" s="708"/>
      <c r="D28" s="708"/>
      <c r="E28" s="708"/>
      <c r="F28" s="708"/>
      <c r="G28" s="708"/>
      <c r="H28" s="708"/>
      <c r="I28" s="708"/>
      <c r="J28" s="708"/>
      <c r="K28" s="708"/>
      <c r="L28" s="708"/>
      <c r="M28" s="708"/>
      <c r="N28" s="708"/>
      <c r="O28" s="708"/>
      <c r="P28" s="709"/>
      <c r="Q28" s="794">
        <v>8012</v>
      </c>
      <c r="R28" s="795"/>
      <c r="S28" s="795"/>
      <c r="T28" s="795"/>
      <c r="U28" s="795"/>
      <c r="V28" s="795">
        <v>7878</v>
      </c>
      <c r="W28" s="795"/>
      <c r="X28" s="795"/>
      <c r="Y28" s="795"/>
      <c r="Z28" s="795"/>
      <c r="AA28" s="795">
        <v>134</v>
      </c>
      <c r="AB28" s="795"/>
      <c r="AC28" s="795"/>
      <c r="AD28" s="795"/>
      <c r="AE28" s="796"/>
      <c r="AF28" s="797">
        <v>134</v>
      </c>
      <c r="AG28" s="795"/>
      <c r="AH28" s="795"/>
      <c r="AI28" s="795"/>
      <c r="AJ28" s="798"/>
      <c r="AK28" s="799">
        <v>776</v>
      </c>
      <c r="AL28" s="790"/>
      <c r="AM28" s="790"/>
      <c r="AN28" s="790"/>
      <c r="AO28" s="790"/>
      <c r="AP28" s="790" t="s">
        <v>319</v>
      </c>
      <c r="AQ28" s="790"/>
      <c r="AR28" s="790"/>
      <c r="AS28" s="790"/>
      <c r="AT28" s="790"/>
      <c r="AU28" s="790" t="s">
        <v>319</v>
      </c>
      <c r="AV28" s="790"/>
      <c r="AW28" s="790"/>
      <c r="AX28" s="790"/>
      <c r="AY28" s="790"/>
      <c r="AZ28" s="791" t="s">
        <v>319</v>
      </c>
      <c r="BA28" s="791"/>
      <c r="BB28" s="791"/>
      <c r="BC28" s="791"/>
      <c r="BD28" s="791"/>
      <c r="BE28" s="792"/>
      <c r="BF28" s="792"/>
      <c r="BG28" s="792"/>
      <c r="BH28" s="792"/>
      <c r="BI28" s="793"/>
      <c r="BJ28" s="96"/>
      <c r="BK28" s="96"/>
      <c r="BL28" s="96"/>
      <c r="BM28" s="96"/>
      <c r="BN28" s="96"/>
      <c r="BO28" s="105"/>
      <c r="BP28" s="105"/>
      <c r="BQ28" s="102">
        <v>22</v>
      </c>
      <c r="BR28" s="103"/>
      <c r="BS28" s="744"/>
      <c r="BT28" s="745"/>
      <c r="BU28" s="745"/>
      <c r="BV28" s="745"/>
      <c r="BW28" s="745"/>
      <c r="BX28" s="745"/>
      <c r="BY28" s="745"/>
      <c r="BZ28" s="745"/>
      <c r="CA28" s="745"/>
      <c r="CB28" s="745"/>
      <c r="CC28" s="745"/>
      <c r="CD28" s="745"/>
      <c r="CE28" s="745"/>
      <c r="CF28" s="745"/>
      <c r="CG28" s="746"/>
      <c r="CH28" s="755"/>
      <c r="CI28" s="756"/>
      <c r="CJ28" s="756"/>
      <c r="CK28" s="756"/>
      <c r="CL28" s="757"/>
      <c r="CM28" s="755"/>
      <c r="CN28" s="756"/>
      <c r="CO28" s="756"/>
      <c r="CP28" s="756"/>
      <c r="CQ28" s="757"/>
      <c r="CR28" s="755"/>
      <c r="CS28" s="756"/>
      <c r="CT28" s="756"/>
      <c r="CU28" s="756"/>
      <c r="CV28" s="757"/>
      <c r="CW28" s="755"/>
      <c r="CX28" s="756"/>
      <c r="CY28" s="756"/>
      <c r="CZ28" s="756"/>
      <c r="DA28" s="757"/>
      <c r="DB28" s="755"/>
      <c r="DC28" s="756"/>
      <c r="DD28" s="756"/>
      <c r="DE28" s="756"/>
      <c r="DF28" s="757"/>
      <c r="DG28" s="755"/>
      <c r="DH28" s="756"/>
      <c r="DI28" s="756"/>
      <c r="DJ28" s="756"/>
      <c r="DK28" s="757"/>
      <c r="DL28" s="755"/>
      <c r="DM28" s="756"/>
      <c r="DN28" s="756"/>
      <c r="DO28" s="756"/>
      <c r="DP28" s="757"/>
      <c r="DQ28" s="755"/>
      <c r="DR28" s="756"/>
      <c r="DS28" s="756"/>
      <c r="DT28" s="756"/>
      <c r="DU28" s="757"/>
      <c r="DV28" s="744"/>
      <c r="DW28" s="745"/>
      <c r="DX28" s="745"/>
      <c r="DY28" s="745"/>
      <c r="DZ28" s="758"/>
      <c r="EA28" s="93"/>
    </row>
    <row r="29" spans="1:131" ht="26.25" customHeight="1" x14ac:dyDescent="0.15">
      <c r="A29" s="106">
        <v>2</v>
      </c>
      <c r="B29" s="731" t="s">
        <v>341</v>
      </c>
      <c r="C29" s="732"/>
      <c r="D29" s="732"/>
      <c r="E29" s="732"/>
      <c r="F29" s="732"/>
      <c r="G29" s="732"/>
      <c r="H29" s="732"/>
      <c r="I29" s="732"/>
      <c r="J29" s="732"/>
      <c r="K29" s="732"/>
      <c r="L29" s="732"/>
      <c r="M29" s="732"/>
      <c r="N29" s="732"/>
      <c r="O29" s="732"/>
      <c r="P29" s="733"/>
      <c r="Q29" s="734">
        <v>8530</v>
      </c>
      <c r="R29" s="735"/>
      <c r="S29" s="735"/>
      <c r="T29" s="735"/>
      <c r="U29" s="735"/>
      <c r="V29" s="735">
        <v>8428</v>
      </c>
      <c r="W29" s="735"/>
      <c r="X29" s="735"/>
      <c r="Y29" s="735"/>
      <c r="Z29" s="735"/>
      <c r="AA29" s="735">
        <v>102</v>
      </c>
      <c r="AB29" s="735"/>
      <c r="AC29" s="735"/>
      <c r="AD29" s="735"/>
      <c r="AE29" s="736"/>
      <c r="AF29" s="737">
        <v>102</v>
      </c>
      <c r="AG29" s="738"/>
      <c r="AH29" s="738"/>
      <c r="AI29" s="738"/>
      <c r="AJ29" s="739"/>
      <c r="AK29" s="802">
        <v>1283</v>
      </c>
      <c r="AL29" s="803"/>
      <c r="AM29" s="803"/>
      <c r="AN29" s="803"/>
      <c r="AO29" s="803"/>
      <c r="AP29" s="803" t="s">
        <v>319</v>
      </c>
      <c r="AQ29" s="803"/>
      <c r="AR29" s="803"/>
      <c r="AS29" s="803"/>
      <c r="AT29" s="803"/>
      <c r="AU29" s="803" t="s">
        <v>319</v>
      </c>
      <c r="AV29" s="803"/>
      <c r="AW29" s="803"/>
      <c r="AX29" s="803"/>
      <c r="AY29" s="803"/>
      <c r="AZ29" s="804" t="s">
        <v>319</v>
      </c>
      <c r="BA29" s="804"/>
      <c r="BB29" s="804"/>
      <c r="BC29" s="804"/>
      <c r="BD29" s="804"/>
      <c r="BE29" s="800"/>
      <c r="BF29" s="800"/>
      <c r="BG29" s="800"/>
      <c r="BH29" s="800"/>
      <c r="BI29" s="801"/>
      <c r="BJ29" s="96"/>
      <c r="BK29" s="96"/>
      <c r="BL29" s="96"/>
      <c r="BM29" s="96"/>
      <c r="BN29" s="96"/>
      <c r="BO29" s="105"/>
      <c r="BP29" s="105"/>
      <c r="BQ29" s="102">
        <v>23</v>
      </c>
      <c r="BR29" s="103"/>
      <c r="BS29" s="744"/>
      <c r="BT29" s="745"/>
      <c r="BU29" s="745"/>
      <c r="BV29" s="745"/>
      <c r="BW29" s="745"/>
      <c r="BX29" s="745"/>
      <c r="BY29" s="745"/>
      <c r="BZ29" s="745"/>
      <c r="CA29" s="745"/>
      <c r="CB29" s="745"/>
      <c r="CC29" s="745"/>
      <c r="CD29" s="745"/>
      <c r="CE29" s="745"/>
      <c r="CF29" s="745"/>
      <c r="CG29" s="746"/>
      <c r="CH29" s="755"/>
      <c r="CI29" s="756"/>
      <c r="CJ29" s="756"/>
      <c r="CK29" s="756"/>
      <c r="CL29" s="757"/>
      <c r="CM29" s="755"/>
      <c r="CN29" s="756"/>
      <c r="CO29" s="756"/>
      <c r="CP29" s="756"/>
      <c r="CQ29" s="757"/>
      <c r="CR29" s="755"/>
      <c r="CS29" s="756"/>
      <c r="CT29" s="756"/>
      <c r="CU29" s="756"/>
      <c r="CV29" s="757"/>
      <c r="CW29" s="755"/>
      <c r="CX29" s="756"/>
      <c r="CY29" s="756"/>
      <c r="CZ29" s="756"/>
      <c r="DA29" s="757"/>
      <c r="DB29" s="755"/>
      <c r="DC29" s="756"/>
      <c r="DD29" s="756"/>
      <c r="DE29" s="756"/>
      <c r="DF29" s="757"/>
      <c r="DG29" s="755"/>
      <c r="DH29" s="756"/>
      <c r="DI29" s="756"/>
      <c r="DJ29" s="756"/>
      <c r="DK29" s="757"/>
      <c r="DL29" s="755"/>
      <c r="DM29" s="756"/>
      <c r="DN29" s="756"/>
      <c r="DO29" s="756"/>
      <c r="DP29" s="757"/>
      <c r="DQ29" s="755"/>
      <c r="DR29" s="756"/>
      <c r="DS29" s="756"/>
      <c r="DT29" s="756"/>
      <c r="DU29" s="757"/>
      <c r="DV29" s="744"/>
      <c r="DW29" s="745"/>
      <c r="DX29" s="745"/>
      <c r="DY29" s="745"/>
      <c r="DZ29" s="758"/>
      <c r="EA29" s="93"/>
    </row>
    <row r="30" spans="1:131" ht="26.25" customHeight="1" x14ac:dyDescent="0.15">
      <c r="A30" s="106">
        <v>3</v>
      </c>
      <c r="B30" s="731" t="s">
        <v>342</v>
      </c>
      <c r="C30" s="732"/>
      <c r="D30" s="732"/>
      <c r="E30" s="732"/>
      <c r="F30" s="732"/>
      <c r="G30" s="732"/>
      <c r="H30" s="732"/>
      <c r="I30" s="732"/>
      <c r="J30" s="732"/>
      <c r="K30" s="732"/>
      <c r="L30" s="732"/>
      <c r="M30" s="732"/>
      <c r="N30" s="732"/>
      <c r="O30" s="732"/>
      <c r="P30" s="733"/>
      <c r="Q30" s="734">
        <v>934</v>
      </c>
      <c r="R30" s="735"/>
      <c r="S30" s="735"/>
      <c r="T30" s="735"/>
      <c r="U30" s="735"/>
      <c r="V30" s="735">
        <v>914</v>
      </c>
      <c r="W30" s="735"/>
      <c r="X30" s="735"/>
      <c r="Y30" s="735"/>
      <c r="Z30" s="735"/>
      <c r="AA30" s="735">
        <v>20</v>
      </c>
      <c r="AB30" s="735"/>
      <c r="AC30" s="735"/>
      <c r="AD30" s="735"/>
      <c r="AE30" s="736"/>
      <c r="AF30" s="737">
        <v>20</v>
      </c>
      <c r="AG30" s="738"/>
      <c r="AH30" s="738"/>
      <c r="AI30" s="738"/>
      <c r="AJ30" s="739"/>
      <c r="AK30" s="802">
        <v>261</v>
      </c>
      <c r="AL30" s="803"/>
      <c r="AM30" s="803"/>
      <c r="AN30" s="803"/>
      <c r="AO30" s="803"/>
      <c r="AP30" s="803" t="s">
        <v>319</v>
      </c>
      <c r="AQ30" s="803"/>
      <c r="AR30" s="803"/>
      <c r="AS30" s="803"/>
      <c r="AT30" s="803"/>
      <c r="AU30" s="803" t="s">
        <v>319</v>
      </c>
      <c r="AV30" s="803"/>
      <c r="AW30" s="803"/>
      <c r="AX30" s="803"/>
      <c r="AY30" s="803"/>
      <c r="AZ30" s="804" t="s">
        <v>319</v>
      </c>
      <c r="BA30" s="804"/>
      <c r="BB30" s="804"/>
      <c r="BC30" s="804"/>
      <c r="BD30" s="804"/>
      <c r="BE30" s="800"/>
      <c r="BF30" s="800"/>
      <c r="BG30" s="800"/>
      <c r="BH30" s="800"/>
      <c r="BI30" s="801"/>
      <c r="BJ30" s="96"/>
      <c r="BK30" s="96"/>
      <c r="BL30" s="96"/>
      <c r="BM30" s="96"/>
      <c r="BN30" s="96"/>
      <c r="BO30" s="105"/>
      <c r="BP30" s="105"/>
      <c r="BQ30" s="102">
        <v>24</v>
      </c>
      <c r="BR30" s="103"/>
      <c r="BS30" s="744"/>
      <c r="BT30" s="745"/>
      <c r="BU30" s="745"/>
      <c r="BV30" s="745"/>
      <c r="BW30" s="745"/>
      <c r="BX30" s="745"/>
      <c r="BY30" s="745"/>
      <c r="BZ30" s="745"/>
      <c r="CA30" s="745"/>
      <c r="CB30" s="745"/>
      <c r="CC30" s="745"/>
      <c r="CD30" s="745"/>
      <c r="CE30" s="745"/>
      <c r="CF30" s="745"/>
      <c r="CG30" s="746"/>
      <c r="CH30" s="755"/>
      <c r="CI30" s="756"/>
      <c r="CJ30" s="756"/>
      <c r="CK30" s="756"/>
      <c r="CL30" s="757"/>
      <c r="CM30" s="755"/>
      <c r="CN30" s="756"/>
      <c r="CO30" s="756"/>
      <c r="CP30" s="756"/>
      <c r="CQ30" s="757"/>
      <c r="CR30" s="755"/>
      <c r="CS30" s="756"/>
      <c r="CT30" s="756"/>
      <c r="CU30" s="756"/>
      <c r="CV30" s="757"/>
      <c r="CW30" s="755"/>
      <c r="CX30" s="756"/>
      <c r="CY30" s="756"/>
      <c r="CZ30" s="756"/>
      <c r="DA30" s="757"/>
      <c r="DB30" s="755"/>
      <c r="DC30" s="756"/>
      <c r="DD30" s="756"/>
      <c r="DE30" s="756"/>
      <c r="DF30" s="757"/>
      <c r="DG30" s="755"/>
      <c r="DH30" s="756"/>
      <c r="DI30" s="756"/>
      <c r="DJ30" s="756"/>
      <c r="DK30" s="757"/>
      <c r="DL30" s="755"/>
      <c r="DM30" s="756"/>
      <c r="DN30" s="756"/>
      <c r="DO30" s="756"/>
      <c r="DP30" s="757"/>
      <c r="DQ30" s="755"/>
      <c r="DR30" s="756"/>
      <c r="DS30" s="756"/>
      <c r="DT30" s="756"/>
      <c r="DU30" s="757"/>
      <c r="DV30" s="744"/>
      <c r="DW30" s="745"/>
      <c r="DX30" s="745"/>
      <c r="DY30" s="745"/>
      <c r="DZ30" s="758"/>
      <c r="EA30" s="93"/>
    </row>
    <row r="31" spans="1:131" ht="26.25" customHeight="1" x14ac:dyDescent="0.15">
      <c r="A31" s="106">
        <v>4</v>
      </c>
      <c r="B31" s="731" t="s">
        <v>343</v>
      </c>
      <c r="C31" s="732"/>
      <c r="D31" s="732"/>
      <c r="E31" s="732"/>
      <c r="F31" s="732"/>
      <c r="G31" s="732"/>
      <c r="H31" s="732"/>
      <c r="I31" s="732"/>
      <c r="J31" s="732"/>
      <c r="K31" s="732"/>
      <c r="L31" s="732"/>
      <c r="M31" s="732"/>
      <c r="N31" s="732"/>
      <c r="O31" s="732"/>
      <c r="P31" s="733"/>
      <c r="Q31" s="734">
        <v>1945</v>
      </c>
      <c r="R31" s="735"/>
      <c r="S31" s="735"/>
      <c r="T31" s="735"/>
      <c r="U31" s="735"/>
      <c r="V31" s="735">
        <v>1588</v>
      </c>
      <c r="W31" s="735"/>
      <c r="X31" s="735"/>
      <c r="Y31" s="735"/>
      <c r="Z31" s="735"/>
      <c r="AA31" s="735">
        <v>357</v>
      </c>
      <c r="AB31" s="735"/>
      <c r="AC31" s="735"/>
      <c r="AD31" s="735"/>
      <c r="AE31" s="736"/>
      <c r="AF31" s="737">
        <v>4871</v>
      </c>
      <c r="AG31" s="738"/>
      <c r="AH31" s="738"/>
      <c r="AI31" s="738"/>
      <c r="AJ31" s="739"/>
      <c r="AK31" s="802">
        <v>83</v>
      </c>
      <c r="AL31" s="803"/>
      <c r="AM31" s="803"/>
      <c r="AN31" s="803"/>
      <c r="AO31" s="803"/>
      <c r="AP31" s="803">
        <v>1083</v>
      </c>
      <c r="AQ31" s="803"/>
      <c r="AR31" s="803"/>
      <c r="AS31" s="803"/>
      <c r="AT31" s="803"/>
      <c r="AU31" s="803">
        <v>32</v>
      </c>
      <c r="AV31" s="803"/>
      <c r="AW31" s="803"/>
      <c r="AX31" s="803"/>
      <c r="AY31" s="803"/>
      <c r="AZ31" s="804" t="s">
        <v>319</v>
      </c>
      <c r="BA31" s="804"/>
      <c r="BB31" s="804"/>
      <c r="BC31" s="804"/>
      <c r="BD31" s="804"/>
      <c r="BE31" s="800" t="s">
        <v>344</v>
      </c>
      <c r="BF31" s="800"/>
      <c r="BG31" s="800"/>
      <c r="BH31" s="800"/>
      <c r="BI31" s="801"/>
      <c r="BJ31" s="96"/>
      <c r="BK31" s="96"/>
      <c r="BL31" s="96"/>
      <c r="BM31" s="96"/>
      <c r="BN31" s="96"/>
      <c r="BO31" s="105"/>
      <c r="BP31" s="105"/>
      <c r="BQ31" s="102">
        <v>25</v>
      </c>
      <c r="BR31" s="103"/>
      <c r="BS31" s="744"/>
      <c r="BT31" s="745"/>
      <c r="BU31" s="745"/>
      <c r="BV31" s="745"/>
      <c r="BW31" s="745"/>
      <c r="BX31" s="745"/>
      <c r="BY31" s="745"/>
      <c r="BZ31" s="745"/>
      <c r="CA31" s="745"/>
      <c r="CB31" s="745"/>
      <c r="CC31" s="745"/>
      <c r="CD31" s="745"/>
      <c r="CE31" s="745"/>
      <c r="CF31" s="745"/>
      <c r="CG31" s="746"/>
      <c r="CH31" s="755"/>
      <c r="CI31" s="756"/>
      <c r="CJ31" s="756"/>
      <c r="CK31" s="756"/>
      <c r="CL31" s="757"/>
      <c r="CM31" s="755"/>
      <c r="CN31" s="756"/>
      <c r="CO31" s="756"/>
      <c r="CP31" s="756"/>
      <c r="CQ31" s="757"/>
      <c r="CR31" s="755"/>
      <c r="CS31" s="756"/>
      <c r="CT31" s="756"/>
      <c r="CU31" s="756"/>
      <c r="CV31" s="757"/>
      <c r="CW31" s="755"/>
      <c r="CX31" s="756"/>
      <c r="CY31" s="756"/>
      <c r="CZ31" s="756"/>
      <c r="DA31" s="757"/>
      <c r="DB31" s="755"/>
      <c r="DC31" s="756"/>
      <c r="DD31" s="756"/>
      <c r="DE31" s="756"/>
      <c r="DF31" s="757"/>
      <c r="DG31" s="755"/>
      <c r="DH31" s="756"/>
      <c r="DI31" s="756"/>
      <c r="DJ31" s="756"/>
      <c r="DK31" s="757"/>
      <c r="DL31" s="755"/>
      <c r="DM31" s="756"/>
      <c r="DN31" s="756"/>
      <c r="DO31" s="756"/>
      <c r="DP31" s="757"/>
      <c r="DQ31" s="755"/>
      <c r="DR31" s="756"/>
      <c r="DS31" s="756"/>
      <c r="DT31" s="756"/>
      <c r="DU31" s="757"/>
      <c r="DV31" s="744"/>
      <c r="DW31" s="745"/>
      <c r="DX31" s="745"/>
      <c r="DY31" s="745"/>
      <c r="DZ31" s="758"/>
      <c r="EA31" s="93"/>
    </row>
    <row r="32" spans="1:131" ht="26.25" customHeight="1" x14ac:dyDescent="0.15">
      <c r="A32" s="106">
        <v>5</v>
      </c>
      <c r="B32" s="731" t="s">
        <v>345</v>
      </c>
      <c r="C32" s="732"/>
      <c r="D32" s="732"/>
      <c r="E32" s="732"/>
      <c r="F32" s="732"/>
      <c r="G32" s="732"/>
      <c r="H32" s="732"/>
      <c r="I32" s="732"/>
      <c r="J32" s="732"/>
      <c r="K32" s="732"/>
      <c r="L32" s="732"/>
      <c r="M32" s="732"/>
      <c r="N32" s="732"/>
      <c r="O32" s="732"/>
      <c r="P32" s="733"/>
      <c r="Q32" s="734">
        <v>2185</v>
      </c>
      <c r="R32" s="735"/>
      <c r="S32" s="735"/>
      <c r="T32" s="735"/>
      <c r="U32" s="735"/>
      <c r="V32" s="735">
        <v>2219</v>
      </c>
      <c r="W32" s="735"/>
      <c r="X32" s="735"/>
      <c r="Y32" s="735"/>
      <c r="Z32" s="735"/>
      <c r="AA32" s="735">
        <v>-34</v>
      </c>
      <c r="AB32" s="735"/>
      <c r="AC32" s="735"/>
      <c r="AD32" s="735"/>
      <c r="AE32" s="736"/>
      <c r="AF32" s="737">
        <v>37</v>
      </c>
      <c r="AG32" s="738"/>
      <c r="AH32" s="738"/>
      <c r="AI32" s="738"/>
      <c r="AJ32" s="739"/>
      <c r="AK32" s="802">
        <v>693</v>
      </c>
      <c r="AL32" s="803"/>
      <c r="AM32" s="803"/>
      <c r="AN32" s="803"/>
      <c r="AO32" s="803"/>
      <c r="AP32" s="803">
        <v>15869</v>
      </c>
      <c r="AQ32" s="803"/>
      <c r="AR32" s="803"/>
      <c r="AS32" s="803"/>
      <c r="AT32" s="803"/>
      <c r="AU32" s="803">
        <v>9268</v>
      </c>
      <c r="AV32" s="803"/>
      <c r="AW32" s="803"/>
      <c r="AX32" s="803"/>
      <c r="AY32" s="803"/>
      <c r="AZ32" s="804" t="s">
        <v>319</v>
      </c>
      <c r="BA32" s="804"/>
      <c r="BB32" s="804"/>
      <c r="BC32" s="804"/>
      <c r="BD32" s="804"/>
      <c r="BE32" s="800" t="s">
        <v>344</v>
      </c>
      <c r="BF32" s="800"/>
      <c r="BG32" s="800"/>
      <c r="BH32" s="800"/>
      <c r="BI32" s="801"/>
      <c r="BJ32" s="96"/>
      <c r="BK32" s="96"/>
      <c r="BL32" s="96"/>
      <c r="BM32" s="96"/>
      <c r="BN32" s="96"/>
      <c r="BO32" s="105"/>
      <c r="BP32" s="105"/>
      <c r="BQ32" s="102">
        <v>26</v>
      </c>
      <c r="BR32" s="103"/>
      <c r="BS32" s="744"/>
      <c r="BT32" s="745"/>
      <c r="BU32" s="745"/>
      <c r="BV32" s="745"/>
      <c r="BW32" s="745"/>
      <c r="BX32" s="745"/>
      <c r="BY32" s="745"/>
      <c r="BZ32" s="745"/>
      <c r="CA32" s="745"/>
      <c r="CB32" s="745"/>
      <c r="CC32" s="745"/>
      <c r="CD32" s="745"/>
      <c r="CE32" s="745"/>
      <c r="CF32" s="745"/>
      <c r="CG32" s="746"/>
      <c r="CH32" s="755"/>
      <c r="CI32" s="756"/>
      <c r="CJ32" s="756"/>
      <c r="CK32" s="756"/>
      <c r="CL32" s="757"/>
      <c r="CM32" s="755"/>
      <c r="CN32" s="756"/>
      <c r="CO32" s="756"/>
      <c r="CP32" s="756"/>
      <c r="CQ32" s="757"/>
      <c r="CR32" s="755"/>
      <c r="CS32" s="756"/>
      <c r="CT32" s="756"/>
      <c r="CU32" s="756"/>
      <c r="CV32" s="757"/>
      <c r="CW32" s="755"/>
      <c r="CX32" s="756"/>
      <c r="CY32" s="756"/>
      <c r="CZ32" s="756"/>
      <c r="DA32" s="757"/>
      <c r="DB32" s="755"/>
      <c r="DC32" s="756"/>
      <c r="DD32" s="756"/>
      <c r="DE32" s="756"/>
      <c r="DF32" s="757"/>
      <c r="DG32" s="755"/>
      <c r="DH32" s="756"/>
      <c r="DI32" s="756"/>
      <c r="DJ32" s="756"/>
      <c r="DK32" s="757"/>
      <c r="DL32" s="755"/>
      <c r="DM32" s="756"/>
      <c r="DN32" s="756"/>
      <c r="DO32" s="756"/>
      <c r="DP32" s="757"/>
      <c r="DQ32" s="755"/>
      <c r="DR32" s="756"/>
      <c r="DS32" s="756"/>
      <c r="DT32" s="756"/>
      <c r="DU32" s="757"/>
      <c r="DV32" s="744"/>
      <c r="DW32" s="745"/>
      <c r="DX32" s="745"/>
      <c r="DY32" s="745"/>
      <c r="DZ32" s="758"/>
      <c r="EA32" s="93"/>
    </row>
    <row r="33" spans="1:131" ht="26.25" customHeight="1" x14ac:dyDescent="0.15">
      <c r="A33" s="106">
        <v>6</v>
      </c>
      <c r="B33" s="731" t="s">
        <v>346</v>
      </c>
      <c r="C33" s="732"/>
      <c r="D33" s="732"/>
      <c r="E33" s="732"/>
      <c r="F33" s="732"/>
      <c r="G33" s="732"/>
      <c r="H33" s="732"/>
      <c r="I33" s="732"/>
      <c r="J33" s="732"/>
      <c r="K33" s="732"/>
      <c r="L33" s="732"/>
      <c r="M33" s="732"/>
      <c r="N33" s="732"/>
      <c r="O33" s="732"/>
      <c r="P33" s="733"/>
      <c r="Q33" s="734">
        <v>7539</v>
      </c>
      <c r="R33" s="735"/>
      <c r="S33" s="735"/>
      <c r="T33" s="735"/>
      <c r="U33" s="735"/>
      <c r="V33" s="735">
        <v>7604</v>
      </c>
      <c r="W33" s="735"/>
      <c r="X33" s="735"/>
      <c r="Y33" s="735"/>
      <c r="Z33" s="735"/>
      <c r="AA33" s="735">
        <v>-65</v>
      </c>
      <c r="AB33" s="735"/>
      <c r="AC33" s="735"/>
      <c r="AD33" s="735"/>
      <c r="AE33" s="736"/>
      <c r="AF33" s="737">
        <v>384</v>
      </c>
      <c r="AG33" s="738"/>
      <c r="AH33" s="738"/>
      <c r="AI33" s="738"/>
      <c r="AJ33" s="739"/>
      <c r="AK33" s="802">
        <v>945</v>
      </c>
      <c r="AL33" s="803"/>
      <c r="AM33" s="803"/>
      <c r="AN33" s="803"/>
      <c r="AO33" s="803"/>
      <c r="AP33" s="803">
        <v>646</v>
      </c>
      <c r="AQ33" s="803"/>
      <c r="AR33" s="803"/>
      <c r="AS33" s="803"/>
      <c r="AT33" s="803"/>
      <c r="AU33" s="803">
        <v>388</v>
      </c>
      <c r="AV33" s="803"/>
      <c r="AW33" s="803"/>
      <c r="AX33" s="803"/>
      <c r="AY33" s="803"/>
      <c r="AZ33" s="804" t="s">
        <v>319</v>
      </c>
      <c r="BA33" s="804"/>
      <c r="BB33" s="804"/>
      <c r="BC33" s="804"/>
      <c r="BD33" s="804"/>
      <c r="BE33" s="800" t="s">
        <v>344</v>
      </c>
      <c r="BF33" s="800"/>
      <c r="BG33" s="800"/>
      <c r="BH33" s="800"/>
      <c r="BI33" s="801"/>
      <c r="BJ33" s="96"/>
      <c r="BK33" s="96"/>
      <c r="BL33" s="96"/>
      <c r="BM33" s="96"/>
      <c r="BN33" s="96"/>
      <c r="BO33" s="105"/>
      <c r="BP33" s="105"/>
      <c r="BQ33" s="102">
        <v>27</v>
      </c>
      <c r="BR33" s="103"/>
      <c r="BS33" s="744"/>
      <c r="BT33" s="745"/>
      <c r="BU33" s="745"/>
      <c r="BV33" s="745"/>
      <c r="BW33" s="745"/>
      <c r="BX33" s="745"/>
      <c r="BY33" s="745"/>
      <c r="BZ33" s="745"/>
      <c r="CA33" s="745"/>
      <c r="CB33" s="745"/>
      <c r="CC33" s="745"/>
      <c r="CD33" s="745"/>
      <c r="CE33" s="745"/>
      <c r="CF33" s="745"/>
      <c r="CG33" s="746"/>
      <c r="CH33" s="755"/>
      <c r="CI33" s="756"/>
      <c r="CJ33" s="756"/>
      <c r="CK33" s="756"/>
      <c r="CL33" s="757"/>
      <c r="CM33" s="755"/>
      <c r="CN33" s="756"/>
      <c r="CO33" s="756"/>
      <c r="CP33" s="756"/>
      <c r="CQ33" s="757"/>
      <c r="CR33" s="755"/>
      <c r="CS33" s="756"/>
      <c r="CT33" s="756"/>
      <c r="CU33" s="756"/>
      <c r="CV33" s="757"/>
      <c r="CW33" s="755"/>
      <c r="CX33" s="756"/>
      <c r="CY33" s="756"/>
      <c r="CZ33" s="756"/>
      <c r="DA33" s="757"/>
      <c r="DB33" s="755"/>
      <c r="DC33" s="756"/>
      <c r="DD33" s="756"/>
      <c r="DE33" s="756"/>
      <c r="DF33" s="757"/>
      <c r="DG33" s="755"/>
      <c r="DH33" s="756"/>
      <c r="DI33" s="756"/>
      <c r="DJ33" s="756"/>
      <c r="DK33" s="757"/>
      <c r="DL33" s="755"/>
      <c r="DM33" s="756"/>
      <c r="DN33" s="756"/>
      <c r="DO33" s="756"/>
      <c r="DP33" s="757"/>
      <c r="DQ33" s="755"/>
      <c r="DR33" s="756"/>
      <c r="DS33" s="756"/>
      <c r="DT33" s="756"/>
      <c r="DU33" s="757"/>
      <c r="DV33" s="744"/>
      <c r="DW33" s="745"/>
      <c r="DX33" s="745"/>
      <c r="DY33" s="745"/>
      <c r="DZ33" s="758"/>
      <c r="EA33" s="93"/>
    </row>
    <row r="34" spans="1:131" ht="26.25" customHeight="1" x14ac:dyDescent="0.15">
      <c r="A34" s="106">
        <v>7</v>
      </c>
      <c r="B34" s="731" t="s">
        <v>347</v>
      </c>
      <c r="C34" s="732"/>
      <c r="D34" s="732"/>
      <c r="E34" s="732"/>
      <c r="F34" s="732"/>
      <c r="G34" s="732"/>
      <c r="H34" s="732"/>
      <c r="I34" s="732"/>
      <c r="J34" s="732"/>
      <c r="K34" s="732"/>
      <c r="L34" s="732"/>
      <c r="M34" s="732"/>
      <c r="N34" s="732"/>
      <c r="O34" s="732"/>
      <c r="P34" s="733"/>
      <c r="Q34" s="734">
        <v>228</v>
      </c>
      <c r="R34" s="735"/>
      <c r="S34" s="735"/>
      <c r="T34" s="735"/>
      <c r="U34" s="735"/>
      <c r="V34" s="735">
        <v>228</v>
      </c>
      <c r="W34" s="735"/>
      <c r="X34" s="735"/>
      <c r="Y34" s="735"/>
      <c r="Z34" s="735"/>
      <c r="AA34" s="735" t="s">
        <v>319</v>
      </c>
      <c r="AB34" s="735"/>
      <c r="AC34" s="735"/>
      <c r="AD34" s="735"/>
      <c r="AE34" s="736"/>
      <c r="AF34" s="737" t="s">
        <v>64</v>
      </c>
      <c r="AG34" s="738"/>
      <c r="AH34" s="738"/>
      <c r="AI34" s="738"/>
      <c r="AJ34" s="739"/>
      <c r="AK34" s="802">
        <v>186</v>
      </c>
      <c r="AL34" s="803"/>
      <c r="AM34" s="803"/>
      <c r="AN34" s="803"/>
      <c r="AO34" s="803"/>
      <c r="AP34" s="803">
        <v>308</v>
      </c>
      <c r="AQ34" s="803"/>
      <c r="AR34" s="803"/>
      <c r="AS34" s="803"/>
      <c r="AT34" s="803"/>
      <c r="AU34" s="803">
        <v>249</v>
      </c>
      <c r="AV34" s="803"/>
      <c r="AW34" s="803"/>
      <c r="AX34" s="803"/>
      <c r="AY34" s="803"/>
      <c r="AZ34" s="804" t="s">
        <v>319</v>
      </c>
      <c r="BA34" s="804"/>
      <c r="BB34" s="804"/>
      <c r="BC34" s="804"/>
      <c r="BD34" s="804"/>
      <c r="BE34" s="800" t="s">
        <v>348</v>
      </c>
      <c r="BF34" s="800"/>
      <c r="BG34" s="800"/>
      <c r="BH34" s="800"/>
      <c r="BI34" s="801"/>
      <c r="BJ34" s="96"/>
      <c r="BK34" s="96"/>
      <c r="BL34" s="96"/>
      <c r="BM34" s="96"/>
      <c r="BN34" s="96"/>
      <c r="BO34" s="105"/>
      <c r="BP34" s="105"/>
      <c r="BQ34" s="102">
        <v>28</v>
      </c>
      <c r="BR34" s="103"/>
      <c r="BS34" s="744"/>
      <c r="BT34" s="745"/>
      <c r="BU34" s="745"/>
      <c r="BV34" s="745"/>
      <c r="BW34" s="745"/>
      <c r="BX34" s="745"/>
      <c r="BY34" s="745"/>
      <c r="BZ34" s="745"/>
      <c r="CA34" s="745"/>
      <c r="CB34" s="745"/>
      <c r="CC34" s="745"/>
      <c r="CD34" s="745"/>
      <c r="CE34" s="745"/>
      <c r="CF34" s="745"/>
      <c r="CG34" s="746"/>
      <c r="CH34" s="755"/>
      <c r="CI34" s="756"/>
      <c r="CJ34" s="756"/>
      <c r="CK34" s="756"/>
      <c r="CL34" s="757"/>
      <c r="CM34" s="755"/>
      <c r="CN34" s="756"/>
      <c r="CO34" s="756"/>
      <c r="CP34" s="756"/>
      <c r="CQ34" s="757"/>
      <c r="CR34" s="755"/>
      <c r="CS34" s="756"/>
      <c r="CT34" s="756"/>
      <c r="CU34" s="756"/>
      <c r="CV34" s="757"/>
      <c r="CW34" s="755"/>
      <c r="CX34" s="756"/>
      <c r="CY34" s="756"/>
      <c r="CZ34" s="756"/>
      <c r="DA34" s="757"/>
      <c r="DB34" s="755"/>
      <c r="DC34" s="756"/>
      <c r="DD34" s="756"/>
      <c r="DE34" s="756"/>
      <c r="DF34" s="757"/>
      <c r="DG34" s="755"/>
      <c r="DH34" s="756"/>
      <c r="DI34" s="756"/>
      <c r="DJ34" s="756"/>
      <c r="DK34" s="757"/>
      <c r="DL34" s="755"/>
      <c r="DM34" s="756"/>
      <c r="DN34" s="756"/>
      <c r="DO34" s="756"/>
      <c r="DP34" s="757"/>
      <c r="DQ34" s="755"/>
      <c r="DR34" s="756"/>
      <c r="DS34" s="756"/>
      <c r="DT34" s="756"/>
      <c r="DU34" s="757"/>
      <c r="DV34" s="744"/>
      <c r="DW34" s="745"/>
      <c r="DX34" s="745"/>
      <c r="DY34" s="745"/>
      <c r="DZ34" s="758"/>
      <c r="EA34" s="93"/>
    </row>
    <row r="35" spans="1:131" ht="26.25" customHeight="1" x14ac:dyDescent="0.15">
      <c r="A35" s="106">
        <v>8</v>
      </c>
      <c r="B35" s="731" t="s">
        <v>349</v>
      </c>
      <c r="C35" s="732"/>
      <c r="D35" s="732"/>
      <c r="E35" s="732"/>
      <c r="F35" s="732"/>
      <c r="G35" s="732"/>
      <c r="H35" s="732"/>
      <c r="I35" s="732"/>
      <c r="J35" s="732"/>
      <c r="K35" s="732"/>
      <c r="L35" s="732"/>
      <c r="M35" s="732"/>
      <c r="N35" s="732"/>
      <c r="O35" s="732"/>
      <c r="P35" s="733"/>
      <c r="Q35" s="734">
        <v>24</v>
      </c>
      <c r="R35" s="735"/>
      <c r="S35" s="735"/>
      <c r="T35" s="735"/>
      <c r="U35" s="735"/>
      <c r="V35" s="735">
        <v>24</v>
      </c>
      <c r="W35" s="735"/>
      <c r="X35" s="735"/>
      <c r="Y35" s="735"/>
      <c r="Z35" s="735"/>
      <c r="AA35" s="735" t="s">
        <v>319</v>
      </c>
      <c r="AB35" s="735"/>
      <c r="AC35" s="735"/>
      <c r="AD35" s="735"/>
      <c r="AE35" s="736"/>
      <c r="AF35" s="737" t="s">
        <v>64</v>
      </c>
      <c r="AG35" s="738"/>
      <c r="AH35" s="738"/>
      <c r="AI35" s="738"/>
      <c r="AJ35" s="739"/>
      <c r="AK35" s="802">
        <v>1</v>
      </c>
      <c r="AL35" s="803"/>
      <c r="AM35" s="803"/>
      <c r="AN35" s="803"/>
      <c r="AO35" s="803"/>
      <c r="AP35" s="803">
        <v>6</v>
      </c>
      <c r="AQ35" s="803"/>
      <c r="AR35" s="803"/>
      <c r="AS35" s="803"/>
      <c r="AT35" s="803"/>
      <c r="AU35" s="803">
        <v>3</v>
      </c>
      <c r="AV35" s="803"/>
      <c r="AW35" s="803"/>
      <c r="AX35" s="803"/>
      <c r="AY35" s="803"/>
      <c r="AZ35" s="804" t="s">
        <v>319</v>
      </c>
      <c r="BA35" s="804"/>
      <c r="BB35" s="804"/>
      <c r="BC35" s="804"/>
      <c r="BD35" s="804"/>
      <c r="BE35" s="800" t="s">
        <v>348</v>
      </c>
      <c r="BF35" s="800"/>
      <c r="BG35" s="800"/>
      <c r="BH35" s="800"/>
      <c r="BI35" s="801"/>
      <c r="BJ35" s="96"/>
      <c r="BK35" s="96"/>
      <c r="BL35" s="96"/>
      <c r="BM35" s="96"/>
      <c r="BN35" s="96"/>
      <c r="BO35" s="105"/>
      <c r="BP35" s="105"/>
      <c r="BQ35" s="102">
        <v>29</v>
      </c>
      <c r="BR35" s="103"/>
      <c r="BS35" s="744"/>
      <c r="BT35" s="745"/>
      <c r="BU35" s="745"/>
      <c r="BV35" s="745"/>
      <c r="BW35" s="745"/>
      <c r="BX35" s="745"/>
      <c r="BY35" s="745"/>
      <c r="BZ35" s="745"/>
      <c r="CA35" s="745"/>
      <c r="CB35" s="745"/>
      <c r="CC35" s="745"/>
      <c r="CD35" s="745"/>
      <c r="CE35" s="745"/>
      <c r="CF35" s="745"/>
      <c r="CG35" s="746"/>
      <c r="CH35" s="755"/>
      <c r="CI35" s="756"/>
      <c r="CJ35" s="756"/>
      <c r="CK35" s="756"/>
      <c r="CL35" s="757"/>
      <c r="CM35" s="755"/>
      <c r="CN35" s="756"/>
      <c r="CO35" s="756"/>
      <c r="CP35" s="756"/>
      <c r="CQ35" s="757"/>
      <c r="CR35" s="755"/>
      <c r="CS35" s="756"/>
      <c r="CT35" s="756"/>
      <c r="CU35" s="756"/>
      <c r="CV35" s="757"/>
      <c r="CW35" s="755"/>
      <c r="CX35" s="756"/>
      <c r="CY35" s="756"/>
      <c r="CZ35" s="756"/>
      <c r="DA35" s="757"/>
      <c r="DB35" s="755"/>
      <c r="DC35" s="756"/>
      <c r="DD35" s="756"/>
      <c r="DE35" s="756"/>
      <c r="DF35" s="757"/>
      <c r="DG35" s="755"/>
      <c r="DH35" s="756"/>
      <c r="DI35" s="756"/>
      <c r="DJ35" s="756"/>
      <c r="DK35" s="757"/>
      <c r="DL35" s="755"/>
      <c r="DM35" s="756"/>
      <c r="DN35" s="756"/>
      <c r="DO35" s="756"/>
      <c r="DP35" s="757"/>
      <c r="DQ35" s="755"/>
      <c r="DR35" s="756"/>
      <c r="DS35" s="756"/>
      <c r="DT35" s="756"/>
      <c r="DU35" s="757"/>
      <c r="DV35" s="744"/>
      <c r="DW35" s="745"/>
      <c r="DX35" s="745"/>
      <c r="DY35" s="745"/>
      <c r="DZ35" s="758"/>
      <c r="EA35" s="93"/>
    </row>
    <row r="36" spans="1:131" ht="26.25" customHeight="1" x14ac:dyDescent="0.15">
      <c r="A36" s="106">
        <v>9</v>
      </c>
      <c r="B36" s="731"/>
      <c r="C36" s="732"/>
      <c r="D36" s="732"/>
      <c r="E36" s="732"/>
      <c r="F36" s="732"/>
      <c r="G36" s="732"/>
      <c r="H36" s="732"/>
      <c r="I36" s="732"/>
      <c r="J36" s="732"/>
      <c r="K36" s="732"/>
      <c r="L36" s="732"/>
      <c r="M36" s="732"/>
      <c r="N36" s="732"/>
      <c r="O36" s="732"/>
      <c r="P36" s="733"/>
      <c r="Q36" s="734"/>
      <c r="R36" s="735"/>
      <c r="S36" s="735"/>
      <c r="T36" s="735"/>
      <c r="U36" s="735"/>
      <c r="V36" s="735"/>
      <c r="W36" s="735"/>
      <c r="X36" s="735"/>
      <c r="Y36" s="735"/>
      <c r="Z36" s="735"/>
      <c r="AA36" s="735"/>
      <c r="AB36" s="735"/>
      <c r="AC36" s="735"/>
      <c r="AD36" s="735"/>
      <c r="AE36" s="736"/>
      <c r="AF36" s="737"/>
      <c r="AG36" s="738"/>
      <c r="AH36" s="738"/>
      <c r="AI36" s="738"/>
      <c r="AJ36" s="739"/>
      <c r="AK36" s="802"/>
      <c r="AL36" s="803"/>
      <c r="AM36" s="803"/>
      <c r="AN36" s="803"/>
      <c r="AO36" s="803"/>
      <c r="AP36" s="803"/>
      <c r="AQ36" s="803"/>
      <c r="AR36" s="803"/>
      <c r="AS36" s="803"/>
      <c r="AT36" s="803"/>
      <c r="AU36" s="803"/>
      <c r="AV36" s="803"/>
      <c r="AW36" s="803"/>
      <c r="AX36" s="803"/>
      <c r="AY36" s="803"/>
      <c r="AZ36" s="804"/>
      <c r="BA36" s="804"/>
      <c r="BB36" s="804"/>
      <c r="BC36" s="804"/>
      <c r="BD36" s="804"/>
      <c r="BE36" s="800"/>
      <c r="BF36" s="800"/>
      <c r="BG36" s="800"/>
      <c r="BH36" s="800"/>
      <c r="BI36" s="801"/>
      <c r="BJ36" s="96"/>
      <c r="BK36" s="96"/>
      <c r="BL36" s="96"/>
      <c r="BM36" s="96"/>
      <c r="BN36" s="96"/>
      <c r="BO36" s="105"/>
      <c r="BP36" s="105"/>
      <c r="BQ36" s="102">
        <v>30</v>
      </c>
      <c r="BR36" s="103"/>
      <c r="BS36" s="744"/>
      <c r="BT36" s="745"/>
      <c r="BU36" s="745"/>
      <c r="BV36" s="745"/>
      <c r="BW36" s="745"/>
      <c r="BX36" s="745"/>
      <c r="BY36" s="745"/>
      <c r="BZ36" s="745"/>
      <c r="CA36" s="745"/>
      <c r="CB36" s="745"/>
      <c r="CC36" s="745"/>
      <c r="CD36" s="745"/>
      <c r="CE36" s="745"/>
      <c r="CF36" s="745"/>
      <c r="CG36" s="746"/>
      <c r="CH36" s="755"/>
      <c r="CI36" s="756"/>
      <c r="CJ36" s="756"/>
      <c r="CK36" s="756"/>
      <c r="CL36" s="757"/>
      <c r="CM36" s="755"/>
      <c r="CN36" s="756"/>
      <c r="CO36" s="756"/>
      <c r="CP36" s="756"/>
      <c r="CQ36" s="757"/>
      <c r="CR36" s="755"/>
      <c r="CS36" s="756"/>
      <c r="CT36" s="756"/>
      <c r="CU36" s="756"/>
      <c r="CV36" s="757"/>
      <c r="CW36" s="755"/>
      <c r="CX36" s="756"/>
      <c r="CY36" s="756"/>
      <c r="CZ36" s="756"/>
      <c r="DA36" s="757"/>
      <c r="DB36" s="755"/>
      <c r="DC36" s="756"/>
      <c r="DD36" s="756"/>
      <c r="DE36" s="756"/>
      <c r="DF36" s="757"/>
      <c r="DG36" s="755"/>
      <c r="DH36" s="756"/>
      <c r="DI36" s="756"/>
      <c r="DJ36" s="756"/>
      <c r="DK36" s="757"/>
      <c r="DL36" s="755"/>
      <c r="DM36" s="756"/>
      <c r="DN36" s="756"/>
      <c r="DO36" s="756"/>
      <c r="DP36" s="757"/>
      <c r="DQ36" s="755"/>
      <c r="DR36" s="756"/>
      <c r="DS36" s="756"/>
      <c r="DT36" s="756"/>
      <c r="DU36" s="757"/>
      <c r="DV36" s="744"/>
      <c r="DW36" s="745"/>
      <c r="DX36" s="745"/>
      <c r="DY36" s="745"/>
      <c r="DZ36" s="758"/>
      <c r="EA36" s="93"/>
    </row>
    <row r="37" spans="1:131" ht="26.25" customHeight="1" x14ac:dyDescent="0.15">
      <c r="A37" s="106">
        <v>10</v>
      </c>
      <c r="B37" s="731"/>
      <c r="C37" s="732"/>
      <c r="D37" s="732"/>
      <c r="E37" s="732"/>
      <c r="F37" s="732"/>
      <c r="G37" s="732"/>
      <c r="H37" s="732"/>
      <c r="I37" s="732"/>
      <c r="J37" s="732"/>
      <c r="K37" s="732"/>
      <c r="L37" s="732"/>
      <c r="M37" s="732"/>
      <c r="N37" s="732"/>
      <c r="O37" s="732"/>
      <c r="P37" s="733"/>
      <c r="Q37" s="734"/>
      <c r="R37" s="735"/>
      <c r="S37" s="735"/>
      <c r="T37" s="735"/>
      <c r="U37" s="735"/>
      <c r="V37" s="735"/>
      <c r="W37" s="735"/>
      <c r="X37" s="735"/>
      <c r="Y37" s="735"/>
      <c r="Z37" s="735"/>
      <c r="AA37" s="735"/>
      <c r="AB37" s="735"/>
      <c r="AC37" s="735"/>
      <c r="AD37" s="735"/>
      <c r="AE37" s="736"/>
      <c r="AF37" s="737"/>
      <c r="AG37" s="738"/>
      <c r="AH37" s="738"/>
      <c r="AI37" s="738"/>
      <c r="AJ37" s="739"/>
      <c r="AK37" s="802"/>
      <c r="AL37" s="803"/>
      <c r="AM37" s="803"/>
      <c r="AN37" s="803"/>
      <c r="AO37" s="803"/>
      <c r="AP37" s="803"/>
      <c r="AQ37" s="803"/>
      <c r="AR37" s="803"/>
      <c r="AS37" s="803"/>
      <c r="AT37" s="803"/>
      <c r="AU37" s="803"/>
      <c r="AV37" s="803"/>
      <c r="AW37" s="803"/>
      <c r="AX37" s="803"/>
      <c r="AY37" s="803"/>
      <c r="AZ37" s="804"/>
      <c r="BA37" s="804"/>
      <c r="BB37" s="804"/>
      <c r="BC37" s="804"/>
      <c r="BD37" s="804"/>
      <c r="BE37" s="800"/>
      <c r="BF37" s="800"/>
      <c r="BG37" s="800"/>
      <c r="BH37" s="800"/>
      <c r="BI37" s="801"/>
      <c r="BJ37" s="96"/>
      <c r="BK37" s="96"/>
      <c r="BL37" s="96"/>
      <c r="BM37" s="96"/>
      <c r="BN37" s="96"/>
      <c r="BO37" s="105"/>
      <c r="BP37" s="105"/>
      <c r="BQ37" s="102">
        <v>31</v>
      </c>
      <c r="BR37" s="103"/>
      <c r="BS37" s="744"/>
      <c r="BT37" s="745"/>
      <c r="BU37" s="745"/>
      <c r="BV37" s="745"/>
      <c r="BW37" s="745"/>
      <c r="BX37" s="745"/>
      <c r="BY37" s="745"/>
      <c r="BZ37" s="745"/>
      <c r="CA37" s="745"/>
      <c r="CB37" s="745"/>
      <c r="CC37" s="745"/>
      <c r="CD37" s="745"/>
      <c r="CE37" s="745"/>
      <c r="CF37" s="745"/>
      <c r="CG37" s="746"/>
      <c r="CH37" s="755"/>
      <c r="CI37" s="756"/>
      <c r="CJ37" s="756"/>
      <c r="CK37" s="756"/>
      <c r="CL37" s="757"/>
      <c r="CM37" s="755"/>
      <c r="CN37" s="756"/>
      <c r="CO37" s="756"/>
      <c r="CP37" s="756"/>
      <c r="CQ37" s="757"/>
      <c r="CR37" s="755"/>
      <c r="CS37" s="756"/>
      <c r="CT37" s="756"/>
      <c r="CU37" s="756"/>
      <c r="CV37" s="757"/>
      <c r="CW37" s="755"/>
      <c r="CX37" s="756"/>
      <c r="CY37" s="756"/>
      <c r="CZ37" s="756"/>
      <c r="DA37" s="757"/>
      <c r="DB37" s="755"/>
      <c r="DC37" s="756"/>
      <c r="DD37" s="756"/>
      <c r="DE37" s="756"/>
      <c r="DF37" s="757"/>
      <c r="DG37" s="755"/>
      <c r="DH37" s="756"/>
      <c r="DI37" s="756"/>
      <c r="DJ37" s="756"/>
      <c r="DK37" s="757"/>
      <c r="DL37" s="755"/>
      <c r="DM37" s="756"/>
      <c r="DN37" s="756"/>
      <c r="DO37" s="756"/>
      <c r="DP37" s="757"/>
      <c r="DQ37" s="755"/>
      <c r="DR37" s="756"/>
      <c r="DS37" s="756"/>
      <c r="DT37" s="756"/>
      <c r="DU37" s="757"/>
      <c r="DV37" s="744"/>
      <c r="DW37" s="745"/>
      <c r="DX37" s="745"/>
      <c r="DY37" s="745"/>
      <c r="DZ37" s="758"/>
      <c r="EA37" s="93"/>
    </row>
    <row r="38" spans="1:131" ht="26.25" customHeight="1" x14ac:dyDescent="0.15">
      <c r="A38" s="106">
        <v>11</v>
      </c>
      <c r="B38" s="731"/>
      <c r="C38" s="732"/>
      <c r="D38" s="732"/>
      <c r="E38" s="732"/>
      <c r="F38" s="732"/>
      <c r="G38" s="732"/>
      <c r="H38" s="732"/>
      <c r="I38" s="732"/>
      <c r="J38" s="732"/>
      <c r="K38" s="732"/>
      <c r="L38" s="732"/>
      <c r="M38" s="732"/>
      <c r="N38" s="732"/>
      <c r="O38" s="732"/>
      <c r="P38" s="733"/>
      <c r="Q38" s="734"/>
      <c r="R38" s="735"/>
      <c r="S38" s="735"/>
      <c r="T38" s="735"/>
      <c r="U38" s="735"/>
      <c r="V38" s="735"/>
      <c r="W38" s="735"/>
      <c r="X38" s="735"/>
      <c r="Y38" s="735"/>
      <c r="Z38" s="735"/>
      <c r="AA38" s="735"/>
      <c r="AB38" s="735"/>
      <c r="AC38" s="735"/>
      <c r="AD38" s="735"/>
      <c r="AE38" s="736"/>
      <c r="AF38" s="737"/>
      <c r="AG38" s="738"/>
      <c r="AH38" s="738"/>
      <c r="AI38" s="738"/>
      <c r="AJ38" s="739"/>
      <c r="AK38" s="802"/>
      <c r="AL38" s="803"/>
      <c r="AM38" s="803"/>
      <c r="AN38" s="803"/>
      <c r="AO38" s="803"/>
      <c r="AP38" s="803"/>
      <c r="AQ38" s="803"/>
      <c r="AR38" s="803"/>
      <c r="AS38" s="803"/>
      <c r="AT38" s="803"/>
      <c r="AU38" s="803"/>
      <c r="AV38" s="803"/>
      <c r="AW38" s="803"/>
      <c r="AX38" s="803"/>
      <c r="AY38" s="803"/>
      <c r="AZ38" s="804"/>
      <c r="BA38" s="804"/>
      <c r="BB38" s="804"/>
      <c r="BC38" s="804"/>
      <c r="BD38" s="804"/>
      <c r="BE38" s="800"/>
      <c r="BF38" s="800"/>
      <c r="BG38" s="800"/>
      <c r="BH38" s="800"/>
      <c r="BI38" s="801"/>
      <c r="BJ38" s="96"/>
      <c r="BK38" s="96"/>
      <c r="BL38" s="96"/>
      <c r="BM38" s="96"/>
      <c r="BN38" s="96"/>
      <c r="BO38" s="105"/>
      <c r="BP38" s="105"/>
      <c r="BQ38" s="102">
        <v>32</v>
      </c>
      <c r="BR38" s="103"/>
      <c r="BS38" s="744"/>
      <c r="BT38" s="745"/>
      <c r="BU38" s="745"/>
      <c r="BV38" s="745"/>
      <c r="BW38" s="745"/>
      <c r="BX38" s="745"/>
      <c r="BY38" s="745"/>
      <c r="BZ38" s="745"/>
      <c r="CA38" s="745"/>
      <c r="CB38" s="745"/>
      <c r="CC38" s="745"/>
      <c r="CD38" s="745"/>
      <c r="CE38" s="745"/>
      <c r="CF38" s="745"/>
      <c r="CG38" s="746"/>
      <c r="CH38" s="755"/>
      <c r="CI38" s="756"/>
      <c r="CJ38" s="756"/>
      <c r="CK38" s="756"/>
      <c r="CL38" s="757"/>
      <c r="CM38" s="755"/>
      <c r="CN38" s="756"/>
      <c r="CO38" s="756"/>
      <c r="CP38" s="756"/>
      <c r="CQ38" s="757"/>
      <c r="CR38" s="755"/>
      <c r="CS38" s="756"/>
      <c r="CT38" s="756"/>
      <c r="CU38" s="756"/>
      <c r="CV38" s="757"/>
      <c r="CW38" s="755"/>
      <c r="CX38" s="756"/>
      <c r="CY38" s="756"/>
      <c r="CZ38" s="756"/>
      <c r="DA38" s="757"/>
      <c r="DB38" s="755"/>
      <c r="DC38" s="756"/>
      <c r="DD38" s="756"/>
      <c r="DE38" s="756"/>
      <c r="DF38" s="757"/>
      <c r="DG38" s="755"/>
      <c r="DH38" s="756"/>
      <c r="DI38" s="756"/>
      <c r="DJ38" s="756"/>
      <c r="DK38" s="757"/>
      <c r="DL38" s="755"/>
      <c r="DM38" s="756"/>
      <c r="DN38" s="756"/>
      <c r="DO38" s="756"/>
      <c r="DP38" s="757"/>
      <c r="DQ38" s="755"/>
      <c r="DR38" s="756"/>
      <c r="DS38" s="756"/>
      <c r="DT38" s="756"/>
      <c r="DU38" s="757"/>
      <c r="DV38" s="744"/>
      <c r="DW38" s="745"/>
      <c r="DX38" s="745"/>
      <c r="DY38" s="745"/>
      <c r="DZ38" s="758"/>
      <c r="EA38" s="93"/>
    </row>
    <row r="39" spans="1:131" ht="26.25" customHeight="1" x14ac:dyDescent="0.15">
      <c r="A39" s="106">
        <v>12</v>
      </c>
      <c r="B39" s="731"/>
      <c r="C39" s="732"/>
      <c r="D39" s="732"/>
      <c r="E39" s="732"/>
      <c r="F39" s="732"/>
      <c r="G39" s="732"/>
      <c r="H39" s="732"/>
      <c r="I39" s="732"/>
      <c r="J39" s="732"/>
      <c r="K39" s="732"/>
      <c r="L39" s="732"/>
      <c r="M39" s="732"/>
      <c r="N39" s="732"/>
      <c r="O39" s="732"/>
      <c r="P39" s="733"/>
      <c r="Q39" s="734"/>
      <c r="R39" s="735"/>
      <c r="S39" s="735"/>
      <c r="T39" s="735"/>
      <c r="U39" s="735"/>
      <c r="V39" s="735"/>
      <c r="W39" s="735"/>
      <c r="X39" s="735"/>
      <c r="Y39" s="735"/>
      <c r="Z39" s="735"/>
      <c r="AA39" s="735"/>
      <c r="AB39" s="735"/>
      <c r="AC39" s="735"/>
      <c r="AD39" s="735"/>
      <c r="AE39" s="736"/>
      <c r="AF39" s="737"/>
      <c r="AG39" s="738"/>
      <c r="AH39" s="738"/>
      <c r="AI39" s="738"/>
      <c r="AJ39" s="739"/>
      <c r="AK39" s="802"/>
      <c r="AL39" s="803"/>
      <c r="AM39" s="803"/>
      <c r="AN39" s="803"/>
      <c r="AO39" s="803"/>
      <c r="AP39" s="803"/>
      <c r="AQ39" s="803"/>
      <c r="AR39" s="803"/>
      <c r="AS39" s="803"/>
      <c r="AT39" s="803"/>
      <c r="AU39" s="803"/>
      <c r="AV39" s="803"/>
      <c r="AW39" s="803"/>
      <c r="AX39" s="803"/>
      <c r="AY39" s="803"/>
      <c r="AZ39" s="804"/>
      <c r="BA39" s="804"/>
      <c r="BB39" s="804"/>
      <c r="BC39" s="804"/>
      <c r="BD39" s="804"/>
      <c r="BE39" s="800"/>
      <c r="BF39" s="800"/>
      <c r="BG39" s="800"/>
      <c r="BH39" s="800"/>
      <c r="BI39" s="801"/>
      <c r="BJ39" s="96"/>
      <c r="BK39" s="96"/>
      <c r="BL39" s="96"/>
      <c r="BM39" s="96"/>
      <c r="BN39" s="96"/>
      <c r="BO39" s="105"/>
      <c r="BP39" s="105"/>
      <c r="BQ39" s="102">
        <v>33</v>
      </c>
      <c r="BR39" s="103"/>
      <c r="BS39" s="744"/>
      <c r="BT39" s="745"/>
      <c r="BU39" s="745"/>
      <c r="BV39" s="745"/>
      <c r="BW39" s="745"/>
      <c r="BX39" s="745"/>
      <c r="BY39" s="745"/>
      <c r="BZ39" s="745"/>
      <c r="CA39" s="745"/>
      <c r="CB39" s="745"/>
      <c r="CC39" s="745"/>
      <c r="CD39" s="745"/>
      <c r="CE39" s="745"/>
      <c r="CF39" s="745"/>
      <c r="CG39" s="746"/>
      <c r="CH39" s="755"/>
      <c r="CI39" s="756"/>
      <c r="CJ39" s="756"/>
      <c r="CK39" s="756"/>
      <c r="CL39" s="757"/>
      <c r="CM39" s="755"/>
      <c r="CN39" s="756"/>
      <c r="CO39" s="756"/>
      <c r="CP39" s="756"/>
      <c r="CQ39" s="757"/>
      <c r="CR39" s="755"/>
      <c r="CS39" s="756"/>
      <c r="CT39" s="756"/>
      <c r="CU39" s="756"/>
      <c r="CV39" s="757"/>
      <c r="CW39" s="755"/>
      <c r="CX39" s="756"/>
      <c r="CY39" s="756"/>
      <c r="CZ39" s="756"/>
      <c r="DA39" s="757"/>
      <c r="DB39" s="755"/>
      <c r="DC39" s="756"/>
      <c r="DD39" s="756"/>
      <c r="DE39" s="756"/>
      <c r="DF39" s="757"/>
      <c r="DG39" s="755"/>
      <c r="DH39" s="756"/>
      <c r="DI39" s="756"/>
      <c r="DJ39" s="756"/>
      <c r="DK39" s="757"/>
      <c r="DL39" s="755"/>
      <c r="DM39" s="756"/>
      <c r="DN39" s="756"/>
      <c r="DO39" s="756"/>
      <c r="DP39" s="757"/>
      <c r="DQ39" s="755"/>
      <c r="DR39" s="756"/>
      <c r="DS39" s="756"/>
      <c r="DT39" s="756"/>
      <c r="DU39" s="757"/>
      <c r="DV39" s="744"/>
      <c r="DW39" s="745"/>
      <c r="DX39" s="745"/>
      <c r="DY39" s="745"/>
      <c r="DZ39" s="758"/>
      <c r="EA39" s="93"/>
    </row>
    <row r="40" spans="1:131" ht="26.25" customHeight="1" x14ac:dyDescent="0.15">
      <c r="A40" s="102">
        <v>13</v>
      </c>
      <c r="B40" s="731"/>
      <c r="C40" s="732"/>
      <c r="D40" s="732"/>
      <c r="E40" s="732"/>
      <c r="F40" s="732"/>
      <c r="G40" s="732"/>
      <c r="H40" s="732"/>
      <c r="I40" s="732"/>
      <c r="J40" s="732"/>
      <c r="K40" s="732"/>
      <c r="L40" s="732"/>
      <c r="M40" s="732"/>
      <c r="N40" s="732"/>
      <c r="O40" s="732"/>
      <c r="P40" s="733"/>
      <c r="Q40" s="734"/>
      <c r="R40" s="735"/>
      <c r="S40" s="735"/>
      <c r="T40" s="735"/>
      <c r="U40" s="735"/>
      <c r="V40" s="735"/>
      <c r="W40" s="735"/>
      <c r="X40" s="735"/>
      <c r="Y40" s="735"/>
      <c r="Z40" s="735"/>
      <c r="AA40" s="735"/>
      <c r="AB40" s="735"/>
      <c r="AC40" s="735"/>
      <c r="AD40" s="735"/>
      <c r="AE40" s="736"/>
      <c r="AF40" s="737"/>
      <c r="AG40" s="738"/>
      <c r="AH40" s="738"/>
      <c r="AI40" s="738"/>
      <c r="AJ40" s="739"/>
      <c r="AK40" s="802"/>
      <c r="AL40" s="803"/>
      <c r="AM40" s="803"/>
      <c r="AN40" s="803"/>
      <c r="AO40" s="803"/>
      <c r="AP40" s="803"/>
      <c r="AQ40" s="803"/>
      <c r="AR40" s="803"/>
      <c r="AS40" s="803"/>
      <c r="AT40" s="803"/>
      <c r="AU40" s="803"/>
      <c r="AV40" s="803"/>
      <c r="AW40" s="803"/>
      <c r="AX40" s="803"/>
      <c r="AY40" s="803"/>
      <c r="AZ40" s="804"/>
      <c r="BA40" s="804"/>
      <c r="BB40" s="804"/>
      <c r="BC40" s="804"/>
      <c r="BD40" s="804"/>
      <c r="BE40" s="800"/>
      <c r="BF40" s="800"/>
      <c r="BG40" s="800"/>
      <c r="BH40" s="800"/>
      <c r="BI40" s="801"/>
      <c r="BJ40" s="96"/>
      <c r="BK40" s="96"/>
      <c r="BL40" s="96"/>
      <c r="BM40" s="96"/>
      <c r="BN40" s="96"/>
      <c r="BO40" s="105"/>
      <c r="BP40" s="105"/>
      <c r="BQ40" s="102">
        <v>34</v>
      </c>
      <c r="BR40" s="103"/>
      <c r="BS40" s="744"/>
      <c r="BT40" s="745"/>
      <c r="BU40" s="745"/>
      <c r="BV40" s="745"/>
      <c r="BW40" s="745"/>
      <c r="BX40" s="745"/>
      <c r="BY40" s="745"/>
      <c r="BZ40" s="745"/>
      <c r="CA40" s="745"/>
      <c r="CB40" s="745"/>
      <c r="CC40" s="745"/>
      <c r="CD40" s="745"/>
      <c r="CE40" s="745"/>
      <c r="CF40" s="745"/>
      <c r="CG40" s="746"/>
      <c r="CH40" s="755"/>
      <c r="CI40" s="756"/>
      <c r="CJ40" s="756"/>
      <c r="CK40" s="756"/>
      <c r="CL40" s="757"/>
      <c r="CM40" s="755"/>
      <c r="CN40" s="756"/>
      <c r="CO40" s="756"/>
      <c r="CP40" s="756"/>
      <c r="CQ40" s="757"/>
      <c r="CR40" s="755"/>
      <c r="CS40" s="756"/>
      <c r="CT40" s="756"/>
      <c r="CU40" s="756"/>
      <c r="CV40" s="757"/>
      <c r="CW40" s="755"/>
      <c r="CX40" s="756"/>
      <c r="CY40" s="756"/>
      <c r="CZ40" s="756"/>
      <c r="DA40" s="757"/>
      <c r="DB40" s="755"/>
      <c r="DC40" s="756"/>
      <c r="DD40" s="756"/>
      <c r="DE40" s="756"/>
      <c r="DF40" s="757"/>
      <c r="DG40" s="755"/>
      <c r="DH40" s="756"/>
      <c r="DI40" s="756"/>
      <c r="DJ40" s="756"/>
      <c r="DK40" s="757"/>
      <c r="DL40" s="755"/>
      <c r="DM40" s="756"/>
      <c r="DN40" s="756"/>
      <c r="DO40" s="756"/>
      <c r="DP40" s="757"/>
      <c r="DQ40" s="755"/>
      <c r="DR40" s="756"/>
      <c r="DS40" s="756"/>
      <c r="DT40" s="756"/>
      <c r="DU40" s="757"/>
      <c r="DV40" s="744"/>
      <c r="DW40" s="745"/>
      <c r="DX40" s="745"/>
      <c r="DY40" s="745"/>
      <c r="DZ40" s="758"/>
      <c r="EA40" s="93"/>
    </row>
    <row r="41" spans="1:131" ht="26.25" customHeight="1" x14ac:dyDescent="0.15">
      <c r="A41" s="102">
        <v>14</v>
      </c>
      <c r="B41" s="731"/>
      <c r="C41" s="732"/>
      <c r="D41" s="732"/>
      <c r="E41" s="732"/>
      <c r="F41" s="732"/>
      <c r="G41" s="732"/>
      <c r="H41" s="732"/>
      <c r="I41" s="732"/>
      <c r="J41" s="732"/>
      <c r="K41" s="732"/>
      <c r="L41" s="732"/>
      <c r="M41" s="732"/>
      <c r="N41" s="732"/>
      <c r="O41" s="732"/>
      <c r="P41" s="733"/>
      <c r="Q41" s="734"/>
      <c r="R41" s="735"/>
      <c r="S41" s="735"/>
      <c r="T41" s="735"/>
      <c r="U41" s="735"/>
      <c r="V41" s="735"/>
      <c r="W41" s="735"/>
      <c r="X41" s="735"/>
      <c r="Y41" s="735"/>
      <c r="Z41" s="735"/>
      <c r="AA41" s="735"/>
      <c r="AB41" s="735"/>
      <c r="AC41" s="735"/>
      <c r="AD41" s="735"/>
      <c r="AE41" s="736"/>
      <c r="AF41" s="737"/>
      <c r="AG41" s="738"/>
      <c r="AH41" s="738"/>
      <c r="AI41" s="738"/>
      <c r="AJ41" s="739"/>
      <c r="AK41" s="802"/>
      <c r="AL41" s="803"/>
      <c r="AM41" s="803"/>
      <c r="AN41" s="803"/>
      <c r="AO41" s="803"/>
      <c r="AP41" s="803"/>
      <c r="AQ41" s="803"/>
      <c r="AR41" s="803"/>
      <c r="AS41" s="803"/>
      <c r="AT41" s="803"/>
      <c r="AU41" s="803"/>
      <c r="AV41" s="803"/>
      <c r="AW41" s="803"/>
      <c r="AX41" s="803"/>
      <c r="AY41" s="803"/>
      <c r="AZ41" s="804"/>
      <c r="BA41" s="804"/>
      <c r="BB41" s="804"/>
      <c r="BC41" s="804"/>
      <c r="BD41" s="804"/>
      <c r="BE41" s="800"/>
      <c r="BF41" s="800"/>
      <c r="BG41" s="800"/>
      <c r="BH41" s="800"/>
      <c r="BI41" s="801"/>
      <c r="BJ41" s="96"/>
      <c r="BK41" s="96"/>
      <c r="BL41" s="96"/>
      <c r="BM41" s="96"/>
      <c r="BN41" s="96"/>
      <c r="BO41" s="105"/>
      <c r="BP41" s="105"/>
      <c r="BQ41" s="102">
        <v>35</v>
      </c>
      <c r="BR41" s="103"/>
      <c r="BS41" s="744"/>
      <c r="BT41" s="745"/>
      <c r="BU41" s="745"/>
      <c r="BV41" s="745"/>
      <c r="BW41" s="745"/>
      <c r="BX41" s="745"/>
      <c r="BY41" s="745"/>
      <c r="BZ41" s="745"/>
      <c r="CA41" s="745"/>
      <c r="CB41" s="745"/>
      <c r="CC41" s="745"/>
      <c r="CD41" s="745"/>
      <c r="CE41" s="745"/>
      <c r="CF41" s="745"/>
      <c r="CG41" s="746"/>
      <c r="CH41" s="755"/>
      <c r="CI41" s="756"/>
      <c r="CJ41" s="756"/>
      <c r="CK41" s="756"/>
      <c r="CL41" s="757"/>
      <c r="CM41" s="755"/>
      <c r="CN41" s="756"/>
      <c r="CO41" s="756"/>
      <c r="CP41" s="756"/>
      <c r="CQ41" s="757"/>
      <c r="CR41" s="755"/>
      <c r="CS41" s="756"/>
      <c r="CT41" s="756"/>
      <c r="CU41" s="756"/>
      <c r="CV41" s="757"/>
      <c r="CW41" s="755"/>
      <c r="CX41" s="756"/>
      <c r="CY41" s="756"/>
      <c r="CZ41" s="756"/>
      <c r="DA41" s="757"/>
      <c r="DB41" s="755"/>
      <c r="DC41" s="756"/>
      <c r="DD41" s="756"/>
      <c r="DE41" s="756"/>
      <c r="DF41" s="757"/>
      <c r="DG41" s="755"/>
      <c r="DH41" s="756"/>
      <c r="DI41" s="756"/>
      <c r="DJ41" s="756"/>
      <c r="DK41" s="757"/>
      <c r="DL41" s="755"/>
      <c r="DM41" s="756"/>
      <c r="DN41" s="756"/>
      <c r="DO41" s="756"/>
      <c r="DP41" s="757"/>
      <c r="DQ41" s="755"/>
      <c r="DR41" s="756"/>
      <c r="DS41" s="756"/>
      <c r="DT41" s="756"/>
      <c r="DU41" s="757"/>
      <c r="DV41" s="744"/>
      <c r="DW41" s="745"/>
      <c r="DX41" s="745"/>
      <c r="DY41" s="745"/>
      <c r="DZ41" s="758"/>
      <c r="EA41" s="93"/>
    </row>
    <row r="42" spans="1:131" ht="26.25" customHeight="1" x14ac:dyDescent="0.15">
      <c r="A42" s="102">
        <v>15</v>
      </c>
      <c r="B42" s="731"/>
      <c r="C42" s="732"/>
      <c r="D42" s="732"/>
      <c r="E42" s="732"/>
      <c r="F42" s="732"/>
      <c r="G42" s="732"/>
      <c r="H42" s="732"/>
      <c r="I42" s="732"/>
      <c r="J42" s="732"/>
      <c r="K42" s="732"/>
      <c r="L42" s="732"/>
      <c r="M42" s="732"/>
      <c r="N42" s="732"/>
      <c r="O42" s="732"/>
      <c r="P42" s="733"/>
      <c r="Q42" s="734"/>
      <c r="R42" s="735"/>
      <c r="S42" s="735"/>
      <c r="T42" s="735"/>
      <c r="U42" s="735"/>
      <c r="V42" s="735"/>
      <c r="W42" s="735"/>
      <c r="X42" s="735"/>
      <c r="Y42" s="735"/>
      <c r="Z42" s="735"/>
      <c r="AA42" s="735"/>
      <c r="AB42" s="735"/>
      <c r="AC42" s="735"/>
      <c r="AD42" s="735"/>
      <c r="AE42" s="736"/>
      <c r="AF42" s="737"/>
      <c r="AG42" s="738"/>
      <c r="AH42" s="738"/>
      <c r="AI42" s="738"/>
      <c r="AJ42" s="739"/>
      <c r="AK42" s="802"/>
      <c r="AL42" s="803"/>
      <c r="AM42" s="803"/>
      <c r="AN42" s="803"/>
      <c r="AO42" s="803"/>
      <c r="AP42" s="803"/>
      <c r="AQ42" s="803"/>
      <c r="AR42" s="803"/>
      <c r="AS42" s="803"/>
      <c r="AT42" s="803"/>
      <c r="AU42" s="803"/>
      <c r="AV42" s="803"/>
      <c r="AW42" s="803"/>
      <c r="AX42" s="803"/>
      <c r="AY42" s="803"/>
      <c r="AZ42" s="804"/>
      <c r="BA42" s="804"/>
      <c r="BB42" s="804"/>
      <c r="BC42" s="804"/>
      <c r="BD42" s="804"/>
      <c r="BE42" s="800"/>
      <c r="BF42" s="800"/>
      <c r="BG42" s="800"/>
      <c r="BH42" s="800"/>
      <c r="BI42" s="801"/>
      <c r="BJ42" s="96"/>
      <c r="BK42" s="96"/>
      <c r="BL42" s="96"/>
      <c r="BM42" s="96"/>
      <c r="BN42" s="96"/>
      <c r="BO42" s="105"/>
      <c r="BP42" s="105"/>
      <c r="BQ42" s="102">
        <v>36</v>
      </c>
      <c r="BR42" s="103"/>
      <c r="BS42" s="744"/>
      <c r="BT42" s="745"/>
      <c r="BU42" s="745"/>
      <c r="BV42" s="745"/>
      <c r="BW42" s="745"/>
      <c r="BX42" s="745"/>
      <c r="BY42" s="745"/>
      <c r="BZ42" s="745"/>
      <c r="CA42" s="745"/>
      <c r="CB42" s="745"/>
      <c r="CC42" s="745"/>
      <c r="CD42" s="745"/>
      <c r="CE42" s="745"/>
      <c r="CF42" s="745"/>
      <c r="CG42" s="746"/>
      <c r="CH42" s="755"/>
      <c r="CI42" s="756"/>
      <c r="CJ42" s="756"/>
      <c r="CK42" s="756"/>
      <c r="CL42" s="757"/>
      <c r="CM42" s="755"/>
      <c r="CN42" s="756"/>
      <c r="CO42" s="756"/>
      <c r="CP42" s="756"/>
      <c r="CQ42" s="757"/>
      <c r="CR42" s="755"/>
      <c r="CS42" s="756"/>
      <c r="CT42" s="756"/>
      <c r="CU42" s="756"/>
      <c r="CV42" s="757"/>
      <c r="CW42" s="755"/>
      <c r="CX42" s="756"/>
      <c r="CY42" s="756"/>
      <c r="CZ42" s="756"/>
      <c r="DA42" s="757"/>
      <c r="DB42" s="755"/>
      <c r="DC42" s="756"/>
      <c r="DD42" s="756"/>
      <c r="DE42" s="756"/>
      <c r="DF42" s="757"/>
      <c r="DG42" s="755"/>
      <c r="DH42" s="756"/>
      <c r="DI42" s="756"/>
      <c r="DJ42" s="756"/>
      <c r="DK42" s="757"/>
      <c r="DL42" s="755"/>
      <c r="DM42" s="756"/>
      <c r="DN42" s="756"/>
      <c r="DO42" s="756"/>
      <c r="DP42" s="757"/>
      <c r="DQ42" s="755"/>
      <c r="DR42" s="756"/>
      <c r="DS42" s="756"/>
      <c r="DT42" s="756"/>
      <c r="DU42" s="757"/>
      <c r="DV42" s="744"/>
      <c r="DW42" s="745"/>
      <c r="DX42" s="745"/>
      <c r="DY42" s="745"/>
      <c r="DZ42" s="758"/>
      <c r="EA42" s="93"/>
    </row>
    <row r="43" spans="1:131" ht="26.25" customHeight="1" x14ac:dyDescent="0.15">
      <c r="A43" s="102">
        <v>16</v>
      </c>
      <c r="B43" s="731"/>
      <c r="C43" s="732"/>
      <c r="D43" s="732"/>
      <c r="E43" s="732"/>
      <c r="F43" s="732"/>
      <c r="G43" s="732"/>
      <c r="H43" s="732"/>
      <c r="I43" s="732"/>
      <c r="J43" s="732"/>
      <c r="K43" s="732"/>
      <c r="L43" s="732"/>
      <c r="M43" s="732"/>
      <c r="N43" s="732"/>
      <c r="O43" s="732"/>
      <c r="P43" s="733"/>
      <c r="Q43" s="734"/>
      <c r="R43" s="735"/>
      <c r="S43" s="735"/>
      <c r="T43" s="735"/>
      <c r="U43" s="735"/>
      <c r="V43" s="735"/>
      <c r="W43" s="735"/>
      <c r="X43" s="735"/>
      <c r="Y43" s="735"/>
      <c r="Z43" s="735"/>
      <c r="AA43" s="735"/>
      <c r="AB43" s="735"/>
      <c r="AC43" s="735"/>
      <c r="AD43" s="735"/>
      <c r="AE43" s="736"/>
      <c r="AF43" s="737"/>
      <c r="AG43" s="738"/>
      <c r="AH43" s="738"/>
      <c r="AI43" s="738"/>
      <c r="AJ43" s="739"/>
      <c r="AK43" s="802"/>
      <c r="AL43" s="803"/>
      <c r="AM43" s="803"/>
      <c r="AN43" s="803"/>
      <c r="AO43" s="803"/>
      <c r="AP43" s="803"/>
      <c r="AQ43" s="803"/>
      <c r="AR43" s="803"/>
      <c r="AS43" s="803"/>
      <c r="AT43" s="803"/>
      <c r="AU43" s="803"/>
      <c r="AV43" s="803"/>
      <c r="AW43" s="803"/>
      <c r="AX43" s="803"/>
      <c r="AY43" s="803"/>
      <c r="AZ43" s="804"/>
      <c r="BA43" s="804"/>
      <c r="BB43" s="804"/>
      <c r="BC43" s="804"/>
      <c r="BD43" s="804"/>
      <c r="BE43" s="800"/>
      <c r="BF43" s="800"/>
      <c r="BG43" s="800"/>
      <c r="BH43" s="800"/>
      <c r="BI43" s="801"/>
      <c r="BJ43" s="96"/>
      <c r="BK43" s="96"/>
      <c r="BL43" s="96"/>
      <c r="BM43" s="96"/>
      <c r="BN43" s="96"/>
      <c r="BO43" s="105"/>
      <c r="BP43" s="105"/>
      <c r="BQ43" s="102">
        <v>37</v>
      </c>
      <c r="BR43" s="103"/>
      <c r="BS43" s="744"/>
      <c r="BT43" s="745"/>
      <c r="BU43" s="745"/>
      <c r="BV43" s="745"/>
      <c r="BW43" s="745"/>
      <c r="BX43" s="745"/>
      <c r="BY43" s="745"/>
      <c r="BZ43" s="745"/>
      <c r="CA43" s="745"/>
      <c r="CB43" s="745"/>
      <c r="CC43" s="745"/>
      <c r="CD43" s="745"/>
      <c r="CE43" s="745"/>
      <c r="CF43" s="745"/>
      <c r="CG43" s="746"/>
      <c r="CH43" s="755"/>
      <c r="CI43" s="756"/>
      <c r="CJ43" s="756"/>
      <c r="CK43" s="756"/>
      <c r="CL43" s="757"/>
      <c r="CM43" s="755"/>
      <c r="CN43" s="756"/>
      <c r="CO43" s="756"/>
      <c r="CP43" s="756"/>
      <c r="CQ43" s="757"/>
      <c r="CR43" s="755"/>
      <c r="CS43" s="756"/>
      <c r="CT43" s="756"/>
      <c r="CU43" s="756"/>
      <c r="CV43" s="757"/>
      <c r="CW43" s="755"/>
      <c r="CX43" s="756"/>
      <c r="CY43" s="756"/>
      <c r="CZ43" s="756"/>
      <c r="DA43" s="757"/>
      <c r="DB43" s="755"/>
      <c r="DC43" s="756"/>
      <c r="DD43" s="756"/>
      <c r="DE43" s="756"/>
      <c r="DF43" s="757"/>
      <c r="DG43" s="755"/>
      <c r="DH43" s="756"/>
      <c r="DI43" s="756"/>
      <c r="DJ43" s="756"/>
      <c r="DK43" s="757"/>
      <c r="DL43" s="755"/>
      <c r="DM43" s="756"/>
      <c r="DN43" s="756"/>
      <c r="DO43" s="756"/>
      <c r="DP43" s="757"/>
      <c r="DQ43" s="755"/>
      <c r="DR43" s="756"/>
      <c r="DS43" s="756"/>
      <c r="DT43" s="756"/>
      <c r="DU43" s="757"/>
      <c r="DV43" s="744"/>
      <c r="DW43" s="745"/>
      <c r="DX43" s="745"/>
      <c r="DY43" s="745"/>
      <c r="DZ43" s="758"/>
      <c r="EA43" s="93"/>
    </row>
    <row r="44" spans="1:131" ht="26.25" customHeight="1" x14ac:dyDescent="0.15">
      <c r="A44" s="102">
        <v>17</v>
      </c>
      <c r="B44" s="731"/>
      <c r="C44" s="732"/>
      <c r="D44" s="732"/>
      <c r="E44" s="732"/>
      <c r="F44" s="732"/>
      <c r="G44" s="732"/>
      <c r="H44" s="732"/>
      <c r="I44" s="732"/>
      <c r="J44" s="732"/>
      <c r="K44" s="732"/>
      <c r="L44" s="732"/>
      <c r="M44" s="732"/>
      <c r="N44" s="732"/>
      <c r="O44" s="732"/>
      <c r="P44" s="733"/>
      <c r="Q44" s="734"/>
      <c r="R44" s="735"/>
      <c r="S44" s="735"/>
      <c r="T44" s="735"/>
      <c r="U44" s="735"/>
      <c r="V44" s="735"/>
      <c r="W44" s="735"/>
      <c r="X44" s="735"/>
      <c r="Y44" s="735"/>
      <c r="Z44" s="735"/>
      <c r="AA44" s="735"/>
      <c r="AB44" s="735"/>
      <c r="AC44" s="735"/>
      <c r="AD44" s="735"/>
      <c r="AE44" s="736"/>
      <c r="AF44" s="737"/>
      <c r="AG44" s="738"/>
      <c r="AH44" s="738"/>
      <c r="AI44" s="738"/>
      <c r="AJ44" s="739"/>
      <c r="AK44" s="802"/>
      <c r="AL44" s="803"/>
      <c r="AM44" s="803"/>
      <c r="AN44" s="803"/>
      <c r="AO44" s="803"/>
      <c r="AP44" s="803"/>
      <c r="AQ44" s="803"/>
      <c r="AR44" s="803"/>
      <c r="AS44" s="803"/>
      <c r="AT44" s="803"/>
      <c r="AU44" s="803"/>
      <c r="AV44" s="803"/>
      <c r="AW44" s="803"/>
      <c r="AX44" s="803"/>
      <c r="AY44" s="803"/>
      <c r="AZ44" s="804"/>
      <c r="BA44" s="804"/>
      <c r="BB44" s="804"/>
      <c r="BC44" s="804"/>
      <c r="BD44" s="804"/>
      <c r="BE44" s="800"/>
      <c r="BF44" s="800"/>
      <c r="BG44" s="800"/>
      <c r="BH44" s="800"/>
      <c r="BI44" s="801"/>
      <c r="BJ44" s="96"/>
      <c r="BK44" s="96"/>
      <c r="BL44" s="96"/>
      <c r="BM44" s="96"/>
      <c r="BN44" s="96"/>
      <c r="BO44" s="105"/>
      <c r="BP44" s="105"/>
      <c r="BQ44" s="102">
        <v>38</v>
      </c>
      <c r="BR44" s="103"/>
      <c r="BS44" s="744"/>
      <c r="BT44" s="745"/>
      <c r="BU44" s="745"/>
      <c r="BV44" s="745"/>
      <c r="BW44" s="745"/>
      <c r="BX44" s="745"/>
      <c r="BY44" s="745"/>
      <c r="BZ44" s="745"/>
      <c r="CA44" s="745"/>
      <c r="CB44" s="745"/>
      <c r="CC44" s="745"/>
      <c r="CD44" s="745"/>
      <c r="CE44" s="745"/>
      <c r="CF44" s="745"/>
      <c r="CG44" s="746"/>
      <c r="CH44" s="755"/>
      <c r="CI44" s="756"/>
      <c r="CJ44" s="756"/>
      <c r="CK44" s="756"/>
      <c r="CL44" s="757"/>
      <c r="CM44" s="755"/>
      <c r="CN44" s="756"/>
      <c r="CO44" s="756"/>
      <c r="CP44" s="756"/>
      <c r="CQ44" s="757"/>
      <c r="CR44" s="755"/>
      <c r="CS44" s="756"/>
      <c r="CT44" s="756"/>
      <c r="CU44" s="756"/>
      <c r="CV44" s="757"/>
      <c r="CW44" s="755"/>
      <c r="CX44" s="756"/>
      <c r="CY44" s="756"/>
      <c r="CZ44" s="756"/>
      <c r="DA44" s="757"/>
      <c r="DB44" s="755"/>
      <c r="DC44" s="756"/>
      <c r="DD44" s="756"/>
      <c r="DE44" s="756"/>
      <c r="DF44" s="757"/>
      <c r="DG44" s="755"/>
      <c r="DH44" s="756"/>
      <c r="DI44" s="756"/>
      <c r="DJ44" s="756"/>
      <c r="DK44" s="757"/>
      <c r="DL44" s="755"/>
      <c r="DM44" s="756"/>
      <c r="DN44" s="756"/>
      <c r="DO44" s="756"/>
      <c r="DP44" s="757"/>
      <c r="DQ44" s="755"/>
      <c r="DR44" s="756"/>
      <c r="DS44" s="756"/>
      <c r="DT44" s="756"/>
      <c r="DU44" s="757"/>
      <c r="DV44" s="744"/>
      <c r="DW44" s="745"/>
      <c r="DX44" s="745"/>
      <c r="DY44" s="745"/>
      <c r="DZ44" s="758"/>
      <c r="EA44" s="93"/>
    </row>
    <row r="45" spans="1:131" ht="26.25" customHeight="1" x14ac:dyDescent="0.15">
      <c r="A45" s="102">
        <v>18</v>
      </c>
      <c r="B45" s="731"/>
      <c r="C45" s="732"/>
      <c r="D45" s="732"/>
      <c r="E45" s="732"/>
      <c r="F45" s="732"/>
      <c r="G45" s="732"/>
      <c r="H45" s="732"/>
      <c r="I45" s="732"/>
      <c r="J45" s="732"/>
      <c r="K45" s="732"/>
      <c r="L45" s="732"/>
      <c r="M45" s="732"/>
      <c r="N45" s="732"/>
      <c r="O45" s="732"/>
      <c r="P45" s="733"/>
      <c r="Q45" s="734"/>
      <c r="R45" s="735"/>
      <c r="S45" s="735"/>
      <c r="T45" s="735"/>
      <c r="U45" s="735"/>
      <c r="V45" s="735"/>
      <c r="W45" s="735"/>
      <c r="X45" s="735"/>
      <c r="Y45" s="735"/>
      <c r="Z45" s="735"/>
      <c r="AA45" s="735"/>
      <c r="AB45" s="735"/>
      <c r="AC45" s="735"/>
      <c r="AD45" s="735"/>
      <c r="AE45" s="736"/>
      <c r="AF45" s="737"/>
      <c r="AG45" s="738"/>
      <c r="AH45" s="738"/>
      <c r="AI45" s="738"/>
      <c r="AJ45" s="739"/>
      <c r="AK45" s="802"/>
      <c r="AL45" s="803"/>
      <c r="AM45" s="803"/>
      <c r="AN45" s="803"/>
      <c r="AO45" s="803"/>
      <c r="AP45" s="803"/>
      <c r="AQ45" s="803"/>
      <c r="AR45" s="803"/>
      <c r="AS45" s="803"/>
      <c r="AT45" s="803"/>
      <c r="AU45" s="803"/>
      <c r="AV45" s="803"/>
      <c r="AW45" s="803"/>
      <c r="AX45" s="803"/>
      <c r="AY45" s="803"/>
      <c r="AZ45" s="804"/>
      <c r="BA45" s="804"/>
      <c r="BB45" s="804"/>
      <c r="BC45" s="804"/>
      <c r="BD45" s="804"/>
      <c r="BE45" s="800"/>
      <c r="BF45" s="800"/>
      <c r="BG45" s="800"/>
      <c r="BH45" s="800"/>
      <c r="BI45" s="801"/>
      <c r="BJ45" s="96"/>
      <c r="BK45" s="96"/>
      <c r="BL45" s="96"/>
      <c r="BM45" s="96"/>
      <c r="BN45" s="96"/>
      <c r="BO45" s="105"/>
      <c r="BP45" s="105"/>
      <c r="BQ45" s="102">
        <v>39</v>
      </c>
      <c r="BR45" s="103"/>
      <c r="BS45" s="744"/>
      <c r="BT45" s="745"/>
      <c r="BU45" s="745"/>
      <c r="BV45" s="745"/>
      <c r="BW45" s="745"/>
      <c r="BX45" s="745"/>
      <c r="BY45" s="745"/>
      <c r="BZ45" s="745"/>
      <c r="CA45" s="745"/>
      <c r="CB45" s="745"/>
      <c r="CC45" s="745"/>
      <c r="CD45" s="745"/>
      <c r="CE45" s="745"/>
      <c r="CF45" s="745"/>
      <c r="CG45" s="746"/>
      <c r="CH45" s="755"/>
      <c r="CI45" s="756"/>
      <c r="CJ45" s="756"/>
      <c r="CK45" s="756"/>
      <c r="CL45" s="757"/>
      <c r="CM45" s="755"/>
      <c r="CN45" s="756"/>
      <c r="CO45" s="756"/>
      <c r="CP45" s="756"/>
      <c r="CQ45" s="757"/>
      <c r="CR45" s="755"/>
      <c r="CS45" s="756"/>
      <c r="CT45" s="756"/>
      <c r="CU45" s="756"/>
      <c r="CV45" s="757"/>
      <c r="CW45" s="755"/>
      <c r="CX45" s="756"/>
      <c r="CY45" s="756"/>
      <c r="CZ45" s="756"/>
      <c r="DA45" s="757"/>
      <c r="DB45" s="755"/>
      <c r="DC45" s="756"/>
      <c r="DD45" s="756"/>
      <c r="DE45" s="756"/>
      <c r="DF45" s="757"/>
      <c r="DG45" s="755"/>
      <c r="DH45" s="756"/>
      <c r="DI45" s="756"/>
      <c r="DJ45" s="756"/>
      <c r="DK45" s="757"/>
      <c r="DL45" s="755"/>
      <c r="DM45" s="756"/>
      <c r="DN45" s="756"/>
      <c r="DO45" s="756"/>
      <c r="DP45" s="757"/>
      <c r="DQ45" s="755"/>
      <c r="DR45" s="756"/>
      <c r="DS45" s="756"/>
      <c r="DT45" s="756"/>
      <c r="DU45" s="757"/>
      <c r="DV45" s="744"/>
      <c r="DW45" s="745"/>
      <c r="DX45" s="745"/>
      <c r="DY45" s="745"/>
      <c r="DZ45" s="758"/>
      <c r="EA45" s="93"/>
    </row>
    <row r="46" spans="1:131" ht="26.25" customHeight="1" x14ac:dyDescent="0.15">
      <c r="A46" s="102">
        <v>19</v>
      </c>
      <c r="B46" s="731"/>
      <c r="C46" s="732"/>
      <c r="D46" s="732"/>
      <c r="E46" s="732"/>
      <c r="F46" s="732"/>
      <c r="G46" s="732"/>
      <c r="H46" s="732"/>
      <c r="I46" s="732"/>
      <c r="J46" s="732"/>
      <c r="K46" s="732"/>
      <c r="L46" s="732"/>
      <c r="M46" s="732"/>
      <c r="N46" s="732"/>
      <c r="O46" s="732"/>
      <c r="P46" s="733"/>
      <c r="Q46" s="734"/>
      <c r="R46" s="735"/>
      <c r="S46" s="735"/>
      <c r="T46" s="735"/>
      <c r="U46" s="735"/>
      <c r="V46" s="735"/>
      <c r="W46" s="735"/>
      <c r="X46" s="735"/>
      <c r="Y46" s="735"/>
      <c r="Z46" s="735"/>
      <c r="AA46" s="735"/>
      <c r="AB46" s="735"/>
      <c r="AC46" s="735"/>
      <c r="AD46" s="735"/>
      <c r="AE46" s="736"/>
      <c r="AF46" s="737"/>
      <c r="AG46" s="738"/>
      <c r="AH46" s="738"/>
      <c r="AI46" s="738"/>
      <c r="AJ46" s="739"/>
      <c r="AK46" s="802"/>
      <c r="AL46" s="803"/>
      <c r="AM46" s="803"/>
      <c r="AN46" s="803"/>
      <c r="AO46" s="803"/>
      <c r="AP46" s="803"/>
      <c r="AQ46" s="803"/>
      <c r="AR46" s="803"/>
      <c r="AS46" s="803"/>
      <c r="AT46" s="803"/>
      <c r="AU46" s="803"/>
      <c r="AV46" s="803"/>
      <c r="AW46" s="803"/>
      <c r="AX46" s="803"/>
      <c r="AY46" s="803"/>
      <c r="AZ46" s="804"/>
      <c r="BA46" s="804"/>
      <c r="BB46" s="804"/>
      <c r="BC46" s="804"/>
      <c r="BD46" s="804"/>
      <c r="BE46" s="800"/>
      <c r="BF46" s="800"/>
      <c r="BG46" s="800"/>
      <c r="BH46" s="800"/>
      <c r="BI46" s="801"/>
      <c r="BJ46" s="96"/>
      <c r="BK46" s="96"/>
      <c r="BL46" s="96"/>
      <c r="BM46" s="96"/>
      <c r="BN46" s="96"/>
      <c r="BO46" s="105"/>
      <c r="BP46" s="105"/>
      <c r="BQ46" s="102">
        <v>40</v>
      </c>
      <c r="BR46" s="103"/>
      <c r="BS46" s="744"/>
      <c r="BT46" s="745"/>
      <c r="BU46" s="745"/>
      <c r="BV46" s="745"/>
      <c r="BW46" s="745"/>
      <c r="BX46" s="745"/>
      <c r="BY46" s="745"/>
      <c r="BZ46" s="745"/>
      <c r="CA46" s="745"/>
      <c r="CB46" s="745"/>
      <c r="CC46" s="745"/>
      <c r="CD46" s="745"/>
      <c r="CE46" s="745"/>
      <c r="CF46" s="745"/>
      <c r="CG46" s="746"/>
      <c r="CH46" s="755"/>
      <c r="CI46" s="756"/>
      <c r="CJ46" s="756"/>
      <c r="CK46" s="756"/>
      <c r="CL46" s="757"/>
      <c r="CM46" s="755"/>
      <c r="CN46" s="756"/>
      <c r="CO46" s="756"/>
      <c r="CP46" s="756"/>
      <c r="CQ46" s="757"/>
      <c r="CR46" s="755"/>
      <c r="CS46" s="756"/>
      <c r="CT46" s="756"/>
      <c r="CU46" s="756"/>
      <c r="CV46" s="757"/>
      <c r="CW46" s="755"/>
      <c r="CX46" s="756"/>
      <c r="CY46" s="756"/>
      <c r="CZ46" s="756"/>
      <c r="DA46" s="757"/>
      <c r="DB46" s="755"/>
      <c r="DC46" s="756"/>
      <c r="DD46" s="756"/>
      <c r="DE46" s="756"/>
      <c r="DF46" s="757"/>
      <c r="DG46" s="755"/>
      <c r="DH46" s="756"/>
      <c r="DI46" s="756"/>
      <c r="DJ46" s="756"/>
      <c r="DK46" s="757"/>
      <c r="DL46" s="755"/>
      <c r="DM46" s="756"/>
      <c r="DN46" s="756"/>
      <c r="DO46" s="756"/>
      <c r="DP46" s="757"/>
      <c r="DQ46" s="755"/>
      <c r="DR46" s="756"/>
      <c r="DS46" s="756"/>
      <c r="DT46" s="756"/>
      <c r="DU46" s="757"/>
      <c r="DV46" s="744"/>
      <c r="DW46" s="745"/>
      <c r="DX46" s="745"/>
      <c r="DY46" s="745"/>
      <c r="DZ46" s="758"/>
      <c r="EA46" s="93"/>
    </row>
    <row r="47" spans="1:131" ht="26.25" customHeight="1" x14ac:dyDescent="0.15">
      <c r="A47" s="102">
        <v>20</v>
      </c>
      <c r="B47" s="731"/>
      <c r="C47" s="732"/>
      <c r="D47" s="732"/>
      <c r="E47" s="732"/>
      <c r="F47" s="732"/>
      <c r="G47" s="732"/>
      <c r="H47" s="732"/>
      <c r="I47" s="732"/>
      <c r="J47" s="732"/>
      <c r="K47" s="732"/>
      <c r="L47" s="732"/>
      <c r="M47" s="732"/>
      <c r="N47" s="732"/>
      <c r="O47" s="732"/>
      <c r="P47" s="733"/>
      <c r="Q47" s="734"/>
      <c r="R47" s="735"/>
      <c r="S47" s="735"/>
      <c r="T47" s="735"/>
      <c r="U47" s="735"/>
      <c r="V47" s="735"/>
      <c r="W47" s="735"/>
      <c r="X47" s="735"/>
      <c r="Y47" s="735"/>
      <c r="Z47" s="735"/>
      <c r="AA47" s="735"/>
      <c r="AB47" s="735"/>
      <c r="AC47" s="735"/>
      <c r="AD47" s="735"/>
      <c r="AE47" s="736"/>
      <c r="AF47" s="737"/>
      <c r="AG47" s="738"/>
      <c r="AH47" s="738"/>
      <c r="AI47" s="738"/>
      <c r="AJ47" s="739"/>
      <c r="AK47" s="802"/>
      <c r="AL47" s="803"/>
      <c r="AM47" s="803"/>
      <c r="AN47" s="803"/>
      <c r="AO47" s="803"/>
      <c r="AP47" s="803"/>
      <c r="AQ47" s="803"/>
      <c r="AR47" s="803"/>
      <c r="AS47" s="803"/>
      <c r="AT47" s="803"/>
      <c r="AU47" s="803"/>
      <c r="AV47" s="803"/>
      <c r="AW47" s="803"/>
      <c r="AX47" s="803"/>
      <c r="AY47" s="803"/>
      <c r="AZ47" s="804"/>
      <c r="BA47" s="804"/>
      <c r="BB47" s="804"/>
      <c r="BC47" s="804"/>
      <c r="BD47" s="804"/>
      <c r="BE47" s="800"/>
      <c r="BF47" s="800"/>
      <c r="BG47" s="800"/>
      <c r="BH47" s="800"/>
      <c r="BI47" s="801"/>
      <c r="BJ47" s="96"/>
      <c r="BK47" s="96"/>
      <c r="BL47" s="96"/>
      <c r="BM47" s="96"/>
      <c r="BN47" s="96"/>
      <c r="BO47" s="105"/>
      <c r="BP47" s="105"/>
      <c r="BQ47" s="102">
        <v>41</v>
      </c>
      <c r="BR47" s="103"/>
      <c r="BS47" s="744"/>
      <c r="BT47" s="745"/>
      <c r="BU47" s="745"/>
      <c r="BV47" s="745"/>
      <c r="BW47" s="745"/>
      <c r="BX47" s="745"/>
      <c r="BY47" s="745"/>
      <c r="BZ47" s="745"/>
      <c r="CA47" s="745"/>
      <c r="CB47" s="745"/>
      <c r="CC47" s="745"/>
      <c r="CD47" s="745"/>
      <c r="CE47" s="745"/>
      <c r="CF47" s="745"/>
      <c r="CG47" s="746"/>
      <c r="CH47" s="755"/>
      <c r="CI47" s="756"/>
      <c r="CJ47" s="756"/>
      <c r="CK47" s="756"/>
      <c r="CL47" s="757"/>
      <c r="CM47" s="755"/>
      <c r="CN47" s="756"/>
      <c r="CO47" s="756"/>
      <c r="CP47" s="756"/>
      <c r="CQ47" s="757"/>
      <c r="CR47" s="755"/>
      <c r="CS47" s="756"/>
      <c r="CT47" s="756"/>
      <c r="CU47" s="756"/>
      <c r="CV47" s="757"/>
      <c r="CW47" s="755"/>
      <c r="CX47" s="756"/>
      <c r="CY47" s="756"/>
      <c r="CZ47" s="756"/>
      <c r="DA47" s="757"/>
      <c r="DB47" s="755"/>
      <c r="DC47" s="756"/>
      <c r="DD47" s="756"/>
      <c r="DE47" s="756"/>
      <c r="DF47" s="757"/>
      <c r="DG47" s="755"/>
      <c r="DH47" s="756"/>
      <c r="DI47" s="756"/>
      <c r="DJ47" s="756"/>
      <c r="DK47" s="757"/>
      <c r="DL47" s="755"/>
      <c r="DM47" s="756"/>
      <c r="DN47" s="756"/>
      <c r="DO47" s="756"/>
      <c r="DP47" s="757"/>
      <c r="DQ47" s="755"/>
      <c r="DR47" s="756"/>
      <c r="DS47" s="756"/>
      <c r="DT47" s="756"/>
      <c r="DU47" s="757"/>
      <c r="DV47" s="744"/>
      <c r="DW47" s="745"/>
      <c r="DX47" s="745"/>
      <c r="DY47" s="745"/>
      <c r="DZ47" s="758"/>
      <c r="EA47" s="93"/>
    </row>
    <row r="48" spans="1:131" ht="26.25" customHeight="1" x14ac:dyDescent="0.15">
      <c r="A48" s="102">
        <v>21</v>
      </c>
      <c r="B48" s="731"/>
      <c r="C48" s="732"/>
      <c r="D48" s="732"/>
      <c r="E48" s="732"/>
      <c r="F48" s="732"/>
      <c r="G48" s="732"/>
      <c r="H48" s="732"/>
      <c r="I48" s="732"/>
      <c r="J48" s="732"/>
      <c r="K48" s="732"/>
      <c r="L48" s="732"/>
      <c r="M48" s="732"/>
      <c r="N48" s="732"/>
      <c r="O48" s="732"/>
      <c r="P48" s="733"/>
      <c r="Q48" s="734"/>
      <c r="R48" s="735"/>
      <c r="S48" s="735"/>
      <c r="T48" s="735"/>
      <c r="U48" s="735"/>
      <c r="V48" s="735"/>
      <c r="W48" s="735"/>
      <c r="X48" s="735"/>
      <c r="Y48" s="735"/>
      <c r="Z48" s="735"/>
      <c r="AA48" s="735"/>
      <c r="AB48" s="735"/>
      <c r="AC48" s="735"/>
      <c r="AD48" s="735"/>
      <c r="AE48" s="736"/>
      <c r="AF48" s="737"/>
      <c r="AG48" s="738"/>
      <c r="AH48" s="738"/>
      <c r="AI48" s="738"/>
      <c r="AJ48" s="739"/>
      <c r="AK48" s="802"/>
      <c r="AL48" s="803"/>
      <c r="AM48" s="803"/>
      <c r="AN48" s="803"/>
      <c r="AO48" s="803"/>
      <c r="AP48" s="803"/>
      <c r="AQ48" s="803"/>
      <c r="AR48" s="803"/>
      <c r="AS48" s="803"/>
      <c r="AT48" s="803"/>
      <c r="AU48" s="803"/>
      <c r="AV48" s="803"/>
      <c r="AW48" s="803"/>
      <c r="AX48" s="803"/>
      <c r="AY48" s="803"/>
      <c r="AZ48" s="804"/>
      <c r="BA48" s="804"/>
      <c r="BB48" s="804"/>
      <c r="BC48" s="804"/>
      <c r="BD48" s="804"/>
      <c r="BE48" s="800"/>
      <c r="BF48" s="800"/>
      <c r="BG48" s="800"/>
      <c r="BH48" s="800"/>
      <c r="BI48" s="801"/>
      <c r="BJ48" s="96"/>
      <c r="BK48" s="96"/>
      <c r="BL48" s="96"/>
      <c r="BM48" s="96"/>
      <c r="BN48" s="96"/>
      <c r="BO48" s="105"/>
      <c r="BP48" s="105"/>
      <c r="BQ48" s="102">
        <v>42</v>
      </c>
      <c r="BR48" s="103"/>
      <c r="BS48" s="744"/>
      <c r="BT48" s="745"/>
      <c r="BU48" s="745"/>
      <c r="BV48" s="745"/>
      <c r="BW48" s="745"/>
      <c r="BX48" s="745"/>
      <c r="BY48" s="745"/>
      <c r="BZ48" s="745"/>
      <c r="CA48" s="745"/>
      <c r="CB48" s="745"/>
      <c r="CC48" s="745"/>
      <c r="CD48" s="745"/>
      <c r="CE48" s="745"/>
      <c r="CF48" s="745"/>
      <c r="CG48" s="746"/>
      <c r="CH48" s="755"/>
      <c r="CI48" s="756"/>
      <c r="CJ48" s="756"/>
      <c r="CK48" s="756"/>
      <c r="CL48" s="757"/>
      <c r="CM48" s="755"/>
      <c r="CN48" s="756"/>
      <c r="CO48" s="756"/>
      <c r="CP48" s="756"/>
      <c r="CQ48" s="757"/>
      <c r="CR48" s="755"/>
      <c r="CS48" s="756"/>
      <c r="CT48" s="756"/>
      <c r="CU48" s="756"/>
      <c r="CV48" s="757"/>
      <c r="CW48" s="755"/>
      <c r="CX48" s="756"/>
      <c r="CY48" s="756"/>
      <c r="CZ48" s="756"/>
      <c r="DA48" s="757"/>
      <c r="DB48" s="755"/>
      <c r="DC48" s="756"/>
      <c r="DD48" s="756"/>
      <c r="DE48" s="756"/>
      <c r="DF48" s="757"/>
      <c r="DG48" s="755"/>
      <c r="DH48" s="756"/>
      <c r="DI48" s="756"/>
      <c r="DJ48" s="756"/>
      <c r="DK48" s="757"/>
      <c r="DL48" s="755"/>
      <c r="DM48" s="756"/>
      <c r="DN48" s="756"/>
      <c r="DO48" s="756"/>
      <c r="DP48" s="757"/>
      <c r="DQ48" s="755"/>
      <c r="DR48" s="756"/>
      <c r="DS48" s="756"/>
      <c r="DT48" s="756"/>
      <c r="DU48" s="757"/>
      <c r="DV48" s="744"/>
      <c r="DW48" s="745"/>
      <c r="DX48" s="745"/>
      <c r="DY48" s="745"/>
      <c r="DZ48" s="758"/>
      <c r="EA48" s="93"/>
    </row>
    <row r="49" spans="1:131" ht="26.25" customHeight="1" x14ac:dyDescent="0.15">
      <c r="A49" s="102">
        <v>22</v>
      </c>
      <c r="B49" s="731"/>
      <c r="C49" s="732"/>
      <c r="D49" s="732"/>
      <c r="E49" s="732"/>
      <c r="F49" s="732"/>
      <c r="G49" s="732"/>
      <c r="H49" s="732"/>
      <c r="I49" s="732"/>
      <c r="J49" s="732"/>
      <c r="K49" s="732"/>
      <c r="L49" s="732"/>
      <c r="M49" s="732"/>
      <c r="N49" s="732"/>
      <c r="O49" s="732"/>
      <c r="P49" s="733"/>
      <c r="Q49" s="734"/>
      <c r="R49" s="735"/>
      <c r="S49" s="735"/>
      <c r="T49" s="735"/>
      <c r="U49" s="735"/>
      <c r="V49" s="735"/>
      <c r="W49" s="735"/>
      <c r="X49" s="735"/>
      <c r="Y49" s="735"/>
      <c r="Z49" s="735"/>
      <c r="AA49" s="735"/>
      <c r="AB49" s="735"/>
      <c r="AC49" s="735"/>
      <c r="AD49" s="735"/>
      <c r="AE49" s="736"/>
      <c r="AF49" s="737"/>
      <c r="AG49" s="738"/>
      <c r="AH49" s="738"/>
      <c r="AI49" s="738"/>
      <c r="AJ49" s="739"/>
      <c r="AK49" s="802"/>
      <c r="AL49" s="803"/>
      <c r="AM49" s="803"/>
      <c r="AN49" s="803"/>
      <c r="AO49" s="803"/>
      <c r="AP49" s="803"/>
      <c r="AQ49" s="803"/>
      <c r="AR49" s="803"/>
      <c r="AS49" s="803"/>
      <c r="AT49" s="803"/>
      <c r="AU49" s="803"/>
      <c r="AV49" s="803"/>
      <c r="AW49" s="803"/>
      <c r="AX49" s="803"/>
      <c r="AY49" s="803"/>
      <c r="AZ49" s="804"/>
      <c r="BA49" s="804"/>
      <c r="BB49" s="804"/>
      <c r="BC49" s="804"/>
      <c r="BD49" s="804"/>
      <c r="BE49" s="800"/>
      <c r="BF49" s="800"/>
      <c r="BG49" s="800"/>
      <c r="BH49" s="800"/>
      <c r="BI49" s="801"/>
      <c r="BJ49" s="96"/>
      <c r="BK49" s="96"/>
      <c r="BL49" s="96"/>
      <c r="BM49" s="96"/>
      <c r="BN49" s="96"/>
      <c r="BO49" s="105"/>
      <c r="BP49" s="105"/>
      <c r="BQ49" s="102">
        <v>43</v>
      </c>
      <c r="BR49" s="103"/>
      <c r="BS49" s="744"/>
      <c r="BT49" s="745"/>
      <c r="BU49" s="745"/>
      <c r="BV49" s="745"/>
      <c r="BW49" s="745"/>
      <c r="BX49" s="745"/>
      <c r="BY49" s="745"/>
      <c r="BZ49" s="745"/>
      <c r="CA49" s="745"/>
      <c r="CB49" s="745"/>
      <c r="CC49" s="745"/>
      <c r="CD49" s="745"/>
      <c r="CE49" s="745"/>
      <c r="CF49" s="745"/>
      <c r="CG49" s="746"/>
      <c r="CH49" s="755"/>
      <c r="CI49" s="756"/>
      <c r="CJ49" s="756"/>
      <c r="CK49" s="756"/>
      <c r="CL49" s="757"/>
      <c r="CM49" s="755"/>
      <c r="CN49" s="756"/>
      <c r="CO49" s="756"/>
      <c r="CP49" s="756"/>
      <c r="CQ49" s="757"/>
      <c r="CR49" s="755"/>
      <c r="CS49" s="756"/>
      <c r="CT49" s="756"/>
      <c r="CU49" s="756"/>
      <c r="CV49" s="757"/>
      <c r="CW49" s="755"/>
      <c r="CX49" s="756"/>
      <c r="CY49" s="756"/>
      <c r="CZ49" s="756"/>
      <c r="DA49" s="757"/>
      <c r="DB49" s="755"/>
      <c r="DC49" s="756"/>
      <c r="DD49" s="756"/>
      <c r="DE49" s="756"/>
      <c r="DF49" s="757"/>
      <c r="DG49" s="755"/>
      <c r="DH49" s="756"/>
      <c r="DI49" s="756"/>
      <c r="DJ49" s="756"/>
      <c r="DK49" s="757"/>
      <c r="DL49" s="755"/>
      <c r="DM49" s="756"/>
      <c r="DN49" s="756"/>
      <c r="DO49" s="756"/>
      <c r="DP49" s="757"/>
      <c r="DQ49" s="755"/>
      <c r="DR49" s="756"/>
      <c r="DS49" s="756"/>
      <c r="DT49" s="756"/>
      <c r="DU49" s="757"/>
      <c r="DV49" s="744"/>
      <c r="DW49" s="745"/>
      <c r="DX49" s="745"/>
      <c r="DY49" s="745"/>
      <c r="DZ49" s="758"/>
      <c r="EA49" s="93"/>
    </row>
    <row r="50" spans="1:131" ht="26.25" customHeight="1" x14ac:dyDescent="0.15">
      <c r="A50" s="102">
        <v>23</v>
      </c>
      <c r="B50" s="731"/>
      <c r="C50" s="732"/>
      <c r="D50" s="732"/>
      <c r="E50" s="732"/>
      <c r="F50" s="732"/>
      <c r="G50" s="732"/>
      <c r="H50" s="732"/>
      <c r="I50" s="732"/>
      <c r="J50" s="732"/>
      <c r="K50" s="732"/>
      <c r="L50" s="732"/>
      <c r="M50" s="732"/>
      <c r="N50" s="732"/>
      <c r="O50" s="732"/>
      <c r="P50" s="733"/>
      <c r="Q50" s="805"/>
      <c r="R50" s="806"/>
      <c r="S50" s="806"/>
      <c r="T50" s="806"/>
      <c r="U50" s="806"/>
      <c r="V50" s="806"/>
      <c r="W50" s="806"/>
      <c r="X50" s="806"/>
      <c r="Y50" s="806"/>
      <c r="Z50" s="806"/>
      <c r="AA50" s="806"/>
      <c r="AB50" s="806"/>
      <c r="AC50" s="806"/>
      <c r="AD50" s="806"/>
      <c r="AE50" s="807"/>
      <c r="AF50" s="737"/>
      <c r="AG50" s="738"/>
      <c r="AH50" s="738"/>
      <c r="AI50" s="738"/>
      <c r="AJ50" s="739"/>
      <c r="AK50" s="808"/>
      <c r="AL50" s="806"/>
      <c r="AM50" s="806"/>
      <c r="AN50" s="806"/>
      <c r="AO50" s="806"/>
      <c r="AP50" s="806"/>
      <c r="AQ50" s="806"/>
      <c r="AR50" s="806"/>
      <c r="AS50" s="806"/>
      <c r="AT50" s="806"/>
      <c r="AU50" s="806"/>
      <c r="AV50" s="806"/>
      <c r="AW50" s="806"/>
      <c r="AX50" s="806"/>
      <c r="AY50" s="806"/>
      <c r="AZ50" s="809"/>
      <c r="BA50" s="809"/>
      <c r="BB50" s="809"/>
      <c r="BC50" s="809"/>
      <c r="BD50" s="809"/>
      <c r="BE50" s="800"/>
      <c r="BF50" s="800"/>
      <c r="BG50" s="800"/>
      <c r="BH50" s="800"/>
      <c r="BI50" s="801"/>
      <c r="BJ50" s="96"/>
      <c r="BK50" s="96"/>
      <c r="BL50" s="96"/>
      <c r="BM50" s="96"/>
      <c r="BN50" s="96"/>
      <c r="BO50" s="105"/>
      <c r="BP50" s="105"/>
      <c r="BQ50" s="102">
        <v>44</v>
      </c>
      <c r="BR50" s="103"/>
      <c r="BS50" s="744"/>
      <c r="BT50" s="745"/>
      <c r="BU50" s="745"/>
      <c r="BV50" s="745"/>
      <c r="BW50" s="745"/>
      <c r="BX50" s="745"/>
      <c r="BY50" s="745"/>
      <c r="BZ50" s="745"/>
      <c r="CA50" s="745"/>
      <c r="CB50" s="745"/>
      <c r="CC50" s="745"/>
      <c r="CD50" s="745"/>
      <c r="CE50" s="745"/>
      <c r="CF50" s="745"/>
      <c r="CG50" s="746"/>
      <c r="CH50" s="755"/>
      <c r="CI50" s="756"/>
      <c r="CJ50" s="756"/>
      <c r="CK50" s="756"/>
      <c r="CL50" s="757"/>
      <c r="CM50" s="755"/>
      <c r="CN50" s="756"/>
      <c r="CO50" s="756"/>
      <c r="CP50" s="756"/>
      <c r="CQ50" s="757"/>
      <c r="CR50" s="755"/>
      <c r="CS50" s="756"/>
      <c r="CT50" s="756"/>
      <c r="CU50" s="756"/>
      <c r="CV50" s="757"/>
      <c r="CW50" s="755"/>
      <c r="CX50" s="756"/>
      <c r="CY50" s="756"/>
      <c r="CZ50" s="756"/>
      <c r="DA50" s="757"/>
      <c r="DB50" s="755"/>
      <c r="DC50" s="756"/>
      <c r="DD50" s="756"/>
      <c r="DE50" s="756"/>
      <c r="DF50" s="757"/>
      <c r="DG50" s="755"/>
      <c r="DH50" s="756"/>
      <c r="DI50" s="756"/>
      <c r="DJ50" s="756"/>
      <c r="DK50" s="757"/>
      <c r="DL50" s="755"/>
      <c r="DM50" s="756"/>
      <c r="DN50" s="756"/>
      <c r="DO50" s="756"/>
      <c r="DP50" s="757"/>
      <c r="DQ50" s="755"/>
      <c r="DR50" s="756"/>
      <c r="DS50" s="756"/>
      <c r="DT50" s="756"/>
      <c r="DU50" s="757"/>
      <c r="DV50" s="744"/>
      <c r="DW50" s="745"/>
      <c r="DX50" s="745"/>
      <c r="DY50" s="745"/>
      <c r="DZ50" s="758"/>
      <c r="EA50" s="93"/>
    </row>
    <row r="51" spans="1:131" ht="26.25" customHeight="1" x14ac:dyDescent="0.15">
      <c r="A51" s="102">
        <v>24</v>
      </c>
      <c r="B51" s="731"/>
      <c r="C51" s="732"/>
      <c r="D51" s="732"/>
      <c r="E51" s="732"/>
      <c r="F51" s="732"/>
      <c r="G51" s="732"/>
      <c r="H51" s="732"/>
      <c r="I51" s="732"/>
      <c r="J51" s="732"/>
      <c r="K51" s="732"/>
      <c r="L51" s="732"/>
      <c r="M51" s="732"/>
      <c r="N51" s="732"/>
      <c r="O51" s="732"/>
      <c r="P51" s="733"/>
      <c r="Q51" s="805"/>
      <c r="R51" s="806"/>
      <c r="S51" s="806"/>
      <c r="T51" s="806"/>
      <c r="U51" s="806"/>
      <c r="V51" s="806"/>
      <c r="W51" s="806"/>
      <c r="X51" s="806"/>
      <c r="Y51" s="806"/>
      <c r="Z51" s="806"/>
      <c r="AA51" s="806"/>
      <c r="AB51" s="806"/>
      <c r="AC51" s="806"/>
      <c r="AD51" s="806"/>
      <c r="AE51" s="807"/>
      <c r="AF51" s="737"/>
      <c r="AG51" s="738"/>
      <c r="AH51" s="738"/>
      <c r="AI51" s="738"/>
      <c r="AJ51" s="739"/>
      <c r="AK51" s="808"/>
      <c r="AL51" s="806"/>
      <c r="AM51" s="806"/>
      <c r="AN51" s="806"/>
      <c r="AO51" s="806"/>
      <c r="AP51" s="806"/>
      <c r="AQ51" s="806"/>
      <c r="AR51" s="806"/>
      <c r="AS51" s="806"/>
      <c r="AT51" s="806"/>
      <c r="AU51" s="806"/>
      <c r="AV51" s="806"/>
      <c r="AW51" s="806"/>
      <c r="AX51" s="806"/>
      <c r="AY51" s="806"/>
      <c r="AZ51" s="809"/>
      <c r="BA51" s="809"/>
      <c r="BB51" s="809"/>
      <c r="BC51" s="809"/>
      <c r="BD51" s="809"/>
      <c r="BE51" s="800"/>
      <c r="BF51" s="800"/>
      <c r="BG51" s="800"/>
      <c r="BH51" s="800"/>
      <c r="BI51" s="801"/>
      <c r="BJ51" s="96"/>
      <c r="BK51" s="96"/>
      <c r="BL51" s="96"/>
      <c r="BM51" s="96"/>
      <c r="BN51" s="96"/>
      <c r="BO51" s="105"/>
      <c r="BP51" s="105"/>
      <c r="BQ51" s="102">
        <v>45</v>
      </c>
      <c r="BR51" s="103"/>
      <c r="BS51" s="744"/>
      <c r="BT51" s="745"/>
      <c r="BU51" s="745"/>
      <c r="BV51" s="745"/>
      <c r="BW51" s="745"/>
      <c r="BX51" s="745"/>
      <c r="BY51" s="745"/>
      <c r="BZ51" s="745"/>
      <c r="CA51" s="745"/>
      <c r="CB51" s="745"/>
      <c r="CC51" s="745"/>
      <c r="CD51" s="745"/>
      <c r="CE51" s="745"/>
      <c r="CF51" s="745"/>
      <c r="CG51" s="746"/>
      <c r="CH51" s="755"/>
      <c r="CI51" s="756"/>
      <c r="CJ51" s="756"/>
      <c r="CK51" s="756"/>
      <c r="CL51" s="757"/>
      <c r="CM51" s="755"/>
      <c r="CN51" s="756"/>
      <c r="CO51" s="756"/>
      <c r="CP51" s="756"/>
      <c r="CQ51" s="757"/>
      <c r="CR51" s="755"/>
      <c r="CS51" s="756"/>
      <c r="CT51" s="756"/>
      <c r="CU51" s="756"/>
      <c r="CV51" s="757"/>
      <c r="CW51" s="755"/>
      <c r="CX51" s="756"/>
      <c r="CY51" s="756"/>
      <c r="CZ51" s="756"/>
      <c r="DA51" s="757"/>
      <c r="DB51" s="755"/>
      <c r="DC51" s="756"/>
      <c r="DD51" s="756"/>
      <c r="DE51" s="756"/>
      <c r="DF51" s="757"/>
      <c r="DG51" s="755"/>
      <c r="DH51" s="756"/>
      <c r="DI51" s="756"/>
      <c r="DJ51" s="756"/>
      <c r="DK51" s="757"/>
      <c r="DL51" s="755"/>
      <c r="DM51" s="756"/>
      <c r="DN51" s="756"/>
      <c r="DO51" s="756"/>
      <c r="DP51" s="757"/>
      <c r="DQ51" s="755"/>
      <c r="DR51" s="756"/>
      <c r="DS51" s="756"/>
      <c r="DT51" s="756"/>
      <c r="DU51" s="757"/>
      <c r="DV51" s="744"/>
      <c r="DW51" s="745"/>
      <c r="DX51" s="745"/>
      <c r="DY51" s="745"/>
      <c r="DZ51" s="758"/>
      <c r="EA51" s="93"/>
    </row>
    <row r="52" spans="1:131" ht="26.25" customHeight="1" x14ac:dyDescent="0.15">
      <c r="A52" s="102">
        <v>25</v>
      </c>
      <c r="B52" s="731"/>
      <c r="C52" s="732"/>
      <c r="D52" s="732"/>
      <c r="E52" s="732"/>
      <c r="F52" s="732"/>
      <c r="G52" s="732"/>
      <c r="H52" s="732"/>
      <c r="I52" s="732"/>
      <c r="J52" s="732"/>
      <c r="K52" s="732"/>
      <c r="L52" s="732"/>
      <c r="M52" s="732"/>
      <c r="N52" s="732"/>
      <c r="O52" s="732"/>
      <c r="P52" s="733"/>
      <c r="Q52" s="805"/>
      <c r="R52" s="806"/>
      <c r="S52" s="806"/>
      <c r="T52" s="806"/>
      <c r="U52" s="806"/>
      <c r="V52" s="806"/>
      <c r="W52" s="806"/>
      <c r="X52" s="806"/>
      <c r="Y52" s="806"/>
      <c r="Z52" s="806"/>
      <c r="AA52" s="806"/>
      <c r="AB52" s="806"/>
      <c r="AC52" s="806"/>
      <c r="AD52" s="806"/>
      <c r="AE52" s="807"/>
      <c r="AF52" s="737"/>
      <c r="AG52" s="738"/>
      <c r="AH52" s="738"/>
      <c r="AI52" s="738"/>
      <c r="AJ52" s="739"/>
      <c r="AK52" s="808"/>
      <c r="AL52" s="806"/>
      <c r="AM52" s="806"/>
      <c r="AN52" s="806"/>
      <c r="AO52" s="806"/>
      <c r="AP52" s="806"/>
      <c r="AQ52" s="806"/>
      <c r="AR52" s="806"/>
      <c r="AS52" s="806"/>
      <c r="AT52" s="806"/>
      <c r="AU52" s="806"/>
      <c r="AV52" s="806"/>
      <c r="AW52" s="806"/>
      <c r="AX52" s="806"/>
      <c r="AY52" s="806"/>
      <c r="AZ52" s="809"/>
      <c r="BA52" s="809"/>
      <c r="BB52" s="809"/>
      <c r="BC52" s="809"/>
      <c r="BD52" s="809"/>
      <c r="BE52" s="800"/>
      <c r="BF52" s="800"/>
      <c r="BG52" s="800"/>
      <c r="BH52" s="800"/>
      <c r="BI52" s="801"/>
      <c r="BJ52" s="96"/>
      <c r="BK52" s="96"/>
      <c r="BL52" s="96"/>
      <c r="BM52" s="96"/>
      <c r="BN52" s="96"/>
      <c r="BO52" s="105"/>
      <c r="BP52" s="105"/>
      <c r="BQ52" s="102">
        <v>46</v>
      </c>
      <c r="BR52" s="103"/>
      <c r="BS52" s="744"/>
      <c r="BT52" s="745"/>
      <c r="BU52" s="745"/>
      <c r="BV52" s="745"/>
      <c r="BW52" s="745"/>
      <c r="BX52" s="745"/>
      <c r="BY52" s="745"/>
      <c r="BZ52" s="745"/>
      <c r="CA52" s="745"/>
      <c r="CB52" s="745"/>
      <c r="CC52" s="745"/>
      <c r="CD52" s="745"/>
      <c r="CE52" s="745"/>
      <c r="CF52" s="745"/>
      <c r="CG52" s="746"/>
      <c r="CH52" s="755"/>
      <c r="CI52" s="756"/>
      <c r="CJ52" s="756"/>
      <c r="CK52" s="756"/>
      <c r="CL52" s="757"/>
      <c r="CM52" s="755"/>
      <c r="CN52" s="756"/>
      <c r="CO52" s="756"/>
      <c r="CP52" s="756"/>
      <c r="CQ52" s="757"/>
      <c r="CR52" s="755"/>
      <c r="CS52" s="756"/>
      <c r="CT52" s="756"/>
      <c r="CU52" s="756"/>
      <c r="CV52" s="757"/>
      <c r="CW52" s="755"/>
      <c r="CX52" s="756"/>
      <c r="CY52" s="756"/>
      <c r="CZ52" s="756"/>
      <c r="DA52" s="757"/>
      <c r="DB52" s="755"/>
      <c r="DC52" s="756"/>
      <c r="DD52" s="756"/>
      <c r="DE52" s="756"/>
      <c r="DF52" s="757"/>
      <c r="DG52" s="755"/>
      <c r="DH52" s="756"/>
      <c r="DI52" s="756"/>
      <c r="DJ52" s="756"/>
      <c r="DK52" s="757"/>
      <c r="DL52" s="755"/>
      <c r="DM52" s="756"/>
      <c r="DN52" s="756"/>
      <c r="DO52" s="756"/>
      <c r="DP52" s="757"/>
      <c r="DQ52" s="755"/>
      <c r="DR52" s="756"/>
      <c r="DS52" s="756"/>
      <c r="DT52" s="756"/>
      <c r="DU52" s="757"/>
      <c r="DV52" s="744"/>
      <c r="DW52" s="745"/>
      <c r="DX52" s="745"/>
      <c r="DY52" s="745"/>
      <c r="DZ52" s="758"/>
      <c r="EA52" s="93"/>
    </row>
    <row r="53" spans="1:131" ht="26.25" customHeight="1" x14ac:dyDescent="0.15">
      <c r="A53" s="102">
        <v>26</v>
      </c>
      <c r="B53" s="731"/>
      <c r="C53" s="732"/>
      <c r="D53" s="732"/>
      <c r="E53" s="732"/>
      <c r="F53" s="732"/>
      <c r="G53" s="732"/>
      <c r="H53" s="732"/>
      <c r="I53" s="732"/>
      <c r="J53" s="732"/>
      <c r="K53" s="732"/>
      <c r="L53" s="732"/>
      <c r="M53" s="732"/>
      <c r="N53" s="732"/>
      <c r="O53" s="732"/>
      <c r="P53" s="733"/>
      <c r="Q53" s="805"/>
      <c r="R53" s="806"/>
      <c r="S53" s="806"/>
      <c r="T53" s="806"/>
      <c r="U53" s="806"/>
      <c r="V53" s="806"/>
      <c r="W53" s="806"/>
      <c r="X53" s="806"/>
      <c r="Y53" s="806"/>
      <c r="Z53" s="806"/>
      <c r="AA53" s="806"/>
      <c r="AB53" s="806"/>
      <c r="AC53" s="806"/>
      <c r="AD53" s="806"/>
      <c r="AE53" s="807"/>
      <c r="AF53" s="737"/>
      <c r="AG53" s="738"/>
      <c r="AH53" s="738"/>
      <c r="AI53" s="738"/>
      <c r="AJ53" s="739"/>
      <c r="AK53" s="808"/>
      <c r="AL53" s="806"/>
      <c r="AM53" s="806"/>
      <c r="AN53" s="806"/>
      <c r="AO53" s="806"/>
      <c r="AP53" s="806"/>
      <c r="AQ53" s="806"/>
      <c r="AR53" s="806"/>
      <c r="AS53" s="806"/>
      <c r="AT53" s="806"/>
      <c r="AU53" s="806"/>
      <c r="AV53" s="806"/>
      <c r="AW53" s="806"/>
      <c r="AX53" s="806"/>
      <c r="AY53" s="806"/>
      <c r="AZ53" s="809"/>
      <c r="BA53" s="809"/>
      <c r="BB53" s="809"/>
      <c r="BC53" s="809"/>
      <c r="BD53" s="809"/>
      <c r="BE53" s="800"/>
      <c r="BF53" s="800"/>
      <c r="BG53" s="800"/>
      <c r="BH53" s="800"/>
      <c r="BI53" s="801"/>
      <c r="BJ53" s="96"/>
      <c r="BK53" s="96"/>
      <c r="BL53" s="96"/>
      <c r="BM53" s="96"/>
      <c r="BN53" s="96"/>
      <c r="BO53" s="105"/>
      <c r="BP53" s="105"/>
      <c r="BQ53" s="102">
        <v>47</v>
      </c>
      <c r="BR53" s="103"/>
      <c r="BS53" s="744"/>
      <c r="BT53" s="745"/>
      <c r="BU53" s="745"/>
      <c r="BV53" s="745"/>
      <c r="BW53" s="745"/>
      <c r="BX53" s="745"/>
      <c r="BY53" s="745"/>
      <c r="BZ53" s="745"/>
      <c r="CA53" s="745"/>
      <c r="CB53" s="745"/>
      <c r="CC53" s="745"/>
      <c r="CD53" s="745"/>
      <c r="CE53" s="745"/>
      <c r="CF53" s="745"/>
      <c r="CG53" s="746"/>
      <c r="CH53" s="755"/>
      <c r="CI53" s="756"/>
      <c r="CJ53" s="756"/>
      <c r="CK53" s="756"/>
      <c r="CL53" s="757"/>
      <c r="CM53" s="755"/>
      <c r="CN53" s="756"/>
      <c r="CO53" s="756"/>
      <c r="CP53" s="756"/>
      <c r="CQ53" s="757"/>
      <c r="CR53" s="755"/>
      <c r="CS53" s="756"/>
      <c r="CT53" s="756"/>
      <c r="CU53" s="756"/>
      <c r="CV53" s="757"/>
      <c r="CW53" s="755"/>
      <c r="CX53" s="756"/>
      <c r="CY53" s="756"/>
      <c r="CZ53" s="756"/>
      <c r="DA53" s="757"/>
      <c r="DB53" s="755"/>
      <c r="DC53" s="756"/>
      <c r="DD53" s="756"/>
      <c r="DE53" s="756"/>
      <c r="DF53" s="757"/>
      <c r="DG53" s="755"/>
      <c r="DH53" s="756"/>
      <c r="DI53" s="756"/>
      <c r="DJ53" s="756"/>
      <c r="DK53" s="757"/>
      <c r="DL53" s="755"/>
      <c r="DM53" s="756"/>
      <c r="DN53" s="756"/>
      <c r="DO53" s="756"/>
      <c r="DP53" s="757"/>
      <c r="DQ53" s="755"/>
      <c r="DR53" s="756"/>
      <c r="DS53" s="756"/>
      <c r="DT53" s="756"/>
      <c r="DU53" s="757"/>
      <c r="DV53" s="744"/>
      <c r="DW53" s="745"/>
      <c r="DX53" s="745"/>
      <c r="DY53" s="745"/>
      <c r="DZ53" s="758"/>
      <c r="EA53" s="93"/>
    </row>
    <row r="54" spans="1:131" ht="26.25" customHeight="1" x14ac:dyDescent="0.15">
      <c r="A54" s="102">
        <v>27</v>
      </c>
      <c r="B54" s="731"/>
      <c r="C54" s="732"/>
      <c r="D54" s="732"/>
      <c r="E54" s="732"/>
      <c r="F54" s="732"/>
      <c r="G54" s="732"/>
      <c r="H54" s="732"/>
      <c r="I54" s="732"/>
      <c r="J54" s="732"/>
      <c r="K54" s="732"/>
      <c r="L54" s="732"/>
      <c r="M54" s="732"/>
      <c r="N54" s="732"/>
      <c r="O54" s="732"/>
      <c r="P54" s="733"/>
      <c r="Q54" s="805"/>
      <c r="R54" s="806"/>
      <c r="S54" s="806"/>
      <c r="T54" s="806"/>
      <c r="U54" s="806"/>
      <c r="V54" s="806"/>
      <c r="W54" s="806"/>
      <c r="X54" s="806"/>
      <c r="Y54" s="806"/>
      <c r="Z54" s="806"/>
      <c r="AA54" s="806"/>
      <c r="AB54" s="806"/>
      <c r="AC54" s="806"/>
      <c r="AD54" s="806"/>
      <c r="AE54" s="807"/>
      <c r="AF54" s="737"/>
      <c r="AG54" s="738"/>
      <c r="AH54" s="738"/>
      <c r="AI54" s="738"/>
      <c r="AJ54" s="739"/>
      <c r="AK54" s="808"/>
      <c r="AL54" s="806"/>
      <c r="AM54" s="806"/>
      <c r="AN54" s="806"/>
      <c r="AO54" s="806"/>
      <c r="AP54" s="806"/>
      <c r="AQ54" s="806"/>
      <c r="AR54" s="806"/>
      <c r="AS54" s="806"/>
      <c r="AT54" s="806"/>
      <c r="AU54" s="806"/>
      <c r="AV54" s="806"/>
      <c r="AW54" s="806"/>
      <c r="AX54" s="806"/>
      <c r="AY54" s="806"/>
      <c r="AZ54" s="809"/>
      <c r="BA54" s="809"/>
      <c r="BB54" s="809"/>
      <c r="BC54" s="809"/>
      <c r="BD54" s="809"/>
      <c r="BE54" s="800"/>
      <c r="BF54" s="800"/>
      <c r="BG54" s="800"/>
      <c r="BH54" s="800"/>
      <c r="BI54" s="801"/>
      <c r="BJ54" s="96"/>
      <c r="BK54" s="96"/>
      <c r="BL54" s="96"/>
      <c r="BM54" s="96"/>
      <c r="BN54" s="96"/>
      <c r="BO54" s="105"/>
      <c r="BP54" s="105"/>
      <c r="BQ54" s="102">
        <v>48</v>
      </c>
      <c r="BR54" s="103"/>
      <c r="BS54" s="744"/>
      <c r="BT54" s="745"/>
      <c r="BU54" s="745"/>
      <c r="BV54" s="745"/>
      <c r="BW54" s="745"/>
      <c r="BX54" s="745"/>
      <c r="BY54" s="745"/>
      <c r="BZ54" s="745"/>
      <c r="CA54" s="745"/>
      <c r="CB54" s="745"/>
      <c r="CC54" s="745"/>
      <c r="CD54" s="745"/>
      <c r="CE54" s="745"/>
      <c r="CF54" s="745"/>
      <c r="CG54" s="746"/>
      <c r="CH54" s="755"/>
      <c r="CI54" s="756"/>
      <c r="CJ54" s="756"/>
      <c r="CK54" s="756"/>
      <c r="CL54" s="757"/>
      <c r="CM54" s="755"/>
      <c r="CN54" s="756"/>
      <c r="CO54" s="756"/>
      <c r="CP54" s="756"/>
      <c r="CQ54" s="757"/>
      <c r="CR54" s="755"/>
      <c r="CS54" s="756"/>
      <c r="CT54" s="756"/>
      <c r="CU54" s="756"/>
      <c r="CV54" s="757"/>
      <c r="CW54" s="755"/>
      <c r="CX54" s="756"/>
      <c r="CY54" s="756"/>
      <c r="CZ54" s="756"/>
      <c r="DA54" s="757"/>
      <c r="DB54" s="755"/>
      <c r="DC54" s="756"/>
      <c r="DD54" s="756"/>
      <c r="DE54" s="756"/>
      <c r="DF54" s="757"/>
      <c r="DG54" s="755"/>
      <c r="DH54" s="756"/>
      <c r="DI54" s="756"/>
      <c r="DJ54" s="756"/>
      <c r="DK54" s="757"/>
      <c r="DL54" s="755"/>
      <c r="DM54" s="756"/>
      <c r="DN54" s="756"/>
      <c r="DO54" s="756"/>
      <c r="DP54" s="757"/>
      <c r="DQ54" s="755"/>
      <c r="DR54" s="756"/>
      <c r="DS54" s="756"/>
      <c r="DT54" s="756"/>
      <c r="DU54" s="757"/>
      <c r="DV54" s="744"/>
      <c r="DW54" s="745"/>
      <c r="DX54" s="745"/>
      <c r="DY54" s="745"/>
      <c r="DZ54" s="758"/>
      <c r="EA54" s="93"/>
    </row>
    <row r="55" spans="1:131" ht="26.25" customHeight="1" x14ac:dyDescent="0.15">
      <c r="A55" s="102">
        <v>28</v>
      </c>
      <c r="B55" s="731"/>
      <c r="C55" s="732"/>
      <c r="D55" s="732"/>
      <c r="E55" s="732"/>
      <c r="F55" s="732"/>
      <c r="G55" s="732"/>
      <c r="H55" s="732"/>
      <c r="I55" s="732"/>
      <c r="J55" s="732"/>
      <c r="K55" s="732"/>
      <c r="L55" s="732"/>
      <c r="M55" s="732"/>
      <c r="N55" s="732"/>
      <c r="O55" s="732"/>
      <c r="P55" s="733"/>
      <c r="Q55" s="805"/>
      <c r="R55" s="806"/>
      <c r="S55" s="806"/>
      <c r="T55" s="806"/>
      <c r="U55" s="806"/>
      <c r="V55" s="806"/>
      <c r="W55" s="806"/>
      <c r="X55" s="806"/>
      <c r="Y55" s="806"/>
      <c r="Z55" s="806"/>
      <c r="AA55" s="806"/>
      <c r="AB55" s="806"/>
      <c r="AC55" s="806"/>
      <c r="AD55" s="806"/>
      <c r="AE55" s="807"/>
      <c r="AF55" s="737"/>
      <c r="AG55" s="738"/>
      <c r="AH55" s="738"/>
      <c r="AI55" s="738"/>
      <c r="AJ55" s="739"/>
      <c r="AK55" s="808"/>
      <c r="AL55" s="806"/>
      <c r="AM55" s="806"/>
      <c r="AN55" s="806"/>
      <c r="AO55" s="806"/>
      <c r="AP55" s="806"/>
      <c r="AQ55" s="806"/>
      <c r="AR55" s="806"/>
      <c r="AS55" s="806"/>
      <c r="AT55" s="806"/>
      <c r="AU55" s="806"/>
      <c r="AV55" s="806"/>
      <c r="AW55" s="806"/>
      <c r="AX55" s="806"/>
      <c r="AY55" s="806"/>
      <c r="AZ55" s="809"/>
      <c r="BA55" s="809"/>
      <c r="BB55" s="809"/>
      <c r="BC55" s="809"/>
      <c r="BD55" s="809"/>
      <c r="BE55" s="800"/>
      <c r="BF55" s="800"/>
      <c r="BG55" s="800"/>
      <c r="BH55" s="800"/>
      <c r="BI55" s="801"/>
      <c r="BJ55" s="96"/>
      <c r="BK55" s="96"/>
      <c r="BL55" s="96"/>
      <c r="BM55" s="96"/>
      <c r="BN55" s="96"/>
      <c r="BO55" s="105"/>
      <c r="BP55" s="105"/>
      <c r="BQ55" s="102">
        <v>49</v>
      </c>
      <c r="BR55" s="103"/>
      <c r="BS55" s="744"/>
      <c r="BT55" s="745"/>
      <c r="BU55" s="745"/>
      <c r="BV55" s="745"/>
      <c r="BW55" s="745"/>
      <c r="BX55" s="745"/>
      <c r="BY55" s="745"/>
      <c r="BZ55" s="745"/>
      <c r="CA55" s="745"/>
      <c r="CB55" s="745"/>
      <c r="CC55" s="745"/>
      <c r="CD55" s="745"/>
      <c r="CE55" s="745"/>
      <c r="CF55" s="745"/>
      <c r="CG55" s="746"/>
      <c r="CH55" s="755"/>
      <c r="CI55" s="756"/>
      <c r="CJ55" s="756"/>
      <c r="CK55" s="756"/>
      <c r="CL55" s="757"/>
      <c r="CM55" s="755"/>
      <c r="CN55" s="756"/>
      <c r="CO55" s="756"/>
      <c r="CP55" s="756"/>
      <c r="CQ55" s="757"/>
      <c r="CR55" s="755"/>
      <c r="CS55" s="756"/>
      <c r="CT55" s="756"/>
      <c r="CU55" s="756"/>
      <c r="CV55" s="757"/>
      <c r="CW55" s="755"/>
      <c r="CX55" s="756"/>
      <c r="CY55" s="756"/>
      <c r="CZ55" s="756"/>
      <c r="DA55" s="757"/>
      <c r="DB55" s="755"/>
      <c r="DC55" s="756"/>
      <c r="DD55" s="756"/>
      <c r="DE55" s="756"/>
      <c r="DF55" s="757"/>
      <c r="DG55" s="755"/>
      <c r="DH55" s="756"/>
      <c r="DI55" s="756"/>
      <c r="DJ55" s="756"/>
      <c r="DK55" s="757"/>
      <c r="DL55" s="755"/>
      <c r="DM55" s="756"/>
      <c r="DN55" s="756"/>
      <c r="DO55" s="756"/>
      <c r="DP55" s="757"/>
      <c r="DQ55" s="755"/>
      <c r="DR55" s="756"/>
      <c r="DS55" s="756"/>
      <c r="DT55" s="756"/>
      <c r="DU55" s="757"/>
      <c r="DV55" s="744"/>
      <c r="DW55" s="745"/>
      <c r="DX55" s="745"/>
      <c r="DY55" s="745"/>
      <c r="DZ55" s="758"/>
      <c r="EA55" s="93"/>
    </row>
    <row r="56" spans="1:131" ht="26.25" customHeight="1" x14ac:dyDescent="0.15">
      <c r="A56" s="102">
        <v>29</v>
      </c>
      <c r="B56" s="731"/>
      <c r="C56" s="732"/>
      <c r="D56" s="732"/>
      <c r="E56" s="732"/>
      <c r="F56" s="732"/>
      <c r="G56" s="732"/>
      <c r="H56" s="732"/>
      <c r="I56" s="732"/>
      <c r="J56" s="732"/>
      <c r="K56" s="732"/>
      <c r="L56" s="732"/>
      <c r="M56" s="732"/>
      <c r="N56" s="732"/>
      <c r="O56" s="732"/>
      <c r="P56" s="733"/>
      <c r="Q56" s="805"/>
      <c r="R56" s="806"/>
      <c r="S56" s="806"/>
      <c r="T56" s="806"/>
      <c r="U56" s="806"/>
      <c r="V56" s="806"/>
      <c r="W56" s="806"/>
      <c r="X56" s="806"/>
      <c r="Y56" s="806"/>
      <c r="Z56" s="806"/>
      <c r="AA56" s="806"/>
      <c r="AB56" s="806"/>
      <c r="AC56" s="806"/>
      <c r="AD56" s="806"/>
      <c r="AE56" s="807"/>
      <c r="AF56" s="737"/>
      <c r="AG56" s="738"/>
      <c r="AH56" s="738"/>
      <c r="AI56" s="738"/>
      <c r="AJ56" s="739"/>
      <c r="AK56" s="808"/>
      <c r="AL56" s="806"/>
      <c r="AM56" s="806"/>
      <c r="AN56" s="806"/>
      <c r="AO56" s="806"/>
      <c r="AP56" s="806"/>
      <c r="AQ56" s="806"/>
      <c r="AR56" s="806"/>
      <c r="AS56" s="806"/>
      <c r="AT56" s="806"/>
      <c r="AU56" s="806"/>
      <c r="AV56" s="806"/>
      <c r="AW56" s="806"/>
      <c r="AX56" s="806"/>
      <c r="AY56" s="806"/>
      <c r="AZ56" s="809"/>
      <c r="BA56" s="809"/>
      <c r="BB56" s="809"/>
      <c r="BC56" s="809"/>
      <c r="BD56" s="809"/>
      <c r="BE56" s="800"/>
      <c r="BF56" s="800"/>
      <c r="BG56" s="800"/>
      <c r="BH56" s="800"/>
      <c r="BI56" s="801"/>
      <c r="BJ56" s="96"/>
      <c r="BK56" s="96"/>
      <c r="BL56" s="96"/>
      <c r="BM56" s="96"/>
      <c r="BN56" s="96"/>
      <c r="BO56" s="105"/>
      <c r="BP56" s="105"/>
      <c r="BQ56" s="102">
        <v>50</v>
      </c>
      <c r="BR56" s="103"/>
      <c r="BS56" s="744"/>
      <c r="BT56" s="745"/>
      <c r="BU56" s="745"/>
      <c r="BV56" s="745"/>
      <c r="BW56" s="745"/>
      <c r="BX56" s="745"/>
      <c r="BY56" s="745"/>
      <c r="BZ56" s="745"/>
      <c r="CA56" s="745"/>
      <c r="CB56" s="745"/>
      <c r="CC56" s="745"/>
      <c r="CD56" s="745"/>
      <c r="CE56" s="745"/>
      <c r="CF56" s="745"/>
      <c r="CG56" s="746"/>
      <c r="CH56" s="755"/>
      <c r="CI56" s="756"/>
      <c r="CJ56" s="756"/>
      <c r="CK56" s="756"/>
      <c r="CL56" s="757"/>
      <c r="CM56" s="755"/>
      <c r="CN56" s="756"/>
      <c r="CO56" s="756"/>
      <c r="CP56" s="756"/>
      <c r="CQ56" s="757"/>
      <c r="CR56" s="755"/>
      <c r="CS56" s="756"/>
      <c r="CT56" s="756"/>
      <c r="CU56" s="756"/>
      <c r="CV56" s="757"/>
      <c r="CW56" s="755"/>
      <c r="CX56" s="756"/>
      <c r="CY56" s="756"/>
      <c r="CZ56" s="756"/>
      <c r="DA56" s="757"/>
      <c r="DB56" s="755"/>
      <c r="DC56" s="756"/>
      <c r="DD56" s="756"/>
      <c r="DE56" s="756"/>
      <c r="DF56" s="757"/>
      <c r="DG56" s="755"/>
      <c r="DH56" s="756"/>
      <c r="DI56" s="756"/>
      <c r="DJ56" s="756"/>
      <c r="DK56" s="757"/>
      <c r="DL56" s="755"/>
      <c r="DM56" s="756"/>
      <c r="DN56" s="756"/>
      <c r="DO56" s="756"/>
      <c r="DP56" s="757"/>
      <c r="DQ56" s="755"/>
      <c r="DR56" s="756"/>
      <c r="DS56" s="756"/>
      <c r="DT56" s="756"/>
      <c r="DU56" s="757"/>
      <c r="DV56" s="744"/>
      <c r="DW56" s="745"/>
      <c r="DX56" s="745"/>
      <c r="DY56" s="745"/>
      <c r="DZ56" s="758"/>
      <c r="EA56" s="93"/>
    </row>
    <row r="57" spans="1:131" ht="26.25" customHeight="1" x14ac:dyDescent="0.15">
      <c r="A57" s="102">
        <v>30</v>
      </c>
      <c r="B57" s="731"/>
      <c r="C57" s="732"/>
      <c r="D57" s="732"/>
      <c r="E57" s="732"/>
      <c r="F57" s="732"/>
      <c r="G57" s="732"/>
      <c r="H57" s="732"/>
      <c r="I57" s="732"/>
      <c r="J57" s="732"/>
      <c r="K57" s="732"/>
      <c r="L57" s="732"/>
      <c r="M57" s="732"/>
      <c r="N57" s="732"/>
      <c r="O57" s="732"/>
      <c r="P57" s="733"/>
      <c r="Q57" s="805"/>
      <c r="R57" s="806"/>
      <c r="S57" s="806"/>
      <c r="T57" s="806"/>
      <c r="U57" s="806"/>
      <c r="V57" s="806"/>
      <c r="W57" s="806"/>
      <c r="X57" s="806"/>
      <c r="Y57" s="806"/>
      <c r="Z57" s="806"/>
      <c r="AA57" s="806"/>
      <c r="AB57" s="806"/>
      <c r="AC57" s="806"/>
      <c r="AD57" s="806"/>
      <c r="AE57" s="807"/>
      <c r="AF57" s="737"/>
      <c r="AG57" s="738"/>
      <c r="AH57" s="738"/>
      <c r="AI57" s="738"/>
      <c r="AJ57" s="739"/>
      <c r="AK57" s="808"/>
      <c r="AL57" s="806"/>
      <c r="AM57" s="806"/>
      <c r="AN57" s="806"/>
      <c r="AO57" s="806"/>
      <c r="AP57" s="806"/>
      <c r="AQ57" s="806"/>
      <c r="AR57" s="806"/>
      <c r="AS57" s="806"/>
      <c r="AT57" s="806"/>
      <c r="AU57" s="806"/>
      <c r="AV57" s="806"/>
      <c r="AW57" s="806"/>
      <c r="AX57" s="806"/>
      <c r="AY57" s="806"/>
      <c r="AZ57" s="809"/>
      <c r="BA57" s="809"/>
      <c r="BB57" s="809"/>
      <c r="BC57" s="809"/>
      <c r="BD57" s="809"/>
      <c r="BE57" s="800"/>
      <c r="BF57" s="800"/>
      <c r="BG57" s="800"/>
      <c r="BH57" s="800"/>
      <c r="BI57" s="801"/>
      <c r="BJ57" s="96"/>
      <c r="BK57" s="96"/>
      <c r="BL57" s="96"/>
      <c r="BM57" s="96"/>
      <c r="BN57" s="96"/>
      <c r="BO57" s="105"/>
      <c r="BP57" s="105"/>
      <c r="BQ57" s="102">
        <v>51</v>
      </c>
      <c r="BR57" s="103"/>
      <c r="BS57" s="744"/>
      <c r="BT57" s="745"/>
      <c r="BU57" s="745"/>
      <c r="BV57" s="745"/>
      <c r="BW57" s="745"/>
      <c r="BX57" s="745"/>
      <c r="BY57" s="745"/>
      <c r="BZ57" s="745"/>
      <c r="CA57" s="745"/>
      <c r="CB57" s="745"/>
      <c r="CC57" s="745"/>
      <c r="CD57" s="745"/>
      <c r="CE57" s="745"/>
      <c r="CF57" s="745"/>
      <c r="CG57" s="746"/>
      <c r="CH57" s="755"/>
      <c r="CI57" s="756"/>
      <c r="CJ57" s="756"/>
      <c r="CK57" s="756"/>
      <c r="CL57" s="757"/>
      <c r="CM57" s="755"/>
      <c r="CN57" s="756"/>
      <c r="CO57" s="756"/>
      <c r="CP57" s="756"/>
      <c r="CQ57" s="757"/>
      <c r="CR57" s="755"/>
      <c r="CS57" s="756"/>
      <c r="CT57" s="756"/>
      <c r="CU57" s="756"/>
      <c r="CV57" s="757"/>
      <c r="CW57" s="755"/>
      <c r="CX57" s="756"/>
      <c r="CY57" s="756"/>
      <c r="CZ57" s="756"/>
      <c r="DA57" s="757"/>
      <c r="DB57" s="755"/>
      <c r="DC57" s="756"/>
      <c r="DD57" s="756"/>
      <c r="DE57" s="756"/>
      <c r="DF57" s="757"/>
      <c r="DG57" s="755"/>
      <c r="DH57" s="756"/>
      <c r="DI57" s="756"/>
      <c r="DJ57" s="756"/>
      <c r="DK57" s="757"/>
      <c r="DL57" s="755"/>
      <c r="DM57" s="756"/>
      <c r="DN57" s="756"/>
      <c r="DO57" s="756"/>
      <c r="DP57" s="757"/>
      <c r="DQ57" s="755"/>
      <c r="DR57" s="756"/>
      <c r="DS57" s="756"/>
      <c r="DT57" s="756"/>
      <c r="DU57" s="757"/>
      <c r="DV57" s="744"/>
      <c r="DW57" s="745"/>
      <c r="DX57" s="745"/>
      <c r="DY57" s="745"/>
      <c r="DZ57" s="758"/>
      <c r="EA57" s="93"/>
    </row>
    <row r="58" spans="1:131" ht="26.25" customHeight="1" x14ac:dyDescent="0.15">
      <c r="A58" s="102">
        <v>31</v>
      </c>
      <c r="B58" s="731"/>
      <c r="C58" s="732"/>
      <c r="D58" s="732"/>
      <c r="E58" s="732"/>
      <c r="F58" s="732"/>
      <c r="G58" s="732"/>
      <c r="H58" s="732"/>
      <c r="I58" s="732"/>
      <c r="J58" s="732"/>
      <c r="K58" s="732"/>
      <c r="L58" s="732"/>
      <c r="M58" s="732"/>
      <c r="N58" s="732"/>
      <c r="O58" s="732"/>
      <c r="P58" s="733"/>
      <c r="Q58" s="805"/>
      <c r="R58" s="806"/>
      <c r="S58" s="806"/>
      <c r="T58" s="806"/>
      <c r="U58" s="806"/>
      <c r="V58" s="806"/>
      <c r="W58" s="806"/>
      <c r="X58" s="806"/>
      <c r="Y58" s="806"/>
      <c r="Z58" s="806"/>
      <c r="AA58" s="806"/>
      <c r="AB58" s="806"/>
      <c r="AC58" s="806"/>
      <c r="AD58" s="806"/>
      <c r="AE58" s="807"/>
      <c r="AF58" s="737"/>
      <c r="AG58" s="738"/>
      <c r="AH58" s="738"/>
      <c r="AI58" s="738"/>
      <c r="AJ58" s="739"/>
      <c r="AK58" s="808"/>
      <c r="AL58" s="806"/>
      <c r="AM58" s="806"/>
      <c r="AN58" s="806"/>
      <c r="AO58" s="806"/>
      <c r="AP58" s="806"/>
      <c r="AQ58" s="806"/>
      <c r="AR58" s="806"/>
      <c r="AS58" s="806"/>
      <c r="AT58" s="806"/>
      <c r="AU58" s="806"/>
      <c r="AV58" s="806"/>
      <c r="AW58" s="806"/>
      <c r="AX58" s="806"/>
      <c r="AY58" s="806"/>
      <c r="AZ58" s="809"/>
      <c r="BA58" s="809"/>
      <c r="BB58" s="809"/>
      <c r="BC58" s="809"/>
      <c r="BD58" s="809"/>
      <c r="BE58" s="800"/>
      <c r="BF58" s="800"/>
      <c r="BG58" s="800"/>
      <c r="BH58" s="800"/>
      <c r="BI58" s="801"/>
      <c r="BJ58" s="96"/>
      <c r="BK58" s="96"/>
      <c r="BL58" s="96"/>
      <c r="BM58" s="96"/>
      <c r="BN58" s="96"/>
      <c r="BO58" s="105"/>
      <c r="BP58" s="105"/>
      <c r="BQ58" s="102">
        <v>52</v>
      </c>
      <c r="BR58" s="103"/>
      <c r="BS58" s="744"/>
      <c r="BT58" s="745"/>
      <c r="BU58" s="745"/>
      <c r="BV58" s="745"/>
      <c r="BW58" s="745"/>
      <c r="BX58" s="745"/>
      <c r="BY58" s="745"/>
      <c r="BZ58" s="745"/>
      <c r="CA58" s="745"/>
      <c r="CB58" s="745"/>
      <c r="CC58" s="745"/>
      <c r="CD58" s="745"/>
      <c r="CE58" s="745"/>
      <c r="CF58" s="745"/>
      <c r="CG58" s="746"/>
      <c r="CH58" s="755"/>
      <c r="CI58" s="756"/>
      <c r="CJ58" s="756"/>
      <c r="CK58" s="756"/>
      <c r="CL58" s="757"/>
      <c r="CM58" s="755"/>
      <c r="CN58" s="756"/>
      <c r="CO58" s="756"/>
      <c r="CP58" s="756"/>
      <c r="CQ58" s="757"/>
      <c r="CR58" s="755"/>
      <c r="CS58" s="756"/>
      <c r="CT58" s="756"/>
      <c r="CU58" s="756"/>
      <c r="CV58" s="757"/>
      <c r="CW58" s="755"/>
      <c r="CX58" s="756"/>
      <c r="CY58" s="756"/>
      <c r="CZ58" s="756"/>
      <c r="DA58" s="757"/>
      <c r="DB58" s="755"/>
      <c r="DC58" s="756"/>
      <c r="DD58" s="756"/>
      <c r="DE58" s="756"/>
      <c r="DF58" s="757"/>
      <c r="DG58" s="755"/>
      <c r="DH58" s="756"/>
      <c r="DI58" s="756"/>
      <c r="DJ58" s="756"/>
      <c r="DK58" s="757"/>
      <c r="DL58" s="755"/>
      <c r="DM58" s="756"/>
      <c r="DN58" s="756"/>
      <c r="DO58" s="756"/>
      <c r="DP58" s="757"/>
      <c r="DQ58" s="755"/>
      <c r="DR58" s="756"/>
      <c r="DS58" s="756"/>
      <c r="DT58" s="756"/>
      <c r="DU58" s="757"/>
      <c r="DV58" s="744"/>
      <c r="DW58" s="745"/>
      <c r="DX58" s="745"/>
      <c r="DY58" s="745"/>
      <c r="DZ58" s="758"/>
      <c r="EA58" s="93"/>
    </row>
    <row r="59" spans="1:131" ht="26.25" customHeight="1" x14ac:dyDescent="0.15">
      <c r="A59" s="102">
        <v>32</v>
      </c>
      <c r="B59" s="731"/>
      <c r="C59" s="732"/>
      <c r="D59" s="732"/>
      <c r="E59" s="732"/>
      <c r="F59" s="732"/>
      <c r="G59" s="732"/>
      <c r="H59" s="732"/>
      <c r="I59" s="732"/>
      <c r="J59" s="732"/>
      <c r="K59" s="732"/>
      <c r="L59" s="732"/>
      <c r="M59" s="732"/>
      <c r="N59" s="732"/>
      <c r="O59" s="732"/>
      <c r="P59" s="733"/>
      <c r="Q59" s="805"/>
      <c r="R59" s="806"/>
      <c r="S59" s="806"/>
      <c r="T59" s="806"/>
      <c r="U59" s="806"/>
      <c r="V59" s="806"/>
      <c r="W59" s="806"/>
      <c r="X59" s="806"/>
      <c r="Y59" s="806"/>
      <c r="Z59" s="806"/>
      <c r="AA59" s="806"/>
      <c r="AB59" s="806"/>
      <c r="AC59" s="806"/>
      <c r="AD59" s="806"/>
      <c r="AE59" s="807"/>
      <c r="AF59" s="737"/>
      <c r="AG59" s="738"/>
      <c r="AH59" s="738"/>
      <c r="AI59" s="738"/>
      <c r="AJ59" s="739"/>
      <c r="AK59" s="808"/>
      <c r="AL59" s="806"/>
      <c r="AM59" s="806"/>
      <c r="AN59" s="806"/>
      <c r="AO59" s="806"/>
      <c r="AP59" s="806"/>
      <c r="AQ59" s="806"/>
      <c r="AR59" s="806"/>
      <c r="AS59" s="806"/>
      <c r="AT59" s="806"/>
      <c r="AU59" s="806"/>
      <c r="AV59" s="806"/>
      <c r="AW59" s="806"/>
      <c r="AX59" s="806"/>
      <c r="AY59" s="806"/>
      <c r="AZ59" s="809"/>
      <c r="BA59" s="809"/>
      <c r="BB59" s="809"/>
      <c r="BC59" s="809"/>
      <c r="BD59" s="809"/>
      <c r="BE59" s="800"/>
      <c r="BF59" s="800"/>
      <c r="BG59" s="800"/>
      <c r="BH59" s="800"/>
      <c r="BI59" s="801"/>
      <c r="BJ59" s="96"/>
      <c r="BK59" s="96"/>
      <c r="BL59" s="96"/>
      <c r="BM59" s="96"/>
      <c r="BN59" s="96"/>
      <c r="BO59" s="105"/>
      <c r="BP59" s="105"/>
      <c r="BQ59" s="102">
        <v>53</v>
      </c>
      <c r="BR59" s="103"/>
      <c r="BS59" s="744"/>
      <c r="BT59" s="745"/>
      <c r="BU59" s="745"/>
      <c r="BV59" s="745"/>
      <c r="BW59" s="745"/>
      <c r="BX59" s="745"/>
      <c r="BY59" s="745"/>
      <c r="BZ59" s="745"/>
      <c r="CA59" s="745"/>
      <c r="CB59" s="745"/>
      <c r="CC59" s="745"/>
      <c r="CD59" s="745"/>
      <c r="CE59" s="745"/>
      <c r="CF59" s="745"/>
      <c r="CG59" s="746"/>
      <c r="CH59" s="755"/>
      <c r="CI59" s="756"/>
      <c r="CJ59" s="756"/>
      <c r="CK59" s="756"/>
      <c r="CL59" s="757"/>
      <c r="CM59" s="755"/>
      <c r="CN59" s="756"/>
      <c r="CO59" s="756"/>
      <c r="CP59" s="756"/>
      <c r="CQ59" s="757"/>
      <c r="CR59" s="755"/>
      <c r="CS59" s="756"/>
      <c r="CT59" s="756"/>
      <c r="CU59" s="756"/>
      <c r="CV59" s="757"/>
      <c r="CW59" s="755"/>
      <c r="CX59" s="756"/>
      <c r="CY59" s="756"/>
      <c r="CZ59" s="756"/>
      <c r="DA59" s="757"/>
      <c r="DB59" s="755"/>
      <c r="DC59" s="756"/>
      <c r="DD59" s="756"/>
      <c r="DE59" s="756"/>
      <c r="DF59" s="757"/>
      <c r="DG59" s="755"/>
      <c r="DH59" s="756"/>
      <c r="DI59" s="756"/>
      <c r="DJ59" s="756"/>
      <c r="DK59" s="757"/>
      <c r="DL59" s="755"/>
      <c r="DM59" s="756"/>
      <c r="DN59" s="756"/>
      <c r="DO59" s="756"/>
      <c r="DP59" s="757"/>
      <c r="DQ59" s="755"/>
      <c r="DR59" s="756"/>
      <c r="DS59" s="756"/>
      <c r="DT59" s="756"/>
      <c r="DU59" s="757"/>
      <c r="DV59" s="744"/>
      <c r="DW59" s="745"/>
      <c r="DX59" s="745"/>
      <c r="DY59" s="745"/>
      <c r="DZ59" s="758"/>
      <c r="EA59" s="93"/>
    </row>
    <row r="60" spans="1:131" ht="26.25" customHeight="1" x14ac:dyDescent="0.15">
      <c r="A60" s="102">
        <v>33</v>
      </c>
      <c r="B60" s="731"/>
      <c r="C60" s="732"/>
      <c r="D60" s="732"/>
      <c r="E60" s="732"/>
      <c r="F60" s="732"/>
      <c r="G60" s="732"/>
      <c r="H60" s="732"/>
      <c r="I60" s="732"/>
      <c r="J60" s="732"/>
      <c r="K60" s="732"/>
      <c r="L60" s="732"/>
      <c r="M60" s="732"/>
      <c r="N60" s="732"/>
      <c r="O60" s="732"/>
      <c r="P60" s="733"/>
      <c r="Q60" s="805"/>
      <c r="R60" s="806"/>
      <c r="S60" s="806"/>
      <c r="T60" s="806"/>
      <c r="U60" s="806"/>
      <c r="V60" s="806"/>
      <c r="W60" s="806"/>
      <c r="X60" s="806"/>
      <c r="Y60" s="806"/>
      <c r="Z60" s="806"/>
      <c r="AA60" s="806"/>
      <c r="AB60" s="806"/>
      <c r="AC60" s="806"/>
      <c r="AD60" s="806"/>
      <c r="AE60" s="807"/>
      <c r="AF60" s="737"/>
      <c r="AG60" s="738"/>
      <c r="AH60" s="738"/>
      <c r="AI60" s="738"/>
      <c r="AJ60" s="739"/>
      <c r="AK60" s="808"/>
      <c r="AL60" s="806"/>
      <c r="AM60" s="806"/>
      <c r="AN60" s="806"/>
      <c r="AO60" s="806"/>
      <c r="AP60" s="806"/>
      <c r="AQ60" s="806"/>
      <c r="AR60" s="806"/>
      <c r="AS60" s="806"/>
      <c r="AT60" s="806"/>
      <c r="AU60" s="806"/>
      <c r="AV60" s="806"/>
      <c r="AW60" s="806"/>
      <c r="AX60" s="806"/>
      <c r="AY60" s="806"/>
      <c r="AZ60" s="809"/>
      <c r="BA60" s="809"/>
      <c r="BB60" s="809"/>
      <c r="BC60" s="809"/>
      <c r="BD60" s="809"/>
      <c r="BE60" s="800"/>
      <c r="BF60" s="800"/>
      <c r="BG60" s="800"/>
      <c r="BH60" s="800"/>
      <c r="BI60" s="801"/>
      <c r="BJ60" s="96"/>
      <c r="BK60" s="96"/>
      <c r="BL60" s="96"/>
      <c r="BM60" s="96"/>
      <c r="BN60" s="96"/>
      <c r="BO60" s="105"/>
      <c r="BP60" s="105"/>
      <c r="BQ60" s="102">
        <v>54</v>
      </c>
      <c r="BR60" s="103"/>
      <c r="BS60" s="744"/>
      <c r="BT60" s="745"/>
      <c r="BU60" s="745"/>
      <c r="BV60" s="745"/>
      <c r="BW60" s="745"/>
      <c r="BX60" s="745"/>
      <c r="BY60" s="745"/>
      <c r="BZ60" s="745"/>
      <c r="CA60" s="745"/>
      <c r="CB60" s="745"/>
      <c r="CC60" s="745"/>
      <c r="CD60" s="745"/>
      <c r="CE60" s="745"/>
      <c r="CF60" s="745"/>
      <c r="CG60" s="746"/>
      <c r="CH60" s="755"/>
      <c r="CI60" s="756"/>
      <c r="CJ60" s="756"/>
      <c r="CK60" s="756"/>
      <c r="CL60" s="757"/>
      <c r="CM60" s="755"/>
      <c r="CN60" s="756"/>
      <c r="CO60" s="756"/>
      <c r="CP60" s="756"/>
      <c r="CQ60" s="757"/>
      <c r="CR60" s="755"/>
      <c r="CS60" s="756"/>
      <c r="CT60" s="756"/>
      <c r="CU60" s="756"/>
      <c r="CV60" s="757"/>
      <c r="CW60" s="755"/>
      <c r="CX60" s="756"/>
      <c r="CY60" s="756"/>
      <c r="CZ60" s="756"/>
      <c r="DA60" s="757"/>
      <c r="DB60" s="755"/>
      <c r="DC60" s="756"/>
      <c r="DD60" s="756"/>
      <c r="DE60" s="756"/>
      <c r="DF60" s="757"/>
      <c r="DG60" s="755"/>
      <c r="DH60" s="756"/>
      <c r="DI60" s="756"/>
      <c r="DJ60" s="756"/>
      <c r="DK60" s="757"/>
      <c r="DL60" s="755"/>
      <c r="DM60" s="756"/>
      <c r="DN60" s="756"/>
      <c r="DO60" s="756"/>
      <c r="DP60" s="757"/>
      <c r="DQ60" s="755"/>
      <c r="DR60" s="756"/>
      <c r="DS60" s="756"/>
      <c r="DT60" s="756"/>
      <c r="DU60" s="757"/>
      <c r="DV60" s="744"/>
      <c r="DW60" s="745"/>
      <c r="DX60" s="745"/>
      <c r="DY60" s="745"/>
      <c r="DZ60" s="758"/>
      <c r="EA60" s="93"/>
    </row>
    <row r="61" spans="1:131" ht="26.25" customHeight="1" thickBot="1" x14ac:dyDescent="0.2">
      <c r="A61" s="102">
        <v>34</v>
      </c>
      <c r="B61" s="731"/>
      <c r="C61" s="732"/>
      <c r="D61" s="732"/>
      <c r="E61" s="732"/>
      <c r="F61" s="732"/>
      <c r="G61" s="732"/>
      <c r="H61" s="732"/>
      <c r="I61" s="732"/>
      <c r="J61" s="732"/>
      <c r="K61" s="732"/>
      <c r="L61" s="732"/>
      <c r="M61" s="732"/>
      <c r="N61" s="732"/>
      <c r="O61" s="732"/>
      <c r="P61" s="733"/>
      <c r="Q61" s="805"/>
      <c r="R61" s="806"/>
      <c r="S61" s="806"/>
      <c r="T61" s="806"/>
      <c r="U61" s="806"/>
      <c r="V61" s="806"/>
      <c r="W61" s="806"/>
      <c r="X61" s="806"/>
      <c r="Y61" s="806"/>
      <c r="Z61" s="806"/>
      <c r="AA61" s="806"/>
      <c r="AB61" s="806"/>
      <c r="AC61" s="806"/>
      <c r="AD61" s="806"/>
      <c r="AE61" s="807"/>
      <c r="AF61" s="737"/>
      <c r="AG61" s="738"/>
      <c r="AH61" s="738"/>
      <c r="AI61" s="738"/>
      <c r="AJ61" s="739"/>
      <c r="AK61" s="808"/>
      <c r="AL61" s="806"/>
      <c r="AM61" s="806"/>
      <c r="AN61" s="806"/>
      <c r="AO61" s="806"/>
      <c r="AP61" s="806"/>
      <c r="AQ61" s="806"/>
      <c r="AR61" s="806"/>
      <c r="AS61" s="806"/>
      <c r="AT61" s="806"/>
      <c r="AU61" s="806"/>
      <c r="AV61" s="806"/>
      <c r="AW61" s="806"/>
      <c r="AX61" s="806"/>
      <c r="AY61" s="806"/>
      <c r="AZ61" s="809"/>
      <c r="BA61" s="809"/>
      <c r="BB61" s="809"/>
      <c r="BC61" s="809"/>
      <c r="BD61" s="809"/>
      <c r="BE61" s="800"/>
      <c r="BF61" s="800"/>
      <c r="BG61" s="800"/>
      <c r="BH61" s="800"/>
      <c r="BI61" s="801"/>
      <c r="BJ61" s="96"/>
      <c r="BK61" s="96"/>
      <c r="BL61" s="96"/>
      <c r="BM61" s="96"/>
      <c r="BN61" s="96"/>
      <c r="BO61" s="105"/>
      <c r="BP61" s="105"/>
      <c r="BQ61" s="102">
        <v>55</v>
      </c>
      <c r="BR61" s="103"/>
      <c r="BS61" s="744"/>
      <c r="BT61" s="745"/>
      <c r="BU61" s="745"/>
      <c r="BV61" s="745"/>
      <c r="BW61" s="745"/>
      <c r="BX61" s="745"/>
      <c r="BY61" s="745"/>
      <c r="BZ61" s="745"/>
      <c r="CA61" s="745"/>
      <c r="CB61" s="745"/>
      <c r="CC61" s="745"/>
      <c r="CD61" s="745"/>
      <c r="CE61" s="745"/>
      <c r="CF61" s="745"/>
      <c r="CG61" s="746"/>
      <c r="CH61" s="755"/>
      <c r="CI61" s="756"/>
      <c r="CJ61" s="756"/>
      <c r="CK61" s="756"/>
      <c r="CL61" s="757"/>
      <c r="CM61" s="755"/>
      <c r="CN61" s="756"/>
      <c r="CO61" s="756"/>
      <c r="CP61" s="756"/>
      <c r="CQ61" s="757"/>
      <c r="CR61" s="755"/>
      <c r="CS61" s="756"/>
      <c r="CT61" s="756"/>
      <c r="CU61" s="756"/>
      <c r="CV61" s="757"/>
      <c r="CW61" s="755"/>
      <c r="CX61" s="756"/>
      <c r="CY61" s="756"/>
      <c r="CZ61" s="756"/>
      <c r="DA61" s="757"/>
      <c r="DB61" s="755"/>
      <c r="DC61" s="756"/>
      <c r="DD61" s="756"/>
      <c r="DE61" s="756"/>
      <c r="DF61" s="757"/>
      <c r="DG61" s="755"/>
      <c r="DH61" s="756"/>
      <c r="DI61" s="756"/>
      <c r="DJ61" s="756"/>
      <c r="DK61" s="757"/>
      <c r="DL61" s="755"/>
      <c r="DM61" s="756"/>
      <c r="DN61" s="756"/>
      <c r="DO61" s="756"/>
      <c r="DP61" s="757"/>
      <c r="DQ61" s="755"/>
      <c r="DR61" s="756"/>
      <c r="DS61" s="756"/>
      <c r="DT61" s="756"/>
      <c r="DU61" s="757"/>
      <c r="DV61" s="744"/>
      <c r="DW61" s="745"/>
      <c r="DX61" s="745"/>
      <c r="DY61" s="745"/>
      <c r="DZ61" s="758"/>
      <c r="EA61" s="93"/>
    </row>
    <row r="62" spans="1:131" ht="26.25" customHeight="1" x14ac:dyDescent="0.15">
      <c r="A62" s="102">
        <v>35</v>
      </c>
      <c r="B62" s="731"/>
      <c r="C62" s="732"/>
      <c r="D62" s="732"/>
      <c r="E62" s="732"/>
      <c r="F62" s="732"/>
      <c r="G62" s="732"/>
      <c r="H62" s="732"/>
      <c r="I62" s="732"/>
      <c r="J62" s="732"/>
      <c r="K62" s="732"/>
      <c r="L62" s="732"/>
      <c r="M62" s="732"/>
      <c r="N62" s="732"/>
      <c r="O62" s="732"/>
      <c r="P62" s="733"/>
      <c r="Q62" s="805"/>
      <c r="R62" s="806"/>
      <c r="S62" s="806"/>
      <c r="T62" s="806"/>
      <c r="U62" s="806"/>
      <c r="V62" s="806"/>
      <c r="W62" s="806"/>
      <c r="X62" s="806"/>
      <c r="Y62" s="806"/>
      <c r="Z62" s="806"/>
      <c r="AA62" s="806"/>
      <c r="AB62" s="806"/>
      <c r="AC62" s="806"/>
      <c r="AD62" s="806"/>
      <c r="AE62" s="807"/>
      <c r="AF62" s="737"/>
      <c r="AG62" s="738"/>
      <c r="AH62" s="738"/>
      <c r="AI62" s="738"/>
      <c r="AJ62" s="739"/>
      <c r="AK62" s="808"/>
      <c r="AL62" s="806"/>
      <c r="AM62" s="806"/>
      <c r="AN62" s="806"/>
      <c r="AO62" s="806"/>
      <c r="AP62" s="806"/>
      <c r="AQ62" s="806"/>
      <c r="AR62" s="806"/>
      <c r="AS62" s="806"/>
      <c r="AT62" s="806"/>
      <c r="AU62" s="806"/>
      <c r="AV62" s="806"/>
      <c r="AW62" s="806"/>
      <c r="AX62" s="806"/>
      <c r="AY62" s="806"/>
      <c r="AZ62" s="809"/>
      <c r="BA62" s="809"/>
      <c r="BB62" s="809"/>
      <c r="BC62" s="809"/>
      <c r="BD62" s="809"/>
      <c r="BE62" s="800"/>
      <c r="BF62" s="800"/>
      <c r="BG62" s="800"/>
      <c r="BH62" s="800"/>
      <c r="BI62" s="801"/>
      <c r="BJ62" s="817" t="s">
        <v>350</v>
      </c>
      <c r="BK62" s="778"/>
      <c r="BL62" s="778"/>
      <c r="BM62" s="778"/>
      <c r="BN62" s="779"/>
      <c r="BO62" s="105"/>
      <c r="BP62" s="105"/>
      <c r="BQ62" s="102">
        <v>56</v>
      </c>
      <c r="BR62" s="103"/>
      <c r="BS62" s="744"/>
      <c r="BT62" s="745"/>
      <c r="BU62" s="745"/>
      <c r="BV62" s="745"/>
      <c r="BW62" s="745"/>
      <c r="BX62" s="745"/>
      <c r="BY62" s="745"/>
      <c r="BZ62" s="745"/>
      <c r="CA62" s="745"/>
      <c r="CB62" s="745"/>
      <c r="CC62" s="745"/>
      <c r="CD62" s="745"/>
      <c r="CE62" s="745"/>
      <c r="CF62" s="745"/>
      <c r="CG62" s="746"/>
      <c r="CH62" s="755"/>
      <c r="CI62" s="756"/>
      <c r="CJ62" s="756"/>
      <c r="CK62" s="756"/>
      <c r="CL62" s="757"/>
      <c r="CM62" s="755"/>
      <c r="CN62" s="756"/>
      <c r="CO62" s="756"/>
      <c r="CP62" s="756"/>
      <c r="CQ62" s="757"/>
      <c r="CR62" s="755"/>
      <c r="CS62" s="756"/>
      <c r="CT62" s="756"/>
      <c r="CU62" s="756"/>
      <c r="CV62" s="757"/>
      <c r="CW62" s="755"/>
      <c r="CX62" s="756"/>
      <c r="CY62" s="756"/>
      <c r="CZ62" s="756"/>
      <c r="DA62" s="757"/>
      <c r="DB62" s="755"/>
      <c r="DC62" s="756"/>
      <c r="DD62" s="756"/>
      <c r="DE62" s="756"/>
      <c r="DF62" s="757"/>
      <c r="DG62" s="755"/>
      <c r="DH62" s="756"/>
      <c r="DI62" s="756"/>
      <c r="DJ62" s="756"/>
      <c r="DK62" s="757"/>
      <c r="DL62" s="755"/>
      <c r="DM62" s="756"/>
      <c r="DN62" s="756"/>
      <c r="DO62" s="756"/>
      <c r="DP62" s="757"/>
      <c r="DQ62" s="755"/>
      <c r="DR62" s="756"/>
      <c r="DS62" s="756"/>
      <c r="DT62" s="756"/>
      <c r="DU62" s="757"/>
      <c r="DV62" s="744"/>
      <c r="DW62" s="745"/>
      <c r="DX62" s="745"/>
      <c r="DY62" s="745"/>
      <c r="DZ62" s="758"/>
      <c r="EA62" s="93"/>
    </row>
    <row r="63" spans="1:131" ht="26.25" customHeight="1" thickBot="1" x14ac:dyDescent="0.2">
      <c r="A63" s="104" t="s">
        <v>328</v>
      </c>
      <c r="B63" s="762" t="s">
        <v>351</v>
      </c>
      <c r="C63" s="763"/>
      <c r="D63" s="763"/>
      <c r="E63" s="763"/>
      <c r="F63" s="763"/>
      <c r="G63" s="763"/>
      <c r="H63" s="763"/>
      <c r="I63" s="763"/>
      <c r="J63" s="763"/>
      <c r="K63" s="763"/>
      <c r="L63" s="763"/>
      <c r="M63" s="763"/>
      <c r="N63" s="763"/>
      <c r="O63" s="763"/>
      <c r="P63" s="764"/>
      <c r="Q63" s="810"/>
      <c r="R63" s="811"/>
      <c r="S63" s="811"/>
      <c r="T63" s="811"/>
      <c r="U63" s="811"/>
      <c r="V63" s="811"/>
      <c r="W63" s="811"/>
      <c r="X63" s="811"/>
      <c r="Y63" s="811"/>
      <c r="Z63" s="811"/>
      <c r="AA63" s="811"/>
      <c r="AB63" s="811"/>
      <c r="AC63" s="811"/>
      <c r="AD63" s="811"/>
      <c r="AE63" s="812"/>
      <c r="AF63" s="813">
        <v>5549</v>
      </c>
      <c r="AG63" s="814"/>
      <c r="AH63" s="814"/>
      <c r="AI63" s="814"/>
      <c r="AJ63" s="815"/>
      <c r="AK63" s="816"/>
      <c r="AL63" s="811"/>
      <c r="AM63" s="811"/>
      <c r="AN63" s="811"/>
      <c r="AO63" s="811"/>
      <c r="AP63" s="814">
        <v>17913</v>
      </c>
      <c r="AQ63" s="814"/>
      <c r="AR63" s="814"/>
      <c r="AS63" s="814"/>
      <c r="AT63" s="814"/>
      <c r="AU63" s="814">
        <v>9940</v>
      </c>
      <c r="AV63" s="814"/>
      <c r="AW63" s="814"/>
      <c r="AX63" s="814"/>
      <c r="AY63" s="814"/>
      <c r="AZ63" s="818"/>
      <c r="BA63" s="818"/>
      <c r="BB63" s="818"/>
      <c r="BC63" s="818"/>
      <c r="BD63" s="818"/>
      <c r="BE63" s="819"/>
      <c r="BF63" s="819"/>
      <c r="BG63" s="819"/>
      <c r="BH63" s="819"/>
      <c r="BI63" s="820"/>
      <c r="BJ63" s="821" t="s">
        <v>64</v>
      </c>
      <c r="BK63" s="822"/>
      <c r="BL63" s="822"/>
      <c r="BM63" s="822"/>
      <c r="BN63" s="823"/>
      <c r="BO63" s="105"/>
      <c r="BP63" s="105"/>
      <c r="BQ63" s="102">
        <v>57</v>
      </c>
      <c r="BR63" s="103"/>
      <c r="BS63" s="744"/>
      <c r="BT63" s="745"/>
      <c r="BU63" s="745"/>
      <c r="BV63" s="745"/>
      <c r="BW63" s="745"/>
      <c r="BX63" s="745"/>
      <c r="BY63" s="745"/>
      <c r="BZ63" s="745"/>
      <c r="CA63" s="745"/>
      <c r="CB63" s="745"/>
      <c r="CC63" s="745"/>
      <c r="CD63" s="745"/>
      <c r="CE63" s="745"/>
      <c r="CF63" s="745"/>
      <c r="CG63" s="746"/>
      <c r="CH63" s="755"/>
      <c r="CI63" s="756"/>
      <c r="CJ63" s="756"/>
      <c r="CK63" s="756"/>
      <c r="CL63" s="757"/>
      <c r="CM63" s="755"/>
      <c r="CN63" s="756"/>
      <c r="CO63" s="756"/>
      <c r="CP63" s="756"/>
      <c r="CQ63" s="757"/>
      <c r="CR63" s="755"/>
      <c r="CS63" s="756"/>
      <c r="CT63" s="756"/>
      <c r="CU63" s="756"/>
      <c r="CV63" s="757"/>
      <c r="CW63" s="755"/>
      <c r="CX63" s="756"/>
      <c r="CY63" s="756"/>
      <c r="CZ63" s="756"/>
      <c r="DA63" s="757"/>
      <c r="DB63" s="755"/>
      <c r="DC63" s="756"/>
      <c r="DD63" s="756"/>
      <c r="DE63" s="756"/>
      <c r="DF63" s="757"/>
      <c r="DG63" s="755"/>
      <c r="DH63" s="756"/>
      <c r="DI63" s="756"/>
      <c r="DJ63" s="756"/>
      <c r="DK63" s="757"/>
      <c r="DL63" s="755"/>
      <c r="DM63" s="756"/>
      <c r="DN63" s="756"/>
      <c r="DO63" s="756"/>
      <c r="DP63" s="757"/>
      <c r="DQ63" s="755"/>
      <c r="DR63" s="756"/>
      <c r="DS63" s="756"/>
      <c r="DT63" s="756"/>
      <c r="DU63" s="757"/>
      <c r="DV63" s="744"/>
      <c r="DW63" s="745"/>
      <c r="DX63" s="745"/>
      <c r="DY63" s="745"/>
      <c r="DZ63" s="758"/>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4"/>
      <c r="BT64" s="745"/>
      <c r="BU64" s="745"/>
      <c r="BV64" s="745"/>
      <c r="BW64" s="745"/>
      <c r="BX64" s="745"/>
      <c r="BY64" s="745"/>
      <c r="BZ64" s="745"/>
      <c r="CA64" s="745"/>
      <c r="CB64" s="745"/>
      <c r="CC64" s="745"/>
      <c r="CD64" s="745"/>
      <c r="CE64" s="745"/>
      <c r="CF64" s="745"/>
      <c r="CG64" s="746"/>
      <c r="CH64" s="755"/>
      <c r="CI64" s="756"/>
      <c r="CJ64" s="756"/>
      <c r="CK64" s="756"/>
      <c r="CL64" s="757"/>
      <c r="CM64" s="755"/>
      <c r="CN64" s="756"/>
      <c r="CO64" s="756"/>
      <c r="CP64" s="756"/>
      <c r="CQ64" s="757"/>
      <c r="CR64" s="755"/>
      <c r="CS64" s="756"/>
      <c r="CT64" s="756"/>
      <c r="CU64" s="756"/>
      <c r="CV64" s="757"/>
      <c r="CW64" s="755"/>
      <c r="CX64" s="756"/>
      <c r="CY64" s="756"/>
      <c r="CZ64" s="756"/>
      <c r="DA64" s="757"/>
      <c r="DB64" s="755"/>
      <c r="DC64" s="756"/>
      <c r="DD64" s="756"/>
      <c r="DE64" s="756"/>
      <c r="DF64" s="757"/>
      <c r="DG64" s="755"/>
      <c r="DH64" s="756"/>
      <c r="DI64" s="756"/>
      <c r="DJ64" s="756"/>
      <c r="DK64" s="757"/>
      <c r="DL64" s="755"/>
      <c r="DM64" s="756"/>
      <c r="DN64" s="756"/>
      <c r="DO64" s="756"/>
      <c r="DP64" s="757"/>
      <c r="DQ64" s="755"/>
      <c r="DR64" s="756"/>
      <c r="DS64" s="756"/>
      <c r="DT64" s="756"/>
      <c r="DU64" s="757"/>
      <c r="DV64" s="744"/>
      <c r="DW64" s="745"/>
      <c r="DX64" s="745"/>
      <c r="DY64" s="745"/>
      <c r="DZ64" s="758"/>
      <c r="EA64" s="93"/>
    </row>
    <row r="65" spans="1:131" ht="26.25" customHeight="1" thickBot="1" x14ac:dyDescent="0.2">
      <c r="A65" s="96" t="s">
        <v>352</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4"/>
      <c r="BT65" s="745"/>
      <c r="BU65" s="745"/>
      <c r="BV65" s="745"/>
      <c r="BW65" s="745"/>
      <c r="BX65" s="745"/>
      <c r="BY65" s="745"/>
      <c r="BZ65" s="745"/>
      <c r="CA65" s="745"/>
      <c r="CB65" s="745"/>
      <c r="CC65" s="745"/>
      <c r="CD65" s="745"/>
      <c r="CE65" s="745"/>
      <c r="CF65" s="745"/>
      <c r="CG65" s="746"/>
      <c r="CH65" s="755"/>
      <c r="CI65" s="756"/>
      <c r="CJ65" s="756"/>
      <c r="CK65" s="756"/>
      <c r="CL65" s="757"/>
      <c r="CM65" s="755"/>
      <c r="CN65" s="756"/>
      <c r="CO65" s="756"/>
      <c r="CP65" s="756"/>
      <c r="CQ65" s="757"/>
      <c r="CR65" s="755"/>
      <c r="CS65" s="756"/>
      <c r="CT65" s="756"/>
      <c r="CU65" s="756"/>
      <c r="CV65" s="757"/>
      <c r="CW65" s="755"/>
      <c r="CX65" s="756"/>
      <c r="CY65" s="756"/>
      <c r="CZ65" s="756"/>
      <c r="DA65" s="757"/>
      <c r="DB65" s="755"/>
      <c r="DC65" s="756"/>
      <c r="DD65" s="756"/>
      <c r="DE65" s="756"/>
      <c r="DF65" s="757"/>
      <c r="DG65" s="755"/>
      <c r="DH65" s="756"/>
      <c r="DI65" s="756"/>
      <c r="DJ65" s="756"/>
      <c r="DK65" s="757"/>
      <c r="DL65" s="755"/>
      <c r="DM65" s="756"/>
      <c r="DN65" s="756"/>
      <c r="DO65" s="756"/>
      <c r="DP65" s="757"/>
      <c r="DQ65" s="755"/>
      <c r="DR65" s="756"/>
      <c r="DS65" s="756"/>
      <c r="DT65" s="756"/>
      <c r="DU65" s="757"/>
      <c r="DV65" s="744"/>
      <c r="DW65" s="745"/>
      <c r="DX65" s="745"/>
      <c r="DY65" s="745"/>
      <c r="DZ65" s="758"/>
      <c r="EA65" s="93"/>
    </row>
    <row r="66" spans="1:131" ht="26.25" customHeight="1" x14ac:dyDescent="0.15">
      <c r="A66" s="716" t="s">
        <v>353</v>
      </c>
      <c r="B66" s="717"/>
      <c r="C66" s="717"/>
      <c r="D66" s="717"/>
      <c r="E66" s="717"/>
      <c r="F66" s="717"/>
      <c r="G66" s="717"/>
      <c r="H66" s="717"/>
      <c r="I66" s="717"/>
      <c r="J66" s="717"/>
      <c r="K66" s="717"/>
      <c r="L66" s="717"/>
      <c r="M66" s="717"/>
      <c r="N66" s="717"/>
      <c r="O66" s="717"/>
      <c r="P66" s="718"/>
      <c r="Q66" s="693" t="s">
        <v>332</v>
      </c>
      <c r="R66" s="694"/>
      <c r="S66" s="694"/>
      <c r="T66" s="694"/>
      <c r="U66" s="695"/>
      <c r="V66" s="693" t="s">
        <v>333</v>
      </c>
      <c r="W66" s="694"/>
      <c r="X66" s="694"/>
      <c r="Y66" s="694"/>
      <c r="Z66" s="695"/>
      <c r="AA66" s="693" t="s">
        <v>334</v>
      </c>
      <c r="AB66" s="694"/>
      <c r="AC66" s="694"/>
      <c r="AD66" s="694"/>
      <c r="AE66" s="695"/>
      <c r="AF66" s="824" t="s">
        <v>335</v>
      </c>
      <c r="AG66" s="785"/>
      <c r="AH66" s="785"/>
      <c r="AI66" s="785"/>
      <c r="AJ66" s="825"/>
      <c r="AK66" s="693" t="s">
        <v>336</v>
      </c>
      <c r="AL66" s="717"/>
      <c r="AM66" s="717"/>
      <c r="AN66" s="717"/>
      <c r="AO66" s="718"/>
      <c r="AP66" s="693" t="s">
        <v>337</v>
      </c>
      <c r="AQ66" s="694"/>
      <c r="AR66" s="694"/>
      <c r="AS66" s="694"/>
      <c r="AT66" s="695"/>
      <c r="AU66" s="693" t="s">
        <v>354</v>
      </c>
      <c r="AV66" s="694"/>
      <c r="AW66" s="694"/>
      <c r="AX66" s="694"/>
      <c r="AY66" s="695"/>
      <c r="AZ66" s="693" t="s">
        <v>307</v>
      </c>
      <c r="BA66" s="694"/>
      <c r="BB66" s="694"/>
      <c r="BC66" s="694"/>
      <c r="BD66" s="705"/>
      <c r="BE66" s="105"/>
      <c r="BF66" s="105"/>
      <c r="BG66" s="105"/>
      <c r="BH66" s="105"/>
      <c r="BI66" s="105"/>
      <c r="BJ66" s="105"/>
      <c r="BK66" s="105"/>
      <c r="BL66" s="105"/>
      <c r="BM66" s="105"/>
      <c r="BN66" s="105"/>
      <c r="BO66" s="105"/>
      <c r="BP66" s="105"/>
      <c r="BQ66" s="102">
        <v>60</v>
      </c>
      <c r="BR66" s="107"/>
      <c r="BS66" s="829"/>
      <c r="BT66" s="830"/>
      <c r="BU66" s="830"/>
      <c r="BV66" s="830"/>
      <c r="BW66" s="830"/>
      <c r="BX66" s="830"/>
      <c r="BY66" s="830"/>
      <c r="BZ66" s="830"/>
      <c r="CA66" s="830"/>
      <c r="CB66" s="830"/>
      <c r="CC66" s="830"/>
      <c r="CD66" s="830"/>
      <c r="CE66" s="830"/>
      <c r="CF66" s="830"/>
      <c r="CG66" s="835"/>
      <c r="CH66" s="832"/>
      <c r="CI66" s="833"/>
      <c r="CJ66" s="833"/>
      <c r="CK66" s="833"/>
      <c r="CL66" s="834"/>
      <c r="CM66" s="832"/>
      <c r="CN66" s="833"/>
      <c r="CO66" s="833"/>
      <c r="CP66" s="833"/>
      <c r="CQ66" s="834"/>
      <c r="CR66" s="832"/>
      <c r="CS66" s="833"/>
      <c r="CT66" s="833"/>
      <c r="CU66" s="833"/>
      <c r="CV66" s="834"/>
      <c r="CW66" s="832"/>
      <c r="CX66" s="833"/>
      <c r="CY66" s="833"/>
      <c r="CZ66" s="833"/>
      <c r="DA66" s="834"/>
      <c r="DB66" s="832"/>
      <c r="DC66" s="833"/>
      <c r="DD66" s="833"/>
      <c r="DE66" s="833"/>
      <c r="DF66" s="834"/>
      <c r="DG66" s="832"/>
      <c r="DH66" s="833"/>
      <c r="DI66" s="833"/>
      <c r="DJ66" s="833"/>
      <c r="DK66" s="834"/>
      <c r="DL66" s="832"/>
      <c r="DM66" s="833"/>
      <c r="DN66" s="833"/>
      <c r="DO66" s="833"/>
      <c r="DP66" s="834"/>
      <c r="DQ66" s="832"/>
      <c r="DR66" s="833"/>
      <c r="DS66" s="833"/>
      <c r="DT66" s="833"/>
      <c r="DU66" s="834"/>
      <c r="DV66" s="829"/>
      <c r="DW66" s="830"/>
      <c r="DX66" s="830"/>
      <c r="DY66" s="830"/>
      <c r="DZ66" s="831"/>
      <c r="EA66" s="93"/>
    </row>
    <row r="67" spans="1:131" ht="26.25" customHeight="1" thickBot="1" x14ac:dyDescent="0.2">
      <c r="A67" s="719"/>
      <c r="B67" s="720"/>
      <c r="C67" s="720"/>
      <c r="D67" s="720"/>
      <c r="E67" s="720"/>
      <c r="F67" s="720"/>
      <c r="G67" s="720"/>
      <c r="H67" s="720"/>
      <c r="I67" s="720"/>
      <c r="J67" s="720"/>
      <c r="K67" s="720"/>
      <c r="L67" s="720"/>
      <c r="M67" s="720"/>
      <c r="N67" s="720"/>
      <c r="O67" s="720"/>
      <c r="P67" s="721"/>
      <c r="Q67" s="696"/>
      <c r="R67" s="697"/>
      <c r="S67" s="697"/>
      <c r="T67" s="697"/>
      <c r="U67" s="698"/>
      <c r="V67" s="696"/>
      <c r="W67" s="697"/>
      <c r="X67" s="697"/>
      <c r="Y67" s="697"/>
      <c r="Z67" s="698"/>
      <c r="AA67" s="696"/>
      <c r="AB67" s="697"/>
      <c r="AC67" s="697"/>
      <c r="AD67" s="697"/>
      <c r="AE67" s="698"/>
      <c r="AF67" s="826"/>
      <c r="AG67" s="788"/>
      <c r="AH67" s="788"/>
      <c r="AI67" s="788"/>
      <c r="AJ67" s="827"/>
      <c r="AK67" s="828"/>
      <c r="AL67" s="720"/>
      <c r="AM67" s="720"/>
      <c r="AN67" s="720"/>
      <c r="AO67" s="721"/>
      <c r="AP67" s="696"/>
      <c r="AQ67" s="697"/>
      <c r="AR67" s="697"/>
      <c r="AS67" s="697"/>
      <c r="AT67" s="698"/>
      <c r="AU67" s="696"/>
      <c r="AV67" s="697"/>
      <c r="AW67" s="697"/>
      <c r="AX67" s="697"/>
      <c r="AY67" s="698"/>
      <c r="AZ67" s="696"/>
      <c r="BA67" s="697"/>
      <c r="BB67" s="697"/>
      <c r="BC67" s="697"/>
      <c r="BD67" s="706"/>
      <c r="BE67" s="105"/>
      <c r="BF67" s="105"/>
      <c r="BG67" s="105"/>
      <c r="BH67" s="105"/>
      <c r="BI67" s="105"/>
      <c r="BJ67" s="105"/>
      <c r="BK67" s="105"/>
      <c r="BL67" s="105"/>
      <c r="BM67" s="105"/>
      <c r="BN67" s="105"/>
      <c r="BO67" s="105"/>
      <c r="BP67" s="105"/>
      <c r="BQ67" s="102">
        <v>61</v>
      </c>
      <c r="BR67" s="107"/>
      <c r="BS67" s="829"/>
      <c r="BT67" s="830"/>
      <c r="BU67" s="830"/>
      <c r="BV67" s="830"/>
      <c r="BW67" s="830"/>
      <c r="BX67" s="830"/>
      <c r="BY67" s="830"/>
      <c r="BZ67" s="830"/>
      <c r="CA67" s="830"/>
      <c r="CB67" s="830"/>
      <c r="CC67" s="830"/>
      <c r="CD67" s="830"/>
      <c r="CE67" s="830"/>
      <c r="CF67" s="830"/>
      <c r="CG67" s="835"/>
      <c r="CH67" s="832"/>
      <c r="CI67" s="833"/>
      <c r="CJ67" s="833"/>
      <c r="CK67" s="833"/>
      <c r="CL67" s="834"/>
      <c r="CM67" s="832"/>
      <c r="CN67" s="833"/>
      <c r="CO67" s="833"/>
      <c r="CP67" s="833"/>
      <c r="CQ67" s="834"/>
      <c r="CR67" s="832"/>
      <c r="CS67" s="833"/>
      <c r="CT67" s="833"/>
      <c r="CU67" s="833"/>
      <c r="CV67" s="834"/>
      <c r="CW67" s="832"/>
      <c r="CX67" s="833"/>
      <c r="CY67" s="833"/>
      <c r="CZ67" s="833"/>
      <c r="DA67" s="834"/>
      <c r="DB67" s="832"/>
      <c r="DC67" s="833"/>
      <c r="DD67" s="833"/>
      <c r="DE67" s="833"/>
      <c r="DF67" s="834"/>
      <c r="DG67" s="832"/>
      <c r="DH67" s="833"/>
      <c r="DI67" s="833"/>
      <c r="DJ67" s="833"/>
      <c r="DK67" s="834"/>
      <c r="DL67" s="832"/>
      <c r="DM67" s="833"/>
      <c r="DN67" s="833"/>
      <c r="DO67" s="833"/>
      <c r="DP67" s="834"/>
      <c r="DQ67" s="832"/>
      <c r="DR67" s="833"/>
      <c r="DS67" s="833"/>
      <c r="DT67" s="833"/>
      <c r="DU67" s="834"/>
      <c r="DV67" s="829"/>
      <c r="DW67" s="830"/>
      <c r="DX67" s="830"/>
      <c r="DY67" s="830"/>
      <c r="DZ67" s="831"/>
      <c r="EA67" s="93"/>
    </row>
    <row r="68" spans="1:131" ht="26.25" customHeight="1" thickTop="1" x14ac:dyDescent="0.15">
      <c r="A68" s="100">
        <v>1</v>
      </c>
      <c r="B68" s="839" t="s">
        <v>355</v>
      </c>
      <c r="C68" s="840"/>
      <c r="D68" s="840"/>
      <c r="E68" s="840"/>
      <c r="F68" s="840"/>
      <c r="G68" s="840"/>
      <c r="H68" s="840"/>
      <c r="I68" s="840"/>
      <c r="J68" s="840"/>
      <c r="K68" s="840"/>
      <c r="L68" s="840"/>
      <c r="M68" s="840"/>
      <c r="N68" s="840"/>
      <c r="O68" s="840"/>
      <c r="P68" s="841"/>
      <c r="Q68" s="842">
        <v>7753</v>
      </c>
      <c r="R68" s="836"/>
      <c r="S68" s="836"/>
      <c r="T68" s="836"/>
      <c r="U68" s="836"/>
      <c r="V68" s="836">
        <v>7570</v>
      </c>
      <c r="W68" s="836"/>
      <c r="X68" s="836"/>
      <c r="Y68" s="836"/>
      <c r="Z68" s="836"/>
      <c r="AA68" s="836">
        <v>182</v>
      </c>
      <c r="AB68" s="836"/>
      <c r="AC68" s="836"/>
      <c r="AD68" s="836"/>
      <c r="AE68" s="836"/>
      <c r="AF68" s="836">
        <v>182</v>
      </c>
      <c r="AG68" s="836"/>
      <c r="AH68" s="836"/>
      <c r="AI68" s="836"/>
      <c r="AJ68" s="836"/>
      <c r="AK68" s="836">
        <v>222</v>
      </c>
      <c r="AL68" s="836"/>
      <c r="AM68" s="836"/>
      <c r="AN68" s="836"/>
      <c r="AO68" s="836"/>
      <c r="AP68" s="836">
        <v>7643</v>
      </c>
      <c r="AQ68" s="836"/>
      <c r="AR68" s="836"/>
      <c r="AS68" s="836"/>
      <c r="AT68" s="836"/>
      <c r="AU68" s="836">
        <v>5211</v>
      </c>
      <c r="AV68" s="836"/>
      <c r="AW68" s="836"/>
      <c r="AX68" s="836"/>
      <c r="AY68" s="836"/>
      <c r="AZ68" s="837"/>
      <c r="BA68" s="837"/>
      <c r="BB68" s="837"/>
      <c r="BC68" s="837"/>
      <c r="BD68" s="838"/>
      <c r="BE68" s="105"/>
      <c r="BF68" s="105"/>
      <c r="BG68" s="105"/>
      <c r="BH68" s="105"/>
      <c r="BI68" s="105"/>
      <c r="BJ68" s="105"/>
      <c r="BK68" s="105"/>
      <c r="BL68" s="105"/>
      <c r="BM68" s="105"/>
      <c r="BN68" s="105"/>
      <c r="BO68" s="105"/>
      <c r="BP68" s="105"/>
      <c r="BQ68" s="102">
        <v>62</v>
      </c>
      <c r="BR68" s="107"/>
      <c r="BS68" s="829"/>
      <c r="BT68" s="830"/>
      <c r="BU68" s="830"/>
      <c r="BV68" s="830"/>
      <c r="BW68" s="830"/>
      <c r="BX68" s="830"/>
      <c r="BY68" s="830"/>
      <c r="BZ68" s="830"/>
      <c r="CA68" s="830"/>
      <c r="CB68" s="830"/>
      <c r="CC68" s="830"/>
      <c r="CD68" s="830"/>
      <c r="CE68" s="830"/>
      <c r="CF68" s="830"/>
      <c r="CG68" s="835"/>
      <c r="CH68" s="832"/>
      <c r="CI68" s="833"/>
      <c r="CJ68" s="833"/>
      <c r="CK68" s="833"/>
      <c r="CL68" s="834"/>
      <c r="CM68" s="832"/>
      <c r="CN68" s="833"/>
      <c r="CO68" s="833"/>
      <c r="CP68" s="833"/>
      <c r="CQ68" s="834"/>
      <c r="CR68" s="832"/>
      <c r="CS68" s="833"/>
      <c r="CT68" s="833"/>
      <c r="CU68" s="833"/>
      <c r="CV68" s="834"/>
      <c r="CW68" s="832"/>
      <c r="CX68" s="833"/>
      <c r="CY68" s="833"/>
      <c r="CZ68" s="833"/>
      <c r="DA68" s="834"/>
      <c r="DB68" s="832"/>
      <c r="DC68" s="833"/>
      <c r="DD68" s="833"/>
      <c r="DE68" s="833"/>
      <c r="DF68" s="834"/>
      <c r="DG68" s="832"/>
      <c r="DH68" s="833"/>
      <c r="DI68" s="833"/>
      <c r="DJ68" s="833"/>
      <c r="DK68" s="834"/>
      <c r="DL68" s="832"/>
      <c r="DM68" s="833"/>
      <c r="DN68" s="833"/>
      <c r="DO68" s="833"/>
      <c r="DP68" s="834"/>
      <c r="DQ68" s="832"/>
      <c r="DR68" s="833"/>
      <c r="DS68" s="833"/>
      <c r="DT68" s="833"/>
      <c r="DU68" s="834"/>
      <c r="DV68" s="829"/>
      <c r="DW68" s="830"/>
      <c r="DX68" s="830"/>
      <c r="DY68" s="830"/>
      <c r="DZ68" s="831"/>
      <c r="EA68" s="93"/>
    </row>
    <row r="69" spans="1:131" ht="26.25" customHeight="1" x14ac:dyDescent="0.15">
      <c r="A69" s="102">
        <v>2</v>
      </c>
      <c r="B69" s="843" t="s">
        <v>356</v>
      </c>
      <c r="C69" s="844"/>
      <c r="D69" s="844"/>
      <c r="E69" s="844"/>
      <c r="F69" s="844"/>
      <c r="G69" s="844"/>
      <c r="H69" s="844"/>
      <c r="I69" s="844"/>
      <c r="J69" s="844"/>
      <c r="K69" s="844"/>
      <c r="L69" s="844"/>
      <c r="M69" s="844"/>
      <c r="N69" s="844"/>
      <c r="O69" s="844"/>
      <c r="P69" s="845"/>
      <c r="Q69" s="846">
        <v>591</v>
      </c>
      <c r="R69" s="803"/>
      <c r="S69" s="803"/>
      <c r="T69" s="803"/>
      <c r="U69" s="803"/>
      <c r="V69" s="803">
        <v>542</v>
      </c>
      <c r="W69" s="803"/>
      <c r="X69" s="803"/>
      <c r="Y69" s="803"/>
      <c r="Z69" s="803"/>
      <c r="AA69" s="803">
        <v>49</v>
      </c>
      <c r="AB69" s="803"/>
      <c r="AC69" s="803"/>
      <c r="AD69" s="803"/>
      <c r="AE69" s="803"/>
      <c r="AF69" s="803">
        <v>49</v>
      </c>
      <c r="AG69" s="803"/>
      <c r="AH69" s="803"/>
      <c r="AI69" s="803"/>
      <c r="AJ69" s="803"/>
      <c r="AK69" s="803" t="s">
        <v>319</v>
      </c>
      <c r="AL69" s="803"/>
      <c r="AM69" s="803"/>
      <c r="AN69" s="803"/>
      <c r="AO69" s="803"/>
      <c r="AP69" s="803" t="s">
        <v>319</v>
      </c>
      <c r="AQ69" s="803"/>
      <c r="AR69" s="803"/>
      <c r="AS69" s="803"/>
      <c r="AT69" s="803"/>
      <c r="AU69" s="803" t="s">
        <v>319</v>
      </c>
      <c r="AV69" s="803"/>
      <c r="AW69" s="803"/>
      <c r="AX69" s="803"/>
      <c r="AY69" s="803"/>
      <c r="AZ69" s="800"/>
      <c r="BA69" s="800"/>
      <c r="BB69" s="800"/>
      <c r="BC69" s="800"/>
      <c r="BD69" s="801"/>
      <c r="BE69" s="105"/>
      <c r="BF69" s="105"/>
      <c r="BG69" s="105"/>
      <c r="BH69" s="105"/>
      <c r="BI69" s="105"/>
      <c r="BJ69" s="105"/>
      <c r="BK69" s="105"/>
      <c r="BL69" s="105"/>
      <c r="BM69" s="105"/>
      <c r="BN69" s="105"/>
      <c r="BO69" s="105"/>
      <c r="BP69" s="105"/>
      <c r="BQ69" s="102">
        <v>63</v>
      </c>
      <c r="BR69" s="107"/>
      <c r="BS69" s="829"/>
      <c r="BT69" s="830"/>
      <c r="BU69" s="830"/>
      <c r="BV69" s="830"/>
      <c r="BW69" s="830"/>
      <c r="BX69" s="830"/>
      <c r="BY69" s="830"/>
      <c r="BZ69" s="830"/>
      <c r="CA69" s="830"/>
      <c r="CB69" s="830"/>
      <c r="CC69" s="830"/>
      <c r="CD69" s="830"/>
      <c r="CE69" s="830"/>
      <c r="CF69" s="830"/>
      <c r="CG69" s="835"/>
      <c r="CH69" s="832"/>
      <c r="CI69" s="833"/>
      <c r="CJ69" s="833"/>
      <c r="CK69" s="833"/>
      <c r="CL69" s="834"/>
      <c r="CM69" s="832"/>
      <c r="CN69" s="833"/>
      <c r="CO69" s="833"/>
      <c r="CP69" s="833"/>
      <c r="CQ69" s="834"/>
      <c r="CR69" s="832"/>
      <c r="CS69" s="833"/>
      <c r="CT69" s="833"/>
      <c r="CU69" s="833"/>
      <c r="CV69" s="834"/>
      <c r="CW69" s="832"/>
      <c r="CX69" s="833"/>
      <c r="CY69" s="833"/>
      <c r="CZ69" s="833"/>
      <c r="DA69" s="834"/>
      <c r="DB69" s="832"/>
      <c r="DC69" s="833"/>
      <c r="DD69" s="833"/>
      <c r="DE69" s="833"/>
      <c r="DF69" s="834"/>
      <c r="DG69" s="832"/>
      <c r="DH69" s="833"/>
      <c r="DI69" s="833"/>
      <c r="DJ69" s="833"/>
      <c r="DK69" s="834"/>
      <c r="DL69" s="832"/>
      <c r="DM69" s="833"/>
      <c r="DN69" s="833"/>
      <c r="DO69" s="833"/>
      <c r="DP69" s="834"/>
      <c r="DQ69" s="832"/>
      <c r="DR69" s="833"/>
      <c r="DS69" s="833"/>
      <c r="DT69" s="833"/>
      <c r="DU69" s="834"/>
      <c r="DV69" s="829"/>
      <c r="DW69" s="830"/>
      <c r="DX69" s="830"/>
      <c r="DY69" s="830"/>
      <c r="DZ69" s="831"/>
      <c r="EA69" s="93"/>
    </row>
    <row r="70" spans="1:131" ht="26.25" customHeight="1" x14ac:dyDescent="0.15">
      <c r="A70" s="102">
        <v>3</v>
      </c>
      <c r="B70" s="843" t="s">
        <v>357</v>
      </c>
      <c r="C70" s="844"/>
      <c r="D70" s="844"/>
      <c r="E70" s="844"/>
      <c r="F70" s="844"/>
      <c r="G70" s="844"/>
      <c r="H70" s="844"/>
      <c r="I70" s="844"/>
      <c r="J70" s="844"/>
      <c r="K70" s="844"/>
      <c r="L70" s="844"/>
      <c r="M70" s="844"/>
      <c r="N70" s="844"/>
      <c r="O70" s="844"/>
      <c r="P70" s="845"/>
      <c r="Q70" s="846">
        <v>159720</v>
      </c>
      <c r="R70" s="803"/>
      <c r="S70" s="803"/>
      <c r="T70" s="803"/>
      <c r="U70" s="803"/>
      <c r="V70" s="803">
        <v>156204</v>
      </c>
      <c r="W70" s="803"/>
      <c r="X70" s="803"/>
      <c r="Y70" s="803"/>
      <c r="Z70" s="803"/>
      <c r="AA70" s="803">
        <v>3516</v>
      </c>
      <c r="AB70" s="803"/>
      <c r="AC70" s="803"/>
      <c r="AD70" s="803"/>
      <c r="AE70" s="803"/>
      <c r="AF70" s="803">
        <v>3516</v>
      </c>
      <c r="AG70" s="803"/>
      <c r="AH70" s="803"/>
      <c r="AI70" s="803"/>
      <c r="AJ70" s="803"/>
      <c r="AK70" s="803">
        <v>2022</v>
      </c>
      <c r="AL70" s="803"/>
      <c r="AM70" s="803"/>
      <c r="AN70" s="803"/>
      <c r="AO70" s="803"/>
      <c r="AP70" s="803" t="s">
        <v>319</v>
      </c>
      <c r="AQ70" s="803"/>
      <c r="AR70" s="803"/>
      <c r="AS70" s="803"/>
      <c r="AT70" s="803"/>
      <c r="AU70" s="803" t="s">
        <v>319</v>
      </c>
      <c r="AV70" s="803"/>
      <c r="AW70" s="803"/>
      <c r="AX70" s="803"/>
      <c r="AY70" s="803"/>
      <c r="AZ70" s="800"/>
      <c r="BA70" s="800"/>
      <c r="BB70" s="800"/>
      <c r="BC70" s="800"/>
      <c r="BD70" s="801"/>
      <c r="BE70" s="105"/>
      <c r="BF70" s="105"/>
      <c r="BG70" s="105"/>
      <c r="BH70" s="105"/>
      <c r="BI70" s="105"/>
      <c r="BJ70" s="105"/>
      <c r="BK70" s="105"/>
      <c r="BL70" s="105"/>
      <c r="BM70" s="105"/>
      <c r="BN70" s="105"/>
      <c r="BO70" s="105"/>
      <c r="BP70" s="105"/>
      <c r="BQ70" s="102">
        <v>64</v>
      </c>
      <c r="BR70" s="107"/>
      <c r="BS70" s="829"/>
      <c r="BT70" s="830"/>
      <c r="BU70" s="830"/>
      <c r="BV70" s="830"/>
      <c r="BW70" s="830"/>
      <c r="BX70" s="830"/>
      <c r="BY70" s="830"/>
      <c r="BZ70" s="830"/>
      <c r="CA70" s="830"/>
      <c r="CB70" s="830"/>
      <c r="CC70" s="830"/>
      <c r="CD70" s="830"/>
      <c r="CE70" s="830"/>
      <c r="CF70" s="830"/>
      <c r="CG70" s="835"/>
      <c r="CH70" s="832"/>
      <c r="CI70" s="833"/>
      <c r="CJ70" s="833"/>
      <c r="CK70" s="833"/>
      <c r="CL70" s="834"/>
      <c r="CM70" s="832"/>
      <c r="CN70" s="833"/>
      <c r="CO70" s="833"/>
      <c r="CP70" s="833"/>
      <c r="CQ70" s="834"/>
      <c r="CR70" s="832"/>
      <c r="CS70" s="833"/>
      <c r="CT70" s="833"/>
      <c r="CU70" s="833"/>
      <c r="CV70" s="834"/>
      <c r="CW70" s="832"/>
      <c r="CX70" s="833"/>
      <c r="CY70" s="833"/>
      <c r="CZ70" s="833"/>
      <c r="DA70" s="834"/>
      <c r="DB70" s="832"/>
      <c r="DC70" s="833"/>
      <c r="DD70" s="833"/>
      <c r="DE70" s="833"/>
      <c r="DF70" s="834"/>
      <c r="DG70" s="832"/>
      <c r="DH70" s="833"/>
      <c r="DI70" s="833"/>
      <c r="DJ70" s="833"/>
      <c r="DK70" s="834"/>
      <c r="DL70" s="832"/>
      <c r="DM70" s="833"/>
      <c r="DN70" s="833"/>
      <c r="DO70" s="833"/>
      <c r="DP70" s="834"/>
      <c r="DQ70" s="832"/>
      <c r="DR70" s="833"/>
      <c r="DS70" s="833"/>
      <c r="DT70" s="833"/>
      <c r="DU70" s="834"/>
      <c r="DV70" s="829"/>
      <c r="DW70" s="830"/>
      <c r="DX70" s="830"/>
      <c r="DY70" s="830"/>
      <c r="DZ70" s="831"/>
      <c r="EA70" s="93"/>
    </row>
    <row r="71" spans="1:131" ht="26.25" customHeight="1" x14ac:dyDescent="0.15">
      <c r="A71" s="102">
        <v>4</v>
      </c>
      <c r="B71" s="843" t="s">
        <v>358</v>
      </c>
      <c r="C71" s="844"/>
      <c r="D71" s="844"/>
      <c r="E71" s="844"/>
      <c r="F71" s="844"/>
      <c r="G71" s="844"/>
      <c r="H71" s="844"/>
      <c r="I71" s="844"/>
      <c r="J71" s="844"/>
      <c r="K71" s="844"/>
      <c r="L71" s="844"/>
      <c r="M71" s="844"/>
      <c r="N71" s="844"/>
      <c r="O71" s="844"/>
      <c r="P71" s="845"/>
      <c r="Q71" s="846">
        <v>89</v>
      </c>
      <c r="R71" s="803"/>
      <c r="S71" s="803"/>
      <c r="T71" s="803"/>
      <c r="U71" s="803"/>
      <c r="V71" s="803">
        <v>73</v>
      </c>
      <c r="W71" s="803"/>
      <c r="X71" s="803"/>
      <c r="Y71" s="803"/>
      <c r="Z71" s="803"/>
      <c r="AA71" s="803">
        <v>15</v>
      </c>
      <c r="AB71" s="803"/>
      <c r="AC71" s="803"/>
      <c r="AD71" s="803"/>
      <c r="AE71" s="803"/>
      <c r="AF71" s="803">
        <v>15</v>
      </c>
      <c r="AG71" s="803"/>
      <c r="AH71" s="803"/>
      <c r="AI71" s="803"/>
      <c r="AJ71" s="803"/>
      <c r="AK71" s="803">
        <v>5</v>
      </c>
      <c r="AL71" s="803"/>
      <c r="AM71" s="803"/>
      <c r="AN71" s="803"/>
      <c r="AO71" s="803"/>
      <c r="AP71" s="803" t="s">
        <v>319</v>
      </c>
      <c r="AQ71" s="803"/>
      <c r="AR71" s="803"/>
      <c r="AS71" s="803"/>
      <c r="AT71" s="803"/>
      <c r="AU71" s="803" t="s">
        <v>319</v>
      </c>
      <c r="AV71" s="803"/>
      <c r="AW71" s="803"/>
      <c r="AX71" s="803"/>
      <c r="AY71" s="803"/>
      <c r="AZ71" s="800"/>
      <c r="BA71" s="800"/>
      <c r="BB71" s="800"/>
      <c r="BC71" s="800"/>
      <c r="BD71" s="801"/>
      <c r="BE71" s="105"/>
      <c r="BF71" s="105"/>
      <c r="BG71" s="105"/>
      <c r="BH71" s="105"/>
      <c r="BI71" s="105"/>
      <c r="BJ71" s="105"/>
      <c r="BK71" s="105"/>
      <c r="BL71" s="105"/>
      <c r="BM71" s="105"/>
      <c r="BN71" s="105"/>
      <c r="BO71" s="105"/>
      <c r="BP71" s="105"/>
      <c r="BQ71" s="102">
        <v>65</v>
      </c>
      <c r="BR71" s="107"/>
      <c r="BS71" s="829"/>
      <c r="BT71" s="830"/>
      <c r="BU71" s="830"/>
      <c r="BV71" s="830"/>
      <c r="BW71" s="830"/>
      <c r="BX71" s="830"/>
      <c r="BY71" s="830"/>
      <c r="BZ71" s="830"/>
      <c r="CA71" s="830"/>
      <c r="CB71" s="830"/>
      <c r="CC71" s="830"/>
      <c r="CD71" s="830"/>
      <c r="CE71" s="830"/>
      <c r="CF71" s="830"/>
      <c r="CG71" s="835"/>
      <c r="CH71" s="832"/>
      <c r="CI71" s="833"/>
      <c r="CJ71" s="833"/>
      <c r="CK71" s="833"/>
      <c r="CL71" s="834"/>
      <c r="CM71" s="832"/>
      <c r="CN71" s="833"/>
      <c r="CO71" s="833"/>
      <c r="CP71" s="833"/>
      <c r="CQ71" s="834"/>
      <c r="CR71" s="832"/>
      <c r="CS71" s="833"/>
      <c r="CT71" s="833"/>
      <c r="CU71" s="833"/>
      <c r="CV71" s="834"/>
      <c r="CW71" s="832"/>
      <c r="CX71" s="833"/>
      <c r="CY71" s="833"/>
      <c r="CZ71" s="833"/>
      <c r="DA71" s="834"/>
      <c r="DB71" s="832"/>
      <c r="DC71" s="833"/>
      <c r="DD71" s="833"/>
      <c r="DE71" s="833"/>
      <c r="DF71" s="834"/>
      <c r="DG71" s="832"/>
      <c r="DH71" s="833"/>
      <c r="DI71" s="833"/>
      <c r="DJ71" s="833"/>
      <c r="DK71" s="834"/>
      <c r="DL71" s="832"/>
      <c r="DM71" s="833"/>
      <c r="DN71" s="833"/>
      <c r="DO71" s="833"/>
      <c r="DP71" s="834"/>
      <c r="DQ71" s="832"/>
      <c r="DR71" s="833"/>
      <c r="DS71" s="833"/>
      <c r="DT71" s="833"/>
      <c r="DU71" s="834"/>
      <c r="DV71" s="829"/>
      <c r="DW71" s="830"/>
      <c r="DX71" s="830"/>
      <c r="DY71" s="830"/>
      <c r="DZ71" s="831"/>
      <c r="EA71" s="93"/>
    </row>
    <row r="72" spans="1:131" ht="26.25" customHeight="1" x14ac:dyDescent="0.15">
      <c r="A72" s="102">
        <v>5</v>
      </c>
      <c r="B72" s="843" t="s">
        <v>359</v>
      </c>
      <c r="C72" s="844"/>
      <c r="D72" s="844"/>
      <c r="E72" s="844"/>
      <c r="F72" s="844"/>
      <c r="G72" s="844"/>
      <c r="H72" s="844"/>
      <c r="I72" s="844"/>
      <c r="J72" s="844"/>
      <c r="K72" s="844"/>
      <c r="L72" s="844"/>
      <c r="M72" s="844"/>
      <c r="N72" s="844"/>
      <c r="O72" s="844"/>
      <c r="P72" s="845"/>
      <c r="Q72" s="846">
        <v>1094</v>
      </c>
      <c r="R72" s="803"/>
      <c r="S72" s="803"/>
      <c r="T72" s="803"/>
      <c r="U72" s="803"/>
      <c r="V72" s="803">
        <v>1090</v>
      </c>
      <c r="W72" s="803"/>
      <c r="X72" s="803"/>
      <c r="Y72" s="803"/>
      <c r="Z72" s="803"/>
      <c r="AA72" s="803">
        <v>4</v>
      </c>
      <c r="AB72" s="803"/>
      <c r="AC72" s="803"/>
      <c r="AD72" s="803"/>
      <c r="AE72" s="803"/>
      <c r="AF72" s="803">
        <v>4</v>
      </c>
      <c r="AG72" s="803"/>
      <c r="AH72" s="803"/>
      <c r="AI72" s="803"/>
      <c r="AJ72" s="803"/>
      <c r="AK72" s="803" t="s">
        <v>319</v>
      </c>
      <c r="AL72" s="803"/>
      <c r="AM72" s="803"/>
      <c r="AN72" s="803"/>
      <c r="AO72" s="803"/>
      <c r="AP72" s="803" t="s">
        <v>319</v>
      </c>
      <c r="AQ72" s="803"/>
      <c r="AR72" s="803"/>
      <c r="AS72" s="803"/>
      <c r="AT72" s="803"/>
      <c r="AU72" s="803" t="s">
        <v>319</v>
      </c>
      <c r="AV72" s="803"/>
      <c r="AW72" s="803"/>
      <c r="AX72" s="803"/>
      <c r="AY72" s="803"/>
      <c r="AZ72" s="800"/>
      <c r="BA72" s="800"/>
      <c r="BB72" s="800"/>
      <c r="BC72" s="800"/>
      <c r="BD72" s="801"/>
      <c r="BE72" s="105"/>
      <c r="BF72" s="105"/>
      <c r="BG72" s="105"/>
      <c r="BH72" s="105"/>
      <c r="BI72" s="105"/>
      <c r="BJ72" s="105"/>
      <c r="BK72" s="105"/>
      <c r="BL72" s="105"/>
      <c r="BM72" s="105"/>
      <c r="BN72" s="105"/>
      <c r="BO72" s="105"/>
      <c r="BP72" s="105"/>
      <c r="BQ72" s="102">
        <v>66</v>
      </c>
      <c r="BR72" s="107"/>
      <c r="BS72" s="829"/>
      <c r="BT72" s="830"/>
      <c r="BU72" s="830"/>
      <c r="BV72" s="830"/>
      <c r="BW72" s="830"/>
      <c r="BX72" s="830"/>
      <c r="BY72" s="830"/>
      <c r="BZ72" s="830"/>
      <c r="CA72" s="830"/>
      <c r="CB72" s="830"/>
      <c r="CC72" s="830"/>
      <c r="CD72" s="830"/>
      <c r="CE72" s="830"/>
      <c r="CF72" s="830"/>
      <c r="CG72" s="835"/>
      <c r="CH72" s="832"/>
      <c r="CI72" s="833"/>
      <c r="CJ72" s="833"/>
      <c r="CK72" s="833"/>
      <c r="CL72" s="834"/>
      <c r="CM72" s="832"/>
      <c r="CN72" s="833"/>
      <c r="CO72" s="833"/>
      <c r="CP72" s="833"/>
      <c r="CQ72" s="834"/>
      <c r="CR72" s="832"/>
      <c r="CS72" s="833"/>
      <c r="CT72" s="833"/>
      <c r="CU72" s="833"/>
      <c r="CV72" s="834"/>
      <c r="CW72" s="832"/>
      <c r="CX72" s="833"/>
      <c r="CY72" s="833"/>
      <c r="CZ72" s="833"/>
      <c r="DA72" s="834"/>
      <c r="DB72" s="832"/>
      <c r="DC72" s="833"/>
      <c r="DD72" s="833"/>
      <c r="DE72" s="833"/>
      <c r="DF72" s="834"/>
      <c r="DG72" s="832"/>
      <c r="DH72" s="833"/>
      <c r="DI72" s="833"/>
      <c r="DJ72" s="833"/>
      <c r="DK72" s="834"/>
      <c r="DL72" s="832"/>
      <c r="DM72" s="833"/>
      <c r="DN72" s="833"/>
      <c r="DO72" s="833"/>
      <c r="DP72" s="834"/>
      <c r="DQ72" s="832"/>
      <c r="DR72" s="833"/>
      <c r="DS72" s="833"/>
      <c r="DT72" s="833"/>
      <c r="DU72" s="834"/>
      <c r="DV72" s="829"/>
      <c r="DW72" s="830"/>
      <c r="DX72" s="830"/>
      <c r="DY72" s="830"/>
      <c r="DZ72" s="831"/>
      <c r="EA72" s="93"/>
    </row>
    <row r="73" spans="1:131" ht="26.25" customHeight="1" x14ac:dyDescent="0.15">
      <c r="A73" s="102">
        <v>6</v>
      </c>
      <c r="B73" s="843" t="s">
        <v>360</v>
      </c>
      <c r="C73" s="844"/>
      <c r="D73" s="844"/>
      <c r="E73" s="844"/>
      <c r="F73" s="844"/>
      <c r="G73" s="844"/>
      <c r="H73" s="844"/>
      <c r="I73" s="844"/>
      <c r="J73" s="844"/>
      <c r="K73" s="844"/>
      <c r="L73" s="844"/>
      <c r="M73" s="844"/>
      <c r="N73" s="844"/>
      <c r="O73" s="844"/>
      <c r="P73" s="845"/>
      <c r="Q73" s="846">
        <v>13</v>
      </c>
      <c r="R73" s="803"/>
      <c r="S73" s="803"/>
      <c r="T73" s="803"/>
      <c r="U73" s="803"/>
      <c r="V73" s="803">
        <v>7</v>
      </c>
      <c r="W73" s="803"/>
      <c r="X73" s="803"/>
      <c r="Y73" s="803"/>
      <c r="Z73" s="803"/>
      <c r="AA73" s="803">
        <v>6</v>
      </c>
      <c r="AB73" s="803"/>
      <c r="AC73" s="803"/>
      <c r="AD73" s="803"/>
      <c r="AE73" s="803"/>
      <c r="AF73" s="803">
        <v>6</v>
      </c>
      <c r="AG73" s="803"/>
      <c r="AH73" s="803"/>
      <c r="AI73" s="803"/>
      <c r="AJ73" s="803"/>
      <c r="AK73" s="803" t="s">
        <v>319</v>
      </c>
      <c r="AL73" s="803"/>
      <c r="AM73" s="803"/>
      <c r="AN73" s="803"/>
      <c r="AO73" s="803"/>
      <c r="AP73" s="803" t="s">
        <v>319</v>
      </c>
      <c r="AQ73" s="803"/>
      <c r="AR73" s="803"/>
      <c r="AS73" s="803"/>
      <c r="AT73" s="803"/>
      <c r="AU73" s="803" t="s">
        <v>319</v>
      </c>
      <c r="AV73" s="803"/>
      <c r="AW73" s="803"/>
      <c r="AX73" s="803"/>
      <c r="AY73" s="803"/>
      <c r="AZ73" s="800"/>
      <c r="BA73" s="800"/>
      <c r="BB73" s="800"/>
      <c r="BC73" s="800"/>
      <c r="BD73" s="801"/>
      <c r="BE73" s="105"/>
      <c r="BF73" s="105"/>
      <c r="BG73" s="105"/>
      <c r="BH73" s="105"/>
      <c r="BI73" s="105"/>
      <c r="BJ73" s="105"/>
      <c r="BK73" s="105"/>
      <c r="BL73" s="105"/>
      <c r="BM73" s="105"/>
      <c r="BN73" s="105"/>
      <c r="BO73" s="105"/>
      <c r="BP73" s="105"/>
      <c r="BQ73" s="102">
        <v>67</v>
      </c>
      <c r="BR73" s="107"/>
      <c r="BS73" s="829"/>
      <c r="BT73" s="830"/>
      <c r="BU73" s="830"/>
      <c r="BV73" s="830"/>
      <c r="BW73" s="830"/>
      <c r="BX73" s="830"/>
      <c r="BY73" s="830"/>
      <c r="BZ73" s="830"/>
      <c r="CA73" s="830"/>
      <c r="CB73" s="830"/>
      <c r="CC73" s="830"/>
      <c r="CD73" s="830"/>
      <c r="CE73" s="830"/>
      <c r="CF73" s="830"/>
      <c r="CG73" s="835"/>
      <c r="CH73" s="832"/>
      <c r="CI73" s="833"/>
      <c r="CJ73" s="833"/>
      <c r="CK73" s="833"/>
      <c r="CL73" s="834"/>
      <c r="CM73" s="832"/>
      <c r="CN73" s="833"/>
      <c r="CO73" s="833"/>
      <c r="CP73" s="833"/>
      <c r="CQ73" s="834"/>
      <c r="CR73" s="832"/>
      <c r="CS73" s="833"/>
      <c r="CT73" s="833"/>
      <c r="CU73" s="833"/>
      <c r="CV73" s="834"/>
      <c r="CW73" s="832"/>
      <c r="CX73" s="833"/>
      <c r="CY73" s="833"/>
      <c r="CZ73" s="833"/>
      <c r="DA73" s="834"/>
      <c r="DB73" s="832"/>
      <c r="DC73" s="833"/>
      <c r="DD73" s="833"/>
      <c r="DE73" s="833"/>
      <c r="DF73" s="834"/>
      <c r="DG73" s="832"/>
      <c r="DH73" s="833"/>
      <c r="DI73" s="833"/>
      <c r="DJ73" s="833"/>
      <c r="DK73" s="834"/>
      <c r="DL73" s="832"/>
      <c r="DM73" s="833"/>
      <c r="DN73" s="833"/>
      <c r="DO73" s="833"/>
      <c r="DP73" s="834"/>
      <c r="DQ73" s="832"/>
      <c r="DR73" s="833"/>
      <c r="DS73" s="833"/>
      <c r="DT73" s="833"/>
      <c r="DU73" s="834"/>
      <c r="DV73" s="829"/>
      <c r="DW73" s="830"/>
      <c r="DX73" s="830"/>
      <c r="DY73" s="830"/>
      <c r="DZ73" s="831"/>
      <c r="EA73" s="93"/>
    </row>
    <row r="74" spans="1:131" ht="26.25" customHeight="1" x14ac:dyDescent="0.15">
      <c r="A74" s="102">
        <v>7</v>
      </c>
      <c r="B74" s="843"/>
      <c r="C74" s="844"/>
      <c r="D74" s="844"/>
      <c r="E74" s="844"/>
      <c r="F74" s="844"/>
      <c r="G74" s="844"/>
      <c r="H74" s="844"/>
      <c r="I74" s="844"/>
      <c r="J74" s="844"/>
      <c r="K74" s="844"/>
      <c r="L74" s="844"/>
      <c r="M74" s="844"/>
      <c r="N74" s="844"/>
      <c r="O74" s="844"/>
      <c r="P74" s="845"/>
      <c r="Q74" s="846"/>
      <c r="R74" s="803"/>
      <c r="S74" s="803"/>
      <c r="T74" s="803"/>
      <c r="U74" s="803"/>
      <c r="V74" s="803"/>
      <c r="W74" s="803"/>
      <c r="X74" s="803"/>
      <c r="Y74" s="803"/>
      <c r="Z74" s="803"/>
      <c r="AA74" s="803"/>
      <c r="AB74" s="803"/>
      <c r="AC74" s="803"/>
      <c r="AD74" s="803"/>
      <c r="AE74" s="803"/>
      <c r="AF74" s="803"/>
      <c r="AG74" s="803"/>
      <c r="AH74" s="803"/>
      <c r="AI74" s="803"/>
      <c r="AJ74" s="803"/>
      <c r="AK74" s="803"/>
      <c r="AL74" s="803"/>
      <c r="AM74" s="803"/>
      <c r="AN74" s="803"/>
      <c r="AO74" s="803"/>
      <c r="AP74" s="803"/>
      <c r="AQ74" s="803"/>
      <c r="AR74" s="803"/>
      <c r="AS74" s="803"/>
      <c r="AT74" s="803"/>
      <c r="AU74" s="803"/>
      <c r="AV74" s="803"/>
      <c r="AW74" s="803"/>
      <c r="AX74" s="803"/>
      <c r="AY74" s="803"/>
      <c r="AZ74" s="800"/>
      <c r="BA74" s="800"/>
      <c r="BB74" s="800"/>
      <c r="BC74" s="800"/>
      <c r="BD74" s="801"/>
      <c r="BE74" s="105"/>
      <c r="BF74" s="105"/>
      <c r="BG74" s="105"/>
      <c r="BH74" s="105"/>
      <c r="BI74" s="105"/>
      <c r="BJ74" s="105"/>
      <c r="BK74" s="105"/>
      <c r="BL74" s="105"/>
      <c r="BM74" s="105"/>
      <c r="BN74" s="105"/>
      <c r="BO74" s="105"/>
      <c r="BP74" s="105"/>
      <c r="BQ74" s="102">
        <v>68</v>
      </c>
      <c r="BR74" s="107"/>
      <c r="BS74" s="829"/>
      <c r="BT74" s="830"/>
      <c r="BU74" s="830"/>
      <c r="BV74" s="830"/>
      <c r="BW74" s="830"/>
      <c r="BX74" s="830"/>
      <c r="BY74" s="830"/>
      <c r="BZ74" s="830"/>
      <c r="CA74" s="830"/>
      <c r="CB74" s="830"/>
      <c r="CC74" s="830"/>
      <c r="CD74" s="830"/>
      <c r="CE74" s="830"/>
      <c r="CF74" s="830"/>
      <c r="CG74" s="835"/>
      <c r="CH74" s="832"/>
      <c r="CI74" s="833"/>
      <c r="CJ74" s="833"/>
      <c r="CK74" s="833"/>
      <c r="CL74" s="834"/>
      <c r="CM74" s="832"/>
      <c r="CN74" s="833"/>
      <c r="CO74" s="833"/>
      <c r="CP74" s="833"/>
      <c r="CQ74" s="834"/>
      <c r="CR74" s="832"/>
      <c r="CS74" s="833"/>
      <c r="CT74" s="833"/>
      <c r="CU74" s="833"/>
      <c r="CV74" s="834"/>
      <c r="CW74" s="832"/>
      <c r="CX74" s="833"/>
      <c r="CY74" s="833"/>
      <c r="CZ74" s="833"/>
      <c r="DA74" s="834"/>
      <c r="DB74" s="832"/>
      <c r="DC74" s="833"/>
      <c r="DD74" s="833"/>
      <c r="DE74" s="833"/>
      <c r="DF74" s="834"/>
      <c r="DG74" s="832"/>
      <c r="DH74" s="833"/>
      <c r="DI74" s="833"/>
      <c r="DJ74" s="833"/>
      <c r="DK74" s="834"/>
      <c r="DL74" s="832"/>
      <c r="DM74" s="833"/>
      <c r="DN74" s="833"/>
      <c r="DO74" s="833"/>
      <c r="DP74" s="834"/>
      <c r="DQ74" s="832"/>
      <c r="DR74" s="833"/>
      <c r="DS74" s="833"/>
      <c r="DT74" s="833"/>
      <c r="DU74" s="834"/>
      <c r="DV74" s="829"/>
      <c r="DW74" s="830"/>
      <c r="DX74" s="830"/>
      <c r="DY74" s="830"/>
      <c r="DZ74" s="831"/>
      <c r="EA74" s="93"/>
    </row>
    <row r="75" spans="1:131" ht="26.25" customHeight="1" x14ac:dyDescent="0.15">
      <c r="A75" s="102">
        <v>8</v>
      </c>
      <c r="B75" s="843"/>
      <c r="C75" s="844"/>
      <c r="D75" s="844"/>
      <c r="E75" s="844"/>
      <c r="F75" s="844"/>
      <c r="G75" s="844"/>
      <c r="H75" s="844"/>
      <c r="I75" s="844"/>
      <c r="J75" s="844"/>
      <c r="K75" s="844"/>
      <c r="L75" s="844"/>
      <c r="M75" s="844"/>
      <c r="N75" s="844"/>
      <c r="O75" s="844"/>
      <c r="P75" s="845"/>
      <c r="Q75" s="847"/>
      <c r="R75" s="848"/>
      <c r="S75" s="848"/>
      <c r="T75" s="848"/>
      <c r="U75" s="802"/>
      <c r="V75" s="849"/>
      <c r="W75" s="848"/>
      <c r="X75" s="848"/>
      <c r="Y75" s="848"/>
      <c r="Z75" s="802"/>
      <c r="AA75" s="849"/>
      <c r="AB75" s="848"/>
      <c r="AC75" s="848"/>
      <c r="AD75" s="848"/>
      <c r="AE75" s="802"/>
      <c r="AF75" s="849"/>
      <c r="AG75" s="848"/>
      <c r="AH75" s="848"/>
      <c r="AI75" s="848"/>
      <c r="AJ75" s="802"/>
      <c r="AK75" s="849"/>
      <c r="AL75" s="848"/>
      <c r="AM75" s="848"/>
      <c r="AN75" s="848"/>
      <c r="AO75" s="802"/>
      <c r="AP75" s="849"/>
      <c r="AQ75" s="848"/>
      <c r="AR75" s="848"/>
      <c r="AS75" s="848"/>
      <c r="AT75" s="802"/>
      <c r="AU75" s="849"/>
      <c r="AV75" s="848"/>
      <c r="AW75" s="848"/>
      <c r="AX75" s="848"/>
      <c r="AY75" s="802"/>
      <c r="AZ75" s="800"/>
      <c r="BA75" s="800"/>
      <c r="BB75" s="800"/>
      <c r="BC75" s="800"/>
      <c r="BD75" s="801"/>
      <c r="BE75" s="105"/>
      <c r="BF75" s="105"/>
      <c r="BG75" s="105"/>
      <c r="BH75" s="105"/>
      <c r="BI75" s="105"/>
      <c r="BJ75" s="105"/>
      <c r="BK75" s="105"/>
      <c r="BL75" s="105"/>
      <c r="BM75" s="105"/>
      <c r="BN75" s="105"/>
      <c r="BO75" s="105"/>
      <c r="BP75" s="105"/>
      <c r="BQ75" s="102">
        <v>69</v>
      </c>
      <c r="BR75" s="107"/>
      <c r="BS75" s="829"/>
      <c r="BT75" s="830"/>
      <c r="BU75" s="830"/>
      <c r="BV75" s="830"/>
      <c r="BW75" s="830"/>
      <c r="BX75" s="830"/>
      <c r="BY75" s="830"/>
      <c r="BZ75" s="830"/>
      <c r="CA75" s="830"/>
      <c r="CB75" s="830"/>
      <c r="CC75" s="830"/>
      <c r="CD75" s="830"/>
      <c r="CE75" s="830"/>
      <c r="CF75" s="830"/>
      <c r="CG75" s="835"/>
      <c r="CH75" s="832"/>
      <c r="CI75" s="833"/>
      <c r="CJ75" s="833"/>
      <c r="CK75" s="833"/>
      <c r="CL75" s="834"/>
      <c r="CM75" s="832"/>
      <c r="CN75" s="833"/>
      <c r="CO75" s="833"/>
      <c r="CP75" s="833"/>
      <c r="CQ75" s="834"/>
      <c r="CR75" s="832"/>
      <c r="CS75" s="833"/>
      <c r="CT75" s="833"/>
      <c r="CU75" s="833"/>
      <c r="CV75" s="834"/>
      <c r="CW75" s="832"/>
      <c r="CX75" s="833"/>
      <c r="CY75" s="833"/>
      <c r="CZ75" s="833"/>
      <c r="DA75" s="834"/>
      <c r="DB75" s="832"/>
      <c r="DC75" s="833"/>
      <c r="DD75" s="833"/>
      <c r="DE75" s="833"/>
      <c r="DF75" s="834"/>
      <c r="DG75" s="832"/>
      <c r="DH75" s="833"/>
      <c r="DI75" s="833"/>
      <c r="DJ75" s="833"/>
      <c r="DK75" s="834"/>
      <c r="DL75" s="832"/>
      <c r="DM75" s="833"/>
      <c r="DN75" s="833"/>
      <c r="DO75" s="833"/>
      <c r="DP75" s="834"/>
      <c r="DQ75" s="832"/>
      <c r="DR75" s="833"/>
      <c r="DS75" s="833"/>
      <c r="DT75" s="833"/>
      <c r="DU75" s="834"/>
      <c r="DV75" s="829"/>
      <c r="DW75" s="830"/>
      <c r="DX75" s="830"/>
      <c r="DY75" s="830"/>
      <c r="DZ75" s="831"/>
      <c r="EA75" s="93"/>
    </row>
    <row r="76" spans="1:131" ht="26.25" customHeight="1" x14ac:dyDescent="0.15">
      <c r="A76" s="102">
        <v>9</v>
      </c>
      <c r="B76" s="843"/>
      <c r="C76" s="844"/>
      <c r="D76" s="844"/>
      <c r="E76" s="844"/>
      <c r="F76" s="844"/>
      <c r="G76" s="844"/>
      <c r="H76" s="844"/>
      <c r="I76" s="844"/>
      <c r="J76" s="844"/>
      <c r="K76" s="844"/>
      <c r="L76" s="844"/>
      <c r="M76" s="844"/>
      <c r="N76" s="844"/>
      <c r="O76" s="844"/>
      <c r="P76" s="845"/>
      <c r="Q76" s="847"/>
      <c r="R76" s="848"/>
      <c r="S76" s="848"/>
      <c r="T76" s="848"/>
      <c r="U76" s="802"/>
      <c r="V76" s="849"/>
      <c r="W76" s="848"/>
      <c r="X76" s="848"/>
      <c r="Y76" s="848"/>
      <c r="Z76" s="802"/>
      <c r="AA76" s="849"/>
      <c r="AB76" s="848"/>
      <c r="AC76" s="848"/>
      <c r="AD76" s="848"/>
      <c r="AE76" s="802"/>
      <c r="AF76" s="849"/>
      <c r="AG76" s="848"/>
      <c r="AH76" s="848"/>
      <c r="AI76" s="848"/>
      <c r="AJ76" s="802"/>
      <c r="AK76" s="849"/>
      <c r="AL76" s="848"/>
      <c r="AM76" s="848"/>
      <c r="AN76" s="848"/>
      <c r="AO76" s="802"/>
      <c r="AP76" s="849"/>
      <c r="AQ76" s="848"/>
      <c r="AR76" s="848"/>
      <c r="AS76" s="848"/>
      <c r="AT76" s="802"/>
      <c r="AU76" s="849"/>
      <c r="AV76" s="848"/>
      <c r="AW76" s="848"/>
      <c r="AX76" s="848"/>
      <c r="AY76" s="802"/>
      <c r="AZ76" s="800"/>
      <c r="BA76" s="800"/>
      <c r="BB76" s="800"/>
      <c r="BC76" s="800"/>
      <c r="BD76" s="801"/>
      <c r="BE76" s="105"/>
      <c r="BF76" s="105"/>
      <c r="BG76" s="105"/>
      <c r="BH76" s="105"/>
      <c r="BI76" s="105"/>
      <c r="BJ76" s="105"/>
      <c r="BK76" s="105"/>
      <c r="BL76" s="105"/>
      <c r="BM76" s="105"/>
      <c r="BN76" s="105"/>
      <c r="BO76" s="105"/>
      <c r="BP76" s="105"/>
      <c r="BQ76" s="102">
        <v>70</v>
      </c>
      <c r="BR76" s="107"/>
      <c r="BS76" s="829"/>
      <c r="BT76" s="830"/>
      <c r="BU76" s="830"/>
      <c r="BV76" s="830"/>
      <c r="BW76" s="830"/>
      <c r="BX76" s="830"/>
      <c r="BY76" s="830"/>
      <c r="BZ76" s="830"/>
      <c r="CA76" s="830"/>
      <c r="CB76" s="830"/>
      <c r="CC76" s="830"/>
      <c r="CD76" s="830"/>
      <c r="CE76" s="830"/>
      <c r="CF76" s="830"/>
      <c r="CG76" s="835"/>
      <c r="CH76" s="832"/>
      <c r="CI76" s="833"/>
      <c r="CJ76" s="833"/>
      <c r="CK76" s="833"/>
      <c r="CL76" s="834"/>
      <c r="CM76" s="832"/>
      <c r="CN76" s="833"/>
      <c r="CO76" s="833"/>
      <c r="CP76" s="833"/>
      <c r="CQ76" s="834"/>
      <c r="CR76" s="832"/>
      <c r="CS76" s="833"/>
      <c r="CT76" s="833"/>
      <c r="CU76" s="833"/>
      <c r="CV76" s="834"/>
      <c r="CW76" s="832"/>
      <c r="CX76" s="833"/>
      <c r="CY76" s="833"/>
      <c r="CZ76" s="833"/>
      <c r="DA76" s="834"/>
      <c r="DB76" s="832"/>
      <c r="DC76" s="833"/>
      <c r="DD76" s="833"/>
      <c r="DE76" s="833"/>
      <c r="DF76" s="834"/>
      <c r="DG76" s="832"/>
      <c r="DH76" s="833"/>
      <c r="DI76" s="833"/>
      <c r="DJ76" s="833"/>
      <c r="DK76" s="834"/>
      <c r="DL76" s="832"/>
      <c r="DM76" s="833"/>
      <c r="DN76" s="833"/>
      <c r="DO76" s="833"/>
      <c r="DP76" s="834"/>
      <c r="DQ76" s="832"/>
      <c r="DR76" s="833"/>
      <c r="DS76" s="833"/>
      <c r="DT76" s="833"/>
      <c r="DU76" s="834"/>
      <c r="DV76" s="829"/>
      <c r="DW76" s="830"/>
      <c r="DX76" s="830"/>
      <c r="DY76" s="830"/>
      <c r="DZ76" s="831"/>
      <c r="EA76" s="93"/>
    </row>
    <row r="77" spans="1:131" ht="26.25" customHeight="1" x14ac:dyDescent="0.15">
      <c r="A77" s="102">
        <v>10</v>
      </c>
      <c r="B77" s="843"/>
      <c r="C77" s="844"/>
      <c r="D77" s="844"/>
      <c r="E77" s="844"/>
      <c r="F77" s="844"/>
      <c r="G77" s="844"/>
      <c r="H77" s="844"/>
      <c r="I77" s="844"/>
      <c r="J77" s="844"/>
      <c r="K77" s="844"/>
      <c r="L77" s="844"/>
      <c r="M77" s="844"/>
      <c r="N77" s="844"/>
      <c r="O77" s="844"/>
      <c r="P77" s="845"/>
      <c r="Q77" s="847"/>
      <c r="R77" s="848"/>
      <c r="S77" s="848"/>
      <c r="T77" s="848"/>
      <c r="U77" s="802"/>
      <c r="V77" s="849"/>
      <c r="W77" s="848"/>
      <c r="X77" s="848"/>
      <c r="Y77" s="848"/>
      <c r="Z77" s="802"/>
      <c r="AA77" s="849"/>
      <c r="AB77" s="848"/>
      <c r="AC77" s="848"/>
      <c r="AD77" s="848"/>
      <c r="AE77" s="802"/>
      <c r="AF77" s="849"/>
      <c r="AG77" s="848"/>
      <c r="AH77" s="848"/>
      <c r="AI77" s="848"/>
      <c r="AJ77" s="802"/>
      <c r="AK77" s="849"/>
      <c r="AL77" s="848"/>
      <c r="AM77" s="848"/>
      <c r="AN77" s="848"/>
      <c r="AO77" s="802"/>
      <c r="AP77" s="849"/>
      <c r="AQ77" s="848"/>
      <c r="AR77" s="848"/>
      <c r="AS77" s="848"/>
      <c r="AT77" s="802"/>
      <c r="AU77" s="849"/>
      <c r="AV77" s="848"/>
      <c r="AW77" s="848"/>
      <c r="AX77" s="848"/>
      <c r="AY77" s="802"/>
      <c r="AZ77" s="800"/>
      <c r="BA77" s="800"/>
      <c r="BB77" s="800"/>
      <c r="BC77" s="800"/>
      <c r="BD77" s="801"/>
      <c r="BE77" s="105"/>
      <c r="BF77" s="105"/>
      <c r="BG77" s="105"/>
      <c r="BH77" s="105"/>
      <c r="BI77" s="105"/>
      <c r="BJ77" s="105"/>
      <c r="BK77" s="105"/>
      <c r="BL77" s="105"/>
      <c r="BM77" s="105"/>
      <c r="BN77" s="105"/>
      <c r="BO77" s="105"/>
      <c r="BP77" s="105"/>
      <c r="BQ77" s="102">
        <v>71</v>
      </c>
      <c r="BR77" s="107"/>
      <c r="BS77" s="829"/>
      <c r="BT77" s="830"/>
      <c r="BU77" s="830"/>
      <c r="BV77" s="830"/>
      <c r="BW77" s="830"/>
      <c r="BX77" s="830"/>
      <c r="BY77" s="830"/>
      <c r="BZ77" s="830"/>
      <c r="CA77" s="830"/>
      <c r="CB77" s="830"/>
      <c r="CC77" s="830"/>
      <c r="CD77" s="830"/>
      <c r="CE77" s="830"/>
      <c r="CF77" s="830"/>
      <c r="CG77" s="835"/>
      <c r="CH77" s="832"/>
      <c r="CI77" s="833"/>
      <c r="CJ77" s="833"/>
      <c r="CK77" s="833"/>
      <c r="CL77" s="834"/>
      <c r="CM77" s="832"/>
      <c r="CN77" s="833"/>
      <c r="CO77" s="833"/>
      <c r="CP77" s="833"/>
      <c r="CQ77" s="834"/>
      <c r="CR77" s="832"/>
      <c r="CS77" s="833"/>
      <c r="CT77" s="833"/>
      <c r="CU77" s="833"/>
      <c r="CV77" s="834"/>
      <c r="CW77" s="832"/>
      <c r="CX77" s="833"/>
      <c r="CY77" s="833"/>
      <c r="CZ77" s="833"/>
      <c r="DA77" s="834"/>
      <c r="DB77" s="832"/>
      <c r="DC77" s="833"/>
      <c r="DD77" s="833"/>
      <c r="DE77" s="833"/>
      <c r="DF77" s="834"/>
      <c r="DG77" s="832"/>
      <c r="DH77" s="833"/>
      <c r="DI77" s="833"/>
      <c r="DJ77" s="833"/>
      <c r="DK77" s="834"/>
      <c r="DL77" s="832"/>
      <c r="DM77" s="833"/>
      <c r="DN77" s="833"/>
      <c r="DO77" s="833"/>
      <c r="DP77" s="834"/>
      <c r="DQ77" s="832"/>
      <c r="DR77" s="833"/>
      <c r="DS77" s="833"/>
      <c r="DT77" s="833"/>
      <c r="DU77" s="834"/>
      <c r="DV77" s="829"/>
      <c r="DW77" s="830"/>
      <c r="DX77" s="830"/>
      <c r="DY77" s="830"/>
      <c r="DZ77" s="831"/>
      <c r="EA77" s="93"/>
    </row>
    <row r="78" spans="1:131" ht="26.25" customHeight="1" x14ac:dyDescent="0.15">
      <c r="A78" s="102">
        <v>11</v>
      </c>
      <c r="B78" s="843"/>
      <c r="C78" s="844"/>
      <c r="D78" s="844"/>
      <c r="E78" s="844"/>
      <c r="F78" s="844"/>
      <c r="G78" s="844"/>
      <c r="H78" s="844"/>
      <c r="I78" s="844"/>
      <c r="J78" s="844"/>
      <c r="K78" s="844"/>
      <c r="L78" s="844"/>
      <c r="M78" s="844"/>
      <c r="N78" s="844"/>
      <c r="O78" s="844"/>
      <c r="P78" s="845"/>
      <c r="Q78" s="846"/>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0"/>
      <c r="BA78" s="800"/>
      <c r="BB78" s="800"/>
      <c r="BC78" s="800"/>
      <c r="BD78" s="801"/>
      <c r="BE78" s="105"/>
      <c r="BF78" s="105"/>
      <c r="BG78" s="105"/>
      <c r="BH78" s="105"/>
      <c r="BI78" s="105"/>
      <c r="BJ78" s="93"/>
      <c r="BK78" s="93"/>
      <c r="BL78" s="93"/>
      <c r="BM78" s="93"/>
      <c r="BN78" s="93"/>
      <c r="BO78" s="105"/>
      <c r="BP78" s="105"/>
      <c r="BQ78" s="102">
        <v>72</v>
      </c>
      <c r="BR78" s="107"/>
      <c r="BS78" s="829"/>
      <c r="BT78" s="830"/>
      <c r="BU78" s="830"/>
      <c r="BV78" s="830"/>
      <c r="BW78" s="830"/>
      <c r="BX78" s="830"/>
      <c r="BY78" s="830"/>
      <c r="BZ78" s="830"/>
      <c r="CA78" s="830"/>
      <c r="CB78" s="830"/>
      <c r="CC78" s="830"/>
      <c r="CD78" s="830"/>
      <c r="CE78" s="830"/>
      <c r="CF78" s="830"/>
      <c r="CG78" s="835"/>
      <c r="CH78" s="832"/>
      <c r="CI78" s="833"/>
      <c r="CJ78" s="833"/>
      <c r="CK78" s="833"/>
      <c r="CL78" s="834"/>
      <c r="CM78" s="832"/>
      <c r="CN78" s="833"/>
      <c r="CO78" s="833"/>
      <c r="CP78" s="833"/>
      <c r="CQ78" s="834"/>
      <c r="CR78" s="832"/>
      <c r="CS78" s="833"/>
      <c r="CT78" s="833"/>
      <c r="CU78" s="833"/>
      <c r="CV78" s="834"/>
      <c r="CW78" s="832"/>
      <c r="CX78" s="833"/>
      <c r="CY78" s="833"/>
      <c r="CZ78" s="833"/>
      <c r="DA78" s="834"/>
      <c r="DB78" s="832"/>
      <c r="DC78" s="833"/>
      <c r="DD78" s="833"/>
      <c r="DE78" s="833"/>
      <c r="DF78" s="834"/>
      <c r="DG78" s="832"/>
      <c r="DH78" s="833"/>
      <c r="DI78" s="833"/>
      <c r="DJ78" s="833"/>
      <c r="DK78" s="834"/>
      <c r="DL78" s="832"/>
      <c r="DM78" s="833"/>
      <c r="DN78" s="833"/>
      <c r="DO78" s="833"/>
      <c r="DP78" s="834"/>
      <c r="DQ78" s="832"/>
      <c r="DR78" s="833"/>
      <c r="DS78" s="833"/>
      <c r="DT78" s="833"/>
      <c r="DU78" s="834"/>
      <c r="DV78" s="829"/>
      <c r="DW78" s="830"/>
      <c r="DX78" s="830"/>
      <c r="DY78" s="830"/>
      <c r="DZ78" s="831"/>
      <c r="EA78" s="93"/>
    </row>
    <row r="79" spans="1:131" ht="26.25" customHeight="1" x14ac:dyDescent="0.15">
      <c r="A79" s="102">
        <v>12</v>
      </c>
      <c r="B79" s="843"/>
      <c r="C79" s="844"/>
      <c r="D79" s="844"/>
      <c r="E79" s="844"/>
      <c r="F79" s="844"/>
      <c r="G79" s="844"/>
      <c r="H79" s="844"/>
      <c r="I79" s="844"/>
      <c r="J79" s="844"/>
      <c r="K79" s="844"/>
      <c r="L79" s="844"/>
      <c r="M79" s="844"/>
      <c r="N79" s="844"/>
      <c r="O79" s="844"/>
      <c r="P79" s="845"/>
      <c r="Q79" s="846"/>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0"/>
      <c r="BA79" s="800"/>
      <c r="BB79" s="800"/>
      <c r="BC79" s="800"/>
      <c r="BD79" s="801"/>
      <c r="BE79" s="105"/>
      <c r="BF79" s="105"/>
      <c r="BG79" s="105"/>
      <c r="BH79" s="105"/>
      <c r="BI79" s="105"/>
      <c r="BJ79" s="93"/>
      <c r="BK79" s="93"/>
      <c r="BL79" s="93"/>
      <c r="BM79" s="93"/>
      <c r="BN79" s="93"/>
      <c r="BO79" s="105"/>
      <c r="BP79" s="105"/>
      <c r="BQ79" s="102">
        <v>73</v>
      </c>
      <c r="BR79" s="107"/>
      <c r="BS79" s="829"/>
      <c r="BT79" s="830"/>
      <c r="BU79" s="830"/>
      <c r="BV79" s="830"/>
      <c r="BW79" s="830"/>
      <c r="BX79" s="830"/>
      <c r="BY79" s="830"/>
      <c r="BZ79" s="830"/>
      <c r="CA79" s="830"/>
      <c r="CB79" s="830"/>
      <c r="CC79" s="830"/>
      <c r="CD79" s="830"/>
      <c r="CE79" s="830"/>
      <c r="CF79" s="830"/>
      <c r="CG79" s="835"/>
      <c r="CH79" s="832"/>
      <c r="CI79" s="833"/>
      <c r="CJ79" s="833"/>
      <c r="CK79" s="833"/>
      <c r="CL79" s="834"/>
      <c r="CM79" s="832"/>
      <c r="CN79" s="833"/>
      <c r="CO79" s="833"/>
      <c r="CP79" s="833"/>
      <c r="CQ79" s="834"/>
      <c r="CR79" s="832"/>
      <c r="CS79" s="833"/>
      <c r="CT79" s="833"/>
      <c r="CU79" s="833"/>
      <c r="CV79" s="834"/>
      <c r="CW79" s="832"/>
      <c r="CX79" s="833"/>
      <c r="CY79" s="833"/>
      <c r="CZ79" s="833"/>
      <c r="DA79" s="834"/>
      <c r="DB79" s="832"/>
      <c r="DC79" s="833"/>
      <c r="DD79" s="833"/>
      <c r="DE79" s="833"/>
      <c r="DF79" s="834"/>
      <c r="DG79" s="832"/>
      <c r="DH79" s="833"/>
      <c r="DI79" s="833"/>
      <c r="DJ79" s="833"/>
      <c r="DK79" s="834"/>
      <c r="DL79" s="832"/>
      <c r="DM79" s="833"/>
      <c r="DN79" s="833"/>
      <c r="DO79" s="833"/>
      <c r="DP79" s="834"/>
      <c r="DQ79" s="832"/>
      <c r="DR79" s="833"/>
      <c r="DS79" s="833"/>
      <c r="DT79" s="833"/>
      <c r="DU79" s="834"/>
      <c r="DV79" s="829"/>
      <c r="DW79" s="830"/>
      <c r="DX79" s="830"/>
      <c r="DY79" s="830"/>
      <c r="DZ79" s="831"/>
      <c r="EA79" s="93"/>
    </row>
    <row r="80" spans="1:131" ht="26.25" customHeight="1" x14ac:dyDescent="0.15">
      <c r="A80" s="102">
        <v>13</v>
      </c>
      <c r="B80" s="843"/>
      <c r="C80" s="844"/>
      <c r="D80" s="844"/>
      <c r="E80" s="844"/>
      <c r="F80" s="844"/>
      <c r="G80" s="844"/>
      <c r="H80" s="844"/>
      <c r="I80" s="844"/>
      <c r="J80" s="844"/>
      <c r="K80" s="844"/>
      <c r="L80" s="844"/>
      <c r="M80" s="844"/>
      <c r="N80" s="844"/>
      <c r="O80" s="844"/>
      <c r="P80" s="845"/>
      <c r="Q80" s="846"/>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0"/>
      <c r="BA80" s="800"/>
      <c r="BB80" s="800"/>
      <c r="BC80" s="800"/>
      <c r="BD80" s="801"/>
      <c r="BE80" s="105"/>
      <c r="BF80" s="105"/>
      <c r="BG80" s="105"/>
      <c r="BH80" s="105"/>
      <c r="BI80" s="105"/>
      <c r="BJ80" s="105"/>
      <c r="BK80" s="105"/>
      <c r="BL80" s="105"/>
      <c r="BM80" s="105"/>
      <c r="BN80" s="105"/>
      <c r="BO80" s="105"/>
      <c r="BP80" s="105"/>
      <c r="BQ80" s="102">
        <v>74</v>
      </c>
      <c r="BR80" s="107"/>
      <c r="BS80" s="829"/>
      <c r="BT80" s="830"/>
      <c r="BU80" s="830"/>
      <c r="BV80" s="830"/>
      <c r="BW80" s="830"/>
      <c r="BX80" s="830"/>
      <c r="BY80" s="830"/>
      <c r="BZ80" s="830"/>
      <c r="CA80" s="830"/>
      <c r="CB80" s="830"/>
      <c r="CC80" s="830"/>
      <c r="CD80" s="830"/>
      <c r="CE80" s="830"/>
      <c r="CF80" s="830"/>
      <c r="CG80" s="835"/>
      <c r="CH80" s="832"/>
      <c r="CI80" s="833"/>
      <c r="CJ80" s="833"/>
      <c r="CK80" s="833"/>
      <c r="CL80" s="834"/>
      <c r="CM80" s="832"/>
      <c r="CN80" s="833"/>
      <c r="CO80" s="833"/>
      <c r="CP80" s="833"/>
      <c r="CQ80" s="834"/>
      <c r="CR80" s="832"/>
      <c r="CS80" s="833"/>
      <c r="CT80" s="833"/>
      <c r="CU80" s="833"/>
      <c r="CV80" s="834"/>
      <c r="CW80" s="832"/>
      <c r="CX80" s="833"/>
      <c r="CY80" s="833"/>
      <c r="CZ80" s="833"/>
      <c r="DA80" s="834"/>
      <c r="DB80" s="832"/>
      <c r="DC80" s="833"/>
      <c r="DD80" s="833"/>
      <c r="DE80" s="833"/>
      <c r="DF80" s="834"/>
      <c r="DG80" s="832"/>
      <c r="DH80" s="833"/>
      <c r="DI80" s="833"/>
      <c r="DJ80" s="833"/>
      <c r="DK80" s="834"/>
      <c r="DL80" s="832"/>
      <c r="DM80" s="833"/>
      <c r="DN80" s="833"/>
      <c r="DO80" s="833"/>
      <c r="DP80" s="834"/>
      <c r="DQ80" s="832"/>
      <c r="DR80" s="833"/>
      <c r="DS80" s="833"/>
      <c r="DT80" s="833"/>
      <c r="DU80" s="834"/>
      <c r="DV80" s="829"/>
      <c r="DW80" s="830"/>
      <c r="DX80" s="830"/>
      <c r="DY80" s="830"/>
      <c r="DZ80" s="831"/>
      <c r="EA80" s="93"/>
    </row>
    <row r="81" spans="1:131" ht="26.25" customHeight="1" x14ac:dyDescent="0.15">
      <c r="A81" s="102">
        <v>14</v>
      </c>
      <c r="B81" s="843"/>
      <c r="C81" s="844"/>
      <c r="D81" s="844"/>
      <c r="E81" s="844"/>
      <c r="F81" s="844"/>
      <c r="G81" s="844"/>
      <c r="H81" s="844"/>
      <c r="I81" s="844"/>
      <c r="J81" s="844"/>
      <c r="K81" s="844"/>
      <c r="L81" s="844"/>
      <c r="M81" s="844"/>
      <c r="N81" s="844"/>
      <c r="O81" s="844"/>
      <c r="P81" s="845"/>
      <c r="Q81" s="846"/>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803"/>
      <c r="AY81" s="803"/>
      <c r="AZ81" s="800"/>
      <c r="BA81" s="800"/>
      <c r="BB81" s="800"/>
      <c r="BC81" s="800"/>
      <c r="BD81" s="801"/>
      <c r="BE81" s="105"/>
      <c r="BF81" s="105"/>
      <c r="BG81" s="105"/>
      <c r="BH81" s="105"/>
      <c r="BI81" s="105"/>
      <c r="BJ81" s="105"/>
      <c r="BK81" s="105"/>
      <c r="BL81" s="105"/>
      <c r="BM81" s="105"/>
      <c r="BN81" s="105"/>
      <c r="BO81" s="105"/>
      <c r="BP81" s="105"/>
      <c r="BQ81" s="102">
        <v>75</v>
      </c>
      <c r="BR81" s="107"/>
      <c r="BS81" s="829"/>
      <c r="BT81" s="830"/>
      <c r="BU81" s="830"/>
      <c r="BV81" s="830"/>
      <c r="BW81" s="830"/>
      <c r="BX81" s="830"/>
      <c r="BY81" s="830"/>
      <c r="BZ81" s="830"/>
      <c r="CA81" s="830"/>
      <c r="CB81" s="830"/>
      <c r="CC81" s="830"/>
      <c r="CD81" s="830"/>
      <c r="CE81" s="830"/>
      <c r="CF81" s="830"/>
      <c r="CG81" s="835"/>
      <c r="CH81" s="832"/>
      <c r="CI81" s="833"/>
      <c r="CJ81" s="833"/>
      <c r="CK81" s="833"/>
      <c r="CL81" s="834"/>
      <c r="CM81" s="832"/>
      <c r="CN81" s="833"/>
      <c r="CO81" s="833"/>
      <c r="CP81" s="833"/>
      <c r="CQ81" s="834"/>
      <c r="CR81" s="832"/>
      <c r="CS81" s="833"/>
      <c r="CT81" s="833"/>
      <c r="CU81" s="833"/>
      <c r="CV81" s="834"/>
      <c r="CW81" s="832"/>
      <c r="CX81" s="833"/>
      <c r="CY81" s="833"/>
      <c r="CZ81" s="833"/>
      <c r="DA81" s="834"/>
      <c r="DB81" s="832"/>
      <c r="DC81" s="833"/>
      <c r="DD81" s="833"/>
      <c r="DE81" s="833"/>
      <c r="DF81" s="834"/>
      <c r="DG81" s="832"/>
      <c r="DH81" s="833"/>
      <c r="DI81" s="833"/>
      <c r="DJ81" s="833"/>
      <c r="DK81" s="834"/>
      <c r="DL81" s="832"/>
      <c r="DM81" s="833"/>
      <c r="DN81" s="833"/>
      <c r="DO81" s="833"/>
      <c r="DP81" s="834"/>
      <c r="DQ81" s="832"/>
      <c r="DR81" s="833"/>
      <c r="DS81" s="833"/>
      <c r="DT81" s="833"/>
      <c r="DU81" s="834"/>
      <c r="DV81" s="829"/>
      <c r="DW81" s="830"/>
      <c r="DX81" s="830"/>
      <c r="DY81" s="830"/>
      <c r="DZ81" s="831"/>
      <c r="EA81" s="93"/>
    </row>
    <row r="82" spans="1:131" ht="26.25" customHeight="1" x14ac:dyDescent="0.15">
      <c r="A82" s="102">
        <v>15</v>
      </c>
      <c r="B82" s="843"/>
      <c r="C82" s="844"/>
      <c r="D82" s="844"/>
      <c r="E82" s="844"/>
      <c r="F82" s="844"/>
      <c r="G82" s="844"/>
      <c r="H82" s="844"/>
      <c r="I82" s="844"/>
      <c r="J82" s="844"/>
      <c r="K82" s="844"/>
      <c r="L82" s="844"/>
      <c r="M82" s="844"/>
      <c r="N82" s="844"/>
      <c r="O82" s="844"/>
      <c r="P82" s="845"/>
      <c r="Q82" s="846"/>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0"/>
      <c r="BA82" s="800"/>
      <c r="BB82" s="800"/>
      <c r="BC82" s="800"/>
      <c r="BD82" s="801"/>
      <c r="BE82" s="105"/>
      <c r="BF82" s="105"/>
      <c r="BG82" s="105"/>
      <c r="BH82" s="105"/>
      <c r="BI82" s="105"/>
      <c r="BJ82" s="105"/>
      <c r="BK82" s="105"/>
      <c r="BL82" s="105"/>
      <c r="BM82" s="105"/>
      <c r="BN82" s="105"/>
      <c r="BO82" s="105"/>
      <c r="BP82" s="105"/>
      <c r="BQ82" s="102">
        <v>76</v>
      </c>
      <c r="BR82" s="107"/>
      <c r="BS82" s="829"/>
      <c r="BT82" s="830"/>
      <c r="BU82" s="830"/>
      <c r="BV82" s="830"/>
      <c r="BW82" s="830"/>
      <c r="BX82" s="830"/>
      <c r="BY82" s="830"/>
      <c r="BZ82" s="830"/>
      <c r="CA82" s="830"/>
      <c r="CB82" s="830"/>
      <c r="CC82" s="830"/>
      <c r="CD82" s="830"/>
      <c r="CE82" s="830"/>
      <c r="CF82" s="830"/>
      <c r="CG82" s="835"/>
      <c r="CH82" s="832"/>
      <c r="CI82" s="833"/>
      <c r="CJ82" s="833"/>
      <c r="CK82" s="833"/>
      <c r="CL82" s="834"/>
      <c r="CM82" s="832"/>
      <c r="CN82" s="833"/>
      <c r="CO82" s="833"/>
      <c r="CP82" s="833"/>
      <c r="CQ82" s="834"/>
      <c r="CR82" s="832"/>
      <c r="CS82" s="833"/>
      <c r="CT82" s="833"/>
      <c r="CU82" s="833"/>
      <c r="CV82" s="834"/>
      <c r="CW82" s="832"/>
      <c r="CX82" s="833"/>
      <c r="CY82" s="833"/>
      <c r="CZ82" s="833"/>
      <c r="DA82" s="834"/>
      <c r="DB82" s="832"/>
      <c r="DC82" s="833"/>
      <c r="DD82" s="833"/>
      <c r="DE82" s="833"/>
      <c r="DF82" s="834"/>
      <c r="DG82" s="832"/>
      <c r="DH82" s="833"/>
      <c r="DI82" s="833"/>
      <c r="DJ82" s="833"/>
      <c r="DK82" s="834"/>
      <c r="DL82" s="832"/>
      <c r="DM82" s="833"/>
      <c r="DN82" s="833"/>
      <c r="DO82" s="833"/>
      <c r="DP82" s="834"/>
      <c r="DQ82" s="832"/>
      <c r="DR82" s="833"/>
      <c r="DS82" s="833"/>
      <c r="DT82" s="833"/>
      <c r="DU82" s="834"/>
      <c r="DV82" s="829"/>
      <c r="DW82" s="830"/>
      <c r="DX82" s="830"/>
      <c r="DY82" s="830"/>
      <c r="DZ82" s="831"/>
      <c r="EA82" s="93"/>
    </row>
    <row r="83" spans="1:131" ht="26.25" customHeight="1" x14ac:dyDescent="0.15">
      <c r="A83" s="102">
        <v>16</v>
      </c>
      <c r="B83" s="843"/>
      <c r="C83" s="844"/>
      <c r="D83" s="844"/>
      <c r="E83" s="844"/>
      <c r="F83" s="844"/>
      <c r="G83" s="844"/>
      <c r="H83" s="844"/>
      <c r="I83" s="844"/>
      <c r="J83" s="844"/>
      <c r="K83" s="844"/>
      <c r="L83" s="844"/>
      <c r="M83" s="844"/>
      <c r="N83" s="844"/>
      <c r="O83" s="844"/>
      <c r="P83" s="845"/>
      <c r="Q83" s="846"/>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03"/>
      <c r="AY83" s="803"/>
      <c r="AZ83" s="800"/>
      <c r="BA83" s="800"/>
      <c r="BB83" s="800"/>
      <c r="BC83" s="800"/>
      <c r="BD83" s="801"/>
      <c r="BE83" s="105"/>
      <c r="BF83" s="105"/>
      <c r="BG83" s="105"/>
      <c r="BH83" s="105"/>
      <c r="BI83" s="105"/>
      <c r="BJ83" s="105"/>
      <c r="BK83" s="105"/>
      <c r="BL83" s="105"/>
      <c r="BM83" s="105"/>
      <c r="BN83" s="105"/>
      <c r="BO83" s="105"/>
      <c r="BP83" s="105"/>
      <c r="BQ83" s="102">
        <v>77</v>
      </c>
      <c r="BR83" s="107"/>
      <c r="BS83" s="829"/>
      <c r="BT83" s="830"/>
      <c r="BU83" s="830"/>
      <c r="BV83" s="830"/>
      <c r="BW83" s="830"/>
      <c r="BX83" s="830"/>
      <c r="BY83" s="830"/>
      <c r="BZ83" s="830"/>
      <c r="CA83" s="830"/>
      <c r="CB83" s="830"/>
      <c r="CC83" s="830"/>
      <c r="CD83" s="830"/>
      <c r="CE83" s="830"/>
      <c r="CF83" s="830"/>
      <c r="CG83" s="835"/>
      <c r="CH83" s="832"/>
      <c r="CI83" s="833"/>
      <c r="CJ83" s="833"/>
      <c r="CK83" s="833"/>
      <c r="CL83" s="834"/>
      <c r="CM83" s="832"/>
      <c r="CN83" s="833"/>
      <c r="CO83" s="833"/>
      <c r="CP83" s="833"/>
      <c r="CQ83" s="834"/>
      <c r="CR83" s="832"/>
      <c r="CS83" s="833"/>
      <c r="CT83" s="833"/>
      <c r="CU83" s="833"/>
      <c r="CV83" s="834"/>
      <c r="CW83" s="832"/>
      <c r="CX83" s="833"/>
      <c r="CY83" s="833"/>
      <c r="CZ83" s="833"/>
      <c r="DA83" s="834"/>
      <c r="DB83" s="832"/>
      <c r="DC83" s="833"/>
      <c r="DD83" s="833"/>
      <c r="DE83" s="833"/>
      <c r="DF83" s="834"/>
      <c r="DG83" s="832"/>
      <c r="DH83" s="833"/>
      <c r="DI83" s="833"/>
      <c r="DJ83" s="833"/>
      <c r="DK83" s="834"/>
      <c r="DL83" s="832"/>
      <c r="DM83" s="833"/>
      <c r="DN83" s="833"/>
      <c r="DO83" s="833"/>
      <c r="DP83" s="834"/>
      <c r="DQ83" s="832"/>
      <c r="DR83" s="833"/>
      <c r="DS83" s="833"/>
      <c r="DT83" s="833"/>
      <c r="DU83" s="834"/>
      <c r="DV83" s="829"/>
      <c r="DW83" s="830"/>
      <c r="DX83" s="830"/>
      <c r="DY83" s="830"/>
      <c r="DZ83" s="831"/>
      <c r="EA83" s="93"/>
    </row>
    <row r="84" spans="1:131" ht="26.25" customHeight="1" x14ac:dyDescent="0.15">
      <c r="A84" s="102">
        <v>17</v>
      </c>
      <c r="B84" s="843"/>
      <c r="C84" s="844"/>
      <c r="D84" s="844"/>
      <c r="E84" s="844"/>
      <c r="F84" s="844"/>
      <c r="G84" s="844"/>
      <c r="H84" s="844"/>
      <c r="I84" s="844"/>
      <c r="J84" s="844"/>
      <c r="K84" s="844"/>
      <c r="L84" s="844"/>
      <c r="M84" s="844"/>
      <c r="N84" s="844"/>
      <c r="O84" s="844"/>
      <c r="P84" s="845"/>
      <c r="Q84" s="846"/>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0"/>
      <c r="BA84" s="800"/>
      <c r="BB84" s="800"/>
      <c r="BC84" s="800"/>
      <c r="BD84" s="801"/>
      <c r="BE84" s="105"/>
      <c r="BF84" s="105"/>
      <c r="BG84" s="105"/>
      <c r="BH84" s="105"/>
      <c r="BI84" s="105"/>
      <c r="BJ84" s="105"/>
      <c r="BK84" s="105"/>
      <c r="BL84" s="105"/>
      <c r="BM84" s="105"/>
      <c r="BN84" s="105"/>
      <c r="BO84" s="105"/>
      <c r="BP84" s="105"/>
      <c r="BQ84" s="102">
        <v>78</v>
      </c>
      <c r="BR84" s="107"/>
      <c r="BS84" s="829"/>
      <c r="BT84" s="830"/>
      <c r="BU84" s="830"/>
      <c r="BV84" s="830"/>
      <c r="BW84" s="830"/>
      <c r="BX84" s="830"/>
      <c r="BY84" s="830"/>
      <c r="BZ84" s="830"/>
      <c r="CA84" s="830"/>
      <c r="CB84" s="830"/>
      <c r="CC84" s="830"/>
      <c r="CD84" s="830"/>
      <c r="CE84" s="830"/>
      <c r="CF84" s="830"/>
      <c r="CG84" s="835"/>
      <c r="CH84" s="832"/>
      <c r="CI84" s="833"/>
      <c r="CJ84" s="833"/>
      <c r="CK84" s="833"/>
      <c r="CL84" s="834"/>
      <c r="CM84" s="832"/>
      <c r="CN84" s="833"/>
      <c r="CO84" s="833"/>
      <c r="CP84" s="833"/>
      <c r="CQ84" s="834"/>
      <c r="CR84" s="832"/>
      <c r="CS84" s="833"/>
      <c r="CT84" s="833"/>
      <c r="CU84" s="833"/>
      <c r="CV84" s="834"/>
      <c r="CW84" s="832"/>
      <c r="CX84" s="833"/>
      <c r="CY84" s="833"/>
      <c r="CZ84" s="833"/>
      <c r="DA84" s="834"/>
      <c r="DB84" s="832"/>
      <c r="DC84" s="833"/>
      <c r="DD84" s="833"/>
      <c r="DE84" s="833"/>
      <c r="DF84" s="834"/>
      <c r="DG84" s="832"/>
      <c r="DH84" s="833"/>
      <c r="DI84" s="833"/>
      <c r="DJ84" s="833"/>
      <c r="DK84" s="834"/>
      <c r="DL84" s="832"/>
      <c r="DM84" s="833"/>
      <c r="DN84" s="833"/>
      <c r="DO84" s="833"/>
      <c r="DP84" s="834"/>
      <c r="DQ84" s="832"/>
      <c r="DR84" s="833"/>
      <c r="DS84" s="833"/>
      <c r="DT84" s="833"/>
      <c r="DU84" s="834"/>
      <c r="DV84" s="829"/>
      <c r="DW84" s="830"/>
      <c r="DX84" s="830"/>
      <c r="DY84" s="830"/>
      <c r="DZ84" s="831"/>
      <c r="EA84" s="93"/>
    </row>
    <row r="85" spans="1:131" ht="26.25" customHeight="1" x14ac:dyDescent="0.15">
      <c r="A85" s="102">
        <v>18</v>
      </c>
      <c r="B85" s="843"/>
      <c r="C85" s="844"/>
      <c r="D85" s="844"/>
      <c r="E85" s="844"/>
      <c r="F85" s="844"/>
      <c r="G85" s="844"/>
      <c r="H85" s="844"/>
      <c r="I85" s="844"/>
      <c r="J85" s="844"/>
      <c r="K85" s="844"/>
      <c r="L85" s="844"/>
      <c r="M85" s="844"/>
      <c r="N85" s="844"/>
      <c r="O85" s="844"/>
      <c r="P85" s="845"/>
      <c r="Q85" s="846"/>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0"/>
      <c r="BA85" s="800"/>
      <c r="BB85" s="800"/>
      <c r="BC85" s="800"/>
      <c r="BD85" s="801"/>
      <c r="BE85" s="105"/>
      <c r="BF85" s="105"/>
      <c r="BG85" s="105"/>
      <c r="BH85" s="105"/>
      <c r="BI85" s="105"/>
      <c r="BJ85" s="105"/>
      <c r="BK85" s="105"/>
      <c r="BL85" s="105"/>
      <c r="BM85" s="105"/>
      <c r="BN85" s="105"/>
      <c r="BO85" s="105"/>
      <c r="BP85" s="105"/>
      <c r="BQ85" s="102">
        <v>79</v>
      </c>
      <c r="BR85" s="107"/>
      <c r="BS85" s="829"/>
      <c r="BT85" s="830"/>
      <c r="BU85" s="830"/>
      <c r="BV85" s="830"/>
      <c r="BW85" s="830"/>
      <c r="BX85" s="830"/>
      <c r="BY85" s="830"/>
      <c r="BZ85" s="830"/>
      <c r="CA85" s="830"/>
      <c r="CB85" s="830"/>
      <c r="CC85" s="830"/>
      <c r="CD85" s="830"/>
      <c r="CE85" s="830"/>
      <c r="CF85" s="830"/>
      <c r="CG85" s="835"/>
      <c r="CH85" s="832"/>
      <c r="CI85" s="833"/>
      <c r="CJ85" s="833"/>
      <c r="CK85" s="833"/>
      <c r="CL85" s="834"/>
      <c r="CM85" s="832"/>
      <c r="CN85" s="833"/>
      <c r="CO85" s="833"/>
      <c r="CP85" s="833"/>
      <c r="CQ85" s="834"/>
      <c r="CR85" s="832"/>
      <c r="CS85" s="833"/>
      <c r="CT85" s="833"/>
      <c r="CU85" s="833"/>
      <c r="CV85" s="834"/>
      <c r="CW85" s="832"/>
      <c r="CX85" s="833"/>
      <c r="CY85" s="833"/>
      <c r="CZ85" s="833"/>
      <c r="DA85" s="834"/>
      <c r="DB85" s="832"/>
      <c r="DC85" s="833"/>
      <c r="DD85" s="833"/>
      <c r="DE85" s="833"/>
      <c r="DF85" s="834"/>
      <c r="DG85" s="832"/>
      <c r="DH85" s="833"/>
      <c r="DI85" s="833"/>
      <c r="DJ85" s="833"/>
      <c r="DK85" s="834"/>
      <c r="DL85" s="832"/>
      <c r="DM85" s="833"/>
      <c r="DN85" s="833"/>
      <c r="DO85" s="833"/>
      <c r="DP85" s="834"/>
      <c r="DQ85" s="832"/>
      <c r="DR85" s="833"/>
      <c r="DS85" s="833"/>
      <c r="DT85" s="833"/>
      <c r="DU85" s="834"/>
      <c r="DV85" s="829"/>
      <c r="DW85" s="830"/>
      <c r="DX85" s="830"/>
      <c r="DY85" s="830"/>
      <c r="DZ85" s="831"/>
      <c r="EA85" s="93"/>
    </row>
    <row r="86" spans="1:131" ht="26.25" customHeight="1" x14ac:dyDescent="0.15">
      <c r="A86" s="102">
        <v>19</v>
      </c>
      <c r="B86" s="843"/>
      <c r="C86" s="844"/>
      <c r="D86" s="844"/>
      <c r="E86" s="844"/>
      <c r="F86" s="844"/>
      <c r="G86" s="844"/>
      <c r="H86" s="844"/>
      <c r="I86" s="844"/>
      <c r="J86" s="844"/>
      <c r="K86" s="844"/>
      <c r="L86" s="844"/>
      <c r="M86" s="844"/>
      <c r="N86" s="844"/>
      <c r="O86" s="844"/>
      <c r="P86" s="845"/>
      <c r="Q86" s="846"/>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0"/>
      <c r="BA86" s="800"/>
      <c r="BB86" s="800"/>
      <c r="BC86" s="800"/>
      <c r="BD86" s="801"/>
      <c r="BE86" s="105"/>
      <c r="BF86" s="105"/>
      <c r="BG86" s="105"/>
      <c r="BH86" s="105"/>
      <c r="BI86" s="105"/>
      <c r="BJ86" s="105"/>
      <c r="BK86" s="105"/>
      <c r="BL86" s="105"/>
      <c r="BM86" s="105"/>
      <c r="BN86" s="105"/>
      <c r="BO86" s="105"/>
      <c r="BP86" s="105"/>
      <c r="BQ86" s="102">
        <v>80</v>
      </c>
      <c r="BR86" s="107"/>
      <c r="BS86" s="829"/>
      <c r="BT86" s="830"/>
      <c r="BU86" s="830"/>
      <c r="BV86" s="830"/>
      <c r="BW86" s="830"/>
      <c r="BX86" s="830"/>
      <c r="BY86" s="830"/>
      <c r="BZ86" s="830"/>
      <c r="CA86" s="830"/>
      <c r="CB86" s="830"/>
      <c r="CC86" s="830"/>
      <c r="CD86" s="830"/>
      <c r="CE86" s="830"/>
      <c r="CF86" s="830"/>
      <c r="CG86" s="835"/>
      <c r="CH86" s="832"/>
      <c r="CI86" s="833"/>
      <c r="CJ86" s="833"/>
      <c r="CK86" s="833"/>
      <c r="CL86" s="834"/>
      <c r="CM86" s="832"/>
      <c r="CN86" s="833"/>
      <c r="CO86" s="833"/>
      <c r="CP86" s="833"/>
      <c r="CQ86" s="834"/>
      <c r="CR86" s="832"/>
      <c r="CS86" s="833"/>
      <c r="CT86" s="833"/>
      <c r="CU86" s="833"/>
      <c r="CV86" s="834"/>
      <c r="CW86" s="832"/>
      <c r="CX86" s="833"/>
      <c r="CY86" s="833"/>
      <c r="CZ86" s="833"/>
      <c r="DA86" s="834"/>
      <c r="DB86" s="832"/>
      <c r="DC86" s="833"/>
      <c r="DD86" s="833"/>
      <c r="DE86" s="833"/>
      <c r="DF86" s="834"/>
      <c r="DG86" s="832"/>
      <c r="DH86" s="833"/>
      <c r="DI86" s="833"/>
      <c r="DJ86" s="833"/>
      <c r="DK86" s="834"/>
      <c r="DL86" s="832"/>
      <c r="DM86" s="833"/>
      <c r="DN86" s="833"/>
      <c r="DO86" s="833"/>
      <c r="DP86" s="834"/>
      <c r="DQ86" s="832"/>
      <c r="DR86" s="833"/>
      <c r="DS86" s="833"/>
      <c r="DT86" s="833"/>
      <c r="DU86" s="834"/>
      <c r="DV86" s="829"/>
      <c r="DW86" s="830"/>
      <c r="DX86" s="830"/>
      <c r="DY86" s="830"/>
      <c r="DZ86" s="831"/>
      <c r="EA86" s="93"/>
    </row>
    <row r="87" spans="1:131" ht="26.25" customHeight="1" x14ac:dyDescent="0.15">
      <c r="A87" s="108">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105"/>
      <c r="BF87" s="105"/>
      <c r="BG87" s="105"/>
      <c r="BH87" s="105"/>
      <c r="BI87" s="105"/>
      <c r="BJ87" s="105"/>
      <c r="BK87" s="105"/>
      <c r="BL87" s="105"/>
      <c r="BM87" s="105"/>
      <c r="BN87" s="105"/>
      <c r="BO87" s="105"/>
      <c r="BP87" s="105"/>
      <c r="BQ87" s="102">
        <v>81</v>
      </c>
      <c r="BR87" s="107"/>
      <c r="BS87" s="829"/>
      <c r="BT87" s="830"/>
      <c r="BU87" s="830"/>
      <c r="BV87" s="830"/>
      <c r="BW87" s="830"/>
      <c r="BX87" s="830"/>
      <c r="BY87" s="830"/>
      <c r="BZ87" s="830"/>
      <c r="CA87" s="830"/>
      <c r="CB87" s="830"/>
      <c r="CC87" s="830"/>
      <c r="CD87" s="830"/>
      <c r="CE87" s="830"/>
      <c r="CF87" s="830"/>
      <c r="CG87" s="835"/>
      <c r="CH87" s="832"/>
      <c r="CI87" s="833"/>
      <c r="CJ87" s="833"/>
      <c r="CK87" s="833"/>
      <c r="CL87" s="834"/>
      <c r="CM87" s="832"/>
      <c r="CN87" s="833"/>
      <c r="CO87" s="833"/>
      <c r="CP87" s="833"/>
      <c r="CQ87" s="834"/>
      <c r="CR87" s="832"/>
      <c r="CS87" s="833"/>
      <c r="CT87" s="833"/>
      <c r="CU87" s="833"/>
      <c r="CV87" s="834"/>
      <c r="CW87" s="832"/>
      <c r="CX87" s="833"/>
      <c r="CY87" s="833"/>
      <c r="CZ87" s="833"/>
      <c r="DA87" s="834"/>
      <c r="DB87" s="832"/>
      <c r="DC87" s="833"/>
      <c r="DD87" s="833"/>
      <c r="DE87" s="833"/>
      <c r="DF87" s="834"/>
      <c r="DG87" s="832"/>
      <c r="DH87" s="833"/>
      <c r="DI87" s="833"/>
      <c r="DJ87" s="833"/>
      <c r="DK87" s="834"/>
      <c r="DL87" s="832"/>
      <c r="DM87" s="833"/>
      <c r="DN87" s="833"/>
      <c r="DO87" s="833"/>
      <c r="DP87" s="834"/>
      <c r="DQ87" s="832"/>
      <c r="DR87" s="833"/>
      <c r="DS87" s="833"/>
      <c r="DT87" s="833"/>
      <c r="DU87" s="834"/>
      <c r="DV87" s="829"/>
      <c r="DW87" s="830"/>
      <c r="DX87" s="830"/>
      <c r="DY87" s="830"/>
      <c r="DZ87" s="831"/>
      <c r="EA87" s="93"/>
    </row>
    <row r="88" spans="1:131" ht="26.25" customHeight="1" thickBot="1" x14ac:dyDescent="0.2">
      <c r="A88" s="104" t="s">
        <v>328</v>
      </c>
      <c r="B88" s="762" t="s">
        <v>361</v>
      </c>
      <c r="C88" s="763"/>
      <c r="D88" s="763"/>
      <c r="E88" s="763"/>
      <c r="F88" s="763"/>
      <c r="G88" s="763"/>
      <c r="H88" s="763"/>
      <c r="I88" s="763"/>
      <c r="J88" s="763"/>
      <c r="K88" s="763"/>
      <c r="L88" s="763"/>
      <c r="M88" s="763"/>
      <c r="N88" s="763"/>
      <c r="O88" s="763"/>
      <c r="P88" s="764"/>
      <c r="Q88" s="810"/>
      <c r="R88" s="811"/>
      <c r="S88" s="811"/>
      <c r="T88" s="811"/>
      <c r="U88" s="811"/>
      <c r="V88" s="811"/>
      <c r="W88" s="811"/>
      <c r="X88" s="811"/>
      <c r="Y88" s="811"/>
      <c r="Z88" s="811"/>
      <c r="AA88" s="811"/>
      <c r="AB88" s="811"/>
      <c r="AC88" s="811"/>
      <c r="AD88" s="811"/>
      <c r="AE88" s="811"/>
      <c r="AF88" s="814">
        <v>3772</v>
      </c>
      <c r="AG88" s="814"/>
      <c r="AH88" s="814"/>
      <c r="AI88" s="814"/>
      <c r="AJ88" s="814"/>
      <c r="AK88" s="811"/>
      <c r="AL88" s="811"/>
      <c r="AM88" s="811"/>
      <c r="AN88" s="811"/>
      <c r="AO88" s="811"/>
      <c r="AP88" s="814">
        <v>7643</v>
      </c>
      <c r="AQ88" s="814"/>
      <c r="AR88" s="814"/>
      <c r="AS88" s="814"/>
      <c r="AT88" s="814"/>
      <c r="AU88" s="814">
        <v>5211</v>
      </c>
      <c r="AV88" s="814"/>
      <c r="AW88" s="814"/>
      <c r="AX88" s="814"/>
      <c r="AY88" s="814"/>
      <c r="AZ88" s="819"/>
      <c r="BA88" s="819"/>
      <c r="BB88" s="819"/>
      <c r="BC88" s="819"/>
      <c r="BD88" s="820"/>
      <c r="BE88" s="105"/>
      <c r="BF88" s="105"/>
      <c r="BG88" s="105"/>
      <c r="BH88" s="105"/>
      <c r="BI88" s="105"/>
      <c r="BJ88" s="105"/>
      <c r="BK88" s="105"/>
      <c r="BL88" s="105"/>
      <c r="BM88" s="105"/>
      <c r="BN88" s="105"/>
      <c r="BO88" s="105"/>
      <c r="BP88" s="105"/>
      <c r="BQ88" s="102">
        <v>82</v>
      </c>
      <c r="BR88" s="107"/>
      <c r="BS88" s="829"/>
      <c r="BT88" s="830"/>
      <c r="BU88" s="830"/>
      <c r="BV88" s="830"/>
      <c r="BW88" s="830"/>
      <c r="BX88" s="830"/>
      <c r="BY88" s="830"/>
      <c r="BZ88" s="830"/>
      <c r="CA88" s="830"/>
      <c r="CB88" s="830"/>
      <c r="CC88" s="830"/>
      <c r="CD88" s="830"/>
      <c r="CE88" s="830"/>
      <c r="CF88" s="830"/>
      <c r="CG88" s="835"/>
      <c r="CH88" s="832"/>
      <c r="CI88" s="833"/>
      <c r="CJ88" s="833"/>
      <c r="CK88" s="833"/>
      <c r="CL88" s="834"/>
      <c r="CM88" s="832"/>
      <c r="CN88" s="833"/>
      <c r="CO88" s="833"/>
      <c r="CP88" s="833"/>
      <c r="CQ88" s="834"/>
      <c r="CR88" s="832"/>
      <c r="CS88" s="833"/>
      <c r="CT88" s="833"/>
      <c r="CU88" s="833"/>
      <c r="CV88" s="834"/>
      <c r="CW88" s="832"/>
      <c r="CX88" s="833"/>
      <c r="CY88" s="833"/>
      <c r="CZ88" s="833"/>
      <c r="DA88" s="834"/>
      <c r="DB88" s="832"/>
      <c r="DC88" s="833"/>
      <c r="DD88" s="833"/>
      <c r="DE88" s="833"/>
      <c r="DF88" s="834"/>
      <c r="DG88" s="832"/>
      <c r="DH88" s="833"/>
      <c r="DI88" s="833"/>
      <c r="DJ88" s="833"/>
      <c r="DK88" s="834"/>
      <c r="DL88" s="832"/>
      <c r="DM88" s="833"/>
      <c r="DN88" s="833"/>
      <c r="DO88" s="833"/>
      <c r="DP88" s="834"/>
      <c r="DQ88" s="832"/>
      <c r="DR88" s="833"/>
      <c r="DS88" s="833"/>
      <c r="DT88" s="833"/>
      <c r="DU88" s="834"/>
      <c r="DV88" s="829"/>
      <c r="DW88" s="830"/>
      <c r="DX88" s="830"/>
      <c r="DY88" s="830"/>
      <c r="DZ88" s="831"/>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9"/>
      <c r="BT89" s="830"/>
      <c r="BU89" s="830"/>
      <c r="BV89" s="830"/>
      <c r="BW89" s="830"/>
      <c r="BX89" s="830"/>
      <c r="BY89" s="830"/>
      <c r="BZ89" s="830"/>
      <c r="CA89" s="830"/>
      <c r="CB89" s="830"/>
      <c r="CC89" s="830"/>
      <c r="CD89" s="830"/>
      <c r="CE89" s="830"/>
      <c r="CF89" s="830"/>
      <c r="CG89" s="835"/>
      <c r="CH89" s="832"/>
      <c r="CI89" s="833"/>
      <c r="CJ89" s="833"/>
      <c r="CK89" s="833"/>
      <c r="CL89" s="834"/>
      <c r="CM89" s="832"/>
      <c r="CN89" s="833"/>
      <c r="CO89" s="833"/>
      <c r="CP89" s="833"/>
      <c r="CQ89" s="834"/>
      <c r="CR89" s="832"/>
      <c r="CS89" s="833"/>
      <c r="CT89" s="833"/>
      <c r="CU89" s="833"/>
      <c r="CV89" s="834"/>
      <c r="CW89" s="832"/>
      <c r="CX89" s="833"/>
      <c r="CY89" s="833"/>
      <c r="CZ89" s="833"/>
      <c r="DA89" s="834"/>
      <c r="DB89" s="832"/>
      <c r="DC89" s="833"/>
      <c r="DD89" s="833"/>
      <c r="DE89" s="833"/>
      <c r="DF89" s="834"/>
      <c r="DG89" s="832"/>
      <c r="DH89" s="833"/>
      <c r="DI89" s="833"/>
      <c r="DJ89" s="833"/>
      <c r="DK89" s="834"/>
      <c r="DL89" s="832"/>
      <c r="DM89" s="833"/>
      <c r="DN89" s="833"/>
      <c r="DO89" s="833"/>
      <c r="DP89" s="834"/>
      <c r="DQ89" s="832"/>
      <c r="DR89" s="833"/>
      <c r="DS89" s="833"/>
      <c r="DT89" s="833"/>
      <c r="DU89" s="834"/>
      <c r="DV89" s="829"/>
      <c r="DW89" s="830"/>
      <c r="DX89" s="830"/>
      <c r="DY89" s="830"/>
      <c r="DZ89" s="831"/>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9"/>
      <c r="BT90" s="830"/>
      <c r="BU90" s="830"/>
      <c r="BV90" s="830"/>
      <c r="BW90" s="830"/>
      <c r="BX90" s="830"/>
      <c r="BY90" s="830"/>
      <c r="BZ90" s="830"/>
      <c r="CA90" s="830"/>
      <c r="CB90" s="830"/>
      <c r="CC90" s="830"/>
      <c r="CD90" s="830"/>
      <c r="CE90" s="830"/>
      <c r="CF90" s="830"/>
      <c r="CG90" s="835"/>
      <c r="CH90" s="832"/>
      <c r="CI90" s="833"/>
      <c r="CJ90" s="833"/>
      <c r="CK90" s="833"/>
      <c r="CL90" s="834"/>
      <c r="CM90" s="832"/>
      <c r="CN90" s="833"/>
      <c r="CO90" s="833"/>
      <c r="CP90" s="833"/>
      <c r="CQ90" s="834"/>
      <c r="CR90" s="832"/>
      <c r="CS90" s="833"/>
      <c r="CT90" s="833"/>
      <c r="CU90" s="833"/>
      <c r="CV90" s="834"/>
      <c r="CW90" s="832"/>
      <c r="CX90" s="833"/>
      <c r="CY90" s="833"/>
      <c r="CZ90" s="833"/>
      <c r="DA90" s="834"/>
      <c r="DB90" s="832"/>
      <c r="DC90" s="833"/>
      <c r="DD90" s="833"/>
      <c r="DE90" s="833"/>
      <c r="DF90" s="834"/>
      <c r="DG90" s="832"/>
      <c r="DH90" s="833"/>
      <c r="DI90" s="833"/>
      <c r="DJ90" s="833"/>
      <c r="DK90" s="834"/>
      <c r="DL90" s="832"/>
      <c r="DM90" s="833"/>
      <c r="DN90" s="833"/>
      <c r="DO90" s="833"/>
      <c r="DP90" s="834"/>
      <c r="DQ90" s="832"/>
      <c r="DR90" s="833"/>
      <c r="DS90" s="833"/>
      <c r="DT90" s="833"/>
      <c r="DU90" s="834"/>
      <c r="DV90" s="829"/>
      <c r="DW90" s="830"/>
      <c r="DX90" s="830"/>
      <c r="DY90" s="830"/>
      <c r="DZ90" s="831"/>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9"/>
      <c r="BT91" s="830"/>
      <c r="BU91" s="830"/>
      <c r="BV91" s="830"/>
      <c r="BW91" s="830"/>
      <c r="BX91" s="830"/>
      <c r="BY91" s="830"/>
      <c r="BZ91" s="830"/>
      <c r="CA91" s="830"/>
      <c r="CB91" s="830"/>
      <c r="CC91" s="830"/>
      <c r="CD91" s="830"/>
      <c r="CE91" s="830"/>
      <c r="CF91" s="830"/>
      <c r="CG91" s="835"/>
      <c r="CH91" s="832"/>
      <c r="CI91" s="833"/>
      <c r="CJ91" s="833"/>
      <c r="CK91" s="833"/>
      <c r="CL91" s="834"/>
      <c r="CM91" s="832"/>
      <c r="CN91" s="833"/>
      <c r="CO91" s="833"/>
      <c r="CP91" s="833"/>
      <c r="CQ91" s="834"/>
      <c r="CR91" s="832"/>
      <c r="CS91" s="833"/>
      <c r="CT91" s="833"/>
      <c r="CU91" s="833"/>
      <c r="CV91" s="834"/>
      <c r="CW91" s="832"/>
      <c r="CX91" s="833"/>
      <c r="CY91" s="833"/>
      <c r="CZ91" s="833"/>
      <c r="DA91" s="834"/>
      <c r="DB91" s="832"/>
      <c r="DC91" s="833"/>
      <c r="DD91" s="833"/>
      <c r="DE91" s="833"/>
      <c r="DF91" s="834"/>
      <c r="DG91" s="832"/>
      <c r="DH91" s="833"/>
      <c r="DI91" s="833"/>
      <c r="DJ91" s="833"/>
      <c r="DK91" s="834"/>
      <c r="DL91" s="832"/>
      <c r="DM91" s="833"/>
      <c r="DN91" s="833"/>
      <c r="DO91" s="833"/>
      <c r="DP91" s="834"/>
      <c r="DQ91" s="832"/>
      <c r="DR91" s="833"/>
      <c r="DS91" s="833"/>
      <c r="DT91" s="833"/>
      <c r="DU91" s="834"/>
      <c r="DV91" s="829"/>
      <c r="DW91" s="830"/>
      <c r="DX91" s="830"/>
      <c r="DY91" s="830"/>
      <c r="DZ91" s="831"/>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9"/>
      <c r="BT92" s="830"/>
      <c r="BU92" s="830"/>
      <c r="BV92" s="830"/>
      <c r="BW92" s="830"/>
      <c r="BX92" s="830"/>
      <c r="BY92" s="830"/>
      <c r="BZ92" s="830"/>
      <c r="CA92" s="830"/>
      <c r="CB92" s="830"/>
      <c r="CC92" s="830"/>
      <c r="CD92" s="830"/>
      <c r="CE92" s="830"/>
      <c r="CF92" s="830"/>
      <c r="CG92" s="835"/>
      <c r="CH92" s="832"/>
      <c r="CI92" s="833"/>
      <c r="CJ92" s="833"/>
      <c r="CK92" s="833"/>
      <c r="CL92" s="834"/>
      <c r="CM92" s="832"/>
      <c r="CN92" s="833"/>
      <c r="CO92" s="833"/>
      <c r="CP92" s="833"/>
      <c r="CQ92" s="834"/>
      <c r="CR92" s="832"/>
      <c r="CS92" s="833"/>
      <c r="CT92" s="833"/>
      <c r="CU92" s="833"/>
      <c r="CV92" s="834"/>
      <c r="CW92" s="832"/>
      <c r="CX92" s="833"/>
      <c r="CY92" s="833"/>
      <c r="CZ92" s="833"/>
      <c r="DA92" s="834"/>
      <c r="DB92" s="832"/>
      <c r="DC92" s="833"/>
      <c r="DD92" s="833"/>
      <c r="DE92" s="833"/>
      <c r="DF92" s="834"/>
      <c r="DG92" s="832"/>
      <c r="DH92" s="833"/>
      <c r="DI92" s="833"/>
      <c r="DJ92" s="833"/>
      <c r="DK92" s="834"/>
      <c r="DL92" s="832"/>
      <c r="DM92" s="833"/>
      <c r="DN92" s="833"/>
      <c r="DO92" s="833"/>
      <c r="DP92" s="834"/>
      <c r="DQ92" s="832"/>
      <c r="DR92" s="833"/>
      <c r="DS92" s="833"/>
      <c r="DT92" s="833"/>
      <c r="DU92" s="834"/>
      <c r="DV92" s="829"/>
      <c r="DW92" s="830"/>
      <c r="DX92" s="830"/>
      <c r="DY92" s="830"/>
      <c r="DZ92" s="831"/>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9"/>
      <c r="BT93" s="830"/>
      <c r="BU93" s="830"/>
      <c r="BV93" s="830"/>
      <c r="BW93" s="830"/>
      <c r="BX93" s="830"/>
      <c r="BY93" s="830"/>
      <c r="BZ93" s="830"/>
      <c r="CA93" s="830"/>
      <c r="CB93" s="830"/>
      <c r="CC93" s="830"/>
      <c r="CD93" s="830"/>
      <c r="CE93" s="830"/>
      <c r="CF93" s="830"/>
      <c r="CG93" s="835"/>
      <c r="CH93" s="832"/>
      <c r="CI93" s="833"/>
      <c r="CJ93" s="833"/>
      <c r="CK93" s="833"/>
      <c r="CL93" s="834"/>
      <c r="CM93" s="832"/>
      <c r="CN93" s="833"/>
      <c r="CO93" s="833"/>
      <c r="CP93" s="833"/>
      <c r="CQ93" s="834"/>
      <c r="CR93" s="832"/>
      <c r="CS93" s="833"/>
      <c r="CT93" s="833"/>
      <c r="CU93" s="833"/>
      <c r="CV93" s="834"/>
      <c r="CW93" s="832"/>
      <c r="CX93" s="833"/>
      <c r="CY93" s="833"/>
      <c r="CZ93" s="833"/>
      <c r="DA93" s="834"/>
      <c r="DB93" s="832"/>
      <c r="DC93" s="833"/>
      <c r="DD93" s="833"/>
      <c r="DE93" s="833"/>
      <c r="DF93" s="834"/>
      <c r="DG93" s="832"/>
      <c r="DH93" s="833"/>
      <c r="DI93" s="833"/>
      <c r="DJ93" s="833"/>
      <c r="DK93" s="834"/>
      <c r="DL93" s="832"/>
      <c r="DM93" s="833"/>
      <c r="DN93" s="833"/>
      <c r="DO93" s="833"/>
      <c r="DP93" s="834"/>
      <c r="DQ93" s="832"/>
      <c r="DR93" s="833"/>
      <c r="DS93" s="833"/>
      <c r="DT93" s="833"/>
      <c r="DU93" s="834"/>
      <c r="DV93" s="829"/>
      <c r="DW93" s="830"/>
      <c r="DX93" s="830"/>
      <c r="DY93" s="830"/>
      <c r="DZ93" s="831"/>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9"/>
      <c r="BT94" s="830"/>
      <c r="BU94" s="830"/>
      <c r="BV94" s="830"/>
      <c r="BW94" s="830"/>
      <c r="BX94" s="830"/>
      <c r="BY94" s="830"/>
      <c r="BZ94" s="830"/>
      <c r="CA94" s="830"/>
      <c r="CB94" s="830"/>
      <c r="CC94" s="830"/>
      <c r="CD94" s="830"/>
      <c r="CE94" s="830"/>
      <c r="CF94" s="830"/>
      <c r="CG94" s="835"/>
      <c r="CH94" s="832"/>
      <c r="CI94" s="833"/>
      <c r="CJ94" s="833"/>
      <c r="CK94" s="833"/>
      <c r="CL94" s="834"/>
      <c r="CM94" s="832"/>
      <c r="CN94" s="833"/>
      <c r="CO94" s="833"/>
      <c r="CP94" s="833"/>
      <c r="CQ94" s="834"/>
      <c r="CR94" s="832"/>
      <c r="CS94" s="833"/>
      <c r="CT94" s="833"/>
      <c r="CU94" s="833"/>
      <c r="CV94" s="834"/>
      <c r="CW94" s="832"/>
      <c r="CX94" s="833"/>
      <c r="CY94" s="833"/>
      <c r="CZ94" s="833"/>
      <c r="DA94" s="834"/>
      <c r="DB94" s="832"/>
      <c r="DC94" s="833"/>
      <c r="DD94" s="833"/>
      <c r="DE94" s="833"/>
      <c r="DF94" s="834"/>
      <c r="DG94" s="832"/>
      <c r="DH94" s="833"/>
      <c r="DI94" s="833"/>
      <c r="DJ94" s="833"/>
      <c r="DK94" s="834"/>
      <c r="DL94" s="832"/>
      <c r="DM94" s="833"/>
      <c r="DN94" s="833"/>
      <c r="DO94" s="833"/>
      <c r="DP94" s="834"/>
      <c r="DQ94" s="832"/>
      <c r="DR94" s="833"/>
      <c r="DS94" s="833"/>
      <c r="DT94" s="833"/>
      <c r="DU94" s="834"/>
      <c r="DV94" s="829"/>
      <c r="DW94" s="830"/>
      <c r="DX94" s="830"/>
      <c r="DY94" s="830"/>
      <c r="DZ94" s="831"/>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9"/>
      <c r="BT95" s="830"/>
      <c r="BU95" s="830"/>
      <c r="BV95" s="830"/>
      <c r="BW95" s="830"/>
      <c r="BX95" s="830"/>
      <c r="BY95" s="830"/>
      <c r="BZ95" s="830"/>
      <c r="CA95" s="830"/>
      <c r="CB95" s="830"/>
      <c r="CC95" s="830"/>
      <c r="CD95" s="830"/>
      <c r="CE95" s="830"/>
      <c r="CF95" s="830"/>
      <c r="CG95" s="835"/>
      <c r="CH95" s="832"/>
      <c r="CI95" s="833"/>
      <c r="CJ95" s="833"/>
      <c r="CK95" s="833"/>
      <c r="CL95" s="834"/>
      <c r="CM95" s="832"/>
      <c r="CN95" s="833"/>
      <c r="CO95" s="833"/>
      <c r="CP95" s="833"/>
      <c r="CQ95" s="834"/>
      <c r="CR95" s="832"/>
      <c r="CS95" s="833"/>
      <c r="CT95" s="833"/>
      <c r="CU95" s="833"/>
      <c r="CV95" s="834"/>
      <c r="CW95" s="832"/>
      <c r="CX95" s="833"/>
      <c r="CY95" s="833"/>
      <c r="CZ95" s="833"/>
      <c r="DA95" s="834"/>
      <c r="DB95" s="832"/>
      <c r="DC95" s="833"/>
      <c r="DD95" s="833"/>
      <c r="DE95" s="833"/>
      <c r="DF95" s="834"/>
      <c r="DG95" s="832"/>
      <c r="DH95" s="833"/>
      <c r="DI95" s="833"/>
      <c r="DJ95" s="833"/>
      <c r="DK95" s="834"/>
      <c r="DL95" s="832"/>
      <c r="DM95" s="833"/>
      <c r="DN95" s="833"/>
      <c r="DO95" s="833"/>
      <c r="DP95" s="834"/>
      <c r="DQ95" s="832"/>
      <c r="DR95" s="833"/>
      <c r="DS95" s="833"/>
      <c r="DT95" s="833"/>
      <c r="DU95" s="834"/>
      <c r="DV95" s="829"/>
      <c r="DW95" s="830"/>
      <c r="DX95" s="830"/>
      <c r="DY95" s="830"/>
      <c r="DZ95" s="831"/>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9"/>
      <c r="BT96" s="830"/>
      <c r="BU96" s="830"/>
      <c r="BV96" s="830"/>
      <c r="BW96" s="830"/>
      <c r="BX96" s="830"/>
      <c r="BY96" s="830"/>
      <c r="BZ96" s="830"/>
      <c r="CA96" s="830"/>
      <c r="CB96" s="830"/>
      <c r="CC96" s="830"/>
      <c r="CD96" s="830"/>
      <c r="CE96" s="830"/>
      <c r="CF96" s="830"/>
      <c r="CG96" s="835"/>
      <c r="CH96" s="832"/>
      <c r="CI96" s="833"/>
      <c r="CJ96" s="833"/>
      <c r="CK96" s="833"/>
      <c r="CL96" s="834"/>
      <c r="CM96" s="832"/>
      <c r="CN96" s="833"/>
      <c r="CO96" s="833"/>
      <c r="CP96" s="833"/>
      <c r="CQ96" s="834"/>
      <c r="CR96" s="832"/>
      <c r="CS96" s="833"/>
      <c r="CT96" s="833"/>
      <c r="CU96" s="833"/>
      <c r="CV96" s="834"/>
      <c r="CW96" s="832"/>
      <c r="CX96" s="833"/>
      <c r="CY96" s="833"/>
      <c r="CZ96" s="833"/>
      <c r="DA96" s="834"/>
      <c r="DB96" s="832"/>
      <c r="DC96" s="833"/>
      <c r="DD96" s="833"/>
      <c r="DE96" s="833"/>
      <c r="DF96" s="834"/>
      <c r="DG96" s="832"/>
      <c r="DH96" s="833"/>
      <c r="DI96" s="833"/>
      <c r="DJ96" s="833"/>
      <c r="DK96" s="834"/>
      <c r="DL96" s="832"/>
      <c r="DM96" s="833"/>
      <c r="DN96" s="833"/>
      <c r="DO96" s="833"/>
      <c r="DP96" s="834"/>
      <c r="DQ96" s="832"/>
      <c r="DR96" s="833"/>
      <c r="DS96" s="833"/>
      <c r="DT96" s="833"/>
      <c r="DU96" s="834"/>
      <c r="DV96" s="829"/>
      <c r="DW96" s="830"/>
      <c r="DX96" s="830"/>
      <c r="DY96" s="830"/>
      <c r="DZ96" s="831"/>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9"/>
      <c r="BT97" s="830"/>
      <c r="BU97" s="830"/>
      <c r="BV97" s="830"/>
      <c r="BW97" s="830"/>
      <c r="BX97" s="830"/>
      <c r="BY97" s="830"/>
      <c r="BZ97" s="830"/>
      <c r="CA97" s="830"/>
      <c r="CB97" s="830"/>
      <c r="CC97" s="830"/>
      <c r="CD97" s="830"/>
      <c r="CE97" s="830"/>
      <c r="CF97" s="830"/>
      <c r="CG97" s="835"/>
      <c r="CH97" s="832"/>
      <c r="CI97" s="833"/>
      <c r="CJ97" s="833"/>
      <c r="CK97" s="833"/>
      <c r="CL97" s="834"/>
      <c r="CM97" s="832"/>
      <c r="CN97" s="833"/>
      <c r="CO97" s="833"/>
      <c r="CP97" s="833"/>
      <c r="CQ97" s="834"/>
      <c r="CR97" s="832"/>
      <c r="CS97" s="833"/>
      <c r="CT97" s="833"/>
      <c r="CU97" s="833"/>
      <c r="CV97" s="834"/>
      <c r="CW97" s="832"/>
      <c r="CX97" s="833"/>
      <c r="CY97" s="833"/>
      <c r="CZ97" s="833"/>
      <c r="DA97" s="834"/>
      <c r="DB97" s="832"/>
      <c r="DC97" s="833"/>
      <c r="DD97" s="833"/>
      <c r="DE97" s="833"/>
      <c r="DF97" s="834"/>
      <c r="DG97" s="832"/>
      <c r="DH97" s="833"/>
      <c r="DI97" s="833"/>
      <c r="DJ97" s="833"/>
      <c r="DK97" s="834"/>
      <c r="DL97" s="832"/>
      <c r="DM97" s="833"/>
      <c r="DN97" s="833"/>
      <c r="DO97" s="833"/>
      <c r="DP97" s="834"/>
      <c r="DQ97" s="832"/>
      <c r="DR97" s="833"/>
      <c r="DS97" s="833"/>
      <c r="DT97" s="833"/>
      <c r="DU97" s="834"/>
      <c r="DV97" s="829"/>
      <c r="DW97" s="830"/>
      <c r="DX97" s="830"/>
      <c r="DY97" s="830"/>
      <c r="DZ97" s="831"/>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9"/>
      <c r="BT98" s="830"/>
      <c r="BU98" s="830"/>
      <c r="BV98" s="830"/>
      <c r="BW98" s="830"/>
      <c r="BX98" s="830"/>
      <c r="BY98" s="830"/>
      <c r="BZ98" s="830"/>
      <c r="CA98" s="830"/>
      <c r="CB98" s="830"/>
      <c r="CC98" s="830"/>
      <c r="CD98" s="830"/>
      <c r="CE98" s="830"/>
      <c r="CF98" s="830"/>
      <c r="CG98" s="835"/>
      <c r="CH98" s="832"/>
      <c r="CI98" s="833"/>
      <c r="CJ98" s="833"/>
      <c r="CK98" s="833"/>
      <c r="CL98" s="834"/>
      <c r="CM98" s="832"/>
      <c r="CN98" s="833"/>
      <c r="CO98" s="833"/>
      <c r="CP98" s="833"/>
      <c r="CQ98" s="834"/>
      <c r="CR98" s="832"/>
      <c r="CS98" s="833"/>
      <c r="CT98" s="833"/>
      <c r="CU98" s="833"/>
      <c r="CV98" s="834"/>
      <c r="CW98" s="832"/>
      <c r="CX98" s="833"/>
      <c r="CY98" s="833"/>
      <c r="CZ98" s="833"/>
      <c r="DA98" s="834"/>
      <c r="DB98" s="832"/>
      <c r="DC98" s="833"/>
      <c r="DD98" s="833"/>
      <c r="DE98" s="833"/>
      <c r="DF98" s="834"/>
      <c r="DG98" s="832"/>
      <c r="DH98" s="833"/>
      <c r="DI98" s="833"/>
      <c r="DJ98" s="833"/>
      <c r="DK98" s="834"/>
      <c r="DL98" s="832"/>
      <c r="DM98" s="833"/>
      <c r="DN98" s="833"/>
      <c r="DO98" s="833"/>
      <c r="DP98" s="834"/>
      <c r="DQ98" s="832"/>
      <c r="DR98" s="833"/>
      <c r="DS98" s="833"/>
      <c r="DT98" s="833"/>
      <c r="DU98" s="834"/>
      <c r="DV98" s="829"/>
      <c r="DW98" s="830"/>
      <c r="DX98" s="830"/>
      <c r="DY98" s="830"/>
      <c r="DZ98" s="831"/>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9"/>
      <c r="BT99" s="830"/>
      <c r="BU99" s="830"/>
      <c r="BV99" s="830"/>
      <c r="BW99" s="830"/>
      <c r="BX99" s="830"/>
      <c r="BY99" s="830"/>
      <c r="BZ99" s="830"/>
      <c r="CA99" s="830"/>
      <c r="CB99" s="830"/>
      <c r="CC99" s="830"/>
      <c r="CD99" s="830"/>
      <c r="CE99" s="830"/>
      <c r="CF99" s="830"/>
      <c r="CG99" s="835"/>
      <c r="CH99" s="832"/>
      <c r="CI99" s="833"/>
      <c r="CJ99" s="833"/>
      <c r="CK99" s="833"/>
      <c r="CL99" s="834"/>
      <c r="CM99" s="832"/>
      <c r="CN99" s="833"/>
      <c r="CO99" s="833"/>
      <c r="CP99" s="833"/>
      <c r="CQ99" s="834"/>
      <c r="CR99" s="832"/>
      <c r="CS99" s="833"/>
      <c r="CT99" s="833"/>
      <c r="CU99" s="833"/>
      <c r="CV99" s="834"/>
      <c r="CW99" s="832"/>
      <c r="CX99" s="833"/>
      <c r="CY99" s="833"/>
      <c r="CZ99" s="833"/>
      <c r="DA99" s="834"/>
      <c r="DB99" s="832"/>
      <c r="DC99" s="833"/>
      <c r="DD99" s="833"/>
      <c r="DE99" s="833"/>
      <c r="DF99" s="834"/>
      <c r="DG99" s="832"/>
      <c r="DH99" s="833"/>
      <c r="DI99" s="833"/>
      <c r="DJ99" s="833"/>
      <c r="DK99" s="834"/>
      <c r="DL99" s="832"/>
      <c r="DM99" s="833"/>
      <c r="DN99" s="833"/>
      <c r="DO99" s="833"/>
      <c r="DP99" s="834"/>
      <c r="DQ99" s="832"/>
      <c r="DR99" s="833"/>
      <c r="DS99" s="833"/>
      <c r="DT99" s="833"/>
      <c r="DU99" s="834"/>
      <c r="DV99" s="829"/>
      <c r="DW99" s="830"/>
      <c r="DX99" s="830"/>
      <c r="DY99" s="830"/>
      <c r="DZ99" s="831"/>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9"/>
      <c r="BT100" s="830"/>
      <c r="BU100" s="830"/>
      <c r="BV100" s="830"/>
      <c r="BW100" s="830"/>
      <c r="BX100" s="830"/>
      <c r="BY100" s="830"/>
      <c r="BZ100" s="830"/>
      <c r="CA100" s="830"/>
      <c r="CB100" s="830"/>
      <c r="CC100" s="830"/>
      <c r="CD100" s="830"/>
      <c r="CE100" s="830"/>
      <c r="CF100" s="830"/>
      <c r="CG100" s="835"/>
      <c r="CH100" s="832"/>
      <c r="CI100" s="833"/>
      <c r="CJ100" s="833"/>
      <c r="CK100" s="833"/>
      <c r="CL100" s="834"/>
      <c r="CM100" s="832"/>
      <c r="CN100" s="833"/>
      <c r="CO100" s="833"/>
      <c r="CP100" s="833"/>
      <c r="CQ100" s="834"/>
      <c r="CR100" s="832"/>
      <c r="CS100" s="833"/>
      <c r="CT100" s="833"/>
      <c r="CU100" s="833"/>
      <c r="CV100" s="834"/>
      <c r="CW100" s="832"/>
      <c r="CX100" s="833"/>
      <c r="CY100" s="833"/>
      <c r="CZ100" s="833"/>
      <c r="DA100" s="834"/>
      <c r="DB100" s="832"/>
      <c r="DC100" s="833"/>
      <c r="DD100" s="833"/>
      <c r="DE100" s="833"/>
      <c r="DF100" s="834"/>
      <c r="DG100" s="832"/>
      <c r="DH100" s="833"/>
      <c r="DI100" s="833"/>
      <c r="DJ100" s="833"/>
      <c r="DK100" s="834"/>
      <c r="DL100" s="832"/>
      <c r="DM100" s="833"/>
      <c r="DN100" s="833"/>
      <c r="DO100" s="833"/>
      <c r="DP100" s="834"/>
      <c r="DQ100" s="832"/>
      <c r="DR100" s="833"/>
      <c r="DS100" s="833"/>
      <c r="DT100" s="833"/>
      <c r="DU100" s="834"/>
      <c r="DV100" s="829"/>
      <c r="DW100" s="830"/>
      <c r="DX100" s="830"/>
      <c r="DY100" s="830"/>
      <c r="DZ100" s="831"/>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9"/>
      <c r="BT101" s="830"/>
      <c r="BU101" s="830"/>
      <c r="BV101" s="830"/>
      <c r="BW101" s="830"/>
      <c r="BX101" s="830"/>
      <c r="BY101" s="830"/>
      <c r="BZ101" s="830"/>
      <c r="CA101" s="830"/>
      <c r="CB101" s="830"/>
      <c r="CC101" s="830"/>
      <c r="CD101" s="830"/>
      <c r="CE101" s="830"/>
      <c r="CF101" s="830"/>
      <c r="CG101" s="835"/>
      <c r="CH101" s="832"/>
      <c r="CI101" s="833"/>
      <c r="CJ101" s="833"/>
      <c r="CK101" s="833"/>
      <c r="CL101" s="834"/>
      <c r="CM101" s="832"/>
      <c r="CN101" s="833"/>
      <c r="CO101" s="833"/>
      <c r="CP101" s="833"/>
      <c r="CQ101" s="834"/>
      <c r="CR101" s="832"/>
      <c r="CS101" s="833"/>
      <c r="CT101" s="833"/>
      <c r="CU101" s="833"/>
      <c r="CV101" s="834"/>
      <c r="CW101" s="832"/>
      <c r="CX101" s="833"/>
      <c r="CY101" s="833"/>
      <c r="CZ101" s="833"/>
      <c r="DA101" s="834"/>
      <c r="DB101" s="832"/>
      <c r="DC101" s="833"/>
      <c r="DD101" s="833"/>
      <c r="DE101" s="833"/>
      <c r="DF101" s="834"/>
      <c r="DG101" s="832"/>
      <c r="DH101" s="833"/>
      <c r="DI101" s="833"/>
      <c r="DJ101" s="833"/>
      <c r="DK101" s="834"/>
      <c r="DL101" s="832"/>
      <c r="DM101" s="833"/>
      <c r="DN101" s="833"/>
      <c r="DO101" s="833"/>
      <c r="DP101" s="834"/>
      <c r="DQ101" s="832"/>
      <c r="DR101" s="833"/>
      <c r="DS101" s="833"/>
      <c r="DT101" s="833"/>
      <c r="DU101" s="834"/>
      <c r="DV101" s="829"/>
      <c r="DW101" s="830"/>
      <c r="DX101" s="830"/>
      <c r="DY101" s="830"/>
      <c r="DZ101" s="831"/>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328</v>
      </c>
      <c r="BR102" s="762" t="s">
        <v>362</v>
      </c>
      <c r="BS102" s="763"/>
      <c r="BT102" s="763"/>
      <c r="BU102" s="763"/>
      <c r="BV102" s="763"/>
      <c r="BW102" s="763"/>
      <c r="BX102" s="763"/>
      <c r="BY102" s="763"/>
      <c r="BZ102" s="763"/>
      <c r="CA102" s="763"/>
      <c r="CB102" s="763"/>
      <c r="CC102" s="763"/>
      <c r="CD102" s="763"/>
      <c r="CE102" s="763"/>
      <c r="CF102" s="763"/>
      <c r="CG102" s="764"/>
      <c r="CH102" s="857"/>
      <c r="CI102" s="858"/>
      <c r="CJ102" s="858"/>
      <c r="CK102" s="858"/>
      <c r="CL102" s="859"/>
      <c r="CM102" s="857"/>
      <c r="CN102" s="858"/>
      <c r="CO102" s="858"/>
      <c r="CP102" s="858"/>
      <c r="CQ102" s="859"/>
      <c r="CR102" s="860">
        <v>205</v>
      </c>
      <c r="CS102" s="822"/>
      <c r="CT102" s="822"/>
      <c r="CU102" s="822"/>
      <c r="CV102" s="861"/>
      <c r="CW102" s="860">
        <v>48</v>
      </c>
      <c r="CX102" s="822"/>
      <c r="CY102" s="822"/>
      <c r="CZ102" s="822"/>
      <c r="DA102" s="861"/>
      <c r="DB102" s="860" t="s">
        <v>319</v>
      </c>
      <c r="DC102" s="822"/>
      <c r="DD102" s="822"/>
      <c r="DE102" s="822"/>
      <c r="DF102" s="861"/>
      <c r="DG102" s="860">
        <v>540</v>
      </c>
      <c r="DH102" s="822"/>
      <c r="DI102" s="822"/>
      <c r="DJ102" s="822"/>
      <c r="DK102" s="861"/>
      <c r="DL102" s="860" t="s">
        <v>319</v>
      </c>
      <c r="DM102" s="822"/>
      <c r="DN102" s="822"/>
      <c r="DO102" s="822"/>
      <c r="DP102" s="861"/>
      <c r="DQ102" s="860" t="s">
        <v>319</v>
      </c>
      <c r="DR102" s="822"/>
      <c r="DS102" s="822"/>
      <c r="DT102" s="822"/>
      <c r="DU102" s="861"/>
      <c r="DV102" s="762"/>
      <c r="DW102" s="763"/>
      <c r="DX102" s="763"/>
      <c r="DY102" s="763"/>
      <c r="DZ102" s="884"/>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85" t="s">
        <v>363</v>
      </c>
      <c r="BR103" s="885"/>
      <c r="BS103" s="885"/>
      <c r="BT103" s="885"/>
      <c r="BU103" s="885"/>
      <c r="BV103" s="885"/>
      <c r="BW103" s="885"/>
      <c r="BX103" s="885"/>
      <c r="BY103" s="885"/>
      <c r="BZ103" s="885"/>
      <c r="CA103" s="885"/>
      <c r="CB103" s="885"/>
      <c r="CC103" s="885"/>
      <c r="CD103" s="885"/>
      <c r="CE103" s="885"/>
      <c r="CF103" s="885"/>
      <c r="CG103" s="885"/>
      <c r="CH103" s="885"/>
      <c r="CI103" s="885"/>
      <c r="CJ103" s="885"/>
      <c r="CK103" s="885"/>
      <c r="CL103" s="885"/>
      <c r="CM103" s="885"/>
      <c r="CN103" s="885"/>
      <c r="CO103" s="885"/>
      <c r="CP103" s="885"/>
      <c r="CQ103" s="885"/>
      <c r="CR103" s="885"/>
      <c r="CS103" s="885"/>
      <c r="CT103" s="885"/>
      <c r="CU103" s="885"/>
      <c r="CV103" s="885"/>
      <c r="CW103" s="885"/>
      <c r="CX103" s="885"/>
      <c r="CY103" s="885"/>
      <c r="CZ103" s="885"/>
      <c r="DA103" s="885"/>
      <c r="DB103" s="885"/>
      <c r="DC103" s="885"/>
      <c r="DD103" s="885"/>
      <c r="DE103" s="885"/>
      <c r="DF103" s="885"/>
      <c r="DG103" s="885"/>
      <c r="DH103" s="885"/>
      <c r="DI103" s="885"/>
      <c r="DJ103" s="885"/>
      <c r="DK103" s="885"/>
      <c r="DL103" s="885"/>
      <c r="DM103" s="885"/>
      <c r="DN103" s="885"/>
      <c r="DO103" s="885"/>
      <c r="DP103" s="885"/>
      <c r="DQ103" s="885"/>
      <c r="DR103" s="885"/>
      <c r="DS103" s="885"/>
      <c r="DT103" s="885"/>
      <c r="DU103" s="885"/>
      <c r="DV103" s="885"/>
      <c r="DW103" s="885"/>
      <c r="DX103" s="885"/>
      <c r="DY103" s="885"/>
      <c r="DZ103" s="885"/>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86" t="s">
        <v>364</v>
      </c>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886"/>
      <c r="DG104" s="886"/>
      <c r="DH104" s="886"/>
      <c r="DI104" s="886"/>
      <c r="DJ104" s="886"/>
      <c r="DK104" s="886"/>
      <c r="DL104" s="886"/>
      <c r="DM104" s="886"/>
      <c r="DN104" s="886"/>
      <c r="DO104" s="886"/>
      <c r="DP104" s="886"/>
      <c r="DQ104" s="886"/>
      <c r="DR104" s="886"/>
      <c r="DS104" s="886"/>
      <c r="DT104" s="886"/>
      <c r="DU104" s="886"/>
      <c r="DV104" s="886"/>
      <c r="DW104" s="886"/>
      <c r="DX104" s="886"/>
      <c r="DY104" s="886"/>
      <c r="DZ104" s="886"/>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365</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366</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887" t="s">
        <v>367</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368</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93" customFormat="1" ht="26.25" customHeight="1" x14ac:dyDescent="0.15">
      <c r="A109" s="882" t="s">
        <v>369</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370</v>
      </c>
      <c r="AB109" s="863"/>
      <c r="AC109" s="863"/>
      <c r="AD109" s="863"/>
      <c r="AE109" s="864"/>
      <c r="AF109" s="862" t="s">
        <v>237</v>
      </c>
      <c r="AG109" s="863"/>
      <c r="AH109" s="863"/>
      <c r="AI109" s="863"/>
      <c r="AJ109" s="864"/>
      <c r="AK109" s="862" t="s">
        <v>236</v>
      </c>
      <c r="AL109" s="863"/>
      <c r="AM109" s="863"/>
      <c r="AN109" s="863"/>
      <c r="AO109" s="864"/>
      <c r="AP109" s="862" t="s">
        <v>371</v>
      </c>
      <c r="AQ109" s="863"/>
      <c r="AR109" s="863"/>
      <c r="AS109" s="863"/>
      <c r="AT109" s="865"/>
      <c r="AU109" s="882" t="s">
        <v>369</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370</v>
      </c>
      <c r="BR109" s="863"/>
      <c r="BS109" s="863"/>
      <c r="BT109" s="863"/>
      <c r="BU109" s="864"/>
      <c r="BV109" s="862" t="s">
        <v>237</v>
      </c>
      <c r="BW109" s="863"/>
      <c r="BX109" s="863"/>
      <c r="BY109" s="863"/>
      <c r="BZ109" s="864"/>
      <c r="CA109" s="862" t="s">
        <v>236</v>
      </c>
      <c r="CB109" s="863"/>
      <c r="CC109" s="863"/>
      <c r="CD109" s="863"/>
      <c r="CE109" s="864"/>
      <c r="CF109" s="883" t="s">
        <v>371</v>
      </c>
      <c r="CG109" s="883"/>
      <c r="CH109" s="883"/>
      <c r="CI109" s="883"/>
      <c r="CJ109" s="883"/>
      <c r="CK109" s="862" t="s">
        <v>372</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370</v>
      </c>
      <c r="DH109" s="863"/>
      <c r="DI109" s="863"/>
      <c r="DJ109" s="863"/>
      <c r="DK109" s="864"/>
      <c r="DL109" s="862" t="s">
        <v>237</v>
      </c>
      <c r="DM109" s="863"/>
      <c r="DN109" s="863"/>
      <c r="DO109" s="863"/>
      <c r="DP109" s="864"/>
      <c r="DQ109" s="862" t="s">
        <v>236</v>
      </c>
      <c r="DR109" s="863"/>
      <c r="DS109" s="863"/>
      <c r="DT109" s="863"/>
      <c r="DU109" s="864"/>
      <c r="DV109" s="862" t="s">
        <v>371</v>
      </c>
      <c r="DW109" s="863"/>
      <c r="DX109" s="863"/>
      <c r="DY109" s="863"/>
      <c r="DZ109" s="865"/>
    </row>
    <row r="110" spans="1:131" s="93" customFormat="1" ht="26.25" customHeight="1" x14ac:dyDescent="0.15">
      <c r="A110" s="866" t="s">
        <v>373</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3370119</v>
      </c>
      <c r="AB110" s="870"/>
      <c r="AC110" s="870"/>
      <c r="AD110" s="870"/>
      <c r="AE110" s="871"/>
      <c r="AF110" s="872">
        <v>3271141</v>
      </c>
      <c r="AG110" s="870"/>
      <c r="AH110" s="870"/>
      <c r="AI110" s="870"/>
      <c r="AJ110" s="871"/>
      <c r="AK110" s="872">
        <v>3270369</v>
      </c>
      <c r="AL110" s="870"/>
      <c r="AM110" s="870"/>
      <c r="AN110" s="870"/>
      <c r="AO110" s="871"/>
      <c r="AP110" s="873">
        <v>19.2</v>
      </c>
      <c r="AQ110" s="874"/>
      <c r="AR110" s="874"/>
      <c r="AS110" s="874"/>
      <c r="AT110" s="875"/>
      <c r="AU110" s="876" t="s">
        <v>374</v>
      </c>
      <c r="AV110" s="877"/>
      <c r="AW110" s="877"/>
      <c r="AX110" s="877"/>
      <c r="AY110" s="877"/>
      <c r="AZ110" s="899" t="s">
        <v>375</v>
      </c>
      <c r="BA110" s="867"/>
      <c r="BB110" s="867"/>
      <c r="BC110" s="867"/>
      <c r="BD110" s="867"/>
      <c r="BE110" s="867"/>
      <c r="BF110" s="867"/>
      <c r="BG110" s="867"/>
      <c r="BH110" s="867"/>
      <c r="BI110" s="867"/>
      <c r="BJ110" s="867"/>
      <c r="BK110" s="867"/>
      <c r="BL110" s="867"/>
      <c r="BM110" s="867"/>
      <c r="BN110" s="867"/>
      <c r="BO110" s="867"/>
      <c r="BP110" s="868"/>
      <c r="BQ110" s="900">
        <v>34319178</v>
      </c>
      <c r="BR110" s="901"/>
      <c r="BS110" s="901"/>
      <c r="BT110" s="901"/>
      <c r="BU110" s="901"/>
      <c r="BV110" s="901">
        <v>35012399</v>
      </c>
      <c r="BW110" s="901"/>
      <c r="BX110" s="901"/>
      <c r="BY110" s="901"/>
      <c r="BZ110" s="901"/>
      <c r="CA110" s="901">
        <v>35247311</v>
      </c>
      <c r="CB110" s="901"/>
      <c r="CC110" s="901"/>
      <c r="CD110" s="901"/>
      <c r="CE110" s="901"/>
      <c r="CF110" s="914">
        <v>206.6</v>
      </c>
      <c r="CG110" s="915"/>
      <c r="CH110" s="915"/>
      <c r="CI110" s="915"/>
      <c r="CJ110" s="915"/>
      <c r="CK110" s="916" t="s">
        <v>376</v>
      </c>
      <c r="CL110" s="917"/>
      <c r="CM110" s="899" t="s">
        <v>377</v>
      </c>
      <c r="CN110" s="867"/>
      <c r="CO110" s="867"/>
      <c r="CP110" s="867"/>
      <c r="CQ110" s="867"/>
      <c r="CR110" s="867"/>
      <c r="CS110" s="867"/>
      <c r="CT110" s="867"/>
      <c r="CU110" s="867"/>
      <c r="CV110" s="867"/>
      <c r="CW110" s="867"/>
      <c r="CX110" s="867"/>
      <c r="CY110" s="867"/>
      <c r="CZ110" s="867"/>
      <c r="DA110" s="867"/>
      <c r="DB110" s="867"/>
      <c r="DC110" s="867"/>
      <c r="DD110" s="867"/>
      <c r="DE110" s="867"/>
      <c r="DF110" s="868"/>
      <c r="DG110" s="900">
        <v>776231</v>
      </c>
      <c r="DH110" s="901"/>
      <c r="DI110" s="901"/>
      <c r="DJ110" s="901"/>
      <c r="DK110" s="901"/>
      <c r="DL110" s="901">
        <v>719357</v>
      </c>
      <c r="DM110" s="901"/>
      <c r="DN110" s="901"/>
      <c r="DO110" s="901"/>
      <c r="DP110" s="901"/>
      <c r="DQ110" s="901">
        <v>662481</v>
      </c>
      <c r="DR110" s="901"/>
      <c r="DS110" s="901"/>
      <c r="DT110" s="901"/>
      <c r="DU110" s="901"/>
      <c r="DV110" s="902">
        <v>3.9</v>
      </c>
      <c r="DW110" s="902"/>
      <c r="DX110" s="902"/>
      <c r="DY110" s="902"/>
      <c r="DZ110" s="903"/>
    </row>
    <row r="111" spans="1:131" s="93" customFormat="1" ht="26.25" customHeight="1" x14ac:dyDescent="0.15">
      <c r="A111" s="904" t="s">
        <v>378</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6"/>
      <c r="AA111" s="907" t="s">
        <v>64</v>
      </c>
      <c r="AB111" s="908"/>
      <c r="AC111" s="908"/>
      <c r="AD111" s="908"/>
      <c r="AE111" s="909"/>
      <c r="AF111" s="910" t="s">
        <v>64</v>
      </c>
      <c r="AG111" s="908"/>
      <c r="AH111" s="908"/>
      <c r="AI111" s="908"/>
      <c r="AJ111" s="909"/>
      <c r="AK111" s="910" t="s">
        <v>64</v>
      </c>
      <c r="AL111" s="908"/>
      <c r="AM111" s="908"/>
      <c r="AN111" s="908"/>
      <c r="AO111" s="909"/>
      <c r="AP111" s="911" t="s">
        <v>64</v>
      </c>
      <c r="AQ111" s="912"/>
      <c r="AR111" s="912"/>
      <c r="AS111" s="912"/>
      <c r="AT111" s="913"/>
      <c r="AU111" s="878"/>
      <c r="AV111" s="879"/>
      <c r="AW111" s="879"/>
      <c r="AX111" s="879"/>
      <c r="AY111" s="879"/>
      <c r="AZ111" s="892" t="s">
        <v>379</v>
      </c>
      <c r="BA111" s="893"/>
      <c r="BB111" s="893"/>
      <c r="BC111" s="893"/>
      <c r="BD111" s="893"/>
      <c r="BE111" s="893"/>
      <c r="BF111" s="893"/>
      <c r="BG111" s="893"/>
      <c r="BH111" s="893"/>
      <c r="BI111" s="893"/>
      <c r="BJ111" s="893"/>
      <c r="BK111" s="893"/>
      <c r="BL111" s="893"/>
      <c r="BM111" s="893"/>
      <c r="BN111" s="893"/>
      <c r="BO111" s="893"/>
      <c r="BP111" s="894"/>
      <c r="BQ111" s="895">
        <v>1022151</v>
      </c>
      <c r="BR111" s="896"/>
      <c r="BS111" s="896"/>
      <c r="BT111" s="896"/>
      <c r="BU111" s="896"/>
      <c r="BV111" s="896">
        <v>915567</v>
      </c>
      <c r="BW111" s="896"/>
      <c r="BX111" s="896"/>
      <c r="BY111" s="896"/>
      <c r="BZ111" s="896"/>
      <c r="CA111" s="896">
        <v>823391</v>
      </c>
      <c r="CB111" s="896"/>
      <c r="CC111" s="896"/>
      <c r="CD111" s="896"/>
      <c r="CE111" s="896"/>
      <c r="CF111" s="890">
        <v>4.8</v>
      </c>
      <c r="CG111" s="891"/>
      <c r="CH111" s="891"/>
      <c r="CI111" s="891"/>
      <c r="CJ111" s="891"/>
      <c r="CK111" s="918"/>
      <c r="CL111" s="919"/>
      <c r="CM111" s="892" t="s">
        <v>380</v>
      </c>
      <c r="CN111" s="893"/>
      <c r="CO111" s="893"/>
      <c r="CP111" s="893"/>
      <c r="CQ111" s="893"/>
      <c r="CR111" s="893"/>
      <c r="CS111" s="893"/>
      <c r="CT111" s="893"/>
      <c r="CU111" s="893"/>
      <c r="CV111" s="893"/>
      <c r="CW111" s="893"/>
      <c r="CX111" s="893"/>
      <c r="CY111" s="893"/>
      <c r="CZ111" s="893"/>
      <c r="DA111" s="893"/>
      <c r="DB111" s="893"/>
      <c r="DC111" s="893"/>
      <c r="DD111" s="893"/>
      <c r="DE111" s="893"/>
      <c r="DF111" s="894"/>
      <c r="DG111" s="895" t="s">
        <v>64</v>
      </c>
      <c r="DH111" s="896"/>
      <c r="DI111" s="896"/>
      <c r="DJ111" s="896"/>
      <c r="DK111" s="896"/>
      <c r="DL111" s="896" t="s">
        <v>64</v>
      </c>
      <c r="DM111" s="896"/>
      <c r="DN111" s="896"/>
      <c r="DO111" s="896"/>
      <c r="DP111" s="896"/>
      <c r="DQ111" s="896" t="s">
        <v>64</v>
      </c>
      <c r="DR111" s="896"/>
      <c r="DS111" s="896"/>
      <c r="DT111" s="896"/>
      <c r="DU111" s="896"/>
      <c r="DV111" s="897" t="s">
        <v>64</v>
      </c>
      <c r="DW111" s="897"/>
      <c r="DX111" s="897"/>
      <c r="DY111" s="897"/>
      <c r="DZ111" s="898"/>
    </row>
    <row r="112" spans="1:131" s="93" customFormat="1" ht="26.25" customHeight="1" x14ac:dyDescent="0.15">
      <c r="A112" s="922" t="s">
        <v>381</v>
      </c>
      <c r="B112" s="923"/>
      <c r="C112" s="893" t="s">
        <v>382</v>
      </c>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4"/>
      <c r="AA112" s="928" t="s">
        <v>64</v>
      </c>
      <c r="AB112" s="929"/>
      <c r="AC112" s="929"/>
      <c r="AD112" s="929"/>
      <c r="AE112" s="930"/>
      <c r="AF112" s="931" t="s">
        <v>64</v>
      </c>
      <c r="AG112" s="929"/>
      <c r="AH112" s="929"/>
      <c r="AI112" s="929"/>
      <c r="AJ112" s="930"/>
      <c r="AK112" s="931" t="s">
        <v>64</v>
      </c>
      <c r="AL112" s="929"/>
      <c r="AM112" s="929"/>
      <c r="AN112" s="929"/>
      <c r="AO112" s="930"/>
      <c r="AP112" s="932" t="s">
        <v>64</v>
      </c>
      <c r="AQ112" s="933"/>
      <c r="AR112" s="933"/>
      <c r="AS112" s="933"/>
      <c r="AT112" s="934"/>
      <c r="AU112" s="878"/>
      <c r="AV112" s="879"/>
      <c r="AW112" s="879"/>
      <c r="AX112" s="879"/>
      <c r="AY112" s="879"/>
      <c r="AZ112" s="892" t="s">
        <v>383</v>
      </c>
      <c r="BA112" s="893"/>
      <c r="BB112" s="893"/>
      <c r="BC112" s="893"/>
      <c r="BD112" s="893"/>
      <c r="BE112" s="893"/>
      <c r="BF112" s="893"/>
      <c r="BG112" s="893"/>
      <c r="BH112" s="893"/>
      <c r="BI112" s="893"/>
      <c r="BJ112" s="893"/>
      <c r="BK112" s="893"/>
      <c r="BL112" s="893"/>
      <c r="BM112" s="893"/>
      <c r="BN112" s="893"/>
      <c r="BO112" s="893"/>
      <c r="BP112" s="894"/>
      <c r="BQ112" s="895">
        <v>9717394</v>
      </c>
      <c r="BR112" s="896"/>
      <c r="BS112" s="896"/>
      <c r="BT112" s="896"/>
      <c r="BU112" s="896"/>
      <c r="BV112" s="896">
        <v>10307954</v>
      </c>
      <c r="BW112" s="896"/>
      <c r="BX112" s="896"/>
      <c r="BY112" s="896"/>
      <c r="BZ112" s="896"/>
      <c r="CA112" s="896">
        <v>9940129</v>
      </c>
      <c r="CB112" s="896"/>
      <c r="CC112" s="896"/>
      <c r="CD112" s="896"/>
      <c r="CE112" s="896"/>
      <c r="CF112" s="890">
        <v>58.3</v>
      </c>
      <c r="CG112" s="891"/>
      <c r="CH112" s="891"/>
      <c r="CI112" s="891"/>
      <c r="CJ112" s="891"/>
      <c r="CK112" s="918"/>
      <c r="CL112" s="919"/>
      <c r="CM112" s="892" t="s">
        <v>384</v>
      </c>
      <c r="CN112" s="893"/>
      <c r="CO112" s="893"/>
      <c r="CP112" s="893"/>
      <c r="CQ112" s="893"/>
      <c r="CR112" s="893"/>
      <c r="CS112" s="893"/>
      <c r="CT112" s="893"/>
      <c r="CU112" s="893"/>
      <c r="CV112" s="893"/>
      <c r="CW112" s="893"/>
      <c r="CX112" s="893"/>
      <c r="CY112" s="893"/>
      <c r="CZ112" s="893"/>
      <c r="DA112" s="893"/>
      <c r="DB112" s="893"/>
      <c r="DC112" s="893"/>
      <c r="DD112" s="893"/>
      <c r="DE112" s="893"/>
      <c r="DF112" s="894"/>
      <c r="DG112" s="895" t="s">
        <v>64</v>
      </c>
      <c r="DH112" s="896"/>
      <c r="DI112" s="896"/>
      <c r="DJ112" s="896"/>
      <c r="DK112" s="896"/>
      <c r="DL112" s="896" t="s">
        <v>64</v>
      </c>
      <c r="DM112" s="896"/>
      <c r="DN112" s="896"/>
      <c r="DO112" s="896"/>
      <c r="DP112" s="896"/>
      <c r="DQ112" s="896" t="s">
        <v>64</v>
      </c>
      <c r="DR112" s="896"/>
      <c r="DS112" s="896"/>
      <c r="DT112" s="896"/>
      <c r="DU112" s="896"/>
      <c r="DV112" s="897" t="s">
        <v>64</v>
      </c>
      <c r="DW112" s="897"/>
      <c r="DX112" s="897"/>
      <c r="DY112" s="897"/>
      <c r="DZ112" s="898"/>
    </row>
    <row r="113" spans="1:130" s="93" customFormat="1" ht="26.25" customHeight="1" x14ac:dyDescent="0.15">
      <c r="A113" s="924"/>
      <c r="B113" s="925"/>
      <c r="C113" s="893" t="s">
        <v>385</v>
      </c>
      <c r="D113" s="893"/>
      <c r="E113" s="893"/>
      <c r="F113" s="893"/>
      <c r="G113" s="893"/>
      <c r="H113" s="893"/>
      <c r="I113" s="893"/>
      <c r="J113" s="893"/>
      <c r="K113" s="893"/>
      <c r="L113" s="893"/>
      <c r="M113" s="893"/>
      <c r="N113" s="893"/>
      <c r="O113" s="893"/>
      <c r="P113" s="893"/>
      <c r="Q113" s="893"/>
      <c r="R113" s="893"/>
      <c r="S113" s="893"/>
      <c r="T113" s="893"/>
      <c r="U113" s="893"/>
      <c r="V113" s="893"/>
      <c r="W113" s="893"/>
      <c r="X113" s="893"/>
      <c r="Y113" s="893"/>
      <c r="Z113" s="894"/>
      <c r="AA113" s="907">
        <v>803925</v>
      </c>
      <c r="AB113" s="908"/>
      <c r="AC113" s="908"/>
      <c r="AD113" s="908"/>
      <c r="AE113" s="909"/>
      <c r="AF113" s="910">
        <v>961063</v>
      </c>
      <c r="AG113" s="908"/>
      <c r="AH113" s="908"/>
      <c r="AI113" s="908"/>
      <c r="AJ113" s="909"/>
      <c r="AK113" s="910">
        <v>941565</v>
      </c>
      <c r="AL113" s="908"/>
      <c r="AM113" s="908"/>
      <c r="AN113" s="908"/>
      <c r="AO113" s="909"/>
      <c r="AP113" s="911">
        <v>5.5</v>
      </c>
      <c r="AQ113" s="912"/>
      <c r="AR113" s="912"/>
      <c r="AS113" s="912"/>
      <c r="AT113" s="913"/>
      <c r="AU113" s="878"/>
      <c r="AV113" s="879"/>
      <c r="AW113" s="879"/>
      <c r="AX113" s="879"/>
      <c r="AY113" s="879"/>
      <c r="AZ113" s="892" t="s">
        <v>386</v>
      </c>
      <c r="BA113" s="893"/>
      <c r="BB113" s="893"/>
      <c r="BC113" s="893"/>
      <c r="BD113" s="893"/>
      <c r="BE113" s="893"/>
      <c r="BF113" s="893"/>
      <c r="BG113" s="893"/>
      <c r="BH113" s="893"/>
      <c r="BI113" s="893"/>
      <c r="BJ113" s="893"/>
      <c r="BK113" s="893"/>
      <c r="BL113" s="893"/>
      <c r="BM113" s="893"/>
      <c r="BN113" s="893"/>
      <c r="BO113" s="893"/>
      <c r="BP113" s="894"/>
      <c r="BQ113" s="895">
        <v>4677112</v>
      </c>
      <c r="BR113" s="896"/>
      <c r="BS113" s="896"/>
      <c r="BT113" s="896"/>
      <c r="BU113" s="896"/>
      <c r="BV113" s="896">
        <v>5033567</v>
      </c>
      <c r="BW113" s="896"/>
      <c r="BX113" s="896"/>
      <c r="BY113" s="896"/>
      <c r="BZ113" s="896"/>
      <c r="CA113" s="896">
        <v>5210778</v>
      </c>
      <c r="CB113" s="896"/>
      <c r="CC113" s="896"/>
      <c r="CD113" s="896"/>
      <c r="CE113" s="896"/>
      <c r="CF113" s="890">
        <v>30.5</v>
      </c>
      <c r="CG113" s="891"/>
      <c r="CH113" s="891"/>
      <c r="CI113" s="891"/>
      <c r="CJ113" s="891"/>
      <c r="CK113" s="918"/>
      <c r="CL113" s="919"/>
      <c r="CM113" s="892" t="s">
        <v>387</v>
      </c>
      <c r="CN113" s="893"/>
      <c r="CO113" s="893"/>
      <c r="CP113" s="893"/>
      <c r="CQ113" s="893"/>
      <c r="CR113" s="893"/>
      <c r="CS113" s="893"/>
      <c r="CT113" s="893"/>
      <c r="CU113" s="893"/>
      <c r="CV113" s="893"/>
      <c r="CW113" s="893"/>
      <c r="CX113" s="893"/>
      <c r="CY113" s="893"/>
      <c r="CZ113" s="893"/>
      <c r="DA113" s="893"/>
      <c r="DB113" s="893"/>
      <c r="DC113" s="893"/>
      <c r="DD113" s="893"/>
      <c r="DE113" s="893"/>
      <c r="DF113" s="894"/>
      <c r="DG113" s="928" t="s">
        <v>64</v>
      </c>
      <c r="DH113" s="929"/>
      <c r="DI113" s="929"/>
      <c r="DJ113" s="929"/>
      <c r="DK113" s="930"/>
      <c r="DL113" s="931" t="s">
        <v>64</v>
      </c>
      <c r="DM113" s="929"/>
      <c r="DN113" s="929"/>
      <c r="DO113" s="929"/>
      <c r="DP113" s="930"/>
      <c r="DQ113" s="931" t="s">
        <v>64</v>
      </c>
      <c r="DR113" s="929"/>
      <c r="DS113" s="929"/>
      <c r="DT113" s="929"/>
      <c r="DU113" s="930"/>
      <c r="DV113" s="932" t="s">
        <v>64</v>
      </c>
      <c r="DW113" s="933"/>
      <c r="DX113" s="933"/>
      <c r="DY113" s="933"/>
      <c r="DZ113" s="934"/>
    </row>
    <row r="114" spans="1:130" s="93" customFormat="1" ht="26.25" customHeight="1" x14ac:dyDescent="0.15">
      <c r="A114" s="924"/>
      <c r="B114" s="925"/>
      <c r="C114" s="893" t="s">
        <v>388</v>
      </c>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4"/>
      <c r="AA114" s="928">
        <v>317998</v>
      </c>
      <c r="AB114" s="929"/>
      <c r="AC114" s="929"/>
      <c r="AD114" s="929"/>
      <c r="AE114" s="930"/>
      <c r="AF114" s="931">
        <v>334164</v>
      </c>
      <c r="AG114" s="929"/>
      <c r="AH114" s="929"/>
      <c r="AI114" s="929"/>
      <c r="AJ114" s="930"/>
      <c r="AK114" s="931">
        <v>394211</v>
      </c>
      <c r="AL114" s="929"/>
      <c r="AM114" s="929"/>
      <c r="AN114" s="929"/>
      <c r="AO114" s="930"/>
      <c r="AP114" s="932">
        <v>2.2999999999999998</v>
      </c>
      <c r="AQ114" s="933"/>
      <c r="AR114" s="933"/>
      <c r="AS114" s="933"/>
      <c r="AT114" s="934"/>
      <c r="AU114" s="878"/>
      <c r="AV114" s="879"/>
      <c r="AW114" s="879"/>
      <c r="AX114" s="879"/>
      <c r="AY114" s="879"/>
      <c r="AZ114" s="892" t="s">
        <v>389</v>
      </c>
      <c r="BA114" s="893"/>
      <c r="BB114" s="893"/>
      <c r="BC114" s="893"/>
      <c r="BD114" s="893"/>
      <c r="BE114" s="893"/>
      <c r="BF114" s="893"/>
      <c r="BG114" s="893"/>
      <c r="BH114" s="893"/>
      <c r="BI114" s="893"/>
      <c r="BJ114" s="893"/>
      <c r="BK114" s="893"/>
      <c r="BL114" s="893"/>
      <c r="BM114" s="893"/>
      <c r="BN114" s="893"/>
      <c r="BO114" s="893"/>
      <c r="BP114" s="894"/>
      <c r="BQ114" s="895">
        <v>4438363</v>
      </c>
      <c r="BR114" s="896"/>
      <c r="BS114" s="896"/>
      <c r="BT114" s="896"/>
      <c r="BU114" s="896"/>
      <c r="BV114" s="896">
        <v>4329589</v>
      </c>
      <c r="BW114" s="896"/>
      <c r="BX114" s="896"/>
      <c r="BY114" s="896"/>
      <c r="BZ114" s="896"/>
      <c r="CA114" s="896">
        <v>4276202</v>
      </c>
      <c r="CB114" s="896"/>
      <c r="CC114" s="896"/>
      <c r="CD114" s="896"/>
      <c r="CE114" s="896"/>
      <c r="CF114" s="890">
        <v>25.1</v>
      </c>
      <c r="CG114" s="891"/>
      <c r="CH114" s="891"/>
      <c r="CI114" s="891"/>
      <c r="CJ114" s="891"/>
      <c r="CK114" s="918"/>
      <c r="CL114" s="919"/>
      <c r="CM114" s="892" t="s">
        <v>390</v>
      </c>
      <c r="CN114" s="893"/>
      <c r="CO114" s="893"/>
      <c r="CP114" s="893"/>
      <c r="CQ114" s="893"/>
      <c r="CR114" s="893"/>
      <c r="CS114" s="893"/>
      <c r="CT114" s="893"/>
      <c r="CU114" s="893"/>
      <c r="CV114" s="893"/>
      <c r="CW114" s="893"/>
      <c r="CX114" s="893"/>
      <c r="CY114" s="893"/>
      <c r="CZ114" s="893"/>
      <c r="DA114" s="893"/>
      <c r="DB114" s="893"/>
      <c r="DC114" s="893"/>
      <c r="DD114" s="893"/>
      <c r="DE114" s="893"/>
      <c r="DF114" s="894"/>
      <c r="DG114" s="928" t="s">
        <v>64</v>
      </c>
      <c r="DH114" s="929"/>
      <c r="DI114" s="929"/>
      <c r="DJ114" s="929"/>
      <c r="DK114" s="930"/>
      <c r="DL114" s="931" t="s">
        <v>64</v>
      </c>
      <c r="DM114" s="929"/>
      <c r="DN114" s="929"/>
      <c r="DO114" s="929"/>
      <c r="DP114" s="930"/>
      <c r="DQ114" s="931" t="s">
        <v>64</v>
      </c>
      <c r="DR114" s="929"/>
      <c r="DS114" s="929"/>
      <c r="DT114" s="929"/>
      <c r="DU114" s="930"/>
      <c r="DV114" s="932" t="s">
        <v>64</v>
      </c>
      <c r="DW114" s="933"/>
      <c r="DX114" s="933"/>
      <c r="DY114" s="933"/>
      <c r="DZ114" s="934"/>
    </row>
    <row r="115" spans="1:130" s="93" customFormat="1" ht="26.25" customHeight="1" x14ac:dyDescent="0.15">
      <c r="A115" s="924"/>
      <c r="B115" s="925"/>
      <c r="C115" s="893" t="s">
        <v>391</v>
      </c>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4"/>
      <c r="AA115" s="907">
        <v>114599</v>
      </c>
      <c r="AB115" s="908"/>
      <c r="AC115" s="908"/>
      <c r="AD115" s="908"/>
      <c r="AE115" s="909"/>
      <c r="AF115" s="910">
        <v>108727</v>
      </c>
      <c r="AG115" s="908"/>
      <c r="AH115" s="908"/>
      <c r="AI115" s="908"/>
      <c r="AJ115" s="909"/>
      <c r="AK115" s="910">
        <v>105133</v>
      </c>
      <c r="AL115" s="908"/>
      <c r="AM115" s="908"/>
      <c r="AN115" s="908"/>
      <c r="AO115" s="909"/>
      <c r="AP115" s="911">
        <v>0.6</v>
      </c>
      <c r="AQ115" s="912"/>
      <c r="AR115" s="912"/>
      <c r="AS115" s="912"/>
      <c r="AT115" s="913"/>
      <c r="AU115" s="878"/>
      <c r="AV115" s="879"/>
      <c r="AW115" s="879"/>
      <c r="AX115" s="879"/>
      <c r="AY115" s="879"/>
      <c r="AZ115" s="892" t="s">
        <v>392</v>
      </c>
      <c r="BA115" s="893"/>
      <c r="BB115" s="893"/>
      <c r="BC115" s="893"/>
      <c r="BD115" s="893"/>
      <c r="BE115" s="893"/>
      <c r="BF115" s="893"/>
      <c r="BG115" s="893"/>
      <c r="BH115" s="893"/>
      <c r="BI115" s="893"/>
      <c r="BJ115" s="893"/>
      <c r="BK115" s="893"/>
      <c r="BL115" s="893"/>
      <c r="BM115" s="893"/>
      <c r="BN115" s="893"/>
      <c r="BO115" s="893"/>
      <c r="BP115" s="894"/>
      <c r="BQ115" s="895" t="s">
        <v>64</v>
      </c>
      <c r="BR115" s="896"/>
      <c r="BS115" s="896"/>
      <c r="BT115" s="896"/>
      <c r="BU115" s="896"/>
      <c r="BV115" s="896" t="s">
        <v>64</v>
      </c>
      <c r="BW115" s="896"/>
      <c r="BX115" s="896"/>
      <c r="BY115" s="896"/>
      <c r="BZ115" s="896"/>
      <c r="CA115" s="896" t="s">
        <v>64</v>
      </c>
      <c r="CB115" s="896"/>
      <c r="CC115" s="896"/>
      <c r="CD115" s="896"/>
      <c r="CE115" s="896"/>
      <c r="CF115" s="890" t="s">
        <v>64</v>
      </c>
      <c r="CG115" s="891"/>
      <c r="CH115" s="891"/>
      <c r="CI115" s="891"/>
      <c r="CJ115" s="891"/>
      <c r="CK115" s="918"/>
      <c r="CL115" s="919"/>
      <c r="CM115" s="892" t="s">
        <v>393</v>
      </c>
      <c r="CN115" s="893"/>
      <c r="CO115" s="893"/>
      <c r="CP115" s="893"/>
      <c r="CQ115" s="893"/>
      <c r="CR115" s="893"/>
      <c r="CS115" s="893"/>
      <c r="CT115" s="893"/>
      <c r="CU115" s="893"/>
      <c r="CV115" s="893"/>
      <c r="CW115" s="893"/>
      <c r="CX115" s="893"/>
      <c r="CY115" s="893"/>
      <c r="CZ115" s="893"/>
      <c r="DA115" s="893"/>
      <c r="DB115" s="893"/>
      <c r="DC115" s="893"/>
      <c r="DD115" s="893"/>
      <c r="DE115" s="893"/>
      <c r="DF115" s="894"/>
      <c r="DG115" s="928" t="s">
        <v>64</v>
      </c>
      <c r="DH115" s="929"/>
      <c r="DI115" s="929"/>
      <c r="DJ115" s="929"/>
      <c r="DK115" s="930"/>
      <c r="DL115" s="931" t="s">
        <v>64</v>
      </c>
      <c r="DM115" s="929"/>
      <c r="DN115" s="929"/>
      <c r="DO115" s="929"/>
      <c r="DP115" s="930"/>
      <c r="DQ115" s="931" t="s">
        <v>64</v>
      </c>
      <c r="DR115" s="929"/>
      <c r="DS115" s="929"/>
      <c r="DT115" s="929"/>
      <c r="DU115" s="930"/>
      <c r="DV115" s="932" t="s">
        <v>64</v>
      </c>
      <c r="DW115" s="933"/>
      <c r="DX115" s="933"/>
      <c r="DY115" s="933"/>
      <c r="DZ115" s="934"/>
    </row>
    <row r="116" spans="1:130" s="93" customFormat="1" ht="26.25" customHeight="1" x14ac:dyDescent="0.15">
      <c r="A116" s="926"/>
      <c r="B116" s="927"/>
      <c r="C116" s="935" t="s">
        <v>394</v>
      </c>
      <c r="D116" s="935"/>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6"/>
      <c r="AA116" s="928" t="s">
        <v>64</v>
      </c>
      <c r="AB116" s="929"/>
      <c r="AC116" s="929"/>
      <c r="AD116" s="929"/>
      <c r="AE116" s="930"/>
      <c r="AF116" s="931" t="s">
        <v>64</v>
      </c>
      <c r="AG116" s="929"/>
      <c r="AH116" s="929"/>
      <c r="AI116" s="929"/>
      <c r="AJ116" s="930"/>
      <c r="AK116" s="931" t="s">
        <v>64</v>
      </c>
      <c r="AL116" s="929"/>
      <c r="AM116" s="929"/>
      <c r="AN116" s="929"/>
      <c r="AO116" s="930"/>
      <c r="AP116" s="932" t="s">
        <v>64</v>
      </c>
      <c r="AQ116" s="933"/>
      <c r="AR116" s="933"/>
      <c r="AS116" s="933"/>
      <c r="AT116" s="934"/>
      <c r="AU116" s="878"/>
      <c r="AV116" s="879"/>
      <c r="AW116" s="879"/>
      <c r="AX116" s="879"/>
      <c r="AY116" s="879"/>
      <c r="AZ116" s="937" t="s">
        <v>395</v>
      </c>
      <c r="BA116" s="938"/>
      <c r="BB116" s="938"/>
      <c r="BC116" s="938"/>
      <c r="BD116" s="938"/>
      <c r="BE116" s="938"/>
      <c r="BF116" s="938"/>
      <c r="BG116" s="938"/>
      <c r="BH116" s="938"/>
      <c r="BI116" s="938"/>
      <c r="BJ116" s="938"/>
      <c r="BK116" s="938"/>
      <c r="BL116" s="938"/>
      <c r="BM116" s="938"/>
      <c r="BN116" s="938"/>
      <c r="BO116" s="938"/>
      <c r="BP116" s="939"/>
      <c r="BQ116" s="895" t="s">
        <v>64</v>
      </c>
      <c r="BR116" s="896"/>
      <c r="BS116" s="896"/>
      <c r="BT116" s="896"/>
      <c r="BU116" s="896"/>
      <c r="BV116" s="896" t="s">
        <v>64</v>
      </c>
      <c r="BW116" s="896"/>
      <c r="BX116" s="896"/>
      <c r="BY116" s="896"/>
      <c r="BZ116" s="896"/>
      <c r="CA116" s="896" t="s">
        <v>64</v>
      </c>
      <c r="CB116" s="896"/>
      <c r="CC116" s="896"/>
      <c r="CD116" s="896"/>
      <c r="CE116" s="896"/>
      <c r="CF116" s="890" t="s">
        <v>64</v>
      </c>
      <c r="CG116" s="891"/>
      <c r="CH116" s="891"/>
      <c r="CI116" s="891"/>
      <c r="CJ116" s="891"/>
      <c r="CK116" s="918"/>
      <c r="CL116" s="919"/>
      <c r="CM116" s="892" t="s">
        <v>396</v>
      </c>
      <c r="CN116" s="893"/>
      <c r="CO116" s="893"/>
      <c r="CP116" s="893"/>
      <c r="CQ116" s="893"/>
      <c r="CR116" s="893"/>
      <c r="CS116" s="893"/>
      <c r="CT116" s="893"/>
      <c r="CU116" s="893"/>
      <c r="CV116" s="893"/>
      <c r="CW116" s="893"/>
      <c r="CX116" s="893"/>
      <c r="CY116" s="893"/>
      <c r="CZ116" s="893"/>
      <c r="DA116" s="893"/>
      <c r="DB116" s="893"/>
      <c r="DC116" s="893"/>
      <c r="DD116" s="893"/>
      <c r="DE116" s="893"/>
      <c r="DF116" s="894"/>
      <c r="DG116" s="928">
        <v>130880</v>
      </c>
      <c r="DH116" s="929"/>
      <c r="DI116" s="929"/>
      <c r="DJ116" s="929"/>
      <c r="DK116" s="930"/>
      <c r="DL116" s="931">
        <v>89490</v>
      </c>
      <c r="DM116" s="929"/>
      <c r="DN116" s="929"/>
      <c r="DO116" s="929"/>
      <c r="DP116" s="930"/>
      <c r="DQ116" s="931">
        <v>62510</v>
      </c>
      <c r="DR116" s="929"/>
      <c r="DS116" s="929"/>
      <c r="DT116" s="929"/>
      <c r="DU116" s="930"/>
      <c r="DV116" s="932">
        <v>0.4</v>
      </c>
      <c r="DW116" s="933"/>
      <c r="DX116" s="933"/>
      <c r="DY116" s="933"/>
      <c r="DZ116" s="934"/>
    </row>
    <row r="117" spans="1:130" s="93" customFormat="1" ht="26.25" customHeight="1" x14ac:dyDescent="0.15">
      <c r="A117" s="882" t="s">
        <v>118</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44" t="s">
        <v>397</v>
      </c>
      <c r="Z117" s="864"/>
      <c r="AA117" s="945">
        <v>4606641</v>
      </c>
      <c r="AB117" s="946"/>
      <c r="AC117" s="946"/>
      <c r="AD117" s="946"/>
      <c r="AE117" s="947"/>
      <c r="AF117" s="948">
        <v>4675095</v>
      </c>
      <c r="AG117" s="946"/>
      <c r="AH117" s="946"/>
      <c r="AI117" s="946"/>
      <c r="AJ117" s="947"/>
      <c r="AK117" s="948">
        <v>4711278</v>
      </c>
      <c r="AL117" s="946"/>
      <c r="AM117" s="946"/>
      <c r="AN117" s="946"/>
      <c r="AO117" s="947"/>
      <c r="AP117" s="949"/>
      <c r="AQ117" s="950"/>
      <c r="AR117" s="950"/>
      <c r="AS117" s="950"/>
      <c r="AT117" s="951"/>
      <c r="AU117" s="878"/>
      <c r="AV117" s="879"/>
      <c r="AW117" s="879"/>
      <c r="AX117" s="879"/>
      <c r="AY117" s="879"/>
      <c r="AZ117" s="937" t="s">
        <v>398</v>
      </c>
      <c r="BA117" s="938"/>
      <c r="BB117" s="938"/>
      <c r="BC117" s="938"/>
      <c r="BD117" s="938"/>
      <c r="BE117" s="938"/>
      <c r="BF117" s="938"/>
      <c r="BG117" s="938"/>
      <c r="BH117" s="938"/>
      <c r="BI117" s="938"/>
      <c r="BJ117" s="938"/>
      <c r="BK117" s="938"/>
      <c r="BL117" s="938"/>
      <c r="BM117" s="938"/>
      <c r="BN117" s="938"/>
      <c r="BO117" s="938"/>
      <c r="BP117" s="939"/>
      <c r="BQ117" s="895" t="s">
        <v>64</v>
      </c>
      <c r="BR117" s="896"/>
      <c r="BS117" s="896"/>
      <c r="BT117" s="896"/>
      <c r="BU117" s="896"/>
      <c r="BV117" s="896" t="s">
        <v>64</v>
      </c>
      <c r="BW117" s="896"/>
      <c r="BX117" s="896"/>
      <c r="BY117" s="896"/>
      <c r="BZ117" s="896"/>
      <c r="CA117" s="896" t="s">
        <v>64</v>
      </c>
      <c r="CB117" s="896"/>
      <c r="CC117" s="896"/>
      <c r="CD117" s="896"/>
      <c r="CE117" s="896"/>
      <c r="CF117" s="890" t="s">
        <v>64</v>
      </c>
      <c r="CG117" s="891"/>
      <c r="CH117" s="891"/>
      <c r="CI117" s="891"/>
      <c r="CJ117" s="891"/>
      <c r="CK117" s="918"/>
      <c r="CL117" s="919"/>
      <c r="CM117" s="892" t="s">
        <v>399</v>
      </c>
      <c r="CN117" s="893"/>
      <c r="CO117" s="893"/>
      <c r="CP117" s="893"/>
      <c r="CQ117" s="893"/>
      <c r="CR117" s="893"/>
      <c r="CS117" s="893"/>
      <c r="CT117" s="893"/>
      <c r="CU117" s="893"/>
      <c r="CV117" s="893"/>
      <c r="CW117" s="893"/>
      <c r="CX117" s="893"/>
      <c r="CY117" s="893"/>
      <c r="CZ117" s="893"/>
      <c r="DA117" s="893"/>
      <c r="DB117" s="893"/>
      <c r="DC117" s="893"/>
      <c r="DD117" s="893"/>
      <c r="DE117" s="893"/>
      <c r="DF117" s="894"/>
      <c r="DG117" s="928" t="s">
        <v>64</v>
      </c>
      <c r="DH117" s="929"/>
      <c r="DI117" s="929"/>
      <c r="DJ117" s="929"/>
      <c r="DK117" s="930"/>
      <c r="DL117" s="931" t="s">
        <v>64</v>
      </c>
      <c r="DM117" s="929"/>
      <c r="DN117" s="929"/>
      <c r="DO117" s="929"/>
      <c r="DP117" s="930"/>
      <c r="DQ117" s="931" t="s">
        <v>64</v>
      </c>
      <c r="DR117" s="929"/>
      <c r="DS117" s="929"/>
      <c r="DT117" s="929"/>
      <c r="DU117" s="930"/>
      <c r="DV117" s="932" t="s">
        <v>64</v>
      </c>
      <c r="DW117" s="933"/>
      <c r="DX117" s="933"/>
      <c r="DY117" s="933"/>
      <c r="DZ117" s="934"/>
    </row>
    <row r="118" spans="1:130" s="93" customFormat="1" ht="26.25" customHeight="1" x14ac:dyDescent="0.15">
      <c r="A118" s="882" t="s">
        <v>372</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370</v>
      </c>
      <c r="AB118" s="863"/>
      <c r="AC118" s="863"/>
      <c r="AD118" s="863"/>
      <c r="AE118" s="864"/>
      <c r="AF118" s="862" t="s">
        <v>237</v>
      </c>
      <c r="AG118" s="863"/>
      <c r="AH118" s="863"/>
      <c r="AI118" s="863"/>
      <c r="AJ118" s="864"/>
      <c r="AK118" s="862" t="s">
        <v>236</v>
      </c>
      <c r="AL118" s="863"/>
      <c r="AM118" s="863"/>
      <c r="AN118" s="863"/>
      <c r="AO118" s="864"/>
      <c r="AP118" s="940" t="s">
        <v>371</v>
      </c>
      <c r="AQ118" s="941"/>
      <c r="AR118" s="941"/>
      <c r="AS118" s="941"/>
      <c r="AT118" s="942"/>
      <c r="AU118" s="878"/>
      <c r="AV118" s="879"/>
      <c r="AW118" s="879"/>
      <c r="AX118" s="879"/>
      <c r="AY118" s="879"/>
      <c r="AZ118" s="943" t="s">
        <v>400</v>
      </c>
      <c r="BA118" s="935"/>
      <c r="BB118" s="935"/>
      <c r="BC118" s="935"/>
      <c r="BD118" s="935"/>
      <c r="BE118" s="935"/>
      <c r="BF118" s="935"/>
      <c r="BG118" s="935"/>
      <c r="BH118" s="935"/>
      <c r="BI118" s="935"/>
      <c r="BJ118" s="935"/>
      <c r="BK118" s="935"/>
      <c r="BL118" s="935"/>
      <c r="BM118" s="935"/>
      <c r="BN118" s="935"/>
      <c r="BO118" s="935"/>
      <c r="BP118" s="936"/>
      <c r="BQ118" s="966" t="s">
        <v>64</v>
      </c>
      <c r="BR118" s="967"/>
      <c r="BS118" s="967"/>
      <c r="BT118" s="967"/>
      <c r="BU118" s="967"/>
      <c r="BV118" s="967" t="s">
        <v>64</v>
      </c>
      <c r="BW118" s="967"/>
      <c r="BX118" s="967"/>
      <c r="BY118" s="967"/>
      <c r="BZ118" s="967"/>
      <c r="CA118" s="967" t="s">
        <v>64</v>
      </c>
      <c r="CB118" s="967"/>
      <c r="CC118" s="967"/>
      <c r="CD118" s="967"/>
      <c r="CE118" s="967"/>
      <c r="CF118" s="890" t="s">
        <v>64</v>
      </c>
      <c r="CG118" s="891"/>
      <c r="CH118" s="891"/>
      <c r="CI118" s="891"/>
      <c r="CJ118" s="891"/>
      <c r="CK118" s="918"/>
      <c r="CL118" s="919"/>
      <c r="CM118" s="892" t="s">
        <v>401</v>
      </c>
      <c r="CN118" s="893"/>
      <c r="CO118" s="893"/>
      <c r="CP118" s="893"/>
      <c r="CQ118" s="893"/>
      <c r="CR118" s="893"/>
      <c r="CS118" s="893"/>
      <c r="CT118" s="893"/>
      <c r="CU118" s="893"/>
      <c r="CV118" s="893"/>
      <c r="CW118" s="893"/>
      <c r="CX118" s="893"/>
      <c r="CY118" s="893"/>
      <c r="CZ118" s="893"/>
      <c r="DA118" s="893"/>
      <c r="DB118" s="893"/>
      <c r="DC118" s="893"/>
      <c r="DD118" s="893"/>
      <c r="DE118" s="893"/>
      <c r="DF118" s="894"/>
      <c r="DG118" s="928" t="s">
        <v>64</v>
      </c>
      <c r="DH118" s="929"/>
      <c r="DI118" s="929"/>
      <c r="DJ118" s="929"/>
      <c r="DK118" s="930"/>
      <c r="DL118" s="931" t="s">
        <v>64</v>
      </c>
      <c r="DM118" s="929"/>
      <c r="DN118" s="929"/>
      <c r="DO118" s="929"/>
      <c r="DP118" s="930"/>
      <c r="DQ118" s="931" t="s">
        <v>64</v>
      </c>
      <c r="DR118" s="929"/>
      <c r="DS118" s="929"/>
      <c r="DT118" s="929"/>
      <c r="DU118" s="930"/>
      <c r="DV118" s="932" t="s">
        <v>64</v>
      </c>
      <c r="DW118" s="933"/>
      <c r="DX118" s="933"/>
      <c r="DY118" s="933"/>
      <c r="DZ118" s="934"/>
    </row>
    <row r="119" spans="1:130" s="93" customFormat="1" ht="26.25" customHeight="1" x14ac:dyDescent="0.15">
      <c r="A119" s="1030" t="s">
        <v>376</v>
      </c>
      <c r="B119" s="917"/>
      <c r="C119" s="899" t="s">
        <v>377</v>
      </c>
      <c r="D119" s="867"/>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8"/>
      <c r="AA119" s="869">
        <v>70510</v>
      </c>
      <c r="AB119" s="870"/>
      <c r="AC119" s="870"/>
      <c r="AD119" s="870"/>
      <c r="AE119" s="871"/>
      <c r="AF119" s="872">
        <v>69550</v>
      </c>
      <c r="AG119" s="870"/>
      <c r="AH119" s="870"/>
      <c r="AI119" s="870"/>
      <c r="AJ119" s="871"/>
      <c r="AK119" s="872">
        <v>66263</v>
      </c>
      <c r="AL119" s="870"/>
      <c r="AM119" s="870"/>
      <c r="AN119" s="870"/>
      <c r="AO119" s="871"/>
      <c r="AP119" s="873">
        <v>0.4</v>
      </c>
      <c r="AQ119" s="874"/>
      <c r="AR119" s="874"/>
      <c r="AS119" s="874"/>
      <c r="AT119" s="875"/>
      <c r="AU119" s="880"/>
      <c r="AV119" s="881"/>
      <c r="AW119" s="881"/>
      <c r="AX119" s="881"/>
      <c r="AY119" s="881"/>
      <c r="AZ119" s="115" t="s">
        <v>118</v>
      </c>
      <c r="BA119" s="115"/>
      <c r="BB119" s="115"/>
      <c r="BC119" s="115"/>
      <c r="BD119" s="115"/>
      <c r="BE119" s="115"/>
      <c r="BF119" s="115"/>
      <c r="BG119" s="115"/>
      <c r="BH119" s="115"/>
      <c r="BI119" s="115"/>
      <c r="BJ119" s="115"/>
      <c r="BK119" s="115"/>
      <c r="BL119" s="115"/>
      <c r="BM119" s="115"/>
      <c r="BN119" s="115"/>
      <c r="BO119" s="944" t="s">
        <v>402</v>
      </c>
      <c r="BP119" s="972"/>
      <c r="BQ119" s="966">
        <v>54174198</v>
      </c>
      <c r="BR119" s="967"/>
      <c r="BS119" s="967"/>
      <c r="BT119" s="967"/>
      <c r="BU119" s="967"/>
      <c r="BV119" s="967">
        <v>55599076</v>
      </c>
      <c r="BW119" s="967"/>
      <c r="BX119" s="967"/>
      <c r="BY119" s="967"/>
      <c r="BZ119" s="967"/>
      <c r="CA119" s="967">
        <v>55497811</v>
      </c>
      <c r="CB119" s="967"/>
      <c r="CC119" s="967"/>
      <c r="CD119" s="967"/>
      <c r="CE119" s="967"/>
      <c r="CF119" s="968"/>
      <c r="CG119" s="969"/>
      <c r="CH119" s="969"/>
      <c r="CI119" s="969"/>
      <c r="CJ119" s="970"/>
      <c r="CK119" s="920"/>
      <c r="CL119" s="921"/>
      <c r="CM119" s="943" t="s">
        <v>403</v>
      </c>
      <c r="CN119" s="935"/>
      <c r="CO119" s="935"/>
      <c r="CP119" s="935"/>
      <c r="CQ119" s="935"/>
      <c r="CR119" s="935"/>
      <c r="CS119" s="935"/>
      <c r="CT119" s="935"/>
      <c r="CU119" s="935"/>
      <c r="CV119" s="935"/>
      <c r="CW119" s="935"/>
      <c r="CX119" s="935"/>
      <c r="CY119" s="935"/>
      <c r="CZ119" s="935"/>
      <c r="DA119" s="935"/>
      <c r="DB119" s="935"/>
      <c r="DC119" s="935"/>
      <c r="DD119" s="935"/>
      <c r="DE119" s="935"/>
      <c r="DF119" s="936"/>
      <c r="DG119" s="971">
        <v>115040</v>
      </c>
      <c r="DH119" s="953"/>
      <c r="DI119" s="953"/>
      <c r="DJ119" s="953"/>
      <c r="DK119" s="954"/>
      <c r="DL119" s="952">
        <v>106720</v>
      </c>
      <c r="DM119" s="953"/>
      <c r="DN119" s="953"/>
      <c r="DO119" s="953"/>
      <c r="DP119" s="954"/>
      <c r="DQ119" s="952">
        <v>98400</v>
      </c>
      <c r="DR119" s="953"/>
      <c r="DS119" s="953"/>
      <c r="DT119" s="953"/>
      <c r="DU119" s="954"/>
      <c r="DV119" s="955">
        <v>0.6</v>
      </c>
      <c r="DW119" s="956"/>
      <c r="DX119" s="956"/>
      <c r="DY119" s="956"/>
      <c r="DZ119" s="957"/>
    </row>
    <row r="120" spans="1:130" s="93" customFormat="1" ht="26.25" customHeight="1" x14ac:dyDescent="0.15">
      <c r="A120" s="1031"/>
      <c r="B120" s="919"/>
      <c r="C120" s="892" t="s">
        <v>380</v>
      </c>
      <c r="D120" s="893"/>
      <c r="E120" s="893"/>
      <c r="F120" s="893"/>
      <c r="G120" s="893"/>
      <c r="H120" s="893"/>
      <c r="I120" s="893"/>
      <c r="J120" s="893"/>
      <c r="K120" s="893"/>
      <c r="L120" s="893"/>
      <c r="M120" s="893"/>
      <c r="N120" s="893"/>
      <c r="O120" s="893"/>
      <c r="P120" s="893"/>
      <c r="Q120" s="893"/>
      <c r="R120" s="893"/>
      <c r="S120" s="893"/>
      <c r="T120" s="893"/>
      <c r="U120" s="893"/>
      <c r="V120" s="893"/>
      <c r="W120" s="893"/>
      <c r="X120" s="893"/>
      <c r="Y120" s="893"/>
      <c r="Z120" s="894"/>
      <c r="AA120" s="928" t="s">
        <v>64</v>
      </c>
      <c r="AB120" s="929"/>
      <c r="AC120" s="929"/>
      <c r="AD120" s="929"/>
      <c r="AE120" s="930"/>
      <c r="AF120" s="931" t="s">
        <v>64</v>
      </c>
      <c r="AG120" s="929"/>
      <c r="AH120" s="929"/>
      <c r="AI120" s="929"/>
      <c r="AJ120" s="930"/>
      <c r="AK120" s="931" t="s">
        <v>64</v>
      </c>
      <c r="AL120" s="929"/>
      <c r="AM120" s="929"/>
      <c r="AN120" s="929"/>
      <c r="AO120" s="930"/>
      <c r="AP120" s="932" t="s">
        <v>64</v>
      </c>
      <c r="AQ120" s="933"/>
      <c r="AR120" s="933"/>
      <c r="AS120" s="933"/>
      <c r="AT120" s="934"/>
      <c r="AU120" s="958" t="s">
        <v>404</v>
      </c>
      <c r="AV120" s="959"/>
      <c r="AW120" s="959"/>
      <c r="AX120" s="959"/>
      <c r="AY120" s="960"/>
      <c r="AZ120" s="899" t="s">
        <v>405</v>
      </c>
      <c r="BA120" s="867"/>
      <c r="BB120" s="867"/>
      <c r="BC120" s="867"/>
      <c r="BD120" s="867"/>
      <c r="BE120" s="867"/>
      <c r="BF120" s="867"/>
      <c r="BG120" s="867"/>
      <c r="BH120" s="867"/>
      <c r="BI120" s="867"/>
      <c r="BJ120" s="867"/>
      <c r="BK120" s="867"/>
      <c r="BL120" s="867"/>
      <c r="BM120" s="867"/>
      <c r="BN120" s="867"/>
      <c r="BO120" s="867"/>
      <c r="BP120" s="868"/>
      <c r="BQ120" s="900">
        <v>8210724</v>
      </c>
      <c r="BR120" s="901"/>
      <c r="BS120" s="901"/>
      <c r="BT120" s="901"/>
      <c r="BU120" s="901"/>
      <c r="BV120" s="901">
        <v>8590469</v>
      </c>
      <c r="BW120" s="901"/>
      <c r="BX120" s="901"/>
      <c r="BY120" s="901"/>
      <c r="BZ120" s="901"/>
      <c r="CA120" s="901">
        <v>8126323</v>
      </c>
      <c r="CB120" s="901"/>
      <c r="CC120" s="901"/>
      <c r="CD120" s="901"/>
      <c r="CE120" s="901"/>
      <c r="CF120" s="914">
        <v>47.6</v>
      </c>
      <c r="CG120" s="915"/>
      <c r="CH120" s="915"/>
      <c r="CI120" s="915"/>
      <c r="CJ120" s="915"/>
      <c r="CK120" s="973" t="s">
        <v>406</v>
      </c>
      <c r="CL120" s="974"/>
      <c r="CM120" s="974"/>
      <c r="CN120" s="974"/>
      <c r="CO120" s="975"/>
      <c r="CP120" s="981" t="s">
        <v>345</v>
      </c>
      <c r="CQ120" s="982"/>
      <c r="CR120" s="982"/>
      <c r="CS120" s="982"/>
      <c r="CT120" s="982"/>
      <c r="CU120" s="982"/>
      <c r="CV120" s="982"/>
      <c r="CW120" s="982"/>
      <c r="CX120" s="982"/>
      <c r="CY120" s="982"/>
      <c r="CZ120" s="982"/>
      <c r="DA120" s="982"/>
      <c r="DB120" s="982"/>
      <c r="DC120" s="982"/>
      <c r="DD120" s="982"/>
      <c r="DE120" s="982"/>
      <c r="DF120" s="983"/>
      <c r="DG120" s="900" t="s">
        <v>64</v>
      </c>
      <c r="DH120" s="901"/>
      <c r="DI120" s="901"/>
      <c r="DJ120" s="901"/>
      <c r="DK120" s="901"/>
      <c r="DL120" s="901" t="s">
        <v>64</v>
      </c>
      <c r="DM120" s="901"/>
      <c r="DN120" s="901"/>
      <c r="DO120" s="901"/>
      <c r="DP120" s="901"/>
      <c r="DQ120" s="901">
        <v>9267543</v>
      </c>
      <c r="DR120" s="901"/>
      <c r="DS120" s="901"/>
      <c r="DT120" s="901"/>
      <c r="DU120" s="901"/>
      <c r="DV120" s="902">
        <v>54.3</v>
      </c>
      <c r="DW120" s="902"/>
      <c r="DX120" s="902"/>
      <c r="DY120" s="902"/>
      <c r="DZ120" s="903"/>
    </row>
    <row r="121" spans="1:130" s="93" customFormat="1" ht="26.25" customHeight="1" x14ac:dyDescent="0.15">
      <c r="A121" s="1031"/>
      <c r="B121" s="919"/>
      <c r="C121" s="937" t="s">
        <v>407</v>
      </c>
      <c r="D121" s="938"/>
      <c r="E121" s="938"/>
      <c r="F121" s="938"/>
      <c r="G121" s="938"/>
      <c r="H121" s="938"/>
      <c r="I121" s="938"/>
      <c r="J121" s="938"/>
      <c r="K121" s="938"/>
      <c r="L121" s="938"/>
      <c r="M121" s="938"/>
      <c r="N121" s="938"/>
      <c r="O121" s="938"/>
      <c r="P121" s="938"/>
      <c r="Q121" s="938"/>
      <c r="R121" s="938"/>
      <c r="S121" s="938"/>
      <c r="T121" s="938"/>
      <c r="U121" s="938"/>
      <c r="V121" s="938"/>
      <c r="W121" s="938"/>
      <c r="X121" s="938"/>
      <c r="Y121" s="938"/>
      <c r="Z121" s="939"/>
      <c r="AA121" s="928" t="s">
        <v>64</v>
      </c>
      <c r="AB121" s="929"/>
      <c r="AC121" s="929"/>
      <c r="AD121" s="929"/>
      <c r="AE121" s="930"/>
      <c r="AF121" s="931" t="s">
        <v>64</v>
      </c>
      <c r="AG121" s="929"/>
      <c r="AH121" s="929"/>
      <c r="AI121" s="929"/>
      <c r="AJ121" s="930"/>
      <c r="AK121" s="931" t="s">
        <v>64</v>
      </c>
      <c r="AL121" s="929"/>
      <c r="AM121" s="929"/>
      <c r="AN121" s="929"/>
      <c r="AO121" s="930"/>
      <c r="AP121" s="932" t="s">
        <v>64</v>
      </c>
      <c r="AQ121" s="933"/>
      <c r="AR121" s="933"/>
      <c r="AS121" s="933"/>
      <c r="AT121" s="934"/>
      <c r="AU121" s="961"/>
      <c r="AV121" s="962"/>
      <c r="AW121" s="962"/>
      <c r="AX121" s="962"/>
      <c r="AY121" s="963"/>
      <c r="AZ121" s="892" t="s">
        <v>408</v>
      </c>
      <c r="BA121" s="893"/>
      <c r="BB121" s="893"/>
      <c r="BC121" s="893"/>
      <c r="BD121" s="893"/>
      <c r="BE121" s="893"/>
      <c r="BF121" s="893"/>
      <c r="BG121" s="893"/>
      <c r="BH121" s="893"/>
      <c r="BI121" s="893"/>
      <c r="BJ121" s="893"/>
      <c r="BK121" s="893"/>
      <c r="BL121" s="893"/>
      <c r="BM121" s="893"/>
      <c r="BN121" s="893"/>
      <c r="BO121" s="893"/>
      <c r="BP121" s="894"/>
      <c r="BQ121" s="895">
        <v>5730999</v>
      </c>
      <c r="BR121" s="896"/>
      <c r="BS121" s="896"/>
      <c r="BT121" s="896"/>
      <c r="BU121" s="896"/>
      <c r="BV121" s="896">
        <v>7623642</v>
      </c>
      <c r="BW121" s="896"/>
      <c r="BX121" s="896"/>
      <c r="BY121" s="896"/>
      <c r="BZ121" s="896"/>
      <c r="CA121" s="896">
        <v>7458053</v>
      </c>
      <c r="CB121" s="896"/>
      <c r="CC121" s="896"/>
      <c r="CD121" s="896"/>
      <c r="CE121" s="896"/>
      <c r="CF121" s="890">
        <v>43.7</v>
      </c>
      <c r="CG121" s="891"/>
      <c r="CH121" s="891"/>
      <c r="CI121" s="891"/>
      <c r="CJ121" s="891"/>
      <c r="CK121" s="976"/>
      <c r="CL121" s="977"/>
      <c r="CM121" s="977"/>
      <c r="CN121" s="977"/>
      <c r="CO121" s="978"/>
      <c r="CP121" s="986" t="s">
        <v>346</v>
      </c>
      <c r="CQ121" s="987"/>
      <c r="CR121" s="987"/>
      <c r="CS121" s="987"/>
      <c r="CT121" s="987"/>
      <c r="CU121" s="987"/>
      <c r="CV121" s="987"/>
      <c r="CW121" s="987"/>
      <c r="CX121" s="987"/>
      <c r="CY121" s="987"/>
      <c r="CZ121" s="987"/>
      <c r="DA121" s="987"/>
      <c r="DB121" s="987"/>
      <c r="DC121" s="987"/>
      <c r="DD121" s="987"/>
      <c r="DE121" s="987"/>
      <c r="DF121" s="988"/>
      <c r="DG121" s="895">
        <v>517813</v>
      </c>
      <c r="DH121" s="896"/>
      <c r="DI121" s="896"/>
      <c r="DJ121" s="896"/>
      <c r="DK121" s="896"/>
      <c r="DL121" s="896">
        <v>383031</v>
      </c>
      <c r="DM121" s="896"/>
      <c r="DN121" s="896"/>
      <c r="DO121" s="896"/>
      <c r="DP121" s="896"/>
      <c r="DQ121" s="896">
        <v>388176</v>
      </c>
      <c r="DR121" s="896"/>
      <c r="DS121" s="896"/>
      <c r="DT121" s="896"/>
      <c r="DU121" s="896"/>
      <c r="DV121" s="897">
        <v>2.2999999999999998</v>
      </c>
      <c r="DW121" s="897"/>
      <c r="DX121" s="897"/>
      <c r="DY121" s="897"/>
      <c r="DZ121" s="898"/>
    </row>
    <row r="122" spans="1:130" s="93" customFormat="1" ht="26.25" customHeight="1" x14ac:dyDescent="0.15">
      <c r="A122" s="1031"/>
      <c r="B122" s="919"/>
      <c r="C122" s="892" t="s">
        <v>390</v>
      </c>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4"/>
      <c r="AA122" s="928" t="s">
        <v>64</v>
      </c>
      <c r="AB122" s="929"/>
      <c r="AC122" s="929"/>
      <c r="AD122" s="929"/>
      <c r="AE122" s="930"/>
      <c r="AF122" s="931" t="s">
        <v>64</v>
      </c>
      <c r="AG122" s="929"/>
      <c r="AH122" s="929"/>
      <c r="AI122" s="929"/>
      <c r="AJ122" s="930"/>
      <c r="AK122" s="931" t="s">
        <v>64</v>
      </c>
      <c r="AL122" s="929"/>
      <c r="AM122" s="929"/>
      <c r="AN122" s="929"/>
      <c r="AO122" s="930"/>
      <c r="AP122" s="932" t="s">
        <v>64</v>
      </c>
      <c r="AQ122" s="933"/>
      <c r="AR122" s="933"/>
      <c r="AS122" s="933"/>
      <c r="AT122" s="934"/>
      <c r="AU122" s="961"/>
      <c r="AV122" s="962"/>
      <c r="AW122" s="962"/>
      <c r="AX122" s="962"/>
      <c r="AY122" s="963"/>
      <c r="AZ122" s="943" t="s">
        <v>409</v>
      </c>
      <c r="BA122" s="935"/>
      <c r="BB122" s="935"/>
      <c r="BC122" s="935"/>
      <c r="BD122" s="935"/>
      <c r="BE122" s="935"/>
      <c r="BF122" s="935"/>
      <c r="BG122" s="935"/>
      <c r="BH122" s="935"/>
      <c r="BI122" s="935"/>
      <c r="BJ122" s="935"/>
      <c r="BK122" s="935"/>
      <c r="BL122" s="935"/>
      <c r="BM122" s="935"/>
      <c r="BN122" s="935"/>
      <c r="BO122" s="935"/>
      <c r="BP122" s="936"/>
      <c r="BQ122" s="966">
        <v>33378412</v>
      </c>
      <c r="BR122" s="967"/>
      <c r="BS122" s="967"/>
      <c r="BT122" s="967"/>
      <c r="BU122" s="967"/>
      <c r="BV122" s="967">
        <v>33297989</v>
      </c>
      <c r="BW122" s="967"/>
      <c r="BX122" s="967"/>
      <c r="BY122" s="967"/>
      <c r="BZ122" s="967"/>
      <c r="CA122" s="967">
        <v>32536206</v>
      </c>
      <c r="CB122" s="967"/>
      <c r="CC122" s="967"/>
      <c r="CD122" s="967"/>
      <c r="CE122" s="967"/>
      <c r="CF122" s="984">
        <v>190.7</v>
      </c>
      <c r="CG122" s="985"/>
      <c r="CH122" s="985"/>
      <c r="CI122" s="985"/>
      <c r="CJ122" s="985"/>
      <c r="CK122" s="976"/>
      <c r="CL122" s="977"/>
      <c r="CM122" s="977"/>
      <c r="CN122" s="977"/>
      <c r="CO122" s="978"/>
      <c r="CP122" s="986" t="s">
        <v>347</v>
      </c>
      <c r="CQ122" s="987"/>
      <c r="CR122" s="987"/>
      <c r="CS122" s="987"/>
      <c r="CT122" s="987"/>
      <c r="CU122" s="987"/>
      <c r="CV122" s="987"/>
      <c r="CW122" s="987"/>
      <c r="CX122" s="987"/>
      <c r="CY122" s="987"/>
      <c r="CZ122" s="987"/>
      <c r="DA122" s="987"/>
      <c r="DB122" s="987"/>
      <c r="DC122" s="987"/>
      <c r="DD122" s="987"/>
      <c r="DE122" s="987"/>
      <c r="DF122" s="988"/>
      <c r="DG122" s="895">
        <v>408562</v>
      </c>
      <c r="DH122" s="896"/>
      <c r="DI122" s="896"/>
      <c r="DJ122" s="896"/>
      <c r="DK122" s="896"/>
      <c r="DL122" s="896">
        <v>329950</v>
      </c>
      <c r="DM122" s="896"/>
      <c r="DN122" s="896"/>
      <c r="DO122" s="896"/>
      <c r="DP122" s="896"/>
      <c r="DQ122" s="896">
        <v>248885</v>
      </c>
      <c r="DR122" s="896"/>
      <c r="DS122" s="896"/>
      <c r="DT122" s="896"/>
      <c r="DU122" s="896"/>
      <c r="DV122" s="897">
        <v>1.5</v>
      </c>
      <c r="DW122" s="897"/>
      <c r="DX122" s="897"/>
      <c r="DY122" s="897"/>
      <c r="DZ122" s="898"/>
    </row>
    <row r="123" spans="1:130" s="93" customFormat="1" ht="26.25" customHeight="1" x14ac:dyDescent="0.15">
      <c r="A123" s="1031"/>
      <c r="B123" s="919"/>
      <c r="C123" s="892" t="s">
        <v>396</v>
      </c>
      <c r="D123" s="893"/>
      <c r="E123" s="893"/>
      <c r="F123" s="893"/>
      <c r="G123" s="893"/>
      <c r="H123" s="893"/>
      <c r="I123" s="893"/>
      <c r="J123" s="893"/>
      <c r="K123" s="893"/>
      <c r="L123" s="893"/>
      <c r="M123" s="893"/>
      <c r="N123" s="893"/>
      <c r="O123" s="893"/>
      <c r="P123" s="893"/>
      <c r="Q123" s="893"/>
      <c r="R123" s="893"/>
      <c r="S123" s="893"/>
      <c r="T123" s="893"/>
      <c r="U123" s="893"/>
      <c r="V123" s="893"/>
      <c r="W123" s="893"/>
      <c r="X123" s="893"/>
      <c r="Y123" s="893"/>
      <c r="Z123" s="894"/>
      <c r="AA123" s="928">
        <v>34598</v>
      </c>
      <c r="AB123" s="929"/>
      <c r="AC123" s="929"/>
      <c r="AD123" s="929"/>
      <c r="AE123" s="930"/>
      <c r="AF123" s="931">
        <v>29765</v>
      </c>
      <c r="AG123" s="929"/>
      <c r="AH123" s="929"/>
      <c r="AI123" s="929"/>
      <c r="AJ123" s="930"/>
      <c r="AK123" s="931">
        <v>29537</v>
      </c>
      <c r="AL123" s="929"/>
      <c r="AM123" s="929"/>
      <c r="AN123" s="929"/>
      <c r="AO123" s="930"/>
      <c r="AP123" s="932">
        <v>0.2</v>
      </c>
      <c r="AQ123" s="933"/>
      <c r="AR123" s="933"/>
      <c r="AS123" s="933"/>
      <c r="AT123" s="934"/>
      <c r="AU123" s="964"/>
      <c r="AV123" s="965"/>
      <c r="AW123" s="965"/>
      <c r="AX123" s="965"/>
      <c r="AY123" s="965"/>
      <c r="AZ123" s="115" t="s">
        <v>118</v>
      </c>
      <c r="BA123" s="115"/>
      <c r="BB123" s="115"/>
      <c r="BC123" s="115"/>
      <c r="BD123" s="115"/>
      <c r="BE123" s="115"/>
      <c r="BF123" s="115"/>
      <c r="BG123" s="115"/>
      <c r="BH123" s="115"/>
      <c r="BI123" s="115"/>
      <c r="BJ123" s="115"/>
      <c r="BK123" s="115"/>
      <c r="BL123" s="115"/>
      <c r="BM123" s="115"/>
      <c r="BN123" s="115"/>
      <c r="BO123" s="944" t="s">
        <v>410</v>
      </c>
      <c r="BP123" s="972"/>
      <c r="BQ123" s="1002">
        <v>47320135</v>
      </c>
      <c r="BR123" s="1003"/>
      <c r="BS123" s="1003"/>
      <c r="BT123" s="1003"/>
      <c r="BU123" s="1003"/>
      <c r="BV123" s="1003">
        <v>49512100</v>
      </c>
      <c r="BW123" s="1003"/>
      <c r="BX123" s="1003"/>
      <c r="BY123" s="1003"/>
      <c r="BZ123" s="1003"/>
      <c r="CA123" s="1003">
        <v>48120582</v>
      </c>
      <c r="CB123" s="1003"/>
      <c r="CC123" s="1003"/>
      <c r="CD123" s="1003"/>
      <c r="CE123" s="1003"/>
      <c r="CF123" s="968"/>
      <c r="CG123" s="969"/>
      <c r="CH123" s="969"/>
      <c r="CI123" s="969"/>
      <c r="CJ123" s="970"/>
      <c r="CK123" s="976"/>
      <c r="CL123" s="977"/>
      <c r="CM123" s="977"/>
      <c r="CN123" s="977"/>
      <c r="CO123" s="978"/>
      <c r="CP123" s="986" t="s">
        <v>343</v>
      </c>
      <c r="CQ123" s="987"/>
      <c r="CR123" s="987"/>
      <c r="CS123" s="987"/>
      <c r="CT123" s="987"/>
      <c r="CU123" s="987"/>
      <c r="CV123" s="987"/>
      <c r="CW123" s="987"/>
      <c r="CX123" s="987"/>
      <c r="CY123" s="987"/>
      <c r="CZ123" s="987"/>
      <c r="DA123" s="987"/>
      <c r="DB123" s="987"/>
      <c r="DC123" s="987"/>
      <c r="DD123" s="987"/>
      <c r="DE123" s="987"/>
      <c r="DF123" s="988"/>
      <c r="DG123" s="928">
        <v>15551</v>
      </c>
      <c r="DH123" s="929"/>
      <c r="DI123" s="929"/>
      <c r="DJ123" s="929"/>
      <c r="DK123" s="930"/>
      <c r="DL123" s="931">
        <v>13093</v>
      </c>
      <c r="DM123" s="929"/>
      <c r="DN123" s="929"/>
      <c r="DO123" s="929"/>
      <c r="DP123" s="930"/>
      <c r="DQ123" s="931">
        <v>32477</v>
      </c>
      <c r="DR123" s="929"/>
      <c r="DS123" s="929"/>
      <c r="DT123" s="929"/>
      <c r="DU123" s="930"/>
      <c r="DV123" s="932">
        <v>0.2</v>
      </c>
      <c r="DW123" s="933"/>
      <c r="DX123" s="933"/>
      <c r="DY123" s="933"/>
      <c r="DZ123" s="934"/>
    </row>
    <row r="124" spans="1:130" s="93" customFormat="1" ht="26.25" customHeight="1" thickBot="1" x14ac:dyDescent="0.2">
      <c r="A124" s="1031"/>
      <c r="B124" s="919"/>
      <c r="C124" s="892" t="s">
        <v>399</v>
      </c>
      <c r="D124" s="893"/>
      <c r="E124" s="893"/>
      <c r="F124" s="893"/>
      <c r="G124" s="893"/>
      <c r="H124" s="893"/>
      <c r="I124" s="893"/>
      <c r="J124" s="893"/>
      <c r="K124" s="893"/>
      <c r="L124" s="893"/>
      <c r="M124" s="893"/>
      <c r="N124" s="893"/>
      <c r="O124" s="893"/>
      <c r="P124" s="893"/>
      <c r="Q124" s="893"/>
      <c r="R124" s="893"/>
      <c r="S124" s="893"/>
      <c r="T124" s="893"/>
      <c r="U124" s="893"/>
      <c r="V124" s="893"/>
      <c r="W124" s="893"/>
      <c r="X124" s="893"/>
      <c r="Y124" s="893"/>
      <c r="Z124" s="894"/>
      <c r="AA124" s="928" t="s">
        <v>64</v>
      </c>
      <c r="AB124" s="929"/>
      <c r="AC124" s="929"/>
      <c r="AD124" s="929"/>
      <c r="AE124" s="930"/>
      <c r="AF124" s="931" t="s">
        <v>64</v>
      </c>
      <c r="AG124" s="929"/>
      <c r="AH124" s="929"/>
      <c r="AI124" s="929"/>
      <c r="AJ124" s="930"/>
      <c r="AK124" s="931" t="s">
        <v>64</v>
      </c>
      <c r="AL124" s="929"/>
      <c r="AM124" s="929"/>
      <c r="AN124" s="929"/>
      <c r="AO124" s="930"/>
      <c r="AP124" s="932" t="s">
        <v>64</v>
      </c>
      <c r="AQ124" s="933"/>
      <c r="AR124" s="933"/>
      <c r="AS124" s="933"/>
      <c r="AT124" s="934"/>
      <c r="AU124" s="998" t="s">
        <v>411</v>
      </c>
      <c r="AV124" s="999"/>
      <c r="AW124" s="999"/>
      <c r="AX124" s="999"/>
      <c r="AY124" s="999"/>
      <c r="AZ124" s="999"/>
      <c r="BA124" s="999"/>
      <c r="BB124" s="999"/>
      <c r="BC124" s="999"/>
      <c r="BD124" s="999"/>
      <c r="BE124" s="999"/>
      <c r="BF124" s="999"/>
      <c r="BG124" s="999"/>
      <c r="BH124" s="999"/>
      <c r="BI124" s="999"/>
      <c r="BJ124" s="999"/>
      <c r="BK124" s="999"/>
      <c r="BL124" s="999"/>
      <c r="BM124" s="999"/>
      <c r="BN124" s="999"/>
      <c r="BO124" s="999"/>
      <c r="BP124" s="1000"/>
      <c r="BQ124" s="1001">
        <v>40.5</v>
      </c>
      <c r="BR124" s="994"/>
      <c r="BS124" s="994"/>
      <c r="BT124" s="994"/>
      <c r="BU124" s="994"/>
      <c r="BV124" s="994">
        <v>35.9</v>
      </c>
      <c r="BW124" s="994"/>
      <c r="BX124" s="994"/>
      <c r="BY124" s="994"/>
      <c r="BZ124" s="994"/>
      <c r="CA124" s="994">
        <v>43.2</v>
      </c>
      <c r="CB124" s="994"/>
      <c r="CC124" s="994"/>
      <c r="CD124" s="994"/>
      <c r="CE124" s="994"/>
      <c r="CF124" s="995"/>
      <c r="CG124" s="996"/>
      <c r="CH124" s="996"/>
      <c r="CI124" s="996"/>
      <c r="CJ124" s="997"/>
      <c r="CK124" s="979"/>
      <c r="CL124" s="979"/>
      <c r="CM124" s="979"/>
      <c r="CN124" s="979"/>
      <c r="CO124" s="980"/>
      <c r="CP124" s="986" t="s">
        <v>412</v>
      </c>
      <c r="CQ124" s="987"/>
      <c r="CR124" s="987"/>
      <c r="CS124" s="987"/>
      <c r="CT124" s="987"/>
      <c r="CU124" s="987"/>
      <c r="CV124" s="987"/>
      <c r="CW124" s="987"/>
      <c r="CX124" s="987"/>
      <c r="CY124" s="987"/>
      <c r="CZ124" s="987"/>
      <c r="DA124" s="987"/>
      <c r="DB124" s="987"/>
      <c r="DC124" s="987"/>
      <c r="DD124" s="987"/>
      <c r="DE124" s="987"/>
      <c r="DF124" s="988"/>
      <c r="DG124" s="971">
        <v>8775468</v>
      </c>
      <c r="DH124" s="953"/>
      <c r="DI124" s="953"/>
      <c r="DJ124" s="953"/>
      <c r="DK124" s="954"/>
      <c r="DL124" s="952">
        <v>9581880</v>
      </c>
      <c r="DM124" s="953"/>
      <c r="DN124" s="953"/>
      <c r="DO124" s="953"/>
      <c r="DP124" s="954"/>
      <c r="DQ124" s="952">
        <v>3048</v>
      </c>
      <c r="DR124" s="953"/>
      <c r="DS124" s="953"/>
      <c r="DT124" s="953"/>
      <c r="DU124" s="954"/>
      <c r="DV124" s="955">
        <v>0</v>
      </c>
      <c r="DW124" s="956"/>
      <c r="DX124" s="956"/>
      <c r="DY124" s="956"/>
      <c r="DZ124" s="957"/>
    </row>
    <row r="125" spans="1:130" s="93" customFormat="1" ht="26.25" customHeight="1" x14ac:dyDescent="0.15">
      <c r="A125" s="1031"/>
      <c r="B125" s="919"/>
      <c r="C125" s="892" t="s">
        <v>401</v>
      </c>
      <c r="D125" s="893"/>
      <c r="E125" s="893"/>
      <c r="F125" s="893"/>
      <c r="G125" s="893"/>
      <c r="H125" s="893"/>
      <c r="I125" s="893"/>
      <c r="J125" s="893"/>
      <c r="K125" s="893"/>
      <c r="L125" s="893"/>
      <c r="M125" s="893"/>
      <c r="N125" s="893"/>
      <c r="O125" s="893"/>
      <c r="P125" s="893"/>
      <c r="Q125" s="893"/>
      <c r="R125" s="893"/>
      <c r="S125" s="893"/>
      <c r="T125" s="893"/>
      <c r="U125" s="893"/>
      <c r="V125" s="893"/>
      <c r="W125" s="893"/>
      <c r="X125" s="893"/>
      <c r="Y125" s="893"/>
      <c r="Z125" s="894"/>
      <c r="AA125" s="928" t="s">
        <v>64</v>
      </c>
      <c r="AB125" s="929"/>
      <c r="AC125" s="929"/>
      <c r="AD125" s="929"/>
      <c r="AE125" s="930"/>
      <c r="AF125" s="931" t="s">
        <v>64</v>
      </c>
      <c r="AG125" s="929"/>
      <c r="AH125" s="929"/>
      <c r="AI125" s="929"/>
      <c r="AJ125" s="930"/>
      <c r="AK125" s="931" t="s">
        <v>64</v>
      </c>
      <c r="AL125" s="929"/>
      <c r="AM125" s="929"/>
      <c r="AN125" s="929"/>
      <c r="AO125" s="930"/>
      <c r="AP125" s="932" t="s">
        <v>64</v>
      </c>
      <c r="AQ125" s="933"/>
      <c r="AR125" s="933"/>
      <c r="AS125" s="933"/>
      <c r="AT125" s="934"/>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9" t="s">
        <v>413</v>
      </c>
      <c r="CL125" s="974"/>
      <c r="CM125" s="974"/>
      <c r="CN125" s="974"/>
      <c r="CO125" s="975"/>
      <c r="CP125" s="899" t="s">
        <v>414</v>
      </c>
      <c r="CQ125" s="867"/>
      <c r="CR125" s="867"/>
      <c r="CS125" s="867"/>
      <c r="CT125" s="867"/>
      <c r="CU125" s="867"/>
      <c r="CV125" s="867"/>
      <c r="CW125" s="867"/>
      <c r="CX125" s="867"/>
      <c r="CY125" s="867"/>
      <c r="CZ125" s="867"/>
      <c r="DA125" s="867"/>
      <c r="DB125" s="867"/>
      <c r="DC125" s="867"/>
      <c r="DD125" s="867"/>
      <c r="DE125" s="867"/>
      <c r="DF125" s="868"/>
      <c r="DG125" s="900" t="s">
        <v>64</v>
      </c>
      <c r="DH125" s="901"/>
      <c r="DI125" s="901"/>
      <c r="DJ125" s="901"/>
      <c r="DK125" s="901"/>
      <c r="DL125" s="901" t="s">
        <v>64</v>
      </c>
      <c r="DM125" s="901"/>
      <c r="DN125" s="901"/>
      <c r="DO125" s="901"/>
      <c r="DP125" s="901"/>
      <c r="DQ125" s="901" t="s">
        <v>64</v>
      </c>
      <c r="DR125" s="901"/>
      <c r="DS125" s="901"/>
      <c r="DT125" s="901"/>
      <c r="DU125" s="901"/>
      <c r="DV125" s="902" t="s">
        <v>64</v>
      </c>
      <c r="DW125" s="902"/>
      <c r="DX125" s="902"/>
      <c r="DY125" s="902"/>
      <c r="DZ125" s="903"/>
    </row>
    <row r="126" spans="1:130" s="93" customFormat="1" ht="26.25" customHeight="1" thickBot="1" x14ac:dyDescent="0.2">
      <c r="A126" s="1031"/>
      <c r="B126" s="919"/>
      <c r="C126" s="892" t="s">
        <v>403</v>
      </c>
      <c r="D126" s="893"/>
      <c r="E126" s="893"/>
      <c r="F126" s="893"/>
      <c r="G126" s="893"/>
      <c r="H126" s="893"/>
      <c r="I126" s="893"/>
      <c r="J126" s="893"/>
      <c r="K126" s="893"/>
      <c r="L126" s="893"/>
      <c r="M126" s="893"/>
      <c r="N126" s="893"/>
      <c r="O126" s="893"/>
      <c r="P126" s="893"/>
      <c r="Q126" s="893"/>
      <c r="R126" s="893"/>
      <c r="S126" s="893"/>
      <c r="T126" s="893"/>
      <c r="U126" s="893"/>
      <c r="V126" s="893"/>
      <c r="W126" s="893"/>
      <c r="X126" s="893"/>
      <c r="Y126" s="893"/>
      <c r="Z126" s="894"/>
      <c r="AA126" s="928">
        <v>9491</v>
      </c>
      <c r="AB126" s="929"/>
      <c r="AC126" s="929"/>
      <c r="AD126" s="929"/>
      <c r="AE126" s="930"/>
      <c r="AF126" s="931">
        <v>9412</v>
      </c>
      <c r="AG126" s="929"/>
      <c r="AH126" s="929"/>
      <c r="AI126" s="929"/>
      <c r="AJ126" s="930"/>
      <c r="AK126" s="931">
        <v>9333</v>
      </c>
      <c r="AL126" s="929"/>
      <c r="AM126" s="929"/>
      <c r="AN126" s="929"/>
      <c r="AO126" s="930"/>
      <c r="AP126" s="932">
        <v>0.1</v>
      </c>
      <c r="AQ126" s="933"/>
      <c r="AR126" s="933"/>
      <c r="AS126" s="933"/>
      <c r="AT126" s="934"/>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90"/>
      <c r="CL126" s="977"/>
      <c r="CM126" s="977"/>
      <c r="CN126" s="977"/>
      <c r="CO126" s="978"/>
      <c r="CP126" s="892" t="s">
        <v>415</v>
      </c>
      <c r="CQ126" s="893"/>
      <c r="CR126" s="893"/>
      <c r="CS126" s="893"/>
      <c r="CT126" s="893"/>
      <c r="CU126" s="893"/>
      <c r="CV126" s="893"/>
      <c r="CW126" s="893"/>
      <c r="CX126" s="893"/>
      <c r="CY126" s="893"/>
      <c r="CZ126" s="893"/>
      <c r="DA126" s="893"/>
      <c r="DB126" s="893"/>
      <c r="DC126" s="893"/>
      <c r="DD126" s="893"/>
      <c r="DE126" s="893"/>
      <c r="DF126" s="894"/>
      <c r="DG126" s="895" t="s">
        <v>64</v>
      </c>
      <c r="DH126" s="896"/>
      <c r="DI126" s="896"/>
      <c r="DJ126" s="896"/>
      <c r="DK126" s="896"/>
      <c r="DL126" s="896" t="s">
        <v>64</v>
      </c>
      <c r="DM126" s="896"/>
      <c r="DN126" s="896"/>
      <c r="DO126" s="896"/>
      <c r="DP126" s="896"/>
      <c r="DQ126" s="896" t="s">
        <v>64</v>
      </c>
      <c r="DR126" s="896"/>
      <c r="DS126" s="896"/>
      <c r="DT126" s="896"/>
      <c r="DU126" s="896"/>
      <c r="DV126" s="897" t="s">
        <v>64</v>
      </c>
      <c r="DW126" s="897"/>
      <c r="DX126" s="897"/>
      <c r="DY126" s="897"/>
      <c r="DZ126" s="898"/>
    </row>
    <row r="127" spans="1:130" s="93" customFormat="1" ht="26.25" customHeight="1" x14ac:dyDescent="0.15">
      <c r="A127" s="1032"/>
      <c r="B127" s="921"/>
      <c r="C127" s="943" t="s">
        <v>416</v>
      </c>
      <c r="D127" s="935"/>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6"/>
      <c r="AA127" s="928" t="s">
        <v>64</v>
      </c>
      <c r="AB127" s="929"/>
      <c r="AC127" s="929"/>
      <c r="AD127" s="929"/>
      <c r="AE127" s="930"/>
      <c r="AF127" s="931" t="s">
        <v>64</v>
      </c>
      <c r="AG127" s="929"/>
      <c r="AH127" s="929"/>
      <c r="AI127" s="929"/>
      <c r="AJ127" s="930"/>
      <c r="AK127" s="931" t="s">
        <v>64</v>
      </c>
      <c r="AL127" s="929"/>
      <c r="AM127" s="929"/>
      <c r="AN127" s="929"/>
      <c r="AO127" s="930"/>
      <c r="AP127" s="932" t="s">
        <v>64</v>
      </c>
      <c r="AQ127" s="933"/>
      <c r="AR127" s="933"/>
      <c r="AS127" s="933"/>
      <c r="AT127" s="934"/>
      <c r="AU127" s="96"/>
      <c r="AV127" s="96"/>
      <c r="AW127" s="96"/>
      <c r="AX127" s="1004" t="s">
        <v>417</v>
      </c>
      <c r="AY127" s="1005"/>
      <c r="AZ127" s="1005"/>
      <c r="BA127" s="1005"/>
      <c r="BB127" s="1005"/>
      <c r="BC127" s="1005"/>
      <c r="BD127" s="1005"/>
      <c r="BE127" s="1006"/>
      <c r="BF127" s="1007" t="s">
        <v>418</v>
      </c>
      <c r="BG127" s="1005"/>
      <c r="BH127" s="1005"/>
      <c r="BI127" s="1005"/>
      <c r="BJ127" s="1005"/>
      <c r="BK127" s="1005"/>
      <c r="BL127" s="1006"/>
      <c r="BM127" s="1007" t="s">
        <v>419</v>
      </c>
      <c r="BN127" s="1005"/>
      <c r="BO127" s="1005"/>
      <c r="BP127" s="1005"/>
      <c r="BQ127" s="1005"/>
      <c r="BR127" s="1005"/>
      <c r="BS127" s="1006"/>
      <c r="BT127" s="1007" t="s">
        <v>420</v>
      </c>
      <c r="BU127" s="1005"/>
      <c r="BV127" s="1005"/>
      <c r="BW127" s="1005"/>
      <c r="BX127" s="1005"/>
      <c r="BY127" s="1005"/>
      <c r="BZ127" s="1029"/>
      <c r="CA127" s="96"/>
      <c r="CB127" s="96"/>
      <c r="CC127" s="96"/>
      <c r="CD127" s="119"/>
      <c r="CE127" s="119"/>
      <c r="CF127" s="119"/>
      <c r="CG127" s="96"/>
      <c r="CH127" s="96"/>
      <c r="CI127" s="96"/>
      <c r="CJ127" s="118"/>
      <c r="CK127" s="990"/>
      <c r="CL127" s="977"/>
      <c r="CM127" s="977"/>
      <c r="CN127" s="977"/>
      <c r="CO127" s="978"/>
      <c r="CP127" s="892" t="s">
        <v>421</v>
      </c>
      <c r="CQ127" s="893"/>
      <c r="CR127" s="893"/>
      <c r="CS127" s="893"/>
      <c r="CT127" s="893"/>
      <c r="CU127" s="893"/>
      <c r="CV127" s="893"/>
      <c r="CW127" s="893"/>
      <c r="CX127" s="893"/>
      <c r="CY127" s="893"/>
      <c r="CZ127" s="893"/>
      <c r="DA127" s="893"/>
      <c r="DB127" s="893"/>
      <c r="DC127" s="893"/>
      <c r="DD127" s="893"/>
      <c r="DE127" s="893"/>
      <c r="DF127" s="894"/>
      <c r="DG127" s="895" t="s">
        <v>64</v>
      </c>
      <c r="DH127" s="896"/>
      <c r="DI127" s="896"/>
      <c r="DJ127" s="896"/>
      <c r="DK127" s="896"/>
      <c r="DL127" s="896" t="s">
        <v>64</v>
      </c>
      <c r="DM127" s="896"/>
      <c r="DN127" s="896"/>
      <c r="DO127" s="896"/>
      <c r="DP127" s="896"/>
      <c r="DQ127" s="896" t="s">
        <v>64</v>
      </c>
      <c r="DR127" s="896"/>
      <c r="DS127" s="896"/>
      <c r="DT127" s="896"/>
      <c r="DU127" s="896"/>
      <c r="DV127" s="897" t="s">
        <v>64</v>
      </c>
      <c r="DW127" s="897"/>
      <c r="DX127" s="897"/>
      <c r="DY127" s="897"/>
      <c r="DZ127" s="898"/>
    </row>
    <row r="128" spans="1:130" s="93" customFormat="1" ht="26.25" customHeight="1" thickBot="1" x14ac:dyDescent="0.2">
      <c r="A128" s="1015" t="s">
        <v>422</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423</v>
      </c>
      <c r="X128" s="1017"/>
      <c r="Y128" s="1017"/>
      <c r="Z128" s="1018"/>
      <c r="AA128" s="1019">
        <v>499315</v>
      </c>
      <c r="AB128" s="1020"/>
      <c r="AC128" s="1020"/>
      <c r="AD128" s="1020"/>
      <c r="AE128" s="1021"/>
      <c r="AF128" s="1022">
        <v>521006</v>
      </c>
      <c r="AG128" s="1020"/>
      <c r="AH128" s="1020"/>
      <c r="AI128" s="1020"/>
      <c r="AJ128" s="1021"/>
      <c r="AK128" s="1022">
        <v>580772</v>
      </c>
      <c r="AL128" s="1020"/>
      <c r="AM128" s="1020"/>
      <c r="AN128" s="1020"/>
      <c r="AO128" s="1021"/>
      <c r="AP128" s="1023"/>
      <c r="AQ128" s="1024"/>
      <c r="AR128" s="1024"/>
      <c r="AS128" s="1024"/>
      <c r="AT128" s="1025"/>
      <c r="AU128" s="96"/>
      <c r="AV128" s="96"/>
      <c r="AW128" s="96"/>
      <c r="AX128" s="866" t="s">
        <v>424</v>
      </c>
      <c r="AY128" s="867"/>
      <c r="AZ128" s="867"/>
      <c r="BA128" s="867"/>
      <c r="BB128" s="867"/>
      <c r="BC128" s="867"/>
      <c r="BD128" s="867"/>
      <c r="BE128" s="868"/>
      <c r="BF128" s="1026" t="s">
        <v>64</v>
      </c>
      <c r="BG128" s="1027"/>
      <c r="BH128" s="1027"/>
      <c r="BI128" s="1027"/>
      <c r="BJ128" s="1027"/>
      <c r="BK128" s="1027"/>
      <c r="BL128" s="1028"/>
      <c r="BM128" s="1026">
        <v>12.51</v>
      </c>
      <c r="BN128" s="1027"/>
      <c r="BO128" s="1027"/>
      <c r="BP128" s="1027"/>
      <c r="BQ128" s="1027"/>
      <c r="BR128" s="1027"/>
      <c r="BS128" s="1028"/>
      <c r="BT128" s="1026">
        <v>20</v>
      </c>
      <c r="BU128" s="1027"/>
      <c r="BV128" s="1027"/>
      <c r="BW128" s="1027"/>
      <c r="BX128" s="1027"/>
      <c r="BY128" s="1027"/>
      <c r="BZ128" s="1044"/>
      <c r="CA128" s="119"/>
      <c r="CB128" s="119"/>
      <c r="CC128" s="119"/>
      <c r="CD128" s="119"/>
      <c r="CE128" s="119"/>
      <c r="CF128" s="119"/>
      <c r="CG128" s="96"/>
      <c r="CH128" s="96"/>
      <c r="CI128" s="96"/>
      <c r="CJ128" s="118"/>
      <c r="CK128" s="991"/>
      <c r="CL128" s="992"/>
      <c r="CM128" s="992"/>
      <c r="CN128" s="992"/>
      <c r="CO128" s="993"/>
      <c r="CP128" s="1008" t="s">
        <v>425</v>
      </c>
      <c r="CQ128" s="1009"/>
      <c r="CR128" s="1009"/>
      <c r="CS128" s="1009"/>
      <c r="CT128" s="1009"/>
      <c r="CU128" s="1009"/>
      <c r="CV128" s="1009"/>
      <c r="CW128" s="1009"/>
      <c r="CX128" s="1009"/>
      <c r="CY128" s="1009"/>
      <c r="CZ128" s="1009"/>
      <c r="DA128" s="1009"/>
      <c r="DB128" s="1009"/>
      <c r="DC128" s="1009"/>
      <c r="DD128" s="1009"/>
      <c r="DE128" s="1009"/>
      <c r="DF128" s="1010"/>
      <c r="DG128" s="1011" t="s">
        <v>64</v>
      </c>
      <c r="DH128" s="1012"/>
      <c r="DI128" s="1012"/>
      <c r="DJ128" s="1012"/>
      <c r="DK128" s="1012"/>
      <c r="DL128" s="1012" t="s">
        <v>64</v>
      </c>
      <c r="DM128" s="1012"/>
      <c r="DN128" s="1012"/>
      <c r="DO128" s="1012"/>
      <c r="DP128" s="1012"/>
      <c r="DQ128" s="1012" t="s">
        <v>64</v>
      </c>
      <c r="DR128" s="1012"/>
      <c r="DS128" s="1012"/>
      <c r="DT128" s="1012"/>
      <c r="DU128" s="1012"/>
      <c r="DV128" s="1013" t="s">
        <v>64</v>
      </c>
      <c r="DW128" s="1013"/>
      <c r="DX128" s="1013"/>
      <c r="DY128" s="1013"/>
      <c r="DZ128" s="1014"/>
    </row>
    <row r="129" spans="1:131" s="93" customFormat="1" ht="26.25" customHeight="1" x14ac:dyDescent="0.15">
      <c r="A129" s="904" t="s">
        <v>44</v>
      </c>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1038" t="s">
        <v>426</v>
      </c>
      <c r="X129" s="1039"/>
      <c r="Y129" s="1039"/>
      <c r="Z129" s="1040"/>
      <c r="AA129" s="928">
        <v>19752954</v>
      </c>
      <c r="AB129" s="929"/>
      <c r="AC129" s="929"/>
      <c r="AD129" s="929"/>
      <c r="AE129" s="930"/>
      <c r="AF129" s="931">
        <v>19696053</v>
      </c>
      <c r="AG129" s="929"/>
      <c r="AH129" s="929"/>
      <c r="AI129" s="929"/>
      <c r="AJ129" s="930"/>
      <c r="AK129" s="931">
        <v>19779114</v>
      </c>
      <c r="AL129" s="929"/>
      <c r="AM129" s="929"/>
      <c r="AN129" s="929"/>
      <c r="AO129" s="930"/>
      <c r="AP129" s="1041"/>
      <c r="AQ129" s="1042"/>
      <c r="AR129" s="1042"/>
      <c r="AS129" s="1042"/>
      <c r="AT129" s="1043"/>
      <c r="AU129" s="97"/>
      <c r="AV129" s="97"/>
      <c r="AW129" s="97"/>
      <c r="AX129" s="1033" t="s">
        <v>427</v>
      </c>
      <c r="AY129" s="893"/>
      <c r="AZ129" s="893"/>
      <c r="BA129" s="893"/>
      <c r="BB129" s="893"/>
      <c r="BC129" s="893"/>
      <c r="BD129" s="893"/>
      <c r="BE129" s="894"/>
      <c r="BF129" s="1034" t="s">
        <v>64</v>
      </c>
      <c r="BG129" s="1035"/>
      <c r="BH129" s="1035"/>
      <c r="BI129" s="1035"/>
      <c r="BJ129" s="1035"/>
      <c r="BK129" s="1035"/>
      <c r="BL129" s="1036"/>
      <c r="BM129" s="1034">
        <v>17.510000000000002</v>
      </c>
      <c r="BN129" s="1035"/>
      <c r="BO129" s="1035"/>
      <c r="BP129" s="1035"/>
      <c r="BQ129" s="1035"/>
      <c r="BR129" s="1035"/>
      <c r="BS129" s="1036"/>
      <c r="BT129" s="1034">
        <v>30</v>
      </c>
      <c r="BU129" s="1035"/>
      <c r="BV129" s="1035"/>
      <c r="BW129" s="1035"/>
      <c r="BX129" s="1035"/>
      <c r="BY129" s="1035"/>
      <c r="BZ129" s="1037"/>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904" t="s">
        <v>428</v>
      </c>
      <c r="B130" s="905"/>
      <c r="C130" s="905"/>
      <c r="D130" s="905"/>
      <c r="E130" s="905"/>
      <c r="F130" s="905"/>
      <c r="G130" s="905"/>
      <c r="H130" s="905"/>
      <c r="I130" s="905"/>
      <c r="J130" s="905"/>
      <c r="K130" s="905"/>
      <c r="L130" s="905"/>
      <c r="M130" s="905"/>
      <c r="N130" s="905"/>
      <c r="O130" s="905"/>
      <c r="P130" s="905"/>
      <c r="Q130" s="905"/>
      <c r="R130" s="905"/>
      <c r="S130" s="905"/>
      <c r="T130" s="905"/>
      <c r="U130" s="905"/>
      <c r="V130" s="905"/>
      <c r="W130" s="1038" t="s">
        <v>429</v>
      </c>
      <c r="X130" s="1039"/>
      <c r="Y130" s="1039"/>
      <c r="Z130" s="1040"/>
      <c r="AA130" s="928">
        <v>2848478</v>
      </c>
      <c r="AB130" s="929"/>
      <c r="AC130" s="929"/>
      <c r="AD130" s="929"/>
      <c r="AE130" s="930"/>
      <c r="AF130" s="931">
        <v>2768562</v>
      </c>
      <c r="AG130" s="929"/>
      <c r="AH130" s="929"/>
      <c r="AI130" s="929"/>
      <c r="AJ130" s="930"/>
      <c r="AK130" s="931">
        <v>2722042</v>
      </c>
      <c r="AL130" s="929"/>
      <c r="AM130" s="929"/>
      <c r="AN130" s="929"/>
      <c r="AO130" s="930"/>
      <c r="AP130" s="1041"/>
      <c r="AQ130" s="1042"/>
      <c r="AR130" s="1042"/>
      <c r="AS130" s="1042"/>
      <c r="AT130" s="1043"/>
      <c r="AU130" s="97"/>
      <c r="AV130" s="97"/>
      <c r="AW130" s="97"/>
      <c r="AX130" s="1033" t="s">
        <v>430</v>
      </c>
      <c r="AY130" s="893"/>
      <c r="AZ130" s="893"/>
      <c r="BA130" s="893"/>
      <c r="BB130" s="893"/>
      <c r="BC130" s="893"/>
      <c r="BD130" s="893"/>
      <c r="BE130" s="894"/>
      <c r="BF130" s="1069">
        <v>7.9</v>
      </c>
      <c r="BG130" s="1070"/>
      <c r="BH130" s="1070"/>
      <c r="BI130" s="1070"/>
      <c r="BJ130" s="1070"/>
      <c r="BK130" s="1070"/>
      <c r="BL130" s="1071"/>
      <c r="BM130" s="1069">
        <v>25</v>
      </c>
      <c r="BN130" s="1070"/>
      <c r="BO130" s="1070"/>
      <c r="BP130" s="1070"/>
      <c r="BQ130" s="1070"/>
      <c r="BR130" s="1070"/>
      <c r="BS130" s="1071"/>
      <c r="BT130" s="1069">
        <v>35</v>
      </c>
      <c r="BU130" s="1070"/>
      <c r="BV130" s="1070"/>
      <c r="BW130" s="1070"/>
      <c r="BX130" s="1070"/>
      <c r="BY130" s="1070"/>
      <c r="BZ130" s="1072"/>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1073"/>
      <c r="B131" s="1074"/>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t="s">
        <v>431</v>
      </c>
      <c r="X131" s="1076"/>
      <c r="Y131" s="1076"/>
      <c r="Z131" s="1077"/>
      <c r="AA131" s="971">
        <v>16904476</v>
      </c>
      <c r="AB131" s="953"/>
      <c r="AC131" s="953"/>
      <c r="AD131" s="953"/>
      <c r="AE131" s="954"/>
      <c r="AF131" s="952">
        <v>16927491</v>
      </c>
      <c r="AG131" s="953"/>
      <c r="AH131" s="953"/>
      <c r="AI131" s="953"/>
      <c r="AJ131" s="954"/>
      <c r="AK131" s="952">
        <v>17057072</v>
      </c>
      <c r="AL131" s="953"/>
      <c r="AM131" s="953"/>
      <c r="AN131" s="953"/>
      <c r="AO131" s="954"/>
      <c r="AP131" s="1078"/>
      <c r="AQ131" s="1079"/>
      <c r="AR131" s="1079"/>
      <c r="AS131" s="1079"/>
      <c r="AT131" s="1080"/>
      <c r="AU131" s="97"/>
      <c r="AV131" s="97"/>
      <c r="AW131" s="97"/>
      <c r="AX131" s="1051" t="s">
        <v>432</v>
      </c>
      <c r="AY131" s="1009"/>
      <c r="AZ131" s="1009"/>
      <c r="BA131" s="1009"/>
      <c r="BB131" s="1009"/>
      <c r="BC131" s="1009"/>
      <c r="BD131" s="1009"/>
      <c r="BE131" s="1010"/>
      <c r="BF131" s="1052">
        <v>43.2</v>
      </c>
      <c r="BG131" s="1053"/>
      <c r="BH131" s="1053"/>
      <c r="BI131" s="1053"/>
      <c r="BJ131" s="1053"/>
      <c r="BK131" s="1053"/>
      <c r="BL131" s="1054"/>
      <c r="BM131" s="1052">
        <v>350</v>
      </c>
      <c r="BN131" s="1053"/>
      <c r="BO131" s="1053"/>
      <c r="BP131" s="1053"/>
      <c r="BQ131" s="1053"/>
      <c r="BR131" s="1053"/>
      <c r="BS131" s="1054"/>
      <c r="BT131" s="1055"/>
      <c r="BU131" s="1056"/>
      <c r="BV131" s="1056"/>
      <c r="BW131" s="1056"/>
      <c r="BX131" s="1056"/>
      <c r="BY131" s="1056"/>
      <c r="BZ131" s="1057"/>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1058" t="s">
        <v>433</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62" t="s">
        <v>434</v>
      </c>
      <c r="W132" s="1062"/>
      <c r="X132" s="1062"/>
      <c r="Y132" s="1062"/>
      <c r="Z132" s="1063"/>
      <c r="AA132" s="1064">
        <v>7.4468324250000002</v>
      </c>
      <c r="AB132" s="1065"/>
      <c r="AC132" s="1065"/>
      <c r="AD132" s="1065"/>
      <c r="AE132" s="1066"/>
      <c r="AF132" s="1067">
        <v>8.1850700730000003</v>
      </c>
      <c r="AG132" s="1065"/>
      <c r="AH132" s="1065"/>
      <c r="AI132" s="1065"/>
      <c r="AJ132" s="1066"/>
      <c r="AK132" s="1067">
        <v>8.2573609349999995</v>
      </c>
      <c r="AL132" s="1065"/>
      <c r="AM132" s="1065"/>
      <c r="AN132" s="1065"/>
      <c r="AO132" s="1066"/>
      <c r="AP132" s="968"/>
      <c r="AQ132" s="969"/>
      <c r="AR132" s="969"/>
      <c r="AS132" s="969"/>
      <c r="AT132" s="1068"/>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1060"/>
      <c r="B133" s="1061"/>
      <c r="C133" s="1061"/>
      <c r="D133" s="1061"/>
      <c r="E133" s="1061"/>
      <c r="F133" s="1061"/>
      <c r="G133" s="1061"/>
      <c r="H133" s="1061"/>
      <c r="I133" s="1061"/>
      <c r="J133" s="1061"/>
      <c r="K133" s="1061"/>
      <c r="L133" s="1061"/>
      <c r="M133" s="1061"/>
      <c r="N133" s="1061"/>
      <c r="O133" s="1061"/>
      <c r="P133" s="1061"/>
      <c r="Q133" s="1061"/>
      <c r="R133" s="1061"/>
      <c r="S133" s="1061"/>
      <c r="T133" s="1061"/>
      <c r="U133" s="1061"/>
      <c r="V133" s="1045" t="s">
        <v>435</v>
      </c>
      <c r="W133" s="1045"/>
      <c r="X133" s="1045"/>
      <c r="Y133" s="1045"/>
      <c r="Z133" s="1046"/>
      <c r="AA133" s="1047">
        <v>8.6</v>
      </c>
      <c r="AB133" s="1048"/>
      <c r="AC133" s="1048"/>
      <c r="AD133" s="1048"/>
      <c r="AE133" s="1049"/>
      <c r="AF133" s="1047">
        <v>8.3000000000000007</v>
      </c>
      <c r="AG133" s="1048"/>
      <c r="AH133" s="1048"/>
      <c r="AI133" s="1048"/>
      <c r="AJ133" s="1049"/>
      <c r="AK133" s="1047">
        <v>7.9</v>
      </c>
      <c r="AL133" s="1048"/>
      <c r="AM133" s="1048"/>
      <c r="AN133" s="1048"/>
      <c r="AO133" s="1049"/>
      <c r="AP133" s="995"/>
      <c r="AQ133" s="996"/>
      <c r="AR133" s="996"/>
      <c r="AS133" s="996"/>
      <c r="AT133" s="105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15"/>
  </sheetData>
  <sheetProtection algorithmName="SHA-512" hashValue="NNO/tMz4NhOfqzUCmJjF05Cgl38c22Fyr89xF82ENNC93TB4XyH/B2DMNoYCgCaNZUC2dzELXA/YfWjsGctvcQ==" saltValue="d4KAWBXKSjf2yN/gJwuc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DCFED-3035-471F-B903-628A0AC836CB}">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5UgCBI4DWlgqL8Evk/dXZptNiIuJkiGYfoMIRNimwwxdnM0GyawLcOxkJ6GHlUbHX1rMr0jIlH5cskj/AlFXPA==" saltValue="8GNqPSWZU+mLkplte64N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8934-4B8B-4943-9580-B86709E54C9A}">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oPgJPhq4ttVtRuaBV+DYuv2rdIn1+N0846xvAWutO6YZ7Xg8k+vReLlwslf6y5KRYRkjq0QkAIL9KFEceG4YA==" saltValue="aMK9uwI1Uw1GHCvuVm6h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D156B-73E1-44A8-8B52-81008F234D09}">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436</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437</v>
      </c>
      <c r="AL6" s="123"/>
      <c r="AM6" s="123"/>
      <c r="AN6" s="123"/>
    </row>
    <row r="7" spans="1:46" x14ac:dyDescent="0.15">
      <c r="A7" s="12"/>
      <c r="AK7" s="124"/>
      <c r="AL7" s="125"/>
      <c r="AM7" s="125"/>
      <c r="AN7" s="126"/>
      <c r="AO7" s="1084" t="s">
        <v>438</v>
      </c>
      <c r="AP7" s="127"/>
      <c r="AQ7" s="128" t="s">
        <v>439</v>
      </c>
      <c r="AR7" s="129"/>
    </row>
    <row r="8" spans="1:46" x14ac:dyDescent="0.15">
      <c r="A8" s="12"/>
      <c r="AK8" s="130"/>
      <c r="AL8" s="131"/>
      <c r="AM8" s="131"/>
      <c r="AN8" s="132"/>
      <c r="AO8" s="1085"/>
      <c r="AP8" s="133" t="s">
        <v>440</v>
      </c>
      <c r="AQ8" s="134" t="s">
        <v>441</v>
      </c>
      <c r="AR8" s="135" t="s">
        <v>442</v>
      </c>
    </row>
    <row r="9" spans="1:46" x14ac:dyDescent="0.15">
      <c r="A9" s="12"/>
      <c r="AK9" s="1086" t="s">
        <v>443</v>
      </c>
      <c r="AL9" s="1087"/>
      <c r="AM9" s="1087"/>
      <c r="AN9" s="1088"/>
      <c r="AO9" s="136">
        <v>4604769</v>
      </c>
      <c r="AP9" s="136">
        <v>57648</v>
      </c>
      <c r="AQ9" s="137">
        <v>63299</v>
      </c>
      <c r="AR9" s="138">
        <v>-8.9</v>
      </c>
    </row>
    <row r="10" spans="1:46" x14ac:dyDescent="0.15">
      <c r="A10" s="12"/>
      <c r="AK10" s="1086" t="s">
        <v>444</v>
      </c>
      <c r="AL10" s="1087"/>
      <c r="AM10" s="1087"/>
      <c r="AN10" s="1088"/>
      <c r="AO10" s="139">
        <v>174230</v>
      </c>
      <c r="AP10" s="139">
        <v>2181</v>
      </c>
      <c r="AQ10" s="140">
        <v>6012</v>
      </c>
      <c r="AR10" s="141">
        <v>-63.7</v>
      </c>
    </row>
    <row r="11" spans="1:46" ht="13.5" customHeight="1" x14ac:dyDescent="0.15">
      <c r="A11" s="12"/>
      <c r="AK11" s="1086" t="s">
        <v>445</v>
      </c>
      <c r="AL11" s="1087"/>
      <c r="AM11" s="1087"/>
      <c r="AN11" s="1088"/>
      <c r="AO11" s="139">
        <v>959253</v>
      </c>
      <c r="AP11" s="139">
        <v>12009</v>
      </c>
      <c r="AQ11" s="140">
        <v>6006</v>
      </c>
      <c r="AR11" s="141">
        <v>100</v>
      </c>
    </row>
    <row r="12" spans="1:46" ht="13.5" customHeight="1" x14ac:dyDescent="0.15">
      <c r="A12" s="12"/>
      <c r="AK12" s="1086" t="s">
        <v>446</v>
      </c>
      <c r="AL12" s="1087"/>
      <c r="AM12" s="1087"/>
      <c r="AN12" s="1088"/>
      <c r="AO12" s="139">
        <v>127149</v>
      </c>
      <c r="AP12" s="139">
        <v>1592</v>
      </c>
      <c r="AQ12" s="140">
        <v>1513</v>
      </c>
      <c r="AR12" s="141">
        <v>5.2</v>
      </c>
    </row>
    <row r="13" spans="1:46" ht="13.5" customHeight="1" x14ac:dyDescent="0.15">
      <c r="A13" s="12"/>
      <c r="AK13" s="1086" t="s">
        <v>447</v>
      </c>
      <c r="AL13" s="1087"/>
      <c r="AM13" s="1087"/>
      <c r="AN13" s="1088"/>
      <c r="AO13" s="139" t="s">
        <v>448</v>
      </c>
      <c r="AP13" s="139" t="s">
        <v>448</v>
      </c>
      <c r="AQ13" s="140">
        <v>6</v>
      </c>
      <c r="AR13" s="141" t="s">
        <v>448</v>
      </c>
    </row>
    <row r="14" spans="1:46" ht="13.5" customHeight="1" x14ac:dyDescent="0.15">
      <c r="A14" s="12"/>
      <c r="AK14" s="1086" t="s">
        <v>449</v>
      </c>
      <c r="AL14" s="1087"/>
      <c r="AM14" s="1087"/>
      <c r="AN14" s="1088"/>
      <c r="AO14" s="139">
        <v>256412</v>
      </c>
      <c r="AP14" s="139">
        <v>3210</v>
      </c>
      <c r="AQ14" s="140">
        <v>2299</v>
      </c>
      <c r="AR14" s="141">
        <v>39.6</v>
      </c>
    </row>
    <row r="15" spans="1:46" ht="13.5" customHeight="1" x14ac:dyDescent="0.15">
      <c r="A15" s="12"/>
      <c r="AK15" s="1086" t="s">
        <v>450</v>
      </c>
      <c r="AL15" s="1087"/>
      <c r="AM15" s="1087"/>
      <c r="AN15" s="1088"/>
      <c r="AO15" s="139">
        <v>73491</v>
      </c>
      <c r="AP15" s="139">
        <v>920</v>
      </c>
      <c r="AQ15" s="140">
        <v>1728</v>
      </c>
      <c r="AR15" s="141">
        <v>-46.8</v>
      </c>
    </row>
    <row r="16" spans="1:46" x14ac:dyDescent="0.15">
      <c r="A16" s="12"/>
      <c r="AK16" s="1089" t="s">
        <v>451</v>
      </c>
      <c r="AL16" s="1090"/>
      <c r="AM16" s="1090"/>
      <c r="AN16" s="1091"/>
      <c r="AO16" s="139">
        <v>-290358</v>
      </c>
      <c r="AP16" s="139">
        <v>-3635</v>
      </c>
      <c r="AQ16" s="140">
        <v>-4986</v>
      </c>
      <c r="AR16" s="141">
        <v>-27.1</v>
      </c>
    </row>
    <row r="17" spans="1:46" x14ac:dyDescent="0.15">
      <c r="A17" s="12"/>
      <c r="AK17" s="1089" t="s">
        <v>118</v>
      </c>
      <c r="AL17" s="1090"/>
      <c r="AM17" s="1090"/>
      <c r="AN17" s="1091"/>
      <c r="AO17" s="139">
        <v>5904946</v>
      </c>
      <c r="AP17" s="139">
        <v>73925</v>
      </c>
      <c r="AQ17" s="140">
        <v>75877</v>
      </c>
      <c r="AR17" s="141">
        <v>-2.6</v>
      </c>
    </row>
    <row r="18" spans="1:46" x14ac:dyDescent="0.15">
      <c r="A18" s="12"/>
      <c r="AQ18" s="142"/>
      <c r="AR18" s="142"/>
    </row>
    <row r="19" spans="1:46" x14ac:dyDescent="0.15">
      <c r="A19" s="12"/>
      <c r="AK19" s="3" t="s">
        <v>452</v>
      </c>
    </row>
    <row r="20" spans="1:46" x14ac:dyDescent="0.15">
      <c r="A20" s="12"/>
      <c r="AK20" s="143"/>
      <c r="AL20" s="144"/>
      <c r="AM20" s="144"/>
      <c r="AN20" s="145"/>
      <c r="AO20" s="146" t="s">
        <v>453</v>
      </c>
      <c r="AP20" s="147" t="s">
        <v>454</v>
      </c>
      <c r="AQ20" s="148" t="s">
        <v>455</v>
      </c>
      <c r="AR20" s="149"/>
    </row>
    <row r="21" spans="1:46" s="123" customFormat="1" x14ac:dyDescent="0.15">
      <c r="A21" s="150"/>
      <c r="AK21" s="1081" t="s">
        <v>456</v>
      </c>
      <c r="AL21" s="1082"/>
      <c r="AM21" s="1082"/>
      <c r="AN21" s="1083"/>
      <c r="AO21" s="151">
        <v>6.2</v>
      </c>
      <c r="AP21" s="152">
        <v>7.41</v>
      </c>
      <c r="AQ21" s="153">
        <v>-1.21</v>
      </c>
      <c r="AS21" s="154"/>
      <c r="AT21" s="150"/>
    </row>
    <row r="22" spans="1:46" s="123" customFormat="1" x14ac:dyDescent="0.15">
      <c r="A22" s="150"/>
      <c r="AK22" s="1081" t="s">
        <v>457</v>
      </c>
      <c r="AL22" s="1082"/>
      <c r="AM22" s="1082"/>
      <c r="AN22" s="1083"/>
      <c r="AO22" s="155">
        <v>99.3</v>
      </c>
      <c r="AP22" s="156">
        <v>98.4</v>
      </c>
      <c r="AQ22" s="157">
        <v>0.9</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458</v>
      </c>
      <c r="AP26" s="142"/>
      <c r="AQ26" s="142"/>
      <c r="AR26" s="142"/>
    </row>
    <row r="27" spans="1:46" x14ac:dyDescent="0.15">
      <c r="A27" s="162"/>
      <c r="AS27" s="3"/>
      <c r="AT27" s="3"/>
    </row>
    <row r="28" spans="1:46" ht="17.25" x14ac:dyDescent="0.15">
      <c r="A28" s="18" t="s">
        <v>459</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460</v>
      </c>
      <c r="AL29" s="123"/>
      <c r="AM29" s="123"/>
      <c r="AN29" s="123"/>
      <c r="AS29" s="164"/>
    </row>
    <row r="30" spans="1:46" x14ac:dyDescent="0.15">
      <c r="A30" s="12"/>
      <c r="AK30" s="124"/>
      <c r="AL30" s="125"/>
      <c r="AM30" s="125"/>
      <c r="AN30" s="126"/>
      <c r="AO30" s="1084" t="s">
        <v>438</v>
      </c>
      <c r="AP30" s="127"/>
      <c r="AQ30" s="128" t="s">
        <v>439</v>
      </c>
      <c r="AR30" s="129"/>
    </row>
    <row r="31" spans="1:46" x14ac:dyDescent="0.15">
      <c r="A31" s="12"/>
      <c r="AK31" s="130"/>
      <c r="AL31" s="131"/>
      <c r="AM31" s="131"/>
      <c r="AN31" s="132"/>
      <c r="AO31" s="1085"/>
      <c r="AP31" s="133" t="s">
        <v>440</v>
      </c>
      <c r="AQ31" s="134" t="s">
        <v>441</v>
      </c>
      <c r="AR31" s="135" t="s">
        <v>442</v>
      </c>
    </row>
    <row r="32" spans="1:46" ht="27" customHeight="1" x14ac:dyDescent="0.15">
      <c r="A32" s="12"/>
      <c r="AK32" s="1097" t="s">
        <v>461</v>
      </c>
      <c r="AL32" s="1098"/>
      <c r="AM32" s="1098"/>
      <c r="AN32" s="1099"/>
      <c r="AO32" s="165">
        <v>3270369</v>
      </c>
      <c r="AP32" s="165">
        <v>40942</v>
      </c>
      <c r="AQ32" s="166">
        <v>39476</v>
      </c>
      <c r="AR32" s="167">
        <v>3.7</v>
      </c>
    </row>
    <row r="33" spans="1:46" ht="13.5" customHeight="1" x14ac:dyDescent="0.15">
      <c r="A33" s="12"/>
      <c r="AK33" s="1097" t="s">
        <v>462</v>
      </c>
      <c r="AL33" s="1098"/>
      <c r="AM33" s="1098"/>
      <c r="AN33" s="1099"/>
      <c r="AO33" s="165" t="s">
        <v>448</v>
      </c>
      <c r="AP33" s="165" t="s">
        <v>448</v>
      </c>
      <c r="AQ33" s="166" t="s">
        <v>448</v>
      </c>
      <c r="AR33" s="167" t="s">
        <v>448</v>
      </c>
    </row>
    <row r="34" spans="1:46" ht="27" customHeight="1" x14ac:dyDescent="0.15">
      <c r="A34" s="12"/>
      <c r="AK34" s="1097" t="s">
        <v>463</v>
      </c>
      <c r="AL34" s="1098"/>
      <c r="AM34" s="1098"/>
      <c r="AN34" s="1099"/>
      <c r="AO34" s="165" t="s">
        <v>448</v>
      </c>
      <c r="AP34" s="165" t="s">
        <v>448</v>
      </c>
      <c r="AQ34" s="166">
        <v>57</v>
      </c>
      <c r="AR34" s="167" t="s">
        <v>448</v>
      </c>
    </row>
    <row r="35" spans="1:46" ht="27" customHeight="1" x14ac:dyDescent="0.15">
      <c r="A35" s="12"/>
      <c r="AK35" s="1097" t="s">
        <v>464</v>
      </c>
      <c r="AL35" s="1098"/>
      <c r="AM35" s="1098"/>
      <c r="AN35" s="1099"/>
      <c r="AO35" s="165">
        <v>941565</v>
      </c>
      <c r="AP35" s="165">
        <v>11788</v>
      </c>
      <c r="AQ35" s="166">
        <v>13586</v>
      </c>
      <c r="AR35" s="167">
        <v>-13.2</v>
      </c>
    </row>
    <row r="36" spans="1:46" ht="27" customHeight="1" x14ac:dyDescent="0.15">
      <c r="A36" s="12"/>
      <c r="AK36" s="1097" t="s">
        <v>465</v>
      </c>
      <c r="AL36" s="1098"/>
      <c r="AM36" s="1098"/>
      <c r="AN36" s="1099"/>
      <c r="AO36" s="165">
        <v>394211</v>
      </c>
      <c r="AP36" s="165">
        <v>4935</v>
      </c>
      <c r="AQ36" s="166">
        <v>1761</v>
      </c>
      <c r="AR36" s="167">
        <v>180.2</v>
      </c>
    </row>
    <row r="37" spans="1:46" ht="13.5" customHeight="1" x14ac:dyDescent="0.15">
      <c r="A37" s="12"/>
      <c r="AK37" s="1097" t="s">
        <v>466</v>
      </c>
      <c r="AL37" s="1098"/>
      <c r="AM37" s="1098"/>
      <c r="AN37" s="1099"/>
      <c r="AO37" s="165">
        <v>105133</v>
      </c>
      <c r="AP37" s="165">
        <v>1316</v>
      </c>
      <c r="AQ37" s="166">
        <v>609</v>
      </c>
      <c r="AR37" s="167">
        <v>116.1</v>
      </c>
    </row>
    <row r="38" spans="1:46" ht="27" customHeight="1" x14ac:dyDescent="0.15">
      <c r="A38" s="12"/>
      <c r="AK38" s="1100" t="s">
        <v>467</v>
      </c>
      <c r="AL38" s="1101"/>
      <c r="AM38" s="1101"/>
      <c r="AN38" s="1102"/>
      <c r="AO38" s="168" t="s">
        <v>448</v>
      </c>
      <c r="AP38" s="168" t="s">
        <v>448</v>
      </c>
      <c r="AQ38" s="169">
        <v>1</v>
      </c>
      <c r="AR38" s="157" t="s">
        <v>448</v>
      </c>
      <c r="AS38" s="164"/>
    </row>
    <row r="39" spans="1:46" x14ac:dyDescent="0.15">
      <c r="A39" s="12"/>
      <c r="AK39" s="1100" t="s">
        <v>468</v>
      </c>
      <c r="AL39" s="1101"/>
      <c r="AM39" s="1101"/>
      <c r="AN39" s="1102"/>
      <c r="AO39" s="165">
        <v>-580772</v>
      </c>
      <c r="AP39" s="165">
        <v>-7271</v>
      </c>
      <c r="AQ39" s="166">
        <v>-5546</v>
      </c>
      <c r="AR39" s="167">
        <v>31.1</v>
      </c>
      <c r="AS39" s="164"/>
    </row>
    <row r="40" spans="1:46" ht="27" customHeight="1" x14ac:dyDescent="0.15">
      <c r="A40" s="12"/>
      <c r="AK40" s="1097" t="s">
        <v>469</v>
      </c>
      <c r="AL40" s="1098"/>
      <c r="AM40" s="1098"/>
      <c r="AN40" s="1099"/>
      <c r="AO40" s="165">
        <v>-2722042</v>
      </c>
      <c r="AP40" s="165">
        <v>-34077</v>
      </c>
      <c r="AQ40" s="166">
        <v>-36890</v>
      </c>
      <c r="AR40" s="167">
        <v>-7.6</v>
      </c>
      <c r="AS40" s="164"/>
    </row>
    <row r="41" spans="1:46" x14ac:dyDescent="0.15">
      <c r="A41" s="12"/>
      <c r="AK41" s="1103" t="s">
        <v>228</v>
      </c>
      <c r="AL41" s="1104"/>
      <c r="AM41" s="1104"/>
      <c r="AN41" s="1105"/>
      <c r="AO41" s="165">
        <v>1408464</v>
      </c>
      <c r="AP41" s="165">
        <v>17633</v>
      </c>
      <c r="AQ41" s="166">
        <v>13053</v>
      </c>
      <c r="AR41" s="167">
        <v>35.1</v>
      </c>
      <c r="AS41" s="164"/>
    </row>
    <row r="42" spans="1:46" x14ac:dyDescent="0.15">
      <c r="A42" s="12"/>
      <c r="AK42" s="170" t="s">
        <v>470</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471</v>
      </c>
    </row>
    <row r="48" spans="1:46" x14ac:dyDescent="0.15">
      <c r="A48" s="12"/>
      <c r="AK48" s="173" t="s">
        <v>472</v>
      </c>
      <c r="AL48" s="173"/>
      <c r="AM48" s="173"/>
      <c r="AN48" s="173"/>
      <c r="AO48" s="173"/>
      <c r="AP48" s="173"/>
      <c r="AQ48" s="174"/>
      <c r="AR48" s="173"/>
    </row>
    <row r="49" spans="1:44" ht="13.5" customHeight="1" x14ac:dyDescent="0.15">
      <c r="A49" s="12"/>
      <c r="AK49" s="175"/>
      <c r="AL49" s="176"/>
      <c r="AM49" s="1092" t="s">
        <v>438</v>
      </c>
      <c r="AN49" s="1094" t="s">
        <v>473</v>
      </c>
      <c r="AO49" s="1095"/>
      <c r="AP49" s="1095"/>
      <c r="AQ49" s="1095"/>
      <c r="AR49" s="1096"/>
    </row>
    <row r="50" spans="1:44" x14ac:dyDescent="0.15">
      <c r="A50" s="12"/>
      <c r="AK50" s="177"/>
      <c r="AL50" s="178"/>
      <c r="AM50" s="1093"/>
      <c r="AN50" s="179" t="s">
        <v>474</v>
      </c>
      <c r="AO50" s="180" t="s">
        <v>475</v>
      </c>
      <c r="AP50" s="181" t="s">
        <v>476</v>
      </c>
      <c r="AQ50" s="182" t="s">
        <v>477</v>
      </c>
      <c r="AR50" s="183" t="s">
        <v>478</v>
      </c>
    </row>
    <row r="51" spans="1:44" x14ac:dyDescent="0.15">
      <c r="A51" s="12"/>
      <c r="AK51" s="175" t="s">
        <v>479</v>
      </c>
      <c r="AL51" s="176"/>
      <c r="AM51" s="184">
        <v>3048100</v>
      </c>
      <c r="AN51" s="185">
        <v>36344</v>
      </c>
      <c r="AO51" s="186">
        <v>-32.299999999999997</v>
      </c>
      <c r="AP51" s="187">
        <v>54227</v>
      </c>
      <c r="AQ51" s="188">
        <v>-18.2</v>
      </c>
      <c r="AR51" s="189">
        <v>-14.1</v>
      </c>
    </row>
    <row r="52" spans="1:44" x14ac:dyDescent="0.15">
      <c r="A52" s="12"/>
      <c r="AK52" s="190"/>
      <c r="AL52" s="191" t="s">
        <v>480</v>
      </c>
      <c r="AM52" s="192">
        <v>1260214</v>
      </c>
      <c r="AN52" s="193">
        <v>15026</v>
      </c>
      <c r="AO52" s="194">
        <v>-42.6</v>
      </c>
      <c r="AP52" s="195">
        <v>29694</v>
      </c>
      <c r="AQ52" s="196">
        <v>-6.7</v>
      </c>
      <c r="AR52" s="197">
        <v>-35.9</v>
      </c>
    </row>
    <row r="53" spans="1:44" x14ac:dyDescent="0.15">
      <c r="A53" s="12"/>
      <c r="AK53" s="175" t="s">
        <v>481</v>
      </c>
      <c r="AL53" s="176"/>
      <c r="AM53" s="184">
        <v>2167576</v>
      </c>
      <c r="AN53" s="185">
        <v>26165</v>
      </c>
      <c r="AO53" s="186">
        <v>-28</v>
      </c>
      <c r="AP53" s="187">
        <v>57295</v>
      </c>
      <c r="AQ53" s="188">
        <v>5.7</v>
      </c>
      <c r="AR53" s="189">
        <v>-33.700000000000003</v>
      </c>
    </row>
    <row r="54" spans="1:44" x14ac:dyDescent="0.15">
      <c r="A54" s="12"/>
      <c r="AK54" s="190"/>
      <c r="AL54" s="191" t="s">
        <v>480</v>
      </c>
      <c r="AM54" s="192">
        <v>1012752</v>
      </c>
      <c r="AN54" s="193">
        <v>12225</v>
      </c>
      <c r="AO54" s="194">
        <v>-18.600000000000001</v>
      </c>
      <c r="AP54" s="195">
        <v>32771</v>
      </c>
      <c r="AQ54" s="196">
        <v>10.4</v>
      </c>
      <c r="AR54" s="197">
        <v>-29</v>
      </c>
    </row>
    <row r="55" spans="1:44" x14ac:dyDescent="0.15">
      <c r="A55" s="12"/>
      <c r="AK55" s="175" t="s">
        <v>482</v>
      </c>
      <c r="AL55" s="176"/>
      <c r="AM55" s="184">
        <v>4018774</v>
      </c>
      <c r="AN55" s="185">
        <v>49101</v>
      </c>
      <c r="AO55" s="186">
        <v>87.7</v>
      </c>
      <c r="AP55" s="187">
        <v>54110</v>
      </c>
      <c r="AQ55" s="188">
        <v>-5.6</v>
      </c>
      <c r="AR55" s="189">
        <v>93.3</v>
      </c>
    </row>
    <row r="56" spans="1:44" x14ac:dyDescent="0.15">
      <c r="A56" s="12"/>
      <c r="AK56" s="190"/>
      <c r="AL56" s="191" t="s">
        <v>480</v>
      </c>
      <c r="AM56" s="192">
        <v>1567100</v>
      </c>
      <c r="AN56" s="193">
        <v>19147</v>
      </c>
      <c r="AO56" s="194">
        <v>56.6</v>
      </c>
      <c r="AP56" s="195">
        <v>30620</v>
      </c>
      <c r="AQ56" s="196">
        <v>-6.6</v>
      </c>
      <c r="AR56" s="197">
        <v>63.2</v>
      </c>
    </row>
    <row r="57" spans="1:44" x14ac:dyDescent="0.15">
      <c r="A57" s="12"/>
      <c r="AK57" s="175" t="s">
        <v>483</v>
      </c>
      <c r="AL57" s="176"/>
      <c r="AM57" s="184">
        <v>1854147</v>
      </c>
      <c r="AN57" s="185">
        <v>22911</v>
      </c>
      <c r="AO57" s="186">
        <v>-53.3</v>
      </c>
      <c r="AP57" s="187">
        <v>54684</v>
      </c>
      <c r="AQ57" s="188">
        <v>1.1000000000000001</v>
      </c>
      <c r="AR57" s="189">
        <v>-54.4</v>
      </c>
    </row>
    <row r="58" spans="1:44" x14ac:dyDescent="0.15">
      <c r="A58" s="12"/>
      <c r="AK58" s="190"/>
      <c r="AL58" s="191" t="s">
        <v>480</v>
      </c>
      <c r="AM58" s="192">
        <v>1439222</v>
      </c>
      <c r="AN58" s="193">
        <v>17784</v>
      </c>
      <c r="AO58" s="194">
        <v>-7.1</v>
      </c>
      <c r="AP58" s="195">
        <v>32829</v>
      </c>
      <c r="AQ58" s="196">
        <v>7.2</v>
      </c>
      <c r="AR58" s="197">
        <v>-14.3</v>
      </c>
    </row>
    <row r="59" spans="1:44" x14ac:dyDescent="0.15">
      <c r="A59" s="12"/>
      <c r="AK59" s="175" t="s">
        <v>484</v>
      </c>
      <c r="AL59" s="176"/>
      <c r="AM59" s="184">
        <v>2837960</v>
      </c>
      <c r="AN59" s="185">
        <v>35529</v>
      </c>
      <c r="AO59" s="186">
        <v>55.1</v>
      </c>
      <c r="AP59" s="187">
        <v>62383</v>
      </c>
      <c r="AQ59" s="188">
        <v>14.1</v>
      </c>
      <c r="AR59" s="189">
        <v>41</v>
      </c>
    </row>
    <row r="60" spans="1:44" x14ac:dyDescent="0.15">
      <c r="A60" s="12"/>
      <c r="AK60" s="190"/>
      <c r="AL60" s="191" t="s">
        <v>480</v>
      </c>
      <c r="AM60" s="192">
        <v>1851090</v>
      </c>
      <c r="AN60" s="193">
        <v>23174</v>
      </c>
      <c r="AO60" s="194">
        <v>30.3</v>
      </c>
      <c r="AP60" s="195">
        <v>35325</v>
      </c>
      <c r="AQ60" s="196">
        <v>7.6</v>
      </c>
      <c r="AR60" s="197">
        <v>22.7</v>
      </c>
    </row>
    <row r="61" spans="1:44" x14ac:dyDescent="0.15">
      <c r="A61" s="12"/>
      <c r="AK61" s="175" t="s">
        <v>485</v>
      </c>
      <c r="AL61" s="198"/>
      <c r="AM61" s="184">
        <v>2785311</v>
      </c>
      <c r="AN61" s="185">
        <v>34010</v>
      </c>
      <c r="AO61" s="186">
        <v>5.8</v>
      </c>
      <c r="AP61" s="187">
        <v>56540</v>
      </c>
      <c r="AQ61" s="199">
        <v>-0.6</v>
      </c>
      <c r="AR61" s="189">
        <v>6.4</v>
      </c>
    </row>
    <row r="62" spans="1:44" x14ac:dyDescent="0.15">
      <c r="A62" s="12"/>
      <c r="AK62" s="190"/>
      <c r="AL62" s="191" t="s">
        <v>480</v>
      </c>
      <c r="AM62" s="192">
        <v>1426076</v>
      </c>
      <c r="AN62" s="193">
        <v>17471</v>
      </c>
      <c r="AO62" s="194">
        <v>3.7</v>
      </c>
      <c r="AP62" s="195">
        <v>32248</v>
      </c>
      <c r="AQ62" s="196">
        <v>2.4</v>
      </c>
      <c r="AR62" s="197">
        <v>1.3</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MWMUKGUhtWWxm3bLOVtLnXnl66W20nZoZiL43kazaOuIiVePXDqaShQpepOnNn+il86mvuY7h82QzMFlOA89+w==" saltValue="u4gr+d+cRDZ7Y3LgvWNp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0A9A-B1B3-419F-A940-E28730584F3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m6e0M11nvrgRDiKymYPtrkLS0r8Q//wgtUXThdTzrijFstRliISHFc1IqwW7jHZ1Sdo69Wnz7WNbkbuETUu1lg==" saltValue="xnEM7DvT48xftUSmhwOG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C4749-3639-4F7F-9623-F0EA685A66C3}">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q3LGxRuse8IQXNxeU1pvvNhqcl3VXKg/7mmqHdkvuVxkyIxNUPR0Vj3824C01GadXj7193sH8TsLfY8gv8yiEQ==" saltValue="rnJIhauvJIGsbA4QVx+2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EDFD-68DD-40C0-8F10-5E3CB8D732CB}">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486</v>
      </c>
    </row>
    <row r="46" spans="2:10" ht="29.25" customHeight="1" thickBot="1" x14ac:dyDescent="0.25">
      <c r="B46" s="203" t="s">
        <v>24</v>
      </c>
      <c r="C46" s="204"/>
      <c r="D46" s="204"/>
      <c r="E46" s="205" t="s">
        <v>487</v>
      </c>
      <c r="F46" s="206" t="s">
        <v>4</v>
      </c>
      <c r="G46" s="207" t="s">
        <v>5</v>
      </c>
      <c r="H46" s="207" t="s">
        <v>6</v>
      </c>
      <c r="I46" s="207" t="s">
        <v>7</v>
      </c>
      <c r="J46" s="208" t="s">
        <v>8</v>
      </c>
    </row>
    <row r="47" spans="2:10" ht="57.75" customHeight="1" x14ac:dyDescent="0.15">
      <c r="B47" s="209"/>
      <c r="C47" s="1106" t="s">
        <v>488</v>
      </c>
      <c r="D47" s="1106"/>
      <c r="E47" s="1107"/>
      <c r="F47" s="210">
        <v>9.84</v>
      </c>
      <c r="G47" s="211">
        <v>11.44</v>
      </c>
      <c r="H47" s="211">
        <v>8.74</v>
      </c>
      <c r="I47" s="211">
        <v>9.02</v>
      </c>
      <c r="J47" s="212">
        <v>9.39</v>
      </c>
    </row>
    <row r="48" spans="2:10" ht="57.75" customHeight="1" x14ac:dyDescent="0.15">
      <c r="B48" s="213"/>
      <c r="C48" s="1108" t="s">
        <v>489</v>
      </c>
      <c r="D48" s="1108"/>
      <c r="E48" s="1109"/>
      <c r="F48" s="214">
        <v>7.29</v>
      </c>
      <c r="G48" s="215">
        <v>7.12</v>
      </c>
      <c r="H48" s="215">
        <v>6.58</v>
      </c>
      <c r="I48" s="215">
        <v>6.25</v>
      </c>
      <c r="J48" s="216">
        <v>5.78</v>
      </c>
    </row>
    <row r="49" spans="2:10" ht="57.75" customHeight="1" thickBot="1" x14ac:dyDescent="0.2">
      <c r="B49" s="217"/>
      <c r="C49" s="1110" t="s">
        <v>490</v>
      </c>
      <c r="D49" s="1110"/>
      <c r="E49" s="1111"/>
      <c r="F49" s="218">
        <v>5.13</v>
      </c>
      <c r="G49" s="219">
        <v>1.29</v>
      </c>
      <c r="H49" s="219" t="s">
        <v>491</v>
      </c>
      <c r="I49" s="219" t="s">
        <v>492</v>
      </c>
      <c r="J49" s="220" t="s">
        <v>493</v>
      </c>
    </row>
    <row r="50" spans="2:10" ht="13.5" customHeight="1" x14ac:dyDescent="0.15"/>
  </sheetData>
  <sheetProtection algorithmName="SHA-512" hashValue="TTpUfpXcm5us57JYnnD1+tPFgv9wUkTaf426H6VXUJV1fU0DEbD874cx6OTE5X3xmln+AdIOaoPSvcnL9r7QPg==" saltValue="Ur0NOqwvFUPDyenVYb5j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2021-09-17T02:35:02Z</cp:lastPrinted>
  <dcterms:created xsi:type="dcterms:W3CDTF">2021-07-27T00:03:02Z</dcterms:created>
  <dcterms:modified xsi:type="dcterms:W3CDTF">2021-09-21T01:24:48Z</dcterms:modified>
  <cp:category/>
</cp:coreProperties>
</file>