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zaisei\Public\040 財政状況調査（決算統計）\07　決算統計\決算統計R02\060_照会回答\020_県・その他\R030913 Fw_ 【依頼 9_29(水) 17_00まで】令和元年度財政状況資料集の追加分の作成提出について\"/>
    </mc:Choice>
  </mc:AlternateContent>
  <bookViews>
    <workbookView xWindow="0" yWindow="0" windowWidth="15360" windowHeight="7635" firstSheet="14" activeTab="1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082E1691_F54A_4665_8B8F_6E9AF6EBB969_.wvu.Cols" localSheetId="2" hidden="1">'各会計、関係団体の財政状況及び健全化判断比率'!$EB:$XFD</definedName>
    <definedName name="Z_082E1691_F54A_4665_8B8F_6E9AF6EBB969_.wvu.Cols" localSheetId="12" hidden="1">基金残高に係る経年分析!$P:$XFD</definedName>
    <definedName name="Z_082E1691_F54A_4665_8B8F_6E9AF6EBB969_.wvu.Cols" localSheetId="4" hidden="1">'経常経費分析表（経常収支比率の分析）'!$DM:$XFD</definedName>
    <definedName name="Z_082E1691_F54A_4665_8B8F_6E9AF6EBB969_.wvu.Cols" localSheetId="5" hidden="1">'経常経費分析表（人件費・公債費・普通建設事業費の分析）'!$AU:$XFD</definedName>
    <definedName name="Z_082E1691_F54A_4665_8B8F_6E9AF6EBB969_.wvu.Cols" localSheetId="3" hidden="1">財政比較分析表!$DQ:$XFD</definedName>
    <definedName name="Z_082E1691_F54A_4665_8B8F_6E9AF6EBB969_.wvu.Cols" localSheetId="10" hidden="1">'実質公債費比率（分子）の構造'!$V:$XFD</definedName>
    <definedName name="Z_082E1691_F54A_4665_8B8F_6E9AF6EBB969_.wvu.Cols" localSheetId="8" hidden="1">実質収支比率等に係る経年分析!$Q:$XFD</definedName>
    <definedName name="Z_082E1691_F54A_4665_8B8F_6E9AF6EBB969_.wvu.Cols" localSheetId="11" hidden="1">'将来負担比率（分子）の構造'!$T:$XFD</definedName>
    <definedName name="Z_082E1691_F54A_4665_8B8F_6E9AF6EBB969_.wvu.Cols" localSheetId="6" hidden="1">'性質別歳出決算分析表（住民一人当たりのコスト）'!$DV:$XFD</definedName>
    <definedName name="Z_082E1691_F54A_4665_8B8F_6E9AF6EBB969_.wvu.Cols" localSheetId="0" hidden="1">総括表!$DP:$XFD</definedName>
    <definedName name="Z_082E1691_F54A_4665_8B8F_6E9AF6EBB969_.wvu.Cols" localSheetId="1" hidden="1">普通会計の状況!$EN:$XFD</definedName>
    <definedName name="Z_082E1691_F54A_4665_8B8F_6E9AF6EBB969_.wvu.Cols" localSheetId="7" hidden="1">'目的別歳出決算分析表（住民一人当たりのコスト）'!$DV:$XFD</definedName>
    <definedName name="Z_082E1691_F54A_4665_8B8F_6E9AF6EBB969_.wvu.Cols" localSheetId="9" hidden="1">連結実質赤字比率に係る赤字・黒字の構成分析!$Q:$XFD</definedName>
    <definedName name="Z_082E1691_F54A_4665_8B8F_6E9AF6EBB969_.wvu.Rows" localSheetId="2" hidden="1">'各会計、関係団体の財政状況及び健全化判断比率'!$137:$1048576,'各会計、関係団体の財政状況及び健全化判断比率'!$89:$101,'各会計、関係団体の財政状況及び健全化判断比率'!$135:$136</definedName>
    <definedName name="Z_082E1691_F54A_4665_8B8F_6E9AF6EBB969_.wvu.Rows" localSheetId="12" hidden="1">基金残高に係る経年分析!$65:$1048576</definedName>
    <definedName name="Z_082E1691_F54A_4665_8B8F_6E9AF6EBB969_.wvu.Rows" localSheetId="4" hidden="1">'経常経費分析表（経常収支比率の分析）'!$90:$1048576</definedName>
    <definedName name="Z_082E1691_F54A_4665_8B8F_6E9AF6EBB969_.wvu.Rows" localSheetId="5" hidden="1">'経常経費分析表（人件費・公債費・普通建設事業費の分析）'!$75:$1048576,'経常経費分析表（人件費・公債費・普通建設事業費の分析）'!$67:$74</definedName>
    <definedName name="Z_082E1691_F54A_4665_8B8F_6E9AF6EBB969_.wvu.Rows" localSheetId="3" hidden="1">財政比較分析表!$106:$1048576,財政比較分析表!$98:$105</definedName>
    <definedName name="Z_082E1691_F54A_4665_8B8F_6E9AF6EBB969_.wvu.Rows" localSheetId="10" hidden="1">'実質公債費比率（分子）の構造'!$63:$1048576</definedName>
    <definedName name="Z_082E1691_F54A_4665_8B8F_6E9AF6EBB969_.wvu.Rows" localSheetId="8" hidden="1">実質収支比率等に係る経年分析!$51:$1048576</definedName>
    <definedName name="Z_082E1691_F54A_4665_8B8F_6E9AF6EBB969_.wvu.Rows" localSheetId="11" hidden="1">'将来負担比率（分子）の構造'!$87:$1048576,'将来負担比率（分子）の構造'!$56:$86</definedName>
    <definedName name="Z_082E1691_F54A_4665_8B8F_6E9AF6EBB969_.wvu.Rows" localSheetId="6" hidden="1">'性質別歳出決算分析表（住民一人当たりのコスト）'!$122:$1048576,'性質別歳出決算分析表（住民一人当たりのコスト）'!$117:$121</definedName>
    <definedName name="Z_082E1691_F54A_4665_8B8F_6E9AF6EBB969_.wvu.Rows" localSheetId="0" hidden="1">総括表!$57:$1048576</definedName>
    <definedName name="Z_082E1691_F54A_4665_8B8F_6E9AF6EBB969_.wvu.Rows" localSheetId="1" hidden="1">普通会計の状況!$50:$1048576</definedName>
    <definedName name="Z_082E1691_F54A_4665_8B8F_6E9AF6EBB969_.wvu.Rows" localSheetId="7" hidden="1">'目的別歳出決算分析表（住民一人当たりのコスト）'!$117:$1048576</definedName>
    <definedName name="Z_082E1691_F54A_4665_8B8F_6E9AF6EBB969_.wvu.Rows" localSheetId="9" hidden="1">連結実質赤字比率に係る赤字・黒字の構成分析!$46:$1048576</definedName>
    <definedName name="Z_16A9F4EC_CEDF_4A08_93E2_4ABA11349BAB_.wvu.Cols" localSheetId="2" hidden="1">'各会計、関係団体の財政状況及び健全化判断比率'!$EB:$XFD</definedName>
    <definedName name="Z_16A9F4EC_CEDF_4A08_93E2_4ABA11349BAB_.wvu.Cols" localSheetId="12" hidden="1">基金残高に係る経年分析!$P:$XFD</definedName>
    <definedName name="Z_16A9F4EC_CEDF_4A08_93E2_4ABA11349BAB_.wvu.Cols" localSheetId="4" hidden="1">'経常経費分析表（経常収支比率の分析）'!$DM:$XFD</definedName>
    <definedName name="Z_16A9F4EC_CEDF_4A08_93E2_4ABA11349BAB_.wvu.Cols" localSheetId="5" hidden="1">'経常経費分析表（人件費・公債費・普通建設事業費の分析）'!$AU:$XFD</definedName>
    <definedName name="Z_16A9F4EC_CEDF_4A08_93E2_4ABA11349BAB_.wvu.Cols" localSheetId="3" hidden="1">財政比較分析表!$DQ:$XFD</definedName>
    <definedName name="Z_16A9F4EC_CEDF_4A08_93E2_4ABA11349BAB_.wvu.Cols" localSheetId="10" hidden="1">'実質公債費比率（分子）の構造'!$V:$XFD</definedName>
    <definedName name="Z_16A9F4EC_CEDF_4A08_93E2_4ABA11349BAB_.wvu.Cols" localSheetId="8" hidden="1">実質収支比率等に係る経年分析!$Q:$XFD</definedName>
    <definedName name="Z_16A9F4EC_CEDF_4A08_93E2_4ABA11349BAB_.wvu.Cols" localSheetId="11" hidden="1">'将来負担比率（分子）の構造'!$T:$XFD</definedName>
    <definedName name="Z_16A9F4EC_CEDF_4A08_93E2_4ABA11349BAB_.wvu.Cols" localSheetId="6" hidden="1">'性質別歳出決算分析表（住民一人当たりのコスト）'!$DV:$XFD</definedName>
    <definedName name="Z_16A9F4EC_CEDF_4A08_93E2_4ABA11349BAB_.wvu.Cols" localSheetId="0" hidden="1">総括表!$DP:$XFD</definedName>
    <definedName name="Z_16A9F4EC_CEDF_4A08_93E2_4ABA11349BAB_.wvu.Cols" localSheetId="1" hidden="1">普通会計の状況!$EN:$XFD</definedName>
    <definedName name="Z_16A9F4EC_CEDF_4A08_93E2_4ABA11349BAB_.wvu.Cols" localSheetId="7" hidden="1">'目的別歳出決算分析表（住民一人当たりのコスト）'!$DV:$XFD</definedName>
    <definedName name="Z_16A9F4EC_CEDF_4A08_93E2_4ABA11349BAB_.wvu.Cols" localSheetId="9" hidden="1">連結実質赤字比率に係る赤字・黒字の構成分析!$Q:$XFD</definedName>
    <definedName name="Z_16A9F4EC_CEDF_4A08_93E2_4ABA11349BAB_.wvu.Rows" localSheetId="2" hidden="1">'各会計、関係団体の財政状況及び健全化判断比率'!$137:$1048576,'各会計、関係団体の財政状況及び健全化判断比率'!$89:$101,'各会計、関係団体の財政状況及び健全化判断比率'!$135:$136</definedName>
    <definedName name="Z_16A9F4EC_CEDF_4A08_93E2_4ABA11349BAB_.wvu.Rows" localSheetId="12" hidden="1">基金残高に係る経年分析!$65:$1048576</definedName>
    <definedName name="Z_16A9F4EC_CEDF_4A08_93E2_4ABA11349BAB_.wvu.Rows" localSheetId="4" hidden="1">'経常経費分析表（経常収支比率の分析）'!$90:$1048576</definedName>
    <definedName name="Z_16A9F4EC_CEDF_4A08_93E2_4ABA11349BAB_.wvu.Rows" localSheetId="5" hidden="1">'経常経費分析表（人件費・公債費・普通建設事業費の分析）'!$75:$1048576,'経常経費分析表（人件費・公債費・普通建設事業費の分析）'!$67:$74</definedName>
    <definedName name="Z_16A9F4EC_CEDF_4A08_93E2_4ABA11349BAB_.wvu.Rows" localSheetId="3" hidden="1">財政比較分析表!$106:$1048576,財政比較分析表!$98:$105</definedName>
    <definedName name="Z_16A9F4EC_CEDF_4A08_93E2_4ABA11349BAB_.wvu.Rows" localSheetId="10" hidden="1">'実質公債費比率（分子）の構造'!$63:$1048576</definedName>
    <definedName name="Z_16A9F4EC_CEDF_4A08_93E2_4ABA11349BAB_.wvu.Rows" localSheetId="8" hidden="1">実質収支比率等に係る経年分析!$51:$1048576</definedName>
    <definedName name="Z_16A9F4EC_CEDF_4A08_93E2_4ABA11349BAB_.wvu.Rows" localSheetId="11" hidden="1">'将来負担比率（分子）の構造'!$87:$1048576,'将来負担比率（分子）の構造'!$56:$86</definedName>
    <definedName name="Z_16A9F4EC_CEDF_4A08_93E2_4ABA11349BAB_.wvu.Rows" localSheetId="6" hidden="1">'性質別歳出決算分析表（住民一人当たりのコスト）'!$122:$1048576,'性質別歳出決算分析表（住民一人当たりのコスト）'!$117:$121</definedName>
    <definedName name="Z_16A9F4EC_CEDF_4A08_93E2_4ABA11349BAB_.wvu.Rows" localSheetId="0" hidden="1">総括表!$57:$1048576</definedName>
    <definedName name="Z_16A9F4EC_CEDF_4A08_93E2_4ABA11349BAB_.wvu.Rows" localSheetId="1" hidden="1">普通会計の状況!$50:$1048576</definedName>
    <definedName name="Z_16A9F4EC_CEDF_4A08_93E2_4ABA11349BAB_.wvu.Rows" localSheetId="7" hidden="1">'目的別歳出決算分析表（住民一人当たりのコスト）'!$117:$1048576</definedName>
    <definedName name="Z_16A9F4EC_CEDF_4A08_93E2_4ABA11349BAB_.wvu.Rows" localSheetId="9" hidden="1">連結実質赤字比率に係る赤字・黒字の構成分析!$46:$1048576</definedName>
  </definedNames>
  <calcPr calcId="162913"/>
  <customWorkbookViews>
    <customWorkbookView name="  - 個人用ビュー" guid="{16A9F4EC-CEDF-4A08-93E2-4ABA11349BAB}" mergeInterval="0" personalView="1" maximized="1" xWindow="-8" yWindow="-8" windowWidth="1382" windowHeight="744" activeSheetId="13"/>
    <customWorkbookView name="管理者 - 個人用ビュー" guid="{082E1691-F54A-4665-8B8F-6E9AF6EBB969}"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 l="1"/>
  <c r="AO37" i="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BW34" i="1"/>
  <c r="BW35" i="1" s="1"/>
  <c r="BW36" i="1" s="1"/>
  <c r="BW37" i="1" s="1"/>
  <c r="BW38" i="1" s="1"/>
  <c r="BW39" i="1" s="1"/>
  <c r="BW40" i="1" s="1"/>
  <c r="BW41" i="1" s="1"/>
  <c r="BE34" i="1"/>
  <c r="AM34" i="1"/>
  <c r="U34" i="1"/>
  <c r="C34" i="1"/>
  <c r="CO34" i="1" l="1"/>
  <c r="CO35" i="1" s="1"/>
  <c r="CO36" i="1" s="1"/>
  <c r="CO37" i="1" s="1"/>
  <c r="CO38" i="1" s="1"/>
  <c r="CO39" i="1" s="1"/>
  <c r="CO40" i="1" s="1"/>
  <c r="CO41" i="1" s="1"/>
  <c r="CO42" i="1" s="1"/>
  <c r="CO43"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<sst xmlns="http://schemas.openxmlformats.org/spreadsheetml/2006/main" count="1100" uniqueCount="622">
  <si>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</si>
  <si>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</si>
  <si>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</si>
  <si>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</si>
  <si>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</si>
  <si>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</si>
  <si>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</si>
  <si>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</si>
  <si>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</si>
  <si>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</si>
  <si>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</si>
  <si>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</si>
  <si>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</si>
  <si>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</si>
  <si>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</si>
  <si>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</si>
  <si>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</si>
  <si>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</si>
  <si>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</si>
  <si>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</si>
  <si>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</si>
  <si>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</si>
  <si>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</si>
  <si>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</si>
  <si>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</si>
  <si>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</si>
  <si>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</si>
  <si>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</si>
  <si>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</si>
  <si>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</si>
  <si>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</si>
  <si>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</si>
  <si>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</si>
  <si>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</si>
  <si>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</si>
  <si>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</si>
  <si>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</si>
  <si>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</si>
  <si>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</si>
  <si>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</si>
  <si>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</si>
  <si>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</si>
  <si>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</si>
  <si>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</si>
  <si>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</si>
  <si>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</si>
  <si>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</si>
  <si>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</si>
  <si>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</si>
  <si>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</si>
  <si>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</si>
  <si>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</si>
  <si>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</si>
  <si>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</si>
  <si>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</si>
  <si>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</si>
  <si>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</si>
  <si>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</si>
  <si>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</si>
  <si>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</si>
  <si>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</si>
  <si>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</si>
  <si>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</si>
  <si>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</si>
  <si>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</si>
  <si>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</si>
  <si>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</si>
  <si>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</si>
  <si>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</si>
  <si>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</si>
  <si>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</si>
  <si>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</si>
  <si>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</si>
  <si>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</si>
  <si>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</si>
  <si>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</si>
  <si>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</si>
  <si>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</si>
  <si>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</si>
  <si>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</si>
  <si>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</si>
  <si>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</si>
  <si>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</si>
  <si>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</si>
  <si>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</si>
  <si>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</si>
  <si>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</si>
  <si>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</si>
  <si>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</si>
  <si>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</si>
  <si>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</si>
  <si>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</si>
  <si>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</si>
  <si>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</si>
  <si>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</si>
  <si>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</si>
  <si>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</si>
  <si>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</si>
  <si>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</si>
  <si>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</si>
  <si>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</si>
  <si>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</si>
  <si>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</si>
  <si>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</si>
  <si>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</si>
  <si>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</si>
  <si>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</si>
  <si>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</si>
  <si>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</si>
  <si>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</si>
  <si>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</si>
  <si>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</si>
  <si>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</si>
  <si>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</si>
  <si>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</si>
  <si>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</si>
  <si>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</si>
  <si>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</si>
  <si>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</si>
  <si>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</si>
  <si>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</si>
  <si>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</si>
  <si>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</si>
  <si>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</si>
  <si>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</si>
  <si>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</si>
  <si>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</si>
  <si>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</si>
  <si>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</si>
  <si>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</si>
  <si>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</si>
  <si>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</si>
  <si>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</si>
  <si>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</si>
  <si>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</si>
  <si>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</si>
  <si>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</si>
  <si>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</si>
  <si>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</si>
  <si>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</si>
  <si>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</si>
  <si>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</si>
  <si>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</si>
  <si>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</si>
  <si>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</si>
  <si>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</si>
  <si>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</si>
  <si>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</si>
  <si>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</si>
  <si>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</si>
  <si>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</si>
  <si>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</si>
  <si>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</si>
  <si>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</si>
  <si>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</si>
  <si>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</si>
  <si>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</si>
  <si>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</si>
  <si>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</si>
  <si>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</si>
  <si>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</si>
  <si>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</si>
  <si>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</si>
  <si>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</si>
  <si>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</si>
  <si>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</si>
  <si>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</si>
  <si>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</si>
  <si>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</si>
  <si>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</si>
  <si>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</si>
  <si>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</si>
  <si>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</si>
  <si>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</si>
  <si>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</si>
  <si>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</si>
  <si>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</si>
  <si>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</si>
  <si>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</si>
  <si>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</si>
  <si>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</si>
  <si>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</si>
  <si>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</si>
  <si>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</si>
  <si>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</si>
  <si>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</si>
  <si>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</si>
  <si>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</si>
  <si>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</si>
  <si>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</si>
  <si>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</si>
  <si>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</si>
  <si>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</si>
  <si>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</si>
  <si>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</si>
  <si>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</si>
  <si>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</si>
  <si>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</si>
  <si>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</si>
  <si>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</si>
  <si>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</si>
  <si>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</si>
  <si>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</si>
  <si>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</si>
  <si>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</si>
  <si>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</si>
  <si>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</si>
  <si>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</si>
  <si>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</si>
  <si>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</si>
  <si>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</si>
  <si>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</si>
  <si>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</si>
  <si>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</si>
  <si>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</si>
  <si>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</si>
  <si>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</si>
  <si>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</si>
  <si>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</si>
  <si>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</si>
  <si>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</si>
  <si>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</si>
  <si>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</si>
  <si>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</si>
  <si>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</si>
  <si>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</si>
  <si>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</si>
  <si>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</si>
  <si>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</si>
  <si>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</si>
  <si>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</si>
  <si>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</si>
  <si>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</si>
  <si>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</si>
  <si>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</si>
  <si>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</si>
  <si>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</si>
  <si>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</si>
  <si>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</si>
  <si>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</si>
  <si>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</si>
  <si>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</si>
  <si>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</si>
  <si>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</si>
  <si>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</si>
  <si>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</si>
  <si>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</si>
  <si>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</si>
  <si>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</si>
  <si>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</si>
  <si>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</si>
  <si>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</si>
  <si>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</si>
  <si>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</si>
  <si>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</si>
  <si>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</si>
  <si>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</si>
  <si>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</si>
  <si>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</si>
  <si>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</si>
  <si>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</si>
  <si>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</si>
  <si>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</si>
  <si>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</si>
  <si>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</si>
  <si>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</si>
  <si>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</si>
  <si>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</si>
  <si>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</si>
  <si>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</si>
  <si>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</si>
  <si>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</si>
  <si>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</si>
  <si>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</si>
  <si>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</si>
  <si>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</si>
  <si>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</si>
  <si>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</si>
  <si>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</si>
  <si>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</si>
  <si>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</si>
  <si>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</si>
  <si>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</si>
  <si>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</si>
  <si>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</si>
  <si>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</si>
  <si>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</si>
  <si>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</si>
  <si>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</si>
  <si>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</si>
  <si>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</si>
  <si>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</si>
  <si>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</si>
  <si>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</si>
  <si>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</si>
  <si>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</si>
  <si>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</si>
  <si>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</si>
  <si>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</si>
  <si>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</si>
  <si>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</si>
  <si>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</si>
  <si>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</si>
  <si>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</si>
  <si>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</si>
  <si>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</si>
  <si>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</si>
  <si>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</si>
  <si>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</si>
  <si>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</si>
  <si>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</si>
  <si>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</si>
  <si>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</si>
  <si>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</si>
  <si>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</si>
  <si>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</si>
  <si>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</si>
  <si>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</si>
  <si>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</si>
  <si>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</si>
  <si>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</si>
  <si>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</si>
  <si>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</si>
  <si>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</si>
  <si>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</si>
  <si>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</si>
  <si>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</si>
  <si>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</si>
  <si>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</si>
  <si>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</si>
  <si>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</si>
  <si>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</si>
  <si>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</si>
  <si>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</si>
  <si>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</si>
  <si>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</si>
  <si>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</si>
  <si>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</si>
  <si>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</si>
  <si>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</si>
  <si>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</si>
  <si>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</si>
  <si>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</si>
  <si>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</si>
  <si>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</si>
  <si>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</si>
  <si>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</si>
  <si>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</si>
  <si>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</si>
  <si>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</si>
  <si>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</si>
  <si>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</si>
  <si>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</si>
  <si>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</si>
  <si>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</si>
  <si>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</si>
  <si>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</si>
  <si>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</si>
  <si>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</si>
  <si>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</si>
  <si>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</si>
  <si>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</si>
  <si>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</si>
  <si>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</si>
  <si>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</si>
  <si>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</si>
  <si>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</si>
  <si>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</si>
  <si>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</si>
  <si>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</si>
  <si>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</si>
  <si>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</si>
  <si>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</si>
  <si>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</si>
  <si>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</si>
  <si>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</si>
  <si>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</si>
  <si>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</si>
  <si>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</si>
  <si>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</si>
  <si>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</si>
  <si>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</si>
  <si>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</si>
  <si>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</si>
  <si>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</si>
  <si>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</si>
  <si>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</si>
  <si>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</si>
  <si>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</si>
  <si>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</si>
  <si>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</si>
  <si>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</si>
  <si>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</si>
  <si>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</si>
  <si>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</si>
  <si>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</si>
  <si>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</si>
  <si>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</si>
  <si>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</si>
  <si>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</si>
  <si>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</si>
  <si>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</si>
  <si>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</si>
  <si>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</si>
  <si>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</si>
  <si>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</si>
  <si>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</si>
  <si>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</si>
  <si>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</si>
  <si>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</si>
  <si>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法適用企業</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</si>
  <si>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</si>
  <si>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</si>
  <si>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</si>
  <si>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</si>
  <si>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</si>
  <si>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</si>
  <si>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</si>
  <si>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</si>
  <si>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</si>
  <si>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</si>
  <si>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</si>
  <si>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</si>
  <si>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</si>
  <si>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</si>
  <si>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</si>
  <si>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</si>
  <si>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</si>
  <si>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</si>
  <si>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</si>
  <si>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</si>
  <si>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</si>
  <si>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</si>
  <si>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</si>
  <si>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</si>
  <si>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</si>
  <si>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</si>
  <si>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</si>
  <si>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</si>
  <si>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</si>
  <si>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</si>
  <si>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</si>
  <si>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</si>
  <si>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</si>
  <si>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</si>
  <si>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</si>
  <si>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</si>
  <si>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</si>
  <si>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</si>
  <si>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</si>
  <si>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</si>
  <si>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</si>
  <si>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</si>
  <si>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</si>
  <si>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</si>
  <si>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</si>
  <si>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</si>
  <si>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</si>
  <si>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</si>
  <si>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</si>
  <si>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</si>
  <si>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</si>
  <si>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</si>
  <si>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</si>
  <si>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</si>
  <si>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</si>
  <si>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</si>
  <si>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</si>
  <si>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</si>
  <si>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</si>
  <si>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</si>
  <si>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</si>
  <si>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</si>
  <si>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</si>
  <si>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</si>
  <si>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</si>
  <si>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</si>
  <si>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</si>
  <si>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</si>
  <si>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</si>
  <si>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</si>
  <si>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</si>
  <si>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</si>
  <si>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</si>
  <si>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</si>
  <si>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</si>
  <si>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</si>
  <si>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</si>
  <si>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</si>
  <si>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</si>
  <si>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</si>
  <si>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</si>
  <si>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</si>
  <si>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</si>
  <si>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</si>
  <si>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</si>
  <si>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</si>
  <si>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</si>
  <si>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</si>
  <si>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</si>
  <si>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</si>
  <si>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</si>
  <si>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</si>
  <si>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</si>
  <si>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</si>
  <si>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</si>
  <si>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</si>
  <si>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</si>
  <si>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</si>
  <si>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</si>
  <si>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</si>
  <si>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</si>
  <si>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</si>
  <si>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</si>
  <si>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</si>
  <si>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</si>
  <si>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</si>
  <si>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</si>
  <si>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</si>
  <si>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</si>
  <si>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</si>
  <si>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</si>
  <si>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</si>
  <si>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</si>
  <si>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</si>
  <si>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</si>
  <si>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</si>
  <si>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</si>
  <si>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</si>
  <si>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</si>
  <si>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</si>
  <si>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</si>
  <si>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</si>
  <si>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</si>
  <si>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</si>
  <si>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</si>
  <si>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</si>
  <si>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</si>
  <si>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</si>
  <si>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</si>
  <si>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</si>
  <si>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</si>
  <si>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</si>
  <si>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</si>
  <si>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</si>
  <si>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</si>
  <si>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</si>
  <si>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</si>
  <si>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</si>
  <si>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</si>
  <si>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</si>
  <si>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</si>
  <si>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</si>
  <si>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</si>
  <si>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</si>
  <si>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</si>
  <si>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</si>
  <si>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</si>
  <si>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</si>
  <si>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</si>
  <si>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</si>
  <si>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</si>
  <si>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</si>
  <si>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</si>
  <si>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2.70</t>
  </si>
  <si>
    <t>水道事業会計</t>
  </si>
  <si>
    <t>病院事業会計</t>
  </si>
  <si>
    <t>国民健康保険特別会計</t>
  </si>
  <si>
    <t>一般会計</t>
  </si>
  <si>
    <t>公共下水道事業会計</t>
  </si>
  <si>
    <t>介護保険特別会計</t>
  </si>
  <si>
    <t>集落排水事業会計</t>
  </si>
  <si>
    <t>休日夜間診療所特別会計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</si>
  <si>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</si>
  <si>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</si>
  <si>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</si>
  <si>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</si>
  <si>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</si>
  <si>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</si>
  <si>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</si>
  <si>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</si>
  <si>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</si>
  <si>
    <t>鶴岡市開発公社</t>
  </si>
  <si>
    <t>庄内地域産業振興センター</t>
  </si>
  <si>
    <t>出羽庄内国際交流財団</t>
  </si>
  <si>
    <t>藤島文化スポーツ事業団</t>
  </si>
  <si>
    <t>ふじの里振興</t>
  </si>
  <si>
    <t>ゆぽか</t>
  </si>
  <si>
    <t>月山畜産振興公社</t>
  </si>
  <si>
    <t>くしびきふるさと振興公社</t>
  </si>
  <si>
    <t>月山あさひ振興公社</t>
  </si>
  <si>
    <t>クアポリス温海</t>
  </si>
  <si>
    <t>鶴岡地区クリーン公社</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</si>
  <si>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</si>
  <si>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</si>
  <si>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</si>
  <si>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</si>
  <si>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</si>
  <si>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</si>
  <si>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</si>
  <si>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</si>
  <si>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DEGAM鶴岡ツーリズムビューロー</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</si>
  <si>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</si>
  <si>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</si>
  <si>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</si>
  <si>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地域まちづくり未来基金</t>
    <rPh sb="0" eb="2">
      <t>チイキ</t>
    </rPh>
    <rPh sb="7" eb="9">
      <t>ミライ</t>
    </rPh>
    <rPh sb="9" eb="11">
      <t>キキン</t>
    </rPh>
    <phoneticPr fontId="0"/>
  </si>
  <si>
    <t>中央工業団地内財産整備基金</t>
    <rPh sb="0" eb="2">
      <t>チュウオウ</t>
    </rPh>
    <rPh sb="2" eb="4">
      <t>コウギョウ</t>
    </rPh>
    <rPh sb="4" eb="6">
      <t>ダンチ</t>
    </rPh>
    <rPh sb="6" eb="7">
      <t>ナイ</t>
    </rPh>
    <rPh sb="7" eb="9">
      <t>ザイサン</t>
    </rPh>
    <rPh sb="9" eb="11">
      <t>セイビ</t>
    </rPh>
    <rPh sb="11" eb="13">
      <t>キキン</t>
    </rPh>
    <phoneticPr fontId="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</si>
  <si>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</si>
  <si>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</si>
  <si>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</si>
  <si>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将来負担率は、近年減少傾向にあったが、大型投資事業に伴う市債発行額の増加により、元年度は増加に転じた。今後は決算剰余金を活用した繰上償還の実施等により、将来負担比率の軽減を図っていく。
　有形固定資産減価償却率は類似団体よりもやや高い水準にあり、主な要因としては、公共施設等の新設、更新が全体的に抑制されてきたことと、総量が大きい橋梁・トンネルの有形固定資産減価償却率が７０％を超え、公営住宅の有形固定資産減価償却率が７０％に達していることなどが挙げられる。今後とも公共施設等総合管理計画等に基づき、老朽化対策に取り組んでいく。</t>
    <rPh sb="20" eb="22">
      <t>オオガタ</t>
    </rPh>
    <rPh sb="22" eb="24">
      <t>トウシ</t>
    </rPh>
    <rPh sb="24" eb="26">
      <t>ジギョウ</t>
    </rPh>
    <rPh sb="27" eb="28">
      <t>トモナ</t>
    </rPh>
    <rPh sb="29" eb="31">
      <t>シサイ</t>
    </rPh>
    <rPh sb="31" eb="34">
      <t>ハッコウガク</t>
    </rPh>
    <rPh sb="35" eb="37">
      <t>ゾウカ</t>
    </rPh>
    <rPh sb="41" eb="43">
      <t>ガンネン</t>
    </rPh>
    <rPh sb="43" eb="44">
      <t>ド</t>
    </rPh>
    <rPh sb="45" eb="47">
      <t>ゾウカ</t>
    </rPh>
    <rPh sb="48" eb="49">
      <t>テン</t>
    </rPh>
    <rPh sb="52" eb="54">
      <t>コンゴ</t>
    </rPh>
    <rPh sb="55" eb="57">
      <t>ケッサン</t>
    </rPh>
    <rPh sb="57" eb="60">
      <t>ジョウヨキン</t>
    </rPh>
    <rPh sb="61" eb="63">
      <t>カツヨウ</t>
    </rPh>
    <rPh sb="65" eb="67">
      <t>クリアゲ</t>
    </rPh>
    <rPh sb="67" eb="69">
      <t>ショウカン</t>
    </rPh>
    <rPh sb="70" eb="72">
      <t>ジッシ</t>
    </rPh>
    <rPh sb="72" eb="73">
      <t>トウ</t>
    </rPh>
    <rPh sb="77" eb="79">
      <t>ショウライ</t>
    </rPh>
    <rPh sb="79" eb="81">
      <t>フタン</t>
    </rPh>
    <rPh sb="81" eb="83">
      <t>ヒリツ</t>
    </rPh>
    <rPh sb="84" eb="86">
      <t>ケイゲン</t>
    </rPh>
    <rPh sb="87" eb="88">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</si>
  <si>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</si>
  <si>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</si>
  <si>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</si>
  <si>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</si>
  <si>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</si>
  <si>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</si>
  <si>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</si>
  <si>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将来負担比率は、類似団体と比較してやや上回っている。27年度から減少傾向が続いていたが、近年の大型投資事業により市債残高が増加していることで令和元年度は増加に転じた。
　実質公債費比率は、類似団体と比較して下回っている。これは、合併特例債や過疎債、緊急減災・防災事業債など、交付税の基準財政需要額に算入される地方債を活用していることによる。
　今後は、大型事業の償還が本格化し一時的に元利償還金の増加が予測されるが、投資事業の計画的実施や将来負担の軽減策等を講じながら、持続可能な行財政基盤の確立を図っていく。
</t>
    <rPh sb="20" eb="22">
      <t>ウワマワ</t>
    </rPh>
    <rPh sb="29" eb="31">
      <t>ネンド</t>
    </rPh>
    <rPh sb="33" eb="35">
      <t>ゲンショウ</t>
    </rPh>
    <rPh sb="35" eb="37">
      <t>ケイコウ</t>
    </rPh>
    <rPh sb="38" eb="39">
      <t>ツヅ</t>
    </rPh>
    <rPh sb="48" eb="50">
      <t>オオガタ</t>
    </rPh>
    <rPh sb="50" eb="52">
      <t>トウシ</t>
    </rPh>
    <rPh sb="52" eb="54">
      <t>ジギョウ</t>
    </rPh>
    <rPh sb="62" eb="64">
      <t>ゾウカ</t>
    </rPh>
    <rPh sb="71" eb="73">
      <t>レイワ</t>
    </rPh>
    <rPh sb="73" eb="75">
      <t>ガンネン</t>
    </rPh>
    <rPh sb="75" eb="76">
      <t>ド</t>
    </rPh>
    <rPh sb="77" eb="79">
      <t>ゾウカ</t>
    </rPh>
    <rPh sb="80" eb="81">
      <t>テン</t>
    </rPh>
    <rPh sb="86" eb="88">
      <t>ジッシツ</t>
    </rPh>
    <rPh sb="88" eb="91">
      <t>コウサイヒ</t>
    </rPh>
    <rPh sb="91" eb="93">
      <t>ヒリツ</t>
    </rPh>
    <rPh sb="95" eb="97">
      <t>ルイジ</t>
    </rPh>
    <rPh sb="97" eb="99">
      <t>ダンタイ</t>
    </rPh>
    <rPh sb="100" eb="102">
      <t>ヒカク</t>
    </rPh>
    <rPh sb="104" eb="106">
      <t>シタマワ</t>
    </rPh>
    <rPh sb="115" eb="117">
      <t>ガッペイ</t>
    </rPh>
    <rPh sb="117" eb="119">
      <t>トクレイ</t>
    </rPh>
    <rPh sb="119" eb="120">
      <t>サイ</t>
    </rPh>
    <rPh sb="121" eb="123">
      <t>カソ</t>
    </rPh>
    <rPh sb="123" eb="124">
      <t>サイ</t>
    </rPh>
    <rPh sb="125" eb="127">
      <t>キンキュウ</t>
    </rPh>
    <rPh sb="127" eb="129">
      <t>ゲンサイ</t>
    </rPh>
    <rPh sb="130" eb="132">
      <t>ボウサイ</t>
    </rPh>
    <rPh sb="132" eb="134">
      <t>ジギョウ</t>
    </rPh>
    <rPh sb="134" eb="135">
      <t>サイ</t>
    </rPh>
    <rPh sb="138" eb="141">
      <t>コウフゼイ</t>
    </rPh>
    <rPh sb="142" eb="144">
      <t>キジュン</t>
    </rPh>
    <rPh sb="144" eb="146">
      <t>ザイセイ</t>
    </rPh>
    <rPh sb="146" eb="148">
      <t>ジュヨウ</t>
    </rPh>
    <rPh sb="148" eb="149">
      <t>ガク</t>
    </rPh>
    <rPh sb="150" eb="152">
      <t>サンニュウ</t>
    </rPh>
    <rPh sb="155" eb="158">
      <t>チホウサイ</t>
    </rPh>
    <rPh sb="159" eb="161">
      <t>カツヨウ</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</si>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</sst>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452-494B-B745-280AC298EB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51094</c:v>
                </c:pt>
                <c:pt idx="1">
                  <c:v>63740</c:v>
                </c:pt>
                <c:pt idx="2">
                  <c:v>88545</c:v>
                </c:pt>
                <c:pt idx="3">
                  <c:v>69444</c:v>
                </c:pt>
                <c:pt idx="4">
                  <c:v>119498</c:v>
                </c:pt>
              </c:numCache>
            </c:numRef>
          </c:val>
          <c:smooth val="0"/>
          <c:extLst>
            <c:ext xmlns:c16="http://schemas.microsoft.com/office/drawing/2014/chart" uri="{C3380CC4-5D6E-409C-BE32-E72D297353CC}">
              <c16:uniqueId val="{00000001-B452-494B-B745-280AC298EB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11.64</c:v>
                </c:pt>
                <c:pt idx="1">
                  <c:v>10.26</c:v>
                </c:pt>
                <c:pt idx="2">
                  <c:v>5.48</c:v>
                </c:pt>
                <c:pt idx="3">
                  <c:v>2.96</c:v>
                </c:pt>
                <c:pt idx="4">
                  <c:v>3.31</c:v>
                </c:pt>
              </c:numCache>
            </c:numRef>
          </c:val>
          <c:extLst>
            <c:ext xmlns:c16="http://schemas.microsoft.com/office/drawing/2014/chart" uri="{C3380CC4-5D6E-409C-BE32-E72D297353CC}">
              <c16:uniqueId val="{00000000-41C7-4111-919D-347C4B8963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12.64</c:v>
                </c:pt>
                <c:pt idx="1">
                  <c:v>12.75</c:v>
                </c:pt>
                <c:pt idx="2">
                  <c:v>13</c:v>
                </c:pt>
                <c:pt idx="3">
                  <c:v>11.7</c:v>
                </c:pt>
                <c:pt idx="4">
                  <c:v>11.62</c:v>
                </c:pt>
              </c:numCache>
            </c:numRef>
          </c:val>
          <c:extLst>
            <c:ext xmlns:c16="http://schemas.microsoft.com/office/drawing/2014/chart" uri="{C3380CC4-5D6E-409C-BE32-E72D297353CC}">
              <c16:uniqueId val="{00000001-41C7-4111-919D-347C4B8963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4.22</c:v>
                </c:pt>
                <c:pt idx="1">
                  <c:v>0.91</c:v>
                </c:pt>
                <c:pt idx="2">
                  <c:v>-2.2999999999999998</c:v>
                </c:pt>
                <c:pt idx="3">
                  <c:v>-2.7</c:v>
                </c:pt>
                <c:pt idx="4">
                  <c:v>0.61</c:v>
                </c:pt>
              </c:numCache>
            </c:numRef>
          </c:val>
          <c:smooth val="0"/>
          <c:extLst>
            <c:ext xmlns:c16="http://schemas.microsoft.com/office/drawing/2014/chart" uri="{C3380CC4-5D6E-409C-BE32-E72D297353CC}">
              <c16:uniqueId val="{00000002-41C7-4111-919D-347C4B8963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0.09</c:v>
                </c:pt>
                <c:pt idx="4">
                  <c:v>#N/A</c:v>
                </c:pt>
                <c:pt idx="5">
                  <c:v>0.09</c:v>
                </c:pt>
                <c:pt idx="6">
                  <c:v>#N/A</c:v>
                </c:pt>
                <c:pt idx="7">
                  <c:v>0.11</c:v>
                </c:pt>
                <c:pt idx="8">
                  <c:v>#N/A</c:v>
                </c:pt>
                <c:pt idx="9">
                  <c:v>0.11</c:v>
                </c:pt>
              </c:numCache>
            </c:numRef>
          </c:val>
          <c:extLst>
            <c:ext xmlns:c16="http://schemas.microsoft.com/office/drawing/2014/chart" uri="{C3380CC4-5D6E-409C-BE32-E72D297353CC}">
              <c16:uniqueId val="{00000000-5A55-46AC-8430-D346C1BE9C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55-46AC-8430-D346C1BE9CAB}"/>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0.1</c:v>
                </c:pt>
                <c:pt idx="4">
                  <c:v>#N/A</c:v>
                </c:pt>
                <c:pt idx="5">
                  <c:v>0.1</c:v>
                </c:pt>
                <c:pt idx="6">
                  <c:v>#N/A</c:v>
                </c:pt>
                <c:pt idx="7">
                  <c:v>0.1</c:v>
                </c:pt>
                <c:pt idx="8">
                  <c:v>#N/A</c:v>
                </c:pt>
                <c:pt idx="9">
                  <c:v>0.08</c:v>
                </c:pt>
              </c:numCache>
            </c:numRef>
          </c:val>
          <c:extLst>
            <c:ext xmlns:c16="http://schemas.microsoft.com/office/drawing/2014/chart" uri="{C3380CC4-5D6E-409C-BE32-E72D297353CC}">
              <c16:uniqueId val="{00000002-5A55-46AC-8430-D346C1BE9CAB}"/>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0.35</c:v>
                </c:pt>
                <c:pt idx="4">
                  <c:v>#N/A</c:v>
                </c:pt>
                <c:pt idx="5">
                  <c:v>0.36</c:v>
                </c:pt>
                <c:pt idx="6">
                  <c:v>#N/A</c:v>
                </c:pt>
                <c:pt idx="7">
                  <c:v>0.63</c:v>
                </c:pt>
                <c:pt idx="8">
                  <c:v>#N/A</c:v>
                </c:pt>
                <c:pt idx="9">
                  <c:v>0.69</c:v>
                </c:pt>
              </c:numCache>
            </c:numRef>
          </c:val>
          <c:extLst>
            <c:ext xmlns:c16="http://schemas.microsoft.com/office/drawing/2014/chart" uri="{C3380CC4-5D6E-409C-BE32-E72D297353CC}">
              <c16:uniqueId val="{00000003-5A55-46AC-8430-D346C1BE9CA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0.66</c:v>
                </c:pt>
                <c:pt idx="2">
                  <c:v>#N/A</c:v>
                </c:pt>
                <c:pt idx="3">
                  <c:v>0.87</c:v>
                </c:pt>
                <c:pt idx="4">
                  <c:v>#N/A</c:v>
                </c:pt>
                <c:pt idx="5">
                  <c:v>0.81</c:v>
                </c:pt>
                <c:pt idx="6">
                  <c:v>#N/A</c:v>
                </c:pt>
                <c:pt idx="7">
                  <c:v>2</c:v>
                </c:pt>
                <c:pt idx="8">
                  <c:v>#N/A</c:v>
                </c:pt>
                <c:pt idx="9">
                  <c:v>1.78</c:v>
                </c:pt>
              </c:numCache>
            </c:numRef>
          </c:val>
          <c:extLst>
            <c:ext xmlns:c16="http://schemas.microsoft.com/office/drawing/2014/chart" uri="{C3380CC4-5D6E-409C-BE32-E72D297353CC}">
              <c16:uniqueId val="{00000004-5A55-46AC-8430-D346C1BE9CA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1.25</c:v>
                </c:pt>
                <c:pt idx="2">
                  <c:v>#N/A</c:v>
                </c:pt>
                <c:pt idx="3">
                  <c:v>1.42</c:v>
                </c:pt>
                <c:pt idx="4">
                  <c:v>#N/A</c:v>
                </c:pt>
                <c:pt idx="5">
                  <c:v>1.44</c:v>
                </c:pt>
                <c:pt idx="6">
                  <c:v>#N/A</c:v>
                </c:pt>
                <c:pt idx="7">
                  <c:v>2.37</c:v>
                </c:pt>
                <c:pt idx="8">
                  <c:v>#N/A</c:v>
                </c:pt>
                <c:pt idx="9">
                  <c:v>2.76</c:v>
                </c:pt>
              </c:numCache>
            </c:numRef>
          </c:val>
          <c:extLst>
            <c:ext xmlns:c16="http://schemas.microsoft.com/office/drawing/2014/chart" uri="{C3380CC4-5D6E-409C-BE32-E72D297353CC}">
              <c16:uniqueId val="{00000005-5A55-46AC-8430-D346C1BE9CA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11.5</c:v>
                </c:pt>
                <c:pt idx="2">
                  <c:v>#N/A</c:v>
                </c:pt>
                <c:pt idx="3">
                  <c:v>10.11</c:v>
                </c:pt>
                <c:pt idx="4">
                  <c:v>#N/A</c:v>
                </c:pt>
                <c:pt idx="5">
                  <c:v>5.33</c:v>
                </c:pt>
                <c:pt idx="6">
                  <c:v>#N/A</c:v>
                </c:pt>
                <c:pt idx="7">
                  <c:v>2.82</c:v>
                </c:pt>
                <c:pt idx="8">
                  <c:v>#N/A</c:v>
                </c:pt>
                <c:pt idx="9">
                  <c:v>3.18</c:v>
                </c:pt>
              </c:numCache>
            </c:numRef>
          </c:val>
          <c:extLst>
            <c:ext xmlns:c16="http://schemas.microsoft.com/office/drawing/2014/chart" uri="{C3380CC4-5D6E-409C-BE32-E72D297353CC}">
              <c16:uniqueId val="{00000006-5A55-46AC-8430-D346C1BE9C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1.75</c:v>
                </c:pt>
                <c:pt idx="4">
                  <c:v>#N/A</c:v>
                </c:pt>
                <c:pt idx="5">
                  <c:v>1.96</c:v>
                </c:pt>
                <c:pt idx="6">
                  <c:v>#N/A</c:v>
                </c:pt>
                <c:pt idx="7">
                  <c:v>3.06</c:v>
                </c:pt>
                <c:pt idx="8">
                  <c:v>#N/A</c:v>
                </c:pt>
                <c:pt idx="9">
                  <c:v>3.22</c:v>
                </c:pt>
              </c:numCache>
            </c:numRef>
          </c:val>
          <c:extLst>
            <c:ext xmlns:c16="http://schemas.microsoft.com/office/drawing/2014/chart" uri="{C3380CC4-5D6E-409C-BE32-E72D297353CC}">
              <c16:uniqueId val="{00000007-5A55-46AC-8430-D346C1BE9CA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6.23</c:v>
                </c:pt>
                <c:pt idx="2">
                  <c:v>#N/A</c:v>
                </c:pt>
                <c:pt idx="3">
                  <c:v>5.04</c:v>
                </c:pt>
                <c:pt idx="4">
                  <c:v>#N/A</c:v>
                </c:pt>
                <c:pt idx="5">
                  <c:v>3.31</c:v>
                </c:pt>
                <c:pt idx="6">
                  <c:v>#N/A</c:v>
                </c:pt>
                <c:pt idx="7">
                  <c:v>3.57</c:v>
                </c:pt>
                <c:pt idx="8">
                  <c:v>#N/A</c:v>
                </c:pt>
                <c:pt idx="9">
                  <c:v>3.74</c:v>
                </c:pt>
              </c:numCache>
            </c:numRef>
          </c:val>
          <c:extLst>
            <c:ext xmlns:c16="http://schemas.microsoft.com/office/drawing/2014/chart" uri="{C3380CC4-5D6E-409C-BE32-E72D297353CC}">
              <c16:uniqueId val="{00000008-5A55-46AC-8430-D346C1BE9C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10.050000000000001</c:v>
                </c:pt>
                <c:pt idx="2">
                  <c:v>#N/A</c:v>
                </c:pt>
                <c:pt idx="3">
                  <c:v>11.55</c:v>
                </c:pt>
                <c:pt idx="4">
                  <c:v>#N/A</c:v>
                </c:pt>
                <c:pt idx="5">
                  <c:v>12.14</c:v>
                </c:pt>
                <c:pt idx="6">
                  <c:v>#N/A</c:v>
                </c:pt>
                <c:pt idx="7">
                  <c:v>13.11</c:v>
                </c:pt>
                <c:pt idx="8">
                  <c:v>#N/A</c:v>
                </c:pt>
                <c:pt idx="9">
                  <c:v>13.51</c:v>
                </c:pt>
              </c:numCache>
            </c:numRef>
          </c:val>
          <c:extLst>
            <c:ext xmlns:c16="http://schemas.microsoft.com/office/drawing/2014/chart" uri="{C3380CC4-5D6E-409C-BE32-E72D297353CC}">
              <c16:uniqueId val="{00000009-5A55-46AC-8430-D346C1BE9C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8919</c:v>
                </c:pt>
                <c:pt idx="5">
                  <c:v>9041</c:v>
                </c:pt>
                <c:pt idx="8">
                  <c:v>9115</c:v>
                </c:pt>
                <c:pt idx="11">
                  <c:v>9169</c:v>
                </c:pt>
                <c:pt idx="14">
                  <c:v>9253</c:v>
                </c:pt>
              </c:numCache>
            </c:numRef>
          </c:val>
          <c:extLst>
            <c:ext xmlns:c16="http://schemas.microsoft.com/office/drawing/2014/chart" uri="{C3380CC4-5D6E-409C-BE32-E72D297353CC}">
              <c16:uniqueId val="{00000000-FABB-415F-834E-33092AA804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FABB-415F-834E-33092AA804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59</c:v>
                </c:pt>
                <c:pt idx="6">
                  <c:v>26</c:v>
                </c:pt>
                <c:pt idx="9">
                  <c:v>15</c:v>
                </c:pt>
                <c:pt idx="12">
                  <c:v>15</c:v>
                </c:pt>
              </c:numCache>
            </c:numRef>
          </c:val>
          <c:extLst>
            <c:ext xmlns:c16="http://schemas.microsoft.com/office/drawing/2014/chart" uri="{C3380CC4-5D6E-409C-BE32-E72D297353CC}">
              <c16:uniqueId val="{00000002-FABB-415F-834E-33092AA804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36</c:v>
                </c:pt>
                <c:pt idx="6">
                  <c:v>35</c:v>
                </c:pt>
                <c:pt idx="9">
                  <c:v>34</c:v>
                </c:pt>
                <c:pt idx="12">
                  <c:v>35</c:v>
                </c:pt>
              </c:numCache>
            </c:numRef>
          </c:val>
          <c:extLst>
            <c:ext xmlns:c16="http://schemas.microsoft.com/office/drawing/2014/chart" uri="{C3380CC4-5D6E-409C-BE32-E72D297353CC}">
              <c16:uniqueId val="{00000003-FABB-415F-834E-33092AA804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3437</c:v>
                </c:pt>
                <c:pt idx="3">
                  <c:v>3390</c:v>
                </c:pt>
                <c:pt idx="6">
                  <c:v>3473</c:v>
                </c:pt>
                <c:pt idx="9">
                  <c:v>3330</c:v>
                </c:pt>
                <c:pt idx="12">
                  <c:v>3320</c:v>
                </c:pt>
              </c:numCache>
            </c:numRef>
          </c:val>
          <c:extLst>
            <c:ext xmlns:c16="http://schemas.microsoft.com/office/drawing/2014/chart" uri="{C3380CC4-5D6E-409C-BE32-E72D297353CC}">
              <c16:uniqueId val="{00000004-FABB-415F-834E-33092AA804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30</c:v>
                </c:pt>
                <c:pt idx="3">
                  <c:v>30</c:v>
                </c:pt>
                <c:pt idx="6">
                  <c:v>30</c:v>
                </c:pt>
                <c:pt idx="9">
                  <c:v>30</c:v>
                </c:pt>
                <c:pt idx="12">
                  <c:v>29</c:v>
                </c:pt>
              </c:numCache>
            </c:numRef>
          </c:val>
          <c:extLst>
            <c:ext xmlns:c16="http://schemas.microsoft.com/office/drawing/2014/chart" uri="{C3380CC4-5D6E-409C-BE32-E72D297353CC}">
              <c16:uniqueId val="{00000005-FABB-415F-834E-33092AA804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BB-415F-834E-33092AA804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8039</c:v>
                </c:pt>
                <c:pt idx="3">
                  <c:v>7680</c:v>
                </c:pt>
                <c:pt idx="6">
                  <c:v>7507</c:v>
                </c:pt>
                <c:pt idx="9">
                  <c:v>7543</c:v>
                </c:pt>
                <c:pt idx="12">
                  <c:v>7719</c:v>
                </c:pt>
              </c:numCache>
            </c:numRef>
          </c:val>
          <c:extLst>
            <c:ext xmlns:c16="http://schemas.microsoft.com/office/drawing/2014/chart" uri="{C3380CC4-5D6E-409C-BE32-E72D297353CC}">
              <c16:uniqueId val="{00000007-FABB-415F-834E-33092AA804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2717</c:v>
                </c:pt>
                <c:pt idx="2">
                  <c:v>#N/A</c:v>
                </c:pt>
                <c:pt idx="3">
                  <c:v>#N/A</c:v>
                </c:pt>
                <c:pt idx="4">
                  <c:v>2154</c:v>
                </c:pt>
                <c:pt idx="5">
                  <c:v>#N/A</c:v>
                </c:pt>
                <c:pt idx="6">
                  <c:v>#N/A</c:v>
                </c:pt>
                <c:pt idx="7">
                  <c:v>1956</c:v>
                </c:pt>
                <c:pt idx="8">
                  <c:v>#N/A</c:v>
                </c:pt>
                <c:pt idx="9">
                  <c:v>#N/A</c:v>
                </c:pt>
                <c:pt idx="10">
                  <c:v>1784</c:v>
                </c:pt>
                <c:pt idx="11">
                  <c:v>#N/A</c:v>
                </c:pt>
                <c:pt idx="12">
                  <c:v>#N/A</c:v>
                </c:pt>
                <c:pt idx="13">
                  <c:v>1866</c:v>
                </c:pt>
                <c:pt idx="14">
                  <c:v>#N/A</c:v>
                </c:pt>
              </c:numCache>
            </c:numRef>
          </c:val>
          <c:smooth val="0"/>
          <c:extLst>
            <c:ext xmlns:c16="http://schemas.microsoft.com/office/drawing/2014/chart" uri="{C3380CC4-5D6E-409C-BE32-E72D297353CC}">
              <c16:uniqueId val="{00000008-FABB-415F-834E-33092AA804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84397</c:v>
                </c:pt>
                <c:pt idx="5">
                  <c:v>83750</c:v>
                </c:pt>
                <c:pt idx="8">
                  <c:v>84194</c:v>
                </c:pt>
                <c:pt idx="11">
                  <c:v>83565</c:v>
                </c:pt>
                <c:pt idx="14">
                  <c:v>84150</c:v>
                </c:pt>
              </c:numCache>
            </c:numRef>
          </c:val>
          <c:extLst>
            <c:ext xmlns:c16="http://schemas.microsoft.com/office/drawing/2014/chart" uri="{C3380CC4-5D6E-409C-BE32-E72D297353CC}">
              <c16:uniqueId val="{00000000-91F6-471F-975D-3869180114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9297</c:v>
                </c:pt>
                <c:pt idx="5">
                  <c:v>5589</c:v>
                </c:pt>
                <c:pt idx="8">
                  <c:v>4653</c:v>
                </c:pt>
                <c:pt idx="11">
                  <c:v>5663</c:v>
                </c:pt>
                <c:pt idx="14">
                  <c:v>5445</c:v>
                </c:pt>
              </c:numCache>
            </c:numRef>
          </c:val>
          <c:extLst>
            <c:ext xmlns:c16="http://schemas.microsoft.com/office/drawing/2014/chart" uri="{C3380CC4-5D6E-409C-BE32-E72D297353CC}">
              <c16:uniqueId val="{00000001-91F6-471F-975D-3869180114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12220</c:v>
                </c:pt>
                <c:pt idx="5">
                  <c:v>13960</c:v>
                </c:pt>
                <c:pt idx="8">
                  <c:v>15996</c:v>
                </c:pt>
                <c:pt idx="11">
                  <c:v>16287</c:v>
                </c:pt>
                <c:pt idx="14">
                  <c:v>15386</c:v>
                </c:pt>
              </c:numCache>
            </c:numRef>
          </c:val>
          <c:extLst>
            <c:ext xmlns:c16="http://schemas.microsoft.com/office/drawing/2014/chart" uri="{C3380CC4-5D6E-409C-BE32-E72D297353CC}">
              <c16:uniqueId val="{00000002-91F6-471F-975D-3869180114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F6-471F-975D-3869180114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F6-471F-975D-3869180114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670</c:v>
                </c:pt>
                <c:pt idx="3">
                  <c:v>684</c:v>
                </c:pt>
                <c:pt idx="6">
                  <c:v>753</c:v>
                </c:pt>
                <c:pt idx="9">
                  <c:v>560</c:v>
                </c:pt>
                <c:pt idx="12">
                  <c:v>478</c:v>
                </c:pt>
              </c:numCache>
            </c:numRef>
          </c:val>
          <c:extLst>
            <c:ext xmlns:c16="http://schemas.microsoft.com/office/drawing/2014/chart" uri="{C3380CC4-5D6E-409C-BE32-E72D297353CC}">
              <c16:uniqueId val="{00000005-91F6-471F-975D-3869180114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11369</c:v>
                </c:pt>
                <c:pt idx="3">
                  <c:v>11011</c:v>
                </c:pt>
                <c:pt idx="6">
                  <c:v>10995</c:v>
                </c:pt>
                <c:pt idx="9">
                  <c:v>10243</c:v>
                </c:pt>
                <c:pt idx="12">
                  <c:v>9947</c:v>
                </c:pt>
              </c:numCache>
            </c:numRef>
          </c:val>
          <c:extLst>
            <c:ext xmlns:c16="http://schemas.microsoft.com/office/drawing/2014/chart" uri="{C3380CC4-5D6E-409C-BE32-E72D297353CC}">
              <c16:uniqueId val="{00000006-91F6-471F-975D-3869180114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164</c:v>
                </c:pt>
                <c:pt idx="3">
                  <c:v>146</c:v>
                </c:pt>
                <c:pt idx="6">
                  <c:v>131</c:v>
                </c:pt>
                <c:pt idx="9">
                  <c:v>98</c:v>
                </c:pt>
                <c:pt idx="12">
                  <c:v>65</c:v>
                </c:pt>
              </c:numCache>
            </c:numRef>
          </c:val>
          <c:extLst>
            <c:ext xmlns:c16="http://schemas.microsoft.com/office/drawing/2014/chart" uri="{C3380CC4-5D6E-409C-BE32-E72D297353CC}">
              <c16:uniqueId val="{00000007-91F6-471F-975D-3869180114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39873</c:v>
                </c:pt>
                <c:pt idx="3">
                  <c:v>38159</c:v>
                </c:pt>
                <c:pt idx="6">
                  <c:v>35065</c:v>
                </c:pt>
                <c:pt idx="9">
                  <c:v>32322</c:v>
                </c:pt>
                <c:pt idx="12">
                  <c:v>31401</c:v>
                </c:pt>
              </c:numCache>
            </c:numRef>
          </c:val>
          <c:extLst>
            <c:ext xmlns:c16="http://schemas.microsoft.com/office/drawing/2014/chart" uri="{C3380CC4-5D6E-409C-BE32-E72D297353CC}">
              <c16:uniqueId val="{00000008-91F6-471F-975D-3869180114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132</c:v>
                </c:pt>
                <c:pt idx="3">
                  <c:v>75</c:v>
                </c:pt>
                <c:pt idx="6">
                  <c:v>50</c:v>
                </c:pt>
                <c:pt idx="9">
                  <c:v>1129</c:v>
                </c:pt>
                <c:pt idx="12">
                  <c:v>1035</c:v>
                </c:pt>
              </c:numCache>
            </c:numRef>
          </c:val>
          <c:extLst>
            <c:ext xmlns:c16="http://schemas.microsoft.com/office/drawing/2014/chart" uri="{C3380CC4-5D6E-409C-BE32-E72D297353CC}">
              <c16:uniqueId val="{00000009-91F6-471F-975D-3869180114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73228</c:v>
                </c:pt>
                <c:pt idx="3">
                  <c:v>72460</c:v>
                </c:pt>
                <c:pt idx="6">
                  <c:v>74695</c:v>
                </c:pt>
                <c:pt idx="9">
                  <c:v>75291</c:v>
                </c:pt>
                <c:pt idx="12">
                  <c:v>78481</c:v>
                </c:pt>
              </c:numCache>
            </c:numRef>
          </c:val>
          <c:extLst>
            <c:ext xmlns:c16="http://schemas.microsoft.com/office/drawing/2014/chart" uri="{C3380CC4-5D6E-409C-BE32-E72D297353CC}">
              <c16:uniqueId val="{0000000A-91F6-471F-975D-3869180114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19521</c:v>
                </c:pt>
                <c:pt idx="2">
                  <c:v>#N/A</c:v>
                </c:pt>
                <c:pt idx="3">
                  <c:v>#N/A</c:v>
                </c:pt>
                <c:pt idx="4">
                  <c:v>19237</c:v>
                </c:pt>
                <c:pt idx="5">
                  <c:v>#N/A</c:v>
                </c:pt>
                <c:pt idx="6">
                  <c:v>#N/A</c:v>
                </c:pt>
                <c:pt idx="7">
                  <c:v>16845</c:v>
                </c:pt>
                <c:pt idx="8">
                  <c:v>#N/A</c:v>
                </c:pt>
                <c:pt idx="9">
                  <c:v>#N/A</c:v>
                </c:pt>
                <c:pt idx="10">
                  <c:v>14129</c:v>
                </c:pt>
                <c:pt idx="11">
                  <c:v>#N/A</c:v>
                </c:pt>
                <c:pt idx="12">
                  <c:v>#N/A</c:v>
                </c:pt>
                <c:pt idx="13">
                  <c:v>16427</c:v>
                </c:pt>
                <c:pt idx="14">
                  <c:v>#N/A</c:v>
                </c:pt>
              </c:numCache>
            </c:numRef>
          </c:val>
          <c:smooth val="0"/>
          <c:extLst>
            <c:ext xmlns:c16="http://schemas.microsoft.com/office/drawing/2014/chart" uri="{C3380CC4-5D6E-409C-BE32-E72D297353CC}">
              <c16:uniqueId val="{0000000B-91F6-471F-975D-3869180114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5056</c:v>
                </c:pt>
                <c:pt idx="1">
                  <c:v>4576</c:v>
                </c:pt>
                <c:pt idx="2">
                  <c:v>4467</c:v>
                </c:pt>
              </c:numCache>
            </c:numRef>
          </c:val>
          <c:extLst>
            <c:ext xmlns:c16="http://schemas.microsoft.com/office/drawing/2014/chart" uri="{C3380CC4-5D6E-409C-BE32-E72D297353CC}">
              <c16:uniqueId val="{00000000-75DE-42D1-BC2A-8F5FF17979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4517</c:v>
                </c:pt>
                <c:pt idx="1">
                  <c:v>4539</c:v>
                </c:pt>
                <c:pt idx="2">
                  <c:v>4065</c:v>
                </c:pt>
              </c:numCache>
            </c:numRef>
          </c:val>
          <c:extLst>
            <c:ext xmlns:c16="http://schemas.microsoft.com/office/drawing/2014/chart" uri="{C3380CC4-5D6E-409C-BE32-E72D297353CC}">
              <c16:uniqueId val="{00000001-75DE-42D1-BC2A-8F5FF17979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8950</c:v>
                </c:pt>
                <c:pt idx="1">
                  <c:v>8932</c:v>
                </c:pt>
                <c:pt idx="2">
                  <c:v>8728</c:v>
                </c:pt>
              </c:numCache>
            </c:numRef>
          </c:val>
          <c:extLst>
            <c:ext xmlns:c16="http://schemas.microsoft.com/office/drawing/2014/chart" uri="{C3380CC4-5D6E-409C-BE32-E72D297353CC}">
              <c16:uniqueId val="{00000002-75DE-42D1-BC2A-8F5FF17979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{705C9EB5-D64D-4787-94BA-F79E47674826}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0A-4064-A90F-EF6EA79DDC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{D9D875E2-2C1A-491C-9B49-45A145FFB66E}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A-4064-A90F-EF6EA79DDC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{9E374F9B-0ED1-458E-B934-F70C1442D124}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A-4064-A90F-EF6EA79DDC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{F3FC8328-2D63-4743-BA14-2FCF14556192}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A-4064-A90F-EF6EA79DDC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{5D125DC2-9D4D-479B-9DDB-FD0DE470D0CE}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A-4064-A90F-EF6EA79DD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{EBBB82A6-0177-44E0-B075-ECC1E2284A19}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0A-4064-A90F-EF6EA79DD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{E8BBA89E-5E79-40EE-8DCD-42856E3F79C3}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0A-4064-A90F-EF6EA79DD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{49D4E9D0-C630-43F3-ACF7-A9FEF9F5674B}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0A-4064-A90F-EF6EA79DD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{22B29E68-9DF5-4F6C-8F03-A0923F8C1FB0}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0A-4064-A90F-EF6EA79DDC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60.3</c:v>
                </c:pt>
                <c:pt idx="16">
                  <c:v>60.6</c:v>
                </c:pt>
                <c:pt idx="24">
                  <c:v>61.8</c:v>
                </c:pt>
                <c:pt idx="32">
                  <c:v>63</c:v>
                </c:pt>
              </c:numCache>
            </c:numRef>
          </c:xVal>
          <c:yVal>
            <c:numRef>
              <c:f>公会計指標分析・財政指標組合せ分析表!$BP$51:$DC$51</c:f>
              <c:numCache>
                <c:formatCode>#,##0.0;"▲ "#,##0.0</c:formatCode>
                <c:ptCount val="40"/>
                <c:pt idx="0">
                  <c:v>61.5</c:v>
                </c:pt>
                <c:pt idx="8">
                  <c:v>61.2</c:v>
                </c:pt>
                <c:pt idx="16">
                  <c:v>54.7</c:v>
                </c:pt>
                <c:pt idx="24">
                  <c:v>45.7</c:v>
                </c:pt>
                <c:pt idx="32">
                  <c:v>54.4</c:v>
                </c:pt>
              </c:numCache>
            </c:numRef>
          </c:yVal>
          <c:smooth val="0"/>
          <c:extLst>
            <c:ext xmlns:c16="http://schemas.microsoft.com/office/drawing/2014/chart" uri="{C3380CC4-5D6E-409C-BE32-E72D297353CC}">
              <c16:uniqueId val="{00000009-600A-4064-A90F-EF6EA79DDC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{C74C2B96-C918-4F8B-8C8C-4E4D82C776CC}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0A-4064-A90F-EF6EA79DDC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{3E05F956-C3A1-4999-9CAB-DBB302D7A3EE}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A-4064-A90F-EF6EA79DDC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{122C3B1D-AE1B-4AF2-9E1B-DBD9D6837AD8}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A-4064-A90F-EF6EA79DDC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{14A3208A-A6EB-44CD-9506-510748ECD9B1}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A-4064-A90F-EF6EA79DDC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{C3D3B9D0-DC97-4BB3-B46E-2987E64FC687}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A-4064-A90F-EF6EA79DDCB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{479E3E7F-02E5-4054-A087-E363B5A209A3}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0A-4064-A90F-EF6EA79DDCB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{550AF32F-1864-45EC-BBAA-2C1D6D348C71}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0A-4064-A90F-EF6EA79DDCB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{F32AAD71-0374-4EB0-A231-C53C3B233784}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0A-4064-A90F-EF6EA79DDCB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{384108F0-4E13-4A6C-835A-2E1E51DE2381}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0A-4064-A90F-EF6EA79DDC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600A-4064-A90F-EF6EA79DDCB9}"/>
            </c:ext>
          </c:extLst>
        </c:ser>
        <c:dLbls>
          <c:showLegendKey val="0"/>
          <c:showVal val="1"/>
          <c:showCatName val="0"/>
          <c:showSerName val="0"/>
          <c:showPercent val="0"/>
          <c:showBubbleSize val="0"/>
        </c:dLbls>
        <c:axId val="46179840"/>
        <c:axId val="46181760"/>
      </c:scatterChart>
      <c:valAx>
        <c:axId val="46179840"/>
        <c:scaling>
          <c:orientation val="minMax"/>
          <c:max val="63.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{54C18C11-470C-4743-91F2-1FE0A48977DB}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97A-4CDE-AC96-9CDC6D83EA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{FCD518CB-0EB3-4CF1-855C-524B68839DA7}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A-4CDE-AC96-9CDC6D83EA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{E75AD3DD-489D-4F7A-81A2-AE7B77D6EE2E}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A-4CDE-AC96-9CDC6D83EA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{64064590-6314-40F1-AEBB-18F3A808A24E}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A-4CDE-AC96-9CDC6D83EA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{80B00C73-5EBB-4DB6-986E-291F90EB54F0}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A-4CDE-AC96-9CDC6D83E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{0AC66F55-2AB0-46ED-8184-697DF5739B4C}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97A-4CDE-AC96-9CDC6D83E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{8491F48A-8F27-44F1-A890-F1C2EBEB891C}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97A-4CDE-AC96-9CDC6D83E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{4E9BEC10-B069-4848-B88F-ECB99CF87C3B}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97A-4CDE-AC96-9CDC6D83E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{E22919CA-49A8-4592-A354-5545E726BBAA}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97A-4CDE-AC96-9CDC6D83EA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7.9</c:v>
                </c:pt>
                <c:pt idx="16">
                  <c:v>7.2</c:v>
                </c:pt>
                <c:pt idx="24">
                  <c:v>6.3</c:v>
                </c:pt>
                <c:pt idx="32">
                  <c:v>6.1</c:v>
                </c:pt>
              </c:numCache>
            </c:numRef>
          </c:xVal>
          <c:yVal>
            <c:numRef>
              <c:f>公会計指標分析・財政指標組合せ分析表!$BP$73:$DC$73</c:f>
              <c:numCache>
                <c:formatCode>#,##0.0;"▲ "#,##0.0</c:formatCode>
                <c:ptCount val="40"/>
                <c:pt idx="0">
                  <c:v>61.5</c:v>
                </c:pt>
                <c:pt idx="8">
                  <c:v>61.2</c:v>
                </c:pt>
                <c:pt idx="16">
                  <c:v>54.7</c:v>
                </c:pt>
                <c:pt idx="24">
                  <c:v>45.7</c:v>
                </c:pt>
                <c:pt idx="32">
                  <c:v>54.4</c:v>
                </c:pt>
              </c:numCache>
            </c:numRef>
          </c:yVal>
          <c:smooth val="0"/>
          <c:extLst>
            <c:ext xmlns:c16="http://schemas.microsoft.com/office/drawing/2014/chart" uri="{C3380CC4-5D6E-409C-BE32-E72D297353CC}">
              <c16:uniqueId val="{00000009-497A-4CDE-AC96-9CDC6D83EA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{F8C18252-B79D-470F-83EF-405DED5C8ABF}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97A-4CDE-AC96-9CDC6D83EA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{07784291-1570-4670-A559-1337B03AA81E}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A-4CDE-AC96-9CDC6D83EA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{6EA971E7-6872-4B68-A0B9-C56B7FB21302}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A-4CDE-AC96-9CDC6D83EA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{53F26FB6-8571-47D0-94F7-05DAE705F9C7}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A-4CDE-AC96-9CDC6D83EA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{80497955-44C7-4A7C-8D6B-E99BA4350DA2}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A-4CDE-AC96-9CDC6D83EAC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{8F34CA2D-4887-4167-A310-8D0F64E94098}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97A-4CDE-AC96-9CDC6D83EAC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{97AF6796-ED48-4B8F-9CDD-976A25D43E74}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97A-4CDE-AC96-9CDC6D83EAC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{5A9F33B9-81E3-4BC1-A4D7-D29B80273D53}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97A-4CDE-AC96-9CDC6D83EAC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{CDA46B36-B254-4A5C-AFAD-915C8EA4E38A}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97A-4CDE-AC96-9CDC6D83EA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497A-4CDE-AC96-9CDC6D83EAC1}"/>
            </c:ext>
          </c:extLst>
        </c:ser>
        <c:dLbls>
          <c:showLegendKey val="0"/>
          <c:showVal val="1"/>
          <c:showCatName val="0"/>
          <c:showSerName val="0"/>
          <c:showPercent val="0"/>
          <c:showBubbleSize val="0"/>
        </c:dLbls>
        <c:axId val="84219776"/>
        <c:axId val="84234240"/>
      </c:scatterChart>
      <c:valAx>
        <c:axId val="84219776"/>
        <c:scaling>
          <c:orientation val="minMax"/>
          <c:max val="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元利償還金は、近年の繰上償還の効果により逓減していたが、大型事業の実施により増加に転じている。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また、市債残高に占める合併特例債の割合が増加していることから、全体的に算入公債費等が増加傾向にある。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今後は、引き続き大型事業が控えていることから、一時的に元利償還金の増加が予測されるが、投資事業の計画的実施や将来負担の軽減策を講じながら、公債費の適正管理に努めていく。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減債基金残高は、毎年度一定の積み立てを実施し、平成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百万円となっており、減債基金積立相当額を上回っている。平成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年度発行債については平成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年度満期を迎え、平成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年度発行債については令和元年度に満期を迎え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公営企業債の減少や行政改革に基づく定員管理適正化の実施による退職手当負担見込額が減少している一方で、市債発行額の増加などによって将来負担額が微増している。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引き続き大型事業が控えていることから、一般会計等に係る地方債残高の増加が予想されるが、合併特例期間終了も見据え、持続可能な行財政基盤の確立を図っていく。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・決算剰余金の一部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地域まちづくり未来基金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円積立てたほか、寄附金等により「加茂水族館整備振興基金」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結果、基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・地方財政法第７条の規定に基づき、決算剰余金を活用した基金積立てと市債の繰上償還をバランスよく行っていく一方で、合併特例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期間の終了に伴う一般財源不足への対応として、財政調整基金及び減債基金の取崩しや特定目的基金の積極的な活用を図っていく。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・地域振興基金：住民の一体感の醸成及び地域の振興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・公共施設整備基金：公共施設等の整備及び公共施設等における備品購入</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・加茂水族館整備振興基金：鶴岡市立加茂水族館施設の管理運営及び整備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一方で、ごみ焼却施設整備事業やし尿処理施設整備事業などの財源として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・加茂水族館整備振興基金：加茂水族館の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千円を取り崩した一方で、寄附金等により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：合併特例債により積立てたもので、償還済み相当額しか取崩しができないものであり、平成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年度に小・中学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冷房設備整備のため取崩しを実施したが、これまでどおり運用益の事業への充当を行うとともに、合併特例期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間終了後の財源として取崩しを実施していく。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ソフト分）を活用した積立てを継続しつつも、ごみ焼却施設整備事業や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公立保育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園移転改築事業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等の公共施設の整備などに随時取崩しを予定している。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・財政の健全な運営を図るため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・行財政改革大綱で目標とした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億円に達したことから、運用益以外の新たな積立ては当面行わず、一般財</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源の不足が生じた場合には、残高に留意しつつ取崩しを行っていく。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・市場公募債の満期一括償還の財源として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・運用益以外の新たな積立ては当面行わず、今後増加が見込まれる公債費の財源として、残高に留意しつつ取崩しを行っていく。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年度に公共施設等総合管理計画</a:t>
          </a:r>
          <a:r>
            <a:rPr lang="ja-JP" altLang="en-US" sz="1100">
              <a:solidFill>
                <a:schemeClr val="dk1"/>
              </a:solidFill>
              <a:effectLst/>
              <a:latin typeface="+mn-lt"/>
              <a:ea typeface="+mn-ea"/>
              <a:cs typeface="+mn-cs"/>
            </a:rPr>
            <a:t>を策定し</a:t>
          </a:r>
          <a:r>
            <a:rPr lang="ja-JP" altLang="ja-JP" sz="1100">
              <a:solidFill>
                <a:schemeClr val="dk1"/>
              </a:solidFill>
              <a:effectLst/>
              <a:latin typeface="+mn-lt"/>
              <a:ea typeface="+mn-ea"/>
              <a:cs typeface="+mn-cs"/>
            </a:rPr>
            <a:t>、公共施設等の「総量の適正化」「安全性と利便性の確保」「計画的な投資」を基本原則とし、老朽化</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施設の集約化・複合化、除却、長寿命化等を進めている。有形固定資産原価償却率は、類似団体より高い傾向にある。今後も引き続き公共施設等総合管理計画や個別施設計画に基づく施設の適切な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53975</xdr:rowOff>
    </xdr:to>
    <xdr:cxnSp macro="">
      <xdr:nvCxnSpPr>
        <xdr:cNvPr id="84" name="直線コネクタ 83"/>
        <xdr:cNvCxnSpPr/>
      </xdr:nvCxnSpPr>
      <xdr:spPr>
        <a:xfrm>
          <a:off x="4051300" y="609727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5" name="楕円 84"/>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10795</xdr:rowOff>
    </xdr:to>
    <xdr:cxnSp macro="">
      <xdr:nvCxnSpPr>
        <xdr:cNvPr id="86" name="直線コネクタ 85"/>
        <xdr:cNvCxnSpPr/>
      </xdr:nvCxnSpPr>
      <xdr:spPr>
        <a:xfrm>
          <a:off x="3289300" y="60540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139065</xdr:rowOff>
    </xdr:to>
    <xdr:cxnSp macro="">
      <xdr:nvCxnSpPr>
        <xdr:cNvPr id="88" name="直線コネクタ 87"/>
        <xdr:cNvCxnSpPr/>
      </xdr:nvCxnSpPr>
      <xdr:spPr>
        <a:xfrm>
          <a:off x="2527300" y="604329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128270</xdr:rowOff>
    </xdr:to>
    <xdr:cxnSp macro="">
      <xdr:nvCxnSpPr>
        <xdr:cNvPr id="90" name="直線コネクタ 89"/>
        <xdr:cNvCxnSpPr/>
      </xdr:nvCxnSpPr>
      <xdr:spPr>
        <a:xfrm>
          <a:off x="1765300" y="599651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95"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6"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main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8"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債務償還比率は類似団体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a:t>
          </a:r>
          <a:r>
            <a:rPr lang="ja-JP" altLang="en-US" sz="1100">
              <a:solidFill>
                <a:schemeClr val="dk1"/>
              </a:solidFill>
              <a:effectLst/>
              <a:latin typeface="+mn-lt"/>
              <a:ea typeface="+mn-ea"/>
              <a:cs typeface="+mn-cs"/>
            </a:rPr>
            <a:t>要因は、</a:t>
          </a:r>
          <a:r>
            <a:rPr lang="ja-JP" altLang="ja-JP" sz="1100">
              <a:solidFill>
                <a:schemeClr val="dk1"/>
              </a:solidFill>
              <a:effectLst/>
              <a:latin typeface="+mn-lt"/>
              <a:ea typeface="+mn-ea"/>
              <a:cs typeface="+mn-cs"/>
            </a:rPr>
            <a:t>類似団体と比較して職員数が多く、人件費が</a:t>
          </a:r>
          <a:r>
            <a:rPr lang="ja-JP" altLang="en-US" sz="1100">
              <a:solidFill>
                <a:schemeClr val="dk1"/>
              </a:solidFill>
              <a:effectLst/>
              <a:latin typeface="+mn-lt"/>
              <a:ea typeface="+mn-ea"/>
              <a:cs typeface="+mn-cs"/>
            </a:rPr>
            <a:t>多額である</a:t>
          </a:r>
          <a:r>
            <a:rPr lang="ja-JP" altLang="ja-JP" sz="1100">
              <a:solidFill>
                <a:schemeClr val="dk1"/>
              </a:solidFill>
              <a:effectLst/>
              <a:latin typeface="+mn-lt"/>
              <a:ea typeface="+mn-ea"/>
              <a:cs typeface="+mn-cs"/>
            </a:rPr>
            <a:t>ことや、地方債残高が</a:t>
          </a:r>
          <a:r>
            <a:rPr lang="ja-JP" altLang="en-US" sz="1100">
              <a:solidFill>
                <a:schemeClr val="dk1"/>
              </a:solidFill>
              <a:effectLst/>
              <a:latin typeface="+mn-lt"/>
              <a:ea typeface="+mn-ea"/>
              <a:cs typeface="+mn-cs"/>
            </a:rPr>
            <a:t>多い</a:t>
          </a:r>
          <a:r>
            <a:rPr lang="ja-JP" altLang="ja-JP" sz="1100">
              <a:solidFill>
                <a:schemeClr val="dk1"/>
              </a:solidFill>
              <a:effectLst/>
              <a:latin typeface="+mn-lt"/>
              <a:ea typeface="+mn-ea"/>
              <a:cs typeface="+mn-cs"/>
            </a:rPr>
            <a:t>こと</a:t>
          </a:r>
          <a:r>
            <a:rPr lang="ja-JP" altLang="en-US" sz="1100">
              <a:solidFill>
                <a:schemeClr val="dk1"/>
              </a:solidFill>
              <a:effectLst/>
              <a:latin typeface="+mn-lt"/>
              <a:ea typeface="+mn-ea"/>
              <a:cs typeface="+mn-cs"/>
            </a:rPr>
            <a:t>であ</a:t>
          </a:r>
          <a:r>
            <a:rPr lang="ja-JP" altLang="ja-JP" sz="1100">
              <a:solidFill>
                <a:schemeClr val="dk1"/>
              </a:solidFill>
              <a:effectLst/>
              <a:latin typeface="+mn-lt"/>
              <a:ea typeface="+mn-ea"/>
              <a:cs typeface="+mn-cs"/>
            </a:rPr>
            <a:t>る。今後、地方債残高に関しては、大規模事業を実施していることから近年中の減少は見込めないものの、人件費については、行財政改革に基づく定員管理適正化の実施による退職手当負担見込額の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等に取り組んでいく。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138451</xdr:rowOff>
    </xdr:from>
    <xdr:to>
      <xdr:col>76</xdr:col>
      <xdr:colOff>73025</xdr:colOff>
      <xdr:row>30</xdr:row>
      <xdr:rowOff>68601</xdr:rowOff>
    </xdr:to>
    <xdr:sp macro="" textlink="">
      <xdr:nvSpPr>
        <xdr:cNvPr id="144" name="楕円 143"/>
        <xdr:cNvSpPr/>
      </xdr:nvSpPr>
      <xdr:spPr>
        <a:xfrm>
          <a:off x="14744700" y="58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116878</xdr:rowOff>
    </xdr:from>
    <xdr:ext cx="469744" cy="259045"/>
    <xdr:sp macro="" textlink="">
      <xdr:nvSpPr>
        <xdr:cNvPr id="145" name="債務償還比率該当値テキスト"/>
        <xdr:cNvSpPr txBox="1"/>
      </xdr:nvSpPr>
      <xdr:spPr>
        <a:xfrm>
          <a:off x="14846300" y="586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33560</xdr:rowOff>
    </xdr:from>
    <xdr:to>
      <xdr:col>72</xdr:col>
      <xdr:colOff>123825</xdr:colOff>
      <xdr:row>29</xdr:row>
      <xdr:rowOff>135160</xdr:rowOff>
    </xdr:to>
    <xdr:sp macro="" textlink="">
      <xdr:nvSpPr>
        <xdr:cNvPr id="146" name="楕円 145"/>
        <xdr:cNvSpPr/>
      </xdr:nvSpPr>
      <xdr:spPr>
        <a:xfrm>
          <a:off x="14033500" y="57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84360</xdr:rowOff>
    </xdr:from>
    <xdr:to>
      <xdr:col>76</xdr:col>
      <xdr:colOff>22225</xdr:colOff>
      <xdr:row>30</xdr:row>
      <xdr:rowOff>17801</xdr:rowOff>
    </xdr:to>
    <xdr:cxnSp macro="">
      <xdr:nvCxnSpPr>
        <xdr:cNvPr id="147" name="直線コネクタ 146"/>
        <xdr:cNvCxnSpPr/>
      </xdr:nvCxnSpPr>
      <xdr:spPr>
        <a:xfrm>
          <a:off x="14084300" y="5827935"/>
          <a:ext cx="711200" cy="10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37158</xdr:rowOff>
    </xdr:from>
    <xdr:to>
      <xdr:col>68</xdr:col>
      <xdr:colOff>123825</xdr:colOff>
      <xdr:row>29</xdr:row>
      <xdr:rowOff>138758</xdr:rowOff>
    </xdr:to>
    <xdr:sp macro="" textlink="">
      <xdr:nvSpPr>
        <xdr:cNvPr id="148" name="楕円 147"/>
        <xdr:cNvSpPr/>
      </xdr:nvSpPr>
      <xdr:spPr>
        <a:xfrm>
          <a:off x="13271500" y="57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84360</xdr:rowOff>
    </xdr:from>
    <xdr:to>
      <xdr:col>72</xdr:col>
      <xdr:colOff>73025</xdr:colOff>
      <xdr:row>29</xdr:row>
      <xdr:rowOff>87958</xdr:rowOff>
    </xdr:to>
    <xdr:cxnSp macro="">
      <xdr:nvCxnSpPr>
        <xdr:cNvPr id="149" name="直線コネクタ 148"/>
        <xdr:cNvCxnSpPr/>
      </xdr:nvCxnSpPr>
      <xdr:spPr>
        <a:xfrm flipV="1">
          <a:off x="13322300" y="582793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70443</xdr:rowOff>
    </xdr:from>
    <xdr:to>
      <xdr:col>64</xdr:col>
      <xdr:colOff>123825</xdr:colOff>
      <xdr:row>30</xdr:row>
      <xdr:rowOff>593</xdr:rowOff>
    </xdr:to>
    <xdr:sp macro="" textlink="">
      <xdr:nvSpPr>
        <xdr:cNvPr id="150" name="楕円 149"/>
        <xdr:cNvSpPr/>
      </xdr:nvSpPr>
      <xdr:spPr>
        <a:xfrm>
          <a:off x="12509500" y="58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87958</xdr:rowOff>
    </xdr:from>
    <xdr:to>
      <xdr:col>68</xdr:col>
      <xdr:colOff>73025</xdr:colOff>
      <xdr:row>29</xdr:row>
      <xdr:rowOff>121243</xdr:rowOff>
    </xdr:to>
    <xdr:cxnSp macro="">
      <xdr:nvCxnSpPr>
        <xdr:cNvPr id="151" name="直線コネクタ 150"/>
        <xdr:cNvCxnSpPr/>
      </xdr:nvCxnSpPr>
      <xdr:spPr>
        <a:xfrm flipV="1">
          <a:off x="12560300" y="5831533"/>
          <a:ext cx="762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55869</xdr:rowOff>
    </xdr:from>
    <xdr:to>
      <xdr:col>60</xdr:col>
      <xdr:colOff>123825</xdr:colOff>
      <xdr:row>29</xdr:row>
      <xdr:rowOff>157469</xdr:rowOff>
    </xdr:to>
    <xdr:sp macro="" textlink="">
      <xdr:nvSpPr>
        <xdr:cNvPr id="152" name="楕円 151"/>
        <xdr:cNvSpPr/>
      </xdr:nvSpPr>
      <xdr:spPr>
        <a:xfrm>
          <a:off x="11747500" y="57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106669</xdr:rowOff>
    </xdr:from>
    <xdr:to>
      <xdr:col>64</xdr:col>
      <xdr:colOff>73025</xdr:colOff>
      <xdr:row>29</xdr:row>
      <xdr:rowOff>121243</xdr:rowOff>
    </xdr:to>
    <xdr:cxnSp macro="">
      <xdr:nvCxnSpPr>
        <xdr:cNvPr id="153" name="直線コネクタ 152"/>
        <xdr:cNvCxnSpPr/>
      </xdr:nvCxnSpPr>
      <xdr:spPr>
        <a:xfrm>
          <a:off x="11798300" y="5850244"/>
          <a:ext cx="762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4"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xdr:cNvSpPr txBox="1"/>
      </xdr:nvSpPr>
      <xdr:spPr>
        <a:xfrm>
          <a:off x="13087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151687</xdr:rowOff>
    </xdr:from>
    <xdr:ext cx="469744" cy="259045"/>
    <xdr:sp macro="" textlink="">
      <xdr:nvSpPr>
        <xdr:cNvPr id="158" name="n_1mainValue債務償還比率"/>
        <xdr:cNvSpPr txBox="1"/>
      </xdr:nvSpPr>
      <xdr:spPr>
        <a:xfrm>
          <a:off x="13836727" y="55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129885</xdr:rowOff>
    </xdr:from>
    <xdr:ext cx="469744" cy="259045"/>
    <xdr:sp macro="" textlink="">
      <xdr:nvSpPr>
        <xdr:cNvPr id="159" name="n_2mainValue債務償還比率"/>
        <xdr:cNvSpPr txBox="1"/>
      </xdr:nvSpPr>
      <xdr:spPr>
        <a:xfrm>
          <a:off x="13087427" y="58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163170</xdr:rowOff>
    </xdr:from>
    <xdr:ext cx="469744" cy="259045"/>
    <xdr:sp macro="" textlink="">
      <xdr:nvSpPr>
        <xdr:cNvPr id="160" name="n_3mainValue債務償還比率"/>
        <xdr:cNvSpPr txBox="1"/>
      </xdr:nvSpPr>
      <xdr:spPr>
        <a:xfrm>
          <a:off x="12325427" y="59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148596</xdr:rowOff>
    </xdr:from>
    <xdr:ext cx="469744" cy="259045"/>
    <xdr:sp macro="" textlink="">
      <xdr:nvSpPr>
        <xdr:cNvPr id="161" name="n_4mainValue債務償還比率"/>
        <xdr:cNvSpPr txBox="1"/>
      </xdr:nvSpPr>
      <xdr:spPr>
        <a:xfrm>
          <a:off x="11563427" y="589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4"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15240</xdr:rowOff>
    </xdr:to>
    <xdr:cxnSp macro="">
      <xdr:nvCxnSpPr>
        <xdr:cNvPr id="76" name="直線コネクタ 75"/>
        <xdr:cNvCxnSpPr/>
      </xdr:nvCxnSpPr>
      <xdr:spPr>
        <a:xfrm>
          <a:off x="3797300" y="65036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7" name="楕円 76"/>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160020</xdr:rowOff>
    </xdr:to>
    <xdr:cxnSp macro="">
      <xdr:nvCxnSpPr>
        <xdr:cNvPr id="78" name="直線コネクタ 77"/>
        <xdr:cNvCxnSpPr/>
      </xdr:nvCxnSpPr>
      <xdr:spPr>
        <a:xfrm>
          <a:off x="2908300" y="6477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133350</xdr:rowOff>
    </xdr:to>
    <xdr:cxnSp macro="">
      <xdr:nvCxnSpPr>
        <xdr:cNvPr id="80" name="直線コネクタ 79"/>
        <xdr:cNvCxnSpPr/>
      </xdr:nvCxnSpPr>
      <xdr:spPr>
        <a:xfrm>
          <a:off x="2019300" y="6452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33020</xdr:rowOff>
    </xdr:from>
    <xdr:to>
      <xdr:col>6</xdr:col>
      <xdr:colOff>38100</xdr:colOff>
      <xdr:row>37</xdr:row>
      <xdr:rowOff>134620</xdr:rowOff>
    </xdr:to>
    <xdr:sp macro="" textlink="">
      <xdr:nvSpPr>
        <xdr:cNvPr id="81" name="楕円 80"/>
        <xdr:cNvSpPr/>
      </xdr:nvSpPr>
      <xdr:spPr>
        <a:xfrm>
          <a:off x="107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83820</xdr:rowOff>
    </xdr:from>
    <xdr:to>
      <xdr:col>10</xdr:col>
      <xdr:colOff>114300</xdr:colOff>
      <xdr:row>37</xdr:row>
      <xdr:rowOff>108585</xdr:rowOff>
    </xdr:to>
    <xdr:cxnSp macro="">
      <xdr:nvCxnSpPr>
        <xdr:cNvPr id="82" name="直線コネクタ 81"/>
        <xdr:cNvCxnSpPr/>
      </xdr:nvCxnSpPr>
      <xdr:spPr>
        <a:xfrm>
          <a:off x="1130300" y="64274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86" name="n_4aveValue【道路】&#10;有形固定資産減価償却率"/>
        <xdr:cNvSpPr txBox="1"/>
      </xdr:nvSpPr>
      <xdr:spPr>
        <a:xfrm>
          <a:off x="927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87" name="n_1main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8" name="n_2main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9" name="n_3main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90" name="n_4mainValue【道路】&#10;有形固定資産減価償却率"/>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115659</xdr:rowOff>
    </xdr:from>
    <xdr:to>
      <xdr:col>55</xdr:col>
      <xdr:colOff>50800</xdr:colOff>
      <xdr:row>39</xdr:row>
      <xdr:rowOff>45809</xdr:rowOff>
    </xdr:to>
    <xdr:sp macro="" textlink="">
      <xdr:nvSpPr>
        <xdr:cNvPr id="130" name="楕円 129"/>
        <xdr:cNvSpPr/>
      </xdr:nvSpPr>
      <xdr:spPr>
        <a:xfrm>
          <a:off x="10426700" y="66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138536</xdr:rowOff>
    </xdr:from>
    <xdr:ext cx="534377" cy="259045"/>
    <xdr:sp macro="" textlink="">
      <xdr:nvSpPr>
        <xdr:cNvPr id="131" name="【道路】&#10;一人当たり延長該当値テキスト"/>
        <xdr:cNvSpPr txBox="1"/>
      </xdr:nvSpPr>
      <xdr:spPr>
        <a:xfrm>
          <a:off x="10515600" y="64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122974</xdr:rowOff>
    </xdr:from>
    <xdr:to>
      <xdr:col>50</xdr:col>
      <xdr:colOff>165100</xdr:colOff>
      <xdr:row>39</xdr:row>
      <xdr:rowOff>53124</xdr:rowOff>
    </xdr:to>
    <xdr:sp macro="" textlink="">
      <xdr:nvSpPr>
        <xdr:cNvPr id="132" name="楕円 131"/>
        <xdr:cNvSpPr/>
      </xdr:nvSpPr>
      <xdr:spPr>
        <a:xfrm>
          <a:off x="9588500" y="66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166459</xdr:rowOff>
    </xdr:from>
    <xdr:to>
      <xdr:col>55</xdr:col>
      <xdr:colOff>0</xdr:colOff>
      <xdr:row>39</xdr:row>
      <xdr:rowOff>2324</xdr:rowOff>
    </xdr:to>
    <xdr:cxnSp macro="">
      <xdr:nvCxnSpPr>
        <xdr:cNvPr id="133" name="直線コネクタ 132"/>
        <xdr:cNvCxnSpPr/>
      </xdr:nvCxnSpPr>
      <xdr:spPr>
        <a:xfrm flipV="1">
          <a:off x="9639300" y="668155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129337</xdr:rowOff>
    </xdr:from>
    <xdr:to>
      <xdr:col>46</xdr:col>
      <xdr:colOff>38100</xdr:colOff>
      <xdr:row>39</xdr:row>
      <xdr:rowOff>59487</xdr:rowOff>
    </xdr:to>
    <xdr:sp macro="" textlink="">
      <xdr:nvSpPr>
        <xdr:cNvPr id="134" name="楕円 133"/>
        <xdr:cNvSpPr/>
      </xdr:nvSpPr>
      <xdr:spPr>
        <a:xfrm>
          <a:off x="8699500" y="6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2324</xdr:rowOff>
    </xdr:from>
    <xdr:to>
      <xdr:col>50</xdr:col>
      <xdr:colOff>114300</xdr:colOff>
      <xdr:row>39</xdr:row>
      <xdr:rowOff>8687</xdr:rowOff>
    </xdr:to>
    <xdr:cxnSp macro="">
      <xdr:nvCxnSpPr>
        <xdr:cNvPr id="135" name="直線コネクタ 134"/>
        <xdr:cNvCxnSpPr/>
      </xdr:nvCxnSpPr>
      <xdr:spPr>
        <a:xfrm flipV="1">
          <a:off x="8750300" y="6688874"/>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136" name="楕円 135"/>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8687</xdr:rowOff>
    </xdr:from>
    <xdr:to>
      <xdr:col>45</xdr:col>
      <xdr:colOff>177800</xdr:colOff>
      <xdr:row>39</xdr:row>
      <xdr:rowOff>15240</xdr:rowOff>
    </xdr:to>
    <xdr:cxnSp macro="">
      <xdr:nvCxnSpPr>
        <xdr:cNvPr id="137" name="直線コネクタ 136"/>
        <xdr:cNvCxnSpPr/>
      </xdr:nvCxnSpPr>
      <xdr:spPr>
        <a:xfrm flipV="1">
          <a:off x="7861300" y="669523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143091</xdr:rowOff>
    </xdr:from>
    <xdr:to>
      <xdr:col>36</xdr:col>
      <xdr:colOff>165100</xdr:colOff>
      <xdr:row>39</xdr:row>
      <xdr:rowOff>73241</xdr:rowOff>
    </xdr:to>
    <xdr:sp macro="" textlink="">
      <xdr:nvSpPr>
        <xdr:cNvPr id="138" name="楕円 137"/>
        <xdr:cNvSpPr/>
      </xdr:nvSpPr>
      <xdr:spPr>
        <a:xfrm>
          <a:off x="6921500" y="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xdr:rowOff>
    </xdr:from>
    <xdr:to>
      <xdr:col>41</xdr:col>
      <xdr:colOff>50800</xdr:colOff>
      <xdr:row>39</xdr:row>
      <xdr:rowOff>22441</xdr:rowOff>
    </xdr:to>
    <xdr:cxnSp macro="">
      <xdr:nvCxnSpPr>
        <xdr:cNvPr id="139" name="直線コネクタ 138"/>
        <xdr:cNvCxnSpPr/>
      </xdr:nvCxnSpPr>
      <xdr:spPr>
        <a:xfrm flipV="1">
          <a:off x="6972300" y="670179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69651</xdr:rowOff>
    </xdr:from>
    <xdr:ext cx="534377" cy="259045"/>
    <xdr:sp macro="" textlink="">
      <xdr:nvSpPr>
        <xdr:cNvPr id="144" name="n_1mainValue【道路】&#10;一人当たり延長"/>
        <xdr:cNvSpPr txBox="1"/>
      </xdr:nvSpPr>
      <xdr:spPr>
        <a:xfrm>
          <a:off x="9359411" y="64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76014</xdr:rowOff>
    </xdr:from>
    <xdr:ext cx="534377" cy="259045"/>
    <xdr:sp macro="" textlink="">
      <xdr:nvSpPr>
        <xdr:cNvPr id="145" name="n_2mainValue【道路】&#10;一人当たり延長"/>
        <xdr:cNvSpPr txBox="1"/>
      </xdr:nvSpPr>
      <xdr:spPr>
        <a:xfrm>
          <a:off x="8483111" y="64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82567</xdr:rowOff>
    </xdr:from>
    <xdr:ext cx="534377" cy="259045"/>
    <xdr:sp macro="" textlink="">
      <xdr:nvSpPr>
        <xdr:cNvPr id="146" name="n_3mainValue【道路】&#10;一人当たり延長"/>
        <xdr:cNvSpPr txBox="1"/>
      </xdr:nvSpPr>
      <xdr:spPr>
        <a:xfrm>
          <a:off x="7594111" y="64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89768</xdr:rowOff>
    </xdr:from>
    <xdr:ext cx="534377" cy="259045"/>
    <xdr:sp macro="" textlink="">
      <xdr:nvSpPr>
        <xdr:cNvPr id="147" name="n_4mainValue【道路】&#10;一人当たり延長"/>
        <xdr:cNvSpPr txBox="1"/>
      </xdr:nvSpPr>
      <xdr:spPr>
        <a:xfrm>
          <a:off x="6705111" y="64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8" name="楕円 187"/>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9"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90" name="楕円 189"/>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121920</xdr:rowOff>
    </xdr:to>
    <xdr:cxnSp macro="">
      <xdr:nvCxnSpPr>
        <xdr:cNvPr id="191" name="直線コネクタ 190"/>
        <xdr:cNvCxnSpPr/>
      </xdr:nvCxnSpPr>
      <xdr:spPr>
        <a:xfrm>
          <a:off x="3797300" y="10359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92" name="楕円 191"/>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72390</xdr:rowOff>
    </xdr:to>
    <xdr:cxnSp macro="">
      <xdr:nvCxnSpPr>
        <xdr:cNvPr id="193" name="直線コネクタ 192"/>
        <xdr:cNvCxnSpPr/>
      </xdr:nvCxnSpPr>
      <xdr:spPr>
        <a:xfrm>
          <a:off x="2908300" y="103060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4" name="楕円 193"/>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19050</xdr:rowOff>
    </xdr:to>
    <xdr:cxnSp macro="">
      <xdr:nvCxnSpPr>
        <xdr:cNvPr id="195" name="直線コネクタ 194"/>
        <xdr:cNvCxnSpPr/>
      </xdr:nvCxnSpPr>
      <xdr:spPr>
        <a:xfrm>
          <a:off x="2019300" y="10260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44450</xdr:rowOff>
    </xdr:from>
    <xdr:to>
      <xdr:col>6</xdr:col>
      <xdr:colOff>38100</xdr:colOff>
      <xdr:row>59</xdr:row>
      <xdr:rowOff>146050</xdr:rowOff>
    </xdr:to>
    <xdr:sp macro="" textlink="">
      <xdr:nvSpPr>
        <xdr:cNvPr id="196" name="楕円 195"/>
        <xdr:cNvSpPr/>
      </xdr:nvSpPr>
      <xdr:spPr>
        <a:xfrm>
          <a:off x="107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95250</xdr:rowOff>
    </xdr:from>
    <xdr:to>
      <xdr:col>10</xdr:col>
      <xdr:colOff>114300</xdr:colOff>
      <xdr:row>59</xdr:row>
      <xdr:rowOff>144780</xdr:rowOff>
    </xdr:to>
    <xdr:cxnSp macro="">
      <xdr:nvCxnSpPr>
        <xdr:cNvPr id="197" name="直線コネクタ 196"/>
        <xdr:cNvCxnSpPr/>
      </xdr:nvCxnSpPr>
      <xdr:spPr>
        <a:xfrm>
          <a:off x="1130300" y="1021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201" name="n_4aveValue【橋りょう・トンネ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2" name="n_1mainValue【橋りょう・トンネル】&#10;有形固定資産減価償却率"/>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203" name="n_2mainValue【橋りょう・トンネ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4" name="n_3mainValue【橋りょう・トンネ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162577</xdr:rowOff>
    </xdr:from>
    <xdr:ext cx="405111" cy="259045"/>
    <xdr:sp macro="" textlink="">
      <xdr:nvSpPr>
        <xdr:cNvPr id="205" name="n_4mainValue【橋りょう・トンネル】&#10;有形固定資産減価償却率"/>
        <xdr:cNvSpPr txBox="1"/>
      </xdr:nvSpPr>
      <xdr:spPr>
        <a:xfrm>
          <a:off x="927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55741</xdr:rowOff>
    </xdr:from>
    <xdr:ext cx="599010" cy="259045"/>
    <xdr:sp macro="" textlink="">
      <xdr:nvSpPr>
        <xdr:cNvPr id="236" name="【橋りょう・トンネル】&#10;一人当たり有形固定資産（償却資産）額平均値テキスト"/>
        <xdr:cNvSpPr txBox="1"/>
      </xdr:nvSpPr>
      <xdr:spPr>
        <a:xfrm>
          <a:off x="10515600" y="1068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154005</xdr:rowOff>
    </xdr:from>
    <xdr:to>
      <xdr:col>55</xdr:col>
      <xdr:colOff>50800</xdr:colOff>
      <xdr:row>61</xdr:row>
      <xdr:rowOff>84155</xdr:rowOff>
    </xdr:to>
    <xdr:sp macro="" textlink="">
      <xdr:nvSpPr>
        <xdr:cNvPr id="247" name="楕円 246"/>
        <xdr:cNvSpPr/>
      </xdr:nvSpPr>
      <xdr:spPr>
        <a:xfrm>
          <a:off x="10426700" y="104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5432</xdr:rowOff>
    </xdr:from>
    <xdr:ext cx="599010" cy="259045"/>
    <xdr:sp macro="" textlink="">
      <xdr:nvSpPr>
        <xdr:cNvPr id="248" name="【橋りょう・トンネル】&#10;一人当たり有形固定資産（償却資産）額該当値テキスト"/>
        <xdr:cNvSpPr txBox="1"/>
      </xdr:nvSpPr>
      <xdr:spPr>
        <a:xfrm>
          <a:off x="10515600" y="10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163523</xdr:rowOff>
    </xdr:from>
    <xdr:to>
      <xdr:col>50</xdr:col>
      <xdr:colOff>165100</xdr:colOff>
      <xdr:row>61</xdr:row>
      <xdr:rowOff>93673</xdr:rowOff>
    </xdr:to>
    <xdr:sp macro="" textlink="">
      <xdr:nvSpPr>
        <xdr:cNvPr id="249" name="楕円 248"/>
        <xdr:cNvSpPr/>
      </xdr:nvSpPr>
      <xdr:spPr>
        <a:xfrm>
          <a:off x="9588500" y="104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33355</xdr:rowOff>
    </xdr:from>
    <xdr:to>
      <xdr:col>55</xdr:col>
      <xdr:colOff>0</xdr:colOff>
      <xdr:row>61</xdr:row>
      <xdr:rowOff>42873</xdr:rowOff>
    </xdr:to>
    <xdr:cxnSp macro="">
      <xdr:nvCxnSpPr>
        <xdr:cNvPr id="250" name="直線コネクタ 249"/>
        <xdr:cNvCxnSpPr/>
      </xdr:nvCxnSpPr>
      <xdr:spPr>
        <a:xfrm flipV="1">
          <a:off x="9639300" y="10491805"/>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xdr:rowOff>
    </xdr:from>
    <xdr:to>
      <xdr:col>46</xdr:col>
      <xdr:colOff>38100</xdr:colOff>
      <xdr:row>61</xdr:row>
      <xdr:rowOff>101763</xdr:rowOff>
    </xdr:to>
    <xdr:sp macro="" textlink="">
      <xdr:nvSpPr>
        <xdr:cNvPr id="251" name="楕円 250"/>
        <xdr:cNvSpPr/>
      </xdr:nvSpPr>
      <xdr:spPr>
        <a:xfrm>
          <a:off x="8699500" y="104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42873</xdr:rowOff>
    </xdr:from>
    <xdr:to>
      <xdr:col>50</xdr:col>
      <xdr:colOff>114300</xdr:colOff>
      <xdr:row>61</xdr:row>
      <xdr:rowOff>50963</xdr:rowOff>
    </xdr:to>
    <xdr:cxnSp macro="">
      <xdr:nvCxnSpPr>
        <xdr:cNvPr id="252" name="直線コネクタ 251"/>
        <xdr:cNvCxnSpPr/>
      </xdr:nvCxnSpPr>
      <xdr:spPr>
        <a:xfrm flipV="1">
          <a:off x="8750300" y="10501323"/>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8608</xdr:rowOff>
    </xdr:from>
    <xdr:to>
      <xdr:col>41</xdr:col>
      <xdr:colOff>101600</xdr:colOff>
      <xdr:row>61</xdr:row>
      <xdr:rowOff>110208</xdr:rowOff>
    </xdr:to>
    <xdr:sp macro="" textlink="">
      <xdr:nvSpPr>
        <xdr:cNvPr id="253" name="楕円 252"/>
        <xdr:cNvSpPr/>
      </xdr:nvSpPr>
      <xdr:spPr>
        <a:xfrm>
          <a:off x="7810500" y="104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50963</xdr:rowOff>
    </xdr:from>
    <xdr:to>
      <xdr:col>45</xdr:col>
      <xdr:colOff>177800</xdr:colOff>
      <xdr:row>61</xdr:row>
      <xdr:rowOff>59408</xdr:rowOff>
    </xdr:to>
    <xdr:cxnSp macro="">
      <xdr:nvCxnSpPr>
        <xdr:cNvPr id="254" name="直線コネクタ 253"/>
        <xdr:cNvCxnSpPr/>
      </xdr:nvCxnSpPr>
      <xdr:spPr>
        <a:xfrm flipV="1">
          <a:off x="7861300" y="10509413"/>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18368</xdr:rowOff>
    </xdr:from>
    <xdr:to>
      <xdr:col>36</xdr:col>
      <xdr:colOff>165100</xdr:colOff>
      <xdr:row>61</xdr:row>
      <xdr:rowOff>119968</xdr:rowOff>
    </xdr:to>
    <xdr:sp macro="" textlink="">
      <xdr:nvSpPr>
        <xdr:cNvPr id="255" name="楕円 254"/>
        <xdr:cNvSpPr/>
      </xdr:nvSpPr>
      <xdr:spPr>
        <a:xfrm>
          <a:off x="6921500" y="104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59408</xdr:rowOff>
    </xdr:from>
    <xdr:to>
      <xdr:col>41</xdr:col>
      <xdr:colOff>50800</xdr:colOff>
      <xdr:row>61</xdr:row>
      <xdr:rowOff>69168</xdr:rowOff>
    </xdr:to>
    <xdr:cxnSp macro="">
      <xdr:nvCxnSpPr>
        <xdr:cNvPr id="256" name="直線コネクタ 255"/>
        <xdr:cNvCxnSpPr/>
      </xdr:nvCxnSpPr>
      <xdr:spPr>
        <a:xfrm flipV="1">
          <a:off x="6972300" y="10517858"/>
          <a:ext cx="8890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57" name="n_1aveValue【橋りょう・トンネル】&#10;一人当たり有形固定資産（償却資産）額"/>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165443</xdr:rowOff>
    </xdr:from>
    <xdr:ext cx="599010" cy="259045"/>
    <xdr:sp macro="" textlink="">
      <xdr:nvSpPr>
        <xdr:cNvPr id="258" name="n_2aveValue【橋りょう・トンネル】&#10;一人当たり有形固定資産（償却資産）額"/>
        <xdr:cNvSpPr txBox="1"/>
      </xdr:nvSpPr>
      <xdr:spPr>
        <a:xfrm>
          <a:off x="8450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168240</xdr:rowOff>
    </xdr:from>
    <xdr:ext cx="599010" cy="259045"/>
    <xdr:sp macro="" textlink="">
      <xdr:nvSpPr>
        <xdr:cNvPr id="259" name="n_3aveValue【橋りょう・トンネル】&#10;一人当たり有形固定資産（償却資産）額"/>
        <xdr:cNvSpPr txBox="1"/>
      </xdr:nvSpPr>
      <xdr:spPr>
        <a:xfrm>
          <a:off x="7561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80618</xdr:rowOff>
    </xdr:from>
    <xdr:ext cx="599010" cy="259045"/>
    <xdr:sp macro="" textlink="">
      <xdr:nvSpPr>
        <xdr:cNvPr id="260" name="n_4aveValue【橋りょう・トンネル】&#10;一人当たり有形固定資産（償却資産）額"/>
        <xdr:cNvSpPr txBox="1"/>
      </xdr:nvSpPr>
      <xdr:spPr>
        <a:xfrm>
          <a:off x="6672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110200</xdr:rowOff>
    </xdr:from>
    <xdr:ext cx="599010" cy="259045"/>
    <xdr:sp macro="" textlink="">
      <xdr:nvSpPr>
        <xdr:cNvPr id="261" name="n_1mainValue【橋りょう・トンネル】&#10;一人当たり有形固定資産（償却資産）額"/>
        <xdr:cNvSpPr txBox="1"/>
      </xdr:nvSpPr>
      <xdr:spPr>
        <a:xfrm>
          <a:off x="9327095" y="1022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118290</xdr:rowOff>
    </xdr:from>
    <xdr:ext cx="599010" cy="259045"/>
    <xdr:sp macro="" textlink="">
      <xdr:nvSpPr>
        <xdr:cNvPr id="262" name="n_2mainValue【橋りょう・トンネル】&#10;一人当たり有形固定資産（償却資産）額"/>
        <xdr:cNvSpPr txBox="1"/>
      </xdr:nvSpPr>
      <xdr:spPr>
        <a:xfrm>
          <a:off x="8450795" y="1023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126735</xdr:rowOff>
    </xdr:from>
    <xdr:ext cx="599010" cy="259045"/>
    <xdr:sp macro="" textlink="">
      <xdr:nvSpPr>
        <xdr:cNvPr id="263" name="n_3mainValue【橋りょう・トンネル】&#10;一人当たり有形固定資産（償却資産）額"/>
        <xdr:cNvSpPr txBox="1"/>
      </xdr:nvSpPr>
      <xdr:spPr>
        <a:xfrm>
          <a:off x="7561795" y="1024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136495</xdr:rowOff>
    </xdr:from>
    <xdr:ext cx="599010" cy="259045"/>
    <xdr:sp macro="" textlink="">
      <xdr:nvSpPr>
        <xdr:cNvPr id="264" name="n_4mainValue【橋りょう・トンネル】&#10;一人当たり有形固定資産（償却資産）額"/>
        <xdr:cNvSpPr txBox="1"/>
      </xdr:nvSpPr>
      <xdr:spPr>
        <a:xfrm>
          <a:off x="6672795" y="102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92" name="【公営住宅】&#10;有形固定資産減価償却率平均値テキスト"/>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303" name="楕円 302"/>
        <xdr:cNvSpPr/>
      </xdr:nvSpPr>
      <xdr:spPr>
        <a:xfrm>
          <a:off x="4584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141749</xdr:rowOff>
    </xdr:from>
    <xdr:ext cx="405111" cy="259045"/>
    <xdr:sp macro="" textlink="">
      <xdr:nvSpPr>
        <xdr:cNvPr id="304" name="【公営住宅】&#10;有形固定資産減価償却率該当値テキスト"/>
        <xdr:cNvSpPr txBox="1"/>
      </xdr:nvSpPr>
      <xdr:spPr>
        <a:xfrm>
          <a:off x="4673600"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85598</xdr:rowOff>
    </xdr:from>
    <xdr:to>
      <xdr:col>20</xdr:col>
      <xdr:colOff>38100</xdr:colOff>
      <xdr:row>82</xdr:row>
      <xdr:rowOff>15748</xdr:rowOff>
    </xdr:to>
    <xdr:sp macro="" textlink="">
      <xdr:nvSpPr>
        <xdr:cNvPr id="305" name="楕円 304"/>
        <xdr:cNvSpPr/>
      </xdr:nvSpPr>
      <xdr:spPr>
        <a:xfrm>
          <a:off x="3746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136398</xdr:rowOff>
    </xdr:from>
    <xdr:to>
      <xdr:col>24</xdr:col>
      <xdr:colOff>63500</xdr:colOff>
      <xdr:row>82</xdr:row>
      <xdr:rowOff>42672</xdr:rowOff>
    </xdr:to>
    <xdr:cxnSp macro="">
      <xdr:nvCxnSpPr>
        <xdr:cNvPr id="306" name="直線コネクタ 305"/>
        <xdr:cNvCxnSpPr/>
      </xdr:nvCxnSpPr>
      <xdr:spPr>
        <a:xfrm>
          <a:off x="3797300" y="140238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7" name="楕円 306"/>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81</xdr:row>
      <xdr:rowOff>138685</xdr:rowOff>
    </xdr:to>
    <xdr:cxnSp macro="">
      <xdr:nvCxnSpPr>
        <xdr:cNvPr id="308" name="直線コネクタ 307"/>
        <xdr:cNvCxnSpPr/>
      </xdr:nvCxnSpPr>
      <xdr:spPr>
        <a:xfrm flipV="1">
          <a:off x="2908300" y="14023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51308</xdr:rowOff>
    </xdr:from>
    <xdr:to>
      <xdr:col>10</xdr:col>
      <xdr:colOff>165100</xdr:colOff>
      <xdr:row>81</xdr:row>
      <xdr:rowOff>152908</xdr:rowOff>
    </xdr:to>
    <xdr:sp macro="" textlink="">
      <xdr:nvSpPr>
        <xdr:cNvPr id="309" name="楕円 308"/>
        <xdr:cNvSpPr/>
      </xdr:nvSpPr>
      <xdr:spPr>
        <a:xfrm>
          <a:off x="1968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102108</xdr:rowOff>
    </xdr:from>
    <xdr:to>
      <xdr:col>15</xdr:col>
      <xdr:colOff>50800</xdr:colOff>
      <xdr:row>81</xdr:row>
      <xdr:rowOff>138685</xdr:rowOff>
    </xdr:to>
    <xdr:cxnSp macro="">
      <xdr:nvCxnSpPr>
        <xdr:cNvPr id="310" name="直線コネクタ 309"/>
        <xdr:cNvCxnSpPr/>
      </xdr:nvCxnSpPr>
      <xdr:spPr>
        <a:xfrm>
          <a:off x="2019300" y="139895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1015</xdr:rowOff>
    </xdr:from>
    <xdr:to>
      <xdr:col>6</xdr:col>
      <xdr:colOff>38100</xdr:colOff>
      <xdr:row>81</xdr:row>
      <xdr:rowOff>102615</xdr:rowOff>
    </xdr:to>
    <xdr:sp macro="" textlink="">
      <xdr:nvSpPr>
        <xdr:cNvPr id="311" name="楕円 310"/>
        <xdr:cNvSpPr/>
      </xdr:nvSpPr>
      <xdr:spPr>
        <a:xfrm>
          <a:off x="1079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51815</xdr:rowOff>
    </xdr:from>
    <xdr:to>
      <xdr:col>10</xdr:col>
      <xdr:colOff>114300</xdr:colOff>
      <xdr:row>81</xdr:row>
      <xdr:rowOff>102108</xdr:rowOff>
    </xdr:to>
    <xdr:cxnSp macro="">
      <xdr:nvCxnSpPr>
        <xdr:cNvPr id="312" name="直線コネクタ 311"/>
        <xdr:cNvCxnSpPr/>
      </xdr:nvCxnSpPr>
      <xdr:spPr>
        <a:xfrm>
          <a:off x="1130300" y="139392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3" name="n_1aveValue【公営住宅】&#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112285</xdr:rowOff>
    </xdr:from>
    <xdr:ext cx="405111" cy="259045"/>
    <xdr:sp macro="" textlink="">
      <xdr:nvSpPr>
        <xdr:cNvPr id="314" name="n_2aveValue【公営住宅】&#10;有形固定資産減価償却率"/>
        <xdr:cNvSpPr txBox="1"/>
      </xdr:nvSpPr>
      <xdr:spPr>
        <a:xfrm>
          <a:off x="27057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5"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6875</xdr:rowOff>
    </xdr:from>
    <xdr:ext cx="405111" cy="259045"/>
    <xdr:sp macro="" textlink="">
      <xdr:nvSpPr>
        <xdr:cNvPr id="317" name="n_1mainValue【公営住宅】&#10;有形固定資産減価償却率"/>
        <xdr:cNvSpPr txBox="1"/>
      </xdr:nvSpPr>
      <xdr:spPr>
        <a:xfrm>
          <a:off x="35820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8" name="n_2mainValue【公営住宅】&#10;有形固定資産減価償却率"/>
        <xdr:cNvSpPr txBox="1"/>
      </xdr:nvSpPr>
      <xdr:spPr>
        <a:xfrm>
          <a:off x="2705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144035</xdr:rowOff>
    </xdr:from>
    <xdr:ext cx="405111" cy="259045"/>
    <xdr:sp macro="" textlink="">
      <xdr:nvSpPr>
        <xdr:cNvPr id="319" name="n_3mainValue【公営住宅】&#10;有形固定資産減価償却率"/>
        <xdr:cNvSpPr txBox="1"/>
      </xdr:nvSpPr>
      <xdr:spPr>
        <a:xfrm>
          <a:off x="1816744"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93742</xdr:rowOff>
    </xdr:from>
    <xdr:ext cx="405111" cy="259045"/>
    <xdr:sp macro="" textlink="">
      <xdr:nvSpPr>
        <xdr:cNvPr id="320" name="n_4mainValue【公営住宅】&#10;有形固定資産減価償却率"/>
        <xdr:cNvSpPr txBox="1"/>
      </xdr:nvSpPr>
      <xdr:spPr>
        <a:xfrm>
          <a:off x="927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47"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118517</xdr:rowOff>
    </xdr:from>
    <xdr:to>
      <xdr:col>55</xdr:col>
      <xdr:colOff>50800</xdr:colOff>
      <xdr:row>85</xdr:row>
      <xdr:rowOff>48667</xdr:rowOff>
    </xdr:to>
    <xdr:sp macro="" textlink="">
      <xdr:nvSpPr>
        <xdr:cNvPr id="358" name="楕円 357"/>
        <xdr:cNvSpPr/>
      </xdr:nvSpPr>
      <xdr:spPr>
        <a:xfrm>
          <a:off x="104267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96944</xdr:rowOff>
    </xdr:from>
    <xdr:ext cx="469744" cy="259045"/>
    <xdr:sp macro="" textlink="">
      <xdr:nvSpPr>
        <xdr:cNvPr id="359" name="【公営住宅】&#10;一人当たり面積該当値テキスト"/>
        <xdr:cNvSpPr txBox="1"/>
      </xdr:nvSpPr>
      <xdr:spPr>
        <a:xfrm>
          <a:off x="10515600" y="14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121259</xdr:rowOff>
    </xdr:from>
    <xdr:to>
      <xdr:col>50</xdr:col>
      <xdr:colOff>165100</xdr:colOff>
      <xdr:row>85</xdr:row>
      <xdr:rowOff>51409</xdr:rowOff>
    </xdr:to>
    <xdr:sp macro="" textlink="">
      <xdr:nvSpPr>
        <xdr:cNvPr id="360" name="楕円 359"/>
        <xdr:cNvSpPr/>
      </xdr:nvSpPr>
      <xdr:spPr>
        <a:xfrm>
          <a:off x="9588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169317</xdr:rowOff>
    </xdr:from>
    <xdr:to>
      <xdr:col>55</xdr:col>
      <xdr:colOff>0</xdr:colOff>
      <xdr:row>85</xdr:row>
      <xdr:rowOff>609</xdr:rowOff>
    </xdr:to>
    <xdr:cxnSp macro="">
      <xdr:nvCxnSpPr>
        <xdr:cNvPr id="361" name="直線コネクタ 360"/>
        <xdr:cNvCxnSpPr/>
      </xdr:nvCxnSpPr>
      <xdr:spPr>
        <a:xfrm flipV="1">
          <a:off x="9639300" y="14571117"/>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123546</xdr:rowOff>
    </xdr:from>
    <xdr:to>
      <xdr:col>46</xdr:col>
      <xdr:colOff>38100</xdr:colOff>
      <xdr:row>85</xdr:row>
      <xdr:rowOff>53696</xdr:rowOff>
    </xdr:to>
    <xdr:sp macro="" textlink="">
      <xdr:nvSpPr>
        <xdr:cNvPr id="362" name="楕円 361"/>
        <xdr:cNvSpPr/>
      </xdr:nvSpPr>
      <xdr:spPr>
        <a:xfrm>
          <a:off x="8699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xdr:rowOff>
    </xdr:from>
    <xdr:to>
      <xdr:col>50</xdr:col>
      <xdr:colOff>114300</xdr:colOff>
      <xdr:row>85</xdr:row>
      <xdr:rowOff>2896</xdr:rowOff>
    </xdr:to>
    <xdr:cxnSp macro="">
      <xdr:nvCxnSpPr>
        <xdr:cNvPr id="363" name="直線コネクタ 362"/>
        <xdr:cNvCxnSpPr/>
      </xdr:nvCxnSpPr>
      <xdr:spPr>
        <a:xfrm flipV="1">
          <a:off x="8750300" y="145738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125831</xdr:rowOff>
    </xdr:from>
    <xdr:to>
      <xdr:col>41</xdr:col>
      <xdr:colOff>101600</xdr:colOff>
      <xdr:row>85</xdr:row>
      <xdr:rowOff>55981</xdr:rowOff>
    </xdr:to>
    <xdr:sp macro="" textlink="">
      <xdr:nvSpPr>
        <xdr:cNvPr id="364" name="楕円 363"/>
        <xdr:cNvSpPr/>
      </xdr:nvSpPr>
      <xdr:spPr>
        <a:xfrm>
          <a:off x="7810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2896</xdr:rowOff>
    </xdr:from>
    <xdr:to>
      <xdr:col>45</xdr:col>
      <xdr:colOff>177800</xdr:colOff>
      <xdr:row>85</xdr:row>
      <xdr:rowOff>5181</xdr:rowOff>
    </xdr:to>
    <xdr:cxnSp macro="">
      <xdr:nvCxnSpPr>
        <xdr:cNvPr id="365" name="直線コネクタ 364"/>
        <xdr:cNvCxnSpPr/>
      </xdr:nvCxnSpPr>
      <xdr:spPr>
        <a:xfrm flipV="1">
          <a:off x="7861300" y="1457614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128575</xdr:rowOff>
    </xdr:from>
    <xdr:to>
      <xdr:col>36</xdr:col>
      <xdr:colOff>165100</xdr:colOff>
      <xdr:row>85</xdr:row>
      <xdr:rowOff>58725</xdr:rowOff>
    </xdr:to>
    <xdr:sp macro="" textlink="">
      <xdr:nvSpPr>
        <xdr:cNvPr id="366" name="楕円 365"/>
        <xdr:cNvSpPr/>
      </xdr:nvSpPr>
      <xdr:spPr>
        <a:xfrm>
          <a:off x="6921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xdr:rowOff>
    </xdr:from>
    <xdr:to>
      <xdr:col>41</xdr:col>
      <xdr:colOff>50800</xdr:colOff>
      <xdr:row>85</xdr:row>
      <xdr:rowOff>7925</xdr:rowOff>
    </xdr:to>
    <xdr:cxnSp macro="">
      <xdr:nvCxnSpPr>
        <xdr:cNvPr id="367" name="直線コネクタ 366"/>
        <xdr:cNvCxnSpPr/>
      </xdr:nvCxnSpPr>
      <xdr:spPr>
        <a:xfrm flipV="1">
          <a:off x="6972300" y="1457843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8"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69"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70"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71"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42536</xdr:rowOff>
    </xdr:from>
    <xdr:ext cx="469744" cy="259045"/>
    <xdr:sp macro="" textlink="">
      <xdr:nvSpPr>
        <xdr:cNvPr id="372" name="n_1mainValue【公営住宅】&#10;一人当たり面積"/>
        <xdr:cNvSpPr txBox="1"/>
      </xdr:nvSpPr>
      <xdr:spPr>
        <a:xfrm>
          <a:off x="93917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44823</xdr:rowOff>
    </xdr:from>
    <xdr:ext cx="469744" cy="259045"/>
    <xdr:sp macro="" textlink="">
      <xdr:nvSpPr>
        <xdr:cNvPr id="373" name="n_2mainValue【公営住宅】&#10;一人当たり面積"/>
        <xdr:cNvSpPr txBox="1"/>
      </xdr:nvSpPr>
      <xdr:spPr>
        <a:xfrm>
          <a:off x="85154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47108</xdr:rowOff>
    </xdr:from>
    <xdr:ext cx="469744" cy="259045"/>
    <xdr:sp macro="" textlink="">
      <xdr:nvSpPr>
        <xdr:cNvPr id="374" name="n_3mainValue【公営住宅】&#10;一人当たり面積"/>
        <xdr:cNvSpPr txBox="1"/>
      </xdr:nvSpPr>
      <xdr:spPr>
        <a:xfrm>
          <a:off x="7626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49852</xdr:rowOff>
    </xdr:from>
    <xdr:ext cx="469744" cy="259045"/>
    <xdr:sp macro="" textlink="">
      <xdr:nvSpPr>
        <xdr:cNvPr id="375" name="n_4mainValue【公営住宅】&#10;一人当たり面積"/>
        <xdr:cNvSpPr txBox="1"/>
      </xdr:nvSpPr>
      <xdr:spPr>
        <a:xfrm>
          <a:off x="67374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6" name="テキスト ボックス 3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8" name="テキスト ボックス 38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8" name="テキスト ボックス 39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402" name="直線コネクタ 401"/>
        <xdr:cNvCxnSpPr/>
      </xdr:nvCxnSpPr>
      <xdr:spPr>
        <a:xfrm flipV="1">
          <a:off x="4634865" y="173159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403" name="【港湾・漁港】&#10;有形固定資産減価償却率最小値テキスト"/>
        <xdr:cNvSpPr txBox="1"/>
      </xdr:nvSpPr>
      <xdr:spPr>
        <a:xfrm>
          <a:off x="4673600" y="185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404" name="直線コネクタ 403"/>
        <xdr:cNvCxnSpPr/>
      </xdr:nvCxnSpPr>
      <xdr:spPr>
        <a:xfrm>
          <a:off x="4546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5"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6" name="直線コネクタ 40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124658</xdr:rowOff>
    </xdr:from>
    <xdr:ext cx="405111" cy="259045"/>
    <xdr:sp macro="" textlink="">
      <xdr:nvSpPr>
        <xdr:cNvPr id="407" name="【港湾・漁港】&#10;有形固定資産減価償却率平均値テキスト"/>
        <xdr:cNvSpPr txBox="1"/>
      </xdr:nvSpPr>
      <xdr:spPr>
        <a:xfrm>
          <a:off x="4673600" y="1795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08" name="フローチャート: 判断 407"/>
        <xdr:cNvSpPr/>
      </xdr:nvSpPr>
      <xdr:spPr>
        <a:xfrm>
          <a:off x="45847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409" name="フローチャート: 判断 408"/>
        <xdr:cNvSpPr/>
      </xdr:nvSpPr>
      <xdr:spPr>
        <a:xfrm>
          <a:off x="3746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410" name="フローチャート: 判断 409"/>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11" name="フローチャート: 判断 410"/>
        <xdr:cNvSpPr/>
      </xdr:nvSpPr>
      <xdr:spPr>
        <a:xfrm>
          <a:off x="1968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412" name="フローチャート: 判断 411"/>
        <xdr:cNvSpPr/>
      </xdr:nvSpPr>
      <xdr:spPr>
        <a:xfrm>
          <a:off x="10795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33564</xdr:rowOff>
    </xdr:from>
    <xdr:to>
      <xdr:col>24</xdr:col>
      <xdr:colOff>114300</xdr:colOff>
      <xdr:row>103</xdr:row>
      <xdr:rowOff>135164</xdr:rowOff>
    </xdr:to>
    <xdr:sp macro="" textlink="">
      <xdr:nvSpPr>
        <xdr:cNvPr id="418" name="楕円 417"/>
        <xdr:cNvSpPr/>
      </xdr:nvSpPr>
      <xdr:spPr>
        <a:xfrm>
          <a:off x="4584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56441</xdr:rowOff>
    </xdr:from>
    <xdr:ext cx="405111" cy="259045"/>
    <xdr:sp macro="" textlink="">
      <xdr:nvSpPr>
        <xdr:cNvPr id="419" name="【港湾・漁港】&#10;有形固定資産減価償却率該当値テキスト"/>
        <xdr:cNvSpPr txBox="1"/>
      </xdr:nvSpPr>
      <xdr:spPr>
        <a:xfrm>
          <a:off x="4673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23768</xdr:rowOff>
    </xdr:from>
    <xdr:to>
      <xdr:col>20</xdr:col>
      <xdr:colOff>38100</xdr:colOff>
      <xdr:row>103</xdr:row>
      <xdr:rowOff>125368</xdr:rowOff>
    </xdr:to>
    <xdr:sp macro="" textlink="">
      <xdr:nvSpPr>
        <xdr:cNvPr id="420" name="楕円 419"/>
        <xdr:cNvSpPr/>
      </xdr:nvSpPr>
      <xdr:spPr>
        <a:xfrm>
          <a:off x="3746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74568</xdr:rowOff>
    </xdr:from>
    <xdr:to>
      <xdr:col>24</xdr:col>
      <xdr:colOff>63500</xdr:colOff>
      <xdr:row>103</xdr:row>
      <xdr:rowOff>84364</xdr:rowOff>
    </xdr:to>
    <xdr:cxnSp macro="">
      <xdr:nvCxnSpPr>
        <xdr:cNvPr id="421" name="直線コネクタ 420"/>
        <xdr:cNvCxnSpPr/>
      </xdr:nvCxnSpPr>
      <xdr:spPr>
        <a:xfrm>
          <a:off x="3797300" y="177339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17236</xdr:rowOff>
    </xdr:from>
    <xdr:to>
      <xdr:col>15</xdr:col>
      <xdr:colOff>101600</xdr:colOff>
      <xdr:row>103</xdr:row>
      <xdr:rowOff>118836</xdr:rowOff>
    </xdr:to>
    <xdr:sp macro="" textlink="">
      <xdr:nvSpPr>
        <xdr:cNvPr id="422" name="楕円 421"/>
        <xdr:cNvSpPr/>
      </xdr:nvSpPr>
      <xdr:spPr>
        <a:xfrm>
          <a:off x="2857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74568</xdr:rowOff>
    </xdr:to>
    <xdr:cxnSp macro="">
      <xdr:nvCxnSpPr>
        <xdr:cNvPr id="423" name="直線コネクタ 422"/>
        <xdr:cNvCxnSpPr/>
      </xdr:nvCxnSpPr>
      <xdr:spPr>
        <a:xfrm>
          <a:off x="2908300" y="17727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24" name="楕円 423"/>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64770</xdr:rowOff>
    </xdr:from>
    <xdr:to>
      <xdr:col>15</xdr:col>
      <xdr:colOff>50800</xdr:colOff>
      <xdr:row>103</xdr:row>
      <xdr:rowOff>68036</xdr:rowOff>
    </xdr:to>
    <xdr:cxnSp macro="">
      <xdr:nvCxnSpPr>
        <xdr:cNvPr id="425" name="直線コネクタ 424"/>
        <xdr:cNvCxnSpPr/>
      </xdr:nvCxnSpPr>
      <xdr:spPr>
        <a:xfrm>
          <a:off x="2019300" y="17724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136434</xdr:rowOff>
    </xdr:from>
    <xdr:to>
      <xdr:col>6</xdr:col>
      <xdr:colOff>38100</xdr:colOff>
      <xdr:row>103</xdr:row>
      <xdr:rowOff>66584</xdr:rowOff>
    </xdr:to>
    <xdr:sp macro="" textlink="">
      <xdr:nvSpPr>
        <xdr:cNvPr id="426" name="楕円 425"/>
        <xdr:cNvSpPr/>
      </xdr:nvSpPr>
      <xdr:spPr>
        <a:xfrm>
          <a:off x="1079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15784</xdr:rowOff>
    </xdr:from>
    <xdr:to>
      <xdr:col>10</xdr:col>
      <xdr:colOff>114300</xdr:colOff>
      <xdr:row>103</xdr:row>
      <xdr:rowOff>64770</xdr:rowOff>
    </xdr:to>
    <xdr:cxnSp macro="">
      <xdr:nvCxnSpPr>
        <xdr:cNvPr id="427" name="直線コネクタ 426"/>
        <xdr:cNvCxnSpPr/>
      </xdr:nvCxnSpPr>
      <xdr:spPr>
        <a:xfrm>
          <a:off x="1130300" y="176751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57711</xdr:rowOff>
    </xdr:from>
    <xdr:ext cx="405111" cy="259045"/>
    <xdr:sp macro="" textlink="">
      <xdr:nvSpPr>
        <xdr:cNvPr id="428" name="n_1aveValue【港湾・漁港】&#10;有形固定資産減価償却率"/>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29" name="n_2aveValue【港湾・漁港】&#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131190</xdr:rowOff>
    </xdr:from>
    <xdr:ext cx="405111" cy="259045"/>
    <xdr:sp macro="" textlink="">
      <xdr:nvSpPr>
        <xdr:cNvPr id="430" name="n_3aveValue【港湾・漁港】&#10;有形固定資産減価償却率"/>
        <xdr:cNvSpPr txBox="1"/>
      </xdr:nvSpPr>
      <xdr:spPr>
        <a:xfrm>
          <a:off x="1816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165479</xdr:rowOff>
    </xdr:from>
    <xdr:ext cx="405111" cy="259045"/>
    <xdr:sp macro="" textlink="">
      <xdr:nvSpPr>
        <xdr:cNvPr id="431" name="n_4aveValue【港湾・漁港】&#10;有形固定資産減価償却率"/>
        <xdr:cNvSpPr txBox="1"/>
      </xdr:nvSpPr>
      <xdr:spPr>
        <a:xfrm>
          <a:off x="9277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141895</xdr:rowOff>
    </xdr:from>
    <xdr:ext cx="405111" cy="259045"/>
    <xdr:sp macro="" textlink="">
      <xdr:nvSpPr>
        <xdr:cNvPr id="432" name="n_1mainValue【港湾・漁港】&#10;有形固定資産減価償却率"/>
        <xdr:cNvSpPr txBox="1"/>
      </xdr:nvSpPr>
      <xdr:spPr>
        <a:xfrm>
          <a:off x="3582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433" name="n_2mainValue【港湾・漁港】&#10;有形固定資産減価償却率"/>
        <xdr:cNvSpPr txBox="1"/>
      </xdr:nvSpPr>
      <xdr:spPr>
        <a:xfrm>
          <a:off x="2705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34" name="n_3mainValue【港湾・漁港】&#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83111</xdr:rowOff>
    </xdr:from>
    <xdr:ext cx="405111" cy="259045"/>
    <xdr:sp macro="" textlink="">
      <xdr:nvSpPr>
        <xdr:cNvPr id="435" name="n_4mainValue【港湾・漁港】&#10;有形固定資産減価償却率"/>
        <xdr:cNvSpPr txBox="1"/>
      </xdr:nvSpPr>
      <xdr:spPr>
        <a:xfrm>
          <a:off x="927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9" name="テキスト ボックス 448"/>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51" name="テキスト ボックス 450"/>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53" name="テキスト ボックス 452"/>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5" name="テキスト ボックス 454"/>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9" name="直線コネクタ 458"/>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60" name="【港湾・漁港】&#10;一人当たり有形固定資産（償却資産）額最小値テキスト"/>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61" name="直線コネクタ 460"/>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62" name="【港湾・漁港】&#10;一人当たり有形固定資産（償却資産）額最大値テキスト"/>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63" name="直線コネクタ 462"/>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64" name="【港湾・漁港】&#10;一人当たり有形固定資産（償却資産）額平均値テキスト"/>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65" name="フローチャート: 判断 464"/>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6" name="フローチャート: 判断 465"/>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7" name="フローチャート: 判断 466"/>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8" name="フローチャート: 判断 467"/>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9" name="フローチャート: 判断 468"/>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144081</xdr:rowOff>
    </xdr:from>
    <xdr:to>
      <xdr:col>55</xdr:col>
      <xdr:colOff>50800</xdr:colOff>
      <xdr:row>107</xdr:row>
      <xdr:rowOff>74231</xdr:rowOff>
    </xdr:to>
    <xdr:sp macro="" textlink="">
      <xdr:nvSpPr>
        <xdr:cNvPr id="475" name="楕円 474"/>
        <xdr:cNvSpPr/>
      </xdr:nvSpPr>
      <xdr:spPr>
        <a:xfrm>
          <a:off x="10426700" y="183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122508</xdr:rowOff>
    </xdr:from>
    <xdr:ext cx="534377" cy="259045"/>
    <xdr:sp macro="" textlink="">
      <xdr:nvSpPr>
        <xdr:cNvPr id="476" name="【港湾・漁港】&#10;一人当たり有形固定資産（償却資産）額該当値テキスト"/>
        <xdr:cNvSpPr txBox="1"/>
      </xdr:nvSpPr>
      <xdr:spPr>
        <a:xfrm>
          <a:off x="10515600" y="182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159626</xdr:rowOff>
    </xdr:from>
    <xdr:to>
      <xdr:col>50</xdr:col>
      <xdr:colOff>165100</xdr:colOff>
      <xdr:row>107</xdr:row>
      <xdr:rowOff>89776</xdr:rowOff>
    </xdr:to>
    <xdr:sp macro="" textlink="">
      <xdr:nvSpPr>
        <xdr:cNvPr id="477" name="楕円 476"/>
        <xdr:cNvSpPr/>
      </xdr:nvSpPr>
      <xdr:spPr>
        <a:xfrm>
          <a:off x="9588500" y="18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23431</xdr:rowOff>
    </xdr:from>
    <xdr:to>
      <xdr:col>55</xdr:col>
      <xdr:colOff>0</xdr:colOff>
      <xdr:row>107</xdr:row>
      <xdr:rowOff>38976</xdr:rowOff>
    </xdr:to>
    <xdr:cxnSp macro="">
      <xdr:nvCxnSpPr>
        <xdr:cNvPr id="478" name="直線コネクタ 477"/>
        <xdr:cNvCxnSpPr/>
      </xdr:nvCxnSpPr>
      <xdr:spPr>
        <a:xfrm flipV="1">
          <a:off x="9639300" y="1836858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xdr:rowOff>
    </xdr:from>
    <xdr:to>
      <xdr:col>46</xdr:col>
      <xdr:colOff>38100</xdr:colOff>
      <xdr:row>107</xdr:row>
      <xdr:rowOff>105283</xdr:rowOff>
    </xdr:to>
    <xdr:sp macro="" textlink="">
      <xdr:nvSpPr>
        <xdr:cNvPr id="479" name="楕円 478"/>
        <xdr:cNvSpPr/>
      </xdr:nvSpPr>
      <xdr:spPr>
        <a:xfrm>
          <a:off x="8699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38976</xdr:rowOff>
    </xdr:from>
    <xdr:to>
      <xdr:col>50</xdr:col>
      <xdr:colOff>114300</xdr:colOff>
      <xdr:row>107</xdr:row>
      <xdr:rowOff>54483</xdr:rowOff>
    </xdr:to>
    <xdr:cxnSp macro="">
      <xdr:nvCxnSpPr>
        <xdr:cNvPr id="480" name="直線コネクタ 479"/>
        <xdr:cNvCxnSpPr/>
      </xdr:nvCxnSpPr>
      <xdr:spPr>
        <a:xfrm flipV="1">
          <a:off x="8750300" y="1838412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19019</xdr:rowOff>
    </xdr:from>
    <xdr:to>
      <xdr:col>41</xdr:col>
      <xdr:colOff>101600</xdr:colOff>
      <xdr:row>107</xdr:row>
      <xdr:rowOff>120619</xdr:rowOff>
    </xdr:to>
    <xdr:sp macro="" textlink="">
      <xdr:nvSpPr>
        <xdr:cNvPr id="481" name="楕円 480"/>
        <xdr:cNvSpPr/>
      </xdr:nvSpPr>
      <xdr:spPr>
        <a:xfrm>
          <a:off x="7810500" y="183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54483</xdr:rowOff>
    </xdr:from>
    <xdr:to>
      <xdr:col>45</xdr:col>
      <xdr:colOff>177800</xdr:colOff>
      <xdr:row>107</xdr:row>
      <xdr:rowOff>69819</xdr:rowOff>
    </xdr:to>
    <xdr:cxnSp macro="">
      <xdr:nvCxnSpPr>
        <xdr:cNvPr id="482" name="直線コネクタ 481"/>
        <xdr:cNvCxnSpPr/>
      </xdr:nvCxnSpPr>
      <xdr:spPr>
        <a:xfrm flipV="1">
          <a:off x="7861300" y="18399633"/>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24961</xdr:rowOff>
    </xdr:from>
    <xdr:to>
      <xdr:col>36</xdr:col>
      <xdr:colOff>165100</xdr:colOff>
      <xdr:row>107</xdr:row>
      <xdr:rowOff>126561</xdr:rowOff>
    </xdr:to>
    <xdr:sp macro="" textlink="">
      <xdr:nvSpPr>
        <xdr:cNvPr id="483" name="楕円 482"/>
        <xdr:cNvSpPr/>
      </xdr:nvSpPr>
      <xdr:spPr>
        <a:xfrm>
          <a:off x="6921500" y="183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69819</xdr:rowOff>
    </xdr:from>
    <xdr:to>
      <xdr:col>41</xdr:col>
      <xdr:colOff>50800</xdr:colOff>
      <xdr:row>107</xdr:row>
      <xdr:rowOff>75761</xdr:rowOff>
    </xdr:to>
    <xdr:cxnSp macro="">
      <xdr:nvCxnSpPr>
        <xdr:cNvPr id="484" name="直線コネクタ 483"/>
        <xdr:cNvCxnSpPr/>
      </xdr:nvCxnSpPr>
      <xdr:spPr>
        <a:xfrm flipV="1">
          <a:off x="6972300" y="18414969"/>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85" name="n_1aveValue【港湾・漁港】&#10;一人当たり有形固定資産（償却資産）額"/>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86" name="n_2aveValue【港湾・漁港】&#10;一人当たり有形固定資産（償却資産）額"/>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87" name="n_3aveValue【港湾・漁港】&#10;一人当たり有形固定資産（償却資産）額"/>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88" name="n_4aveValue【港湾・漁港】&#10;一人当たり有形固定資産（償却資産）額"/>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80903</xdr:rowOff>
    </xdr:from>
    <xdr:ext cx="534377" cy="259045"/>
    <xdr:sp macro="" textlink="">
      <xdr:nvSpPr>
        <xdr:cNvPr id="489" name="n_1mainValue【港湾・漁港】&#10;一人当たり有形固定資産（償却資産）額"/>
        <xdr:cNvSpPr txBox="1"/>
      </xdr:nvSpPr>
      <xdr:spPr>
        <a:xfrm>
          <a:off x="9359411" y="184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96410</xdr:rowOff>
    </xdr:from>
    <xdr:ext cx="534377" cy="259045"/>
    <xdr:sp macro="" textlink="">
      <xdr:nvSpPr>
        <xdr:cNvPr id="490" name="n_2mainValue【港湾・漁港】&#10;一人当たり有形固定資産（償却資産）額"/>
        <xdr:cNvSpPr txBox="1"/>
      </xdr:nvSpPr>
      <xdr:spPr>
        <a:xfrm>
          <a:off x="8483111" y="184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111746</xdr:rowOff>
    </xdr:from>
    <xdr:ext cx="534377" cy="259045"/>
    <xdr:sp macro="" textlink="">
      <xdr:nvSpPr>
        <xdr:cNvPr id="491" name="n_3mainValue【港湾・漁港】&#10;一人当たり有形固定資産（償却資産）額"/>
        <xdr:cNvSpPr txBox="1"/>
      </xdr:nvSpPr>
      <xdr:spPr>
        <a:xfrm>
          <a:off x="7594111" y="184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117688</xdr:rowOff>
    </xdr:from>
    <xdr:ext cx="534377" cy="259045"/>
    <xdr:sp macro="" textlink="">
      <xdr:nvSpPr>
        <xdr:cNvPr id="492" name="n_4mainValue【港湾・漁港】&#10;一人当たり有形固定資産（償却資産）額"/>
        <xdr:cNvSpPr txBox="1"/>
      </xdr:nvSpPr>
      <xdr:spPr>
        <a:xfrm>
          <a:off x="6705111" y="184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7" name="直線コネクタ 516"/>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8"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9" name="直線コネクタ 518"/>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1" name="直線コネクタ 52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22"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23" name="フローチャート: 判断 522"/>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4" name="フローチャート: 判断 52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25" name="フローチャート: 判断 524"/>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6" name="フローチャート: 判断 525"/>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7" name="フローチャート: 判断 52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533" name="楕円 532"/>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97172</xdr:rowOff>
    </xdr:from>
    <xdr:ext cx="405111" cy="259045"/>
    <xdr:sp macro="" textlink="">
      <xdr:nvSpPr>
        <xdr:cNvPr id="534" name="【認定こども園・幼稚園・保育所】&#10;有形固定資産減価償却率該当値テキスト"/>
        <xdr:cNvSpPr txBox="1"/>
      </xdr:nvSpPr>
      <xdr:spPr>
        <a:xfrm>
          <a:off x="16357600"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5" name="楕円 534"/>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68580</xdr:rowOff>
    </xdr:to>
    <xdr:cxnSp macro="">
      <xdr:nvCxnSpPr>
        <xdr:cNvPr id="536" name="直線コネクタ 535"/>
        <xdr:cNvCxnSpPr/>
      </xdr:nvCxnSpPr>
      <xdr:spPr>
        <a:xfrm flipV="1">
          <a:off x="15481300" y="63417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37" name="楕円 536"/>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70485</xdr:rowOff>
    </xdr:to>
    <xdr:cxnSp macro="">
      <xdr:nvCxnSpPr>
        <xdr:cNvPr id="538" name="直線コネクタ 537"/>
        <xdr:cNvCxnSpPr/>
      </xdr:nvCxnSpPr>
      <xdr:spPr>
        <a:xfrm flipV="1">
          <a:off x="14592300" y="6412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9" name="楕円 538"/>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70485</xdr:rowOff>
    </xdr:to>
    <xdr:cxnSp macro="">
      <xdr:nvCxnSpPr>
        <xdr:cNvPr id="540" name="直線コネクタ 539"/>
        <xdr:cNvCxnSpPr/>
      </xdr:nvCxnSpPr>
      <xdr:spPr>
        <a:xfrm>
          <a:off x="13703300" y="63588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541" name="楕円 540"/>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15240</xdr:rowOff>
    </xdr:to>
    <xdr:cxnSp macro="">
      <xdr:nvCxnSpPr>
        <xdr:cNvPr id="542" name="直線コネクタ 541"/>
        <xdr:cNvCxnSpPr/>
      </xdr:nvCxnSpPr>
      <xdr:spPr>
        <a:xfrm>
          <a:off x="12814300" y="6297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3"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44" name="n_2aveValue【認定こども園・幼稚園・保育所】&#10;有形固定資産減価償却率"/>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45" name="n_3aveValue【認定こども園・幼稚園・保育所】&#10;有形固定資産減価償却率"/>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546"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110507</xdr:rowOff>
    </xdr:from>
    <xdr:ext cx="405111" cy="259045"/>
    <xdr:sp macro="" textlink="">
      <xdr:nvSpPr>
        <xdr:cNvPr id="547" name="n_1mainValue【認定こども園・幼稚園・保育所】&#10;有形固定資産減価償却率"/>
        <xdr:cNvSpPr txBox="1"/>
      </xdr:nvSpPr>
      <xdr:spPr>
        <a:xfrm>
          <a:off x="15266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48" name="n_2mainValue【認定こども園・幼稚園・保育所】&#10;有形固定資産減価償却率"/>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mainValue【認定こども園・幼稚園・保育所】&#10;有形固定資産減価償却率"/>
        <xdr:cNvSpPr txBox="1"/>
      </xdr:nvSpPr>
      <xdr:spPr>
        <a:xfrm>
          <a:off x="13500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550" name="n_4mainValue【認定こども園・幼稚園・保育所】&#10;有形固定資産減価償却率"/>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1" name="テキスト ボックス 5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7" name="直線コネクタ 576"/>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8"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9" name="直線コネクタ 578"/>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80"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81" name="直線コネクタ 580"/>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82" name="【認定こども園・幼稚園・保育所】&#10;一人当たり面積平均値テキスト"/>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83" name="フローチャート: 判断 582"/>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84" name="フローチャート: 判断 583"/>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85" name="フローチャート: 判断 584"/>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6" name="フローチャート: 判断 585"/>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7" name="フローチャート: 判断 586"/>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36286</xdr:rowOff>
    </xdr:from>
    <xdr:to>
      <xdr:col>116</xdr:col>
      <xdr:colOff>114300</xdr:colOff>
      <xdr:row>36</xdr:row>
      <xdr:rowOff>137886</xdr:rowOff>
    </xdr:to>
    <xdr:sp macro="" textlink="">
      <xdr:nvSpPr>
        <xdr:cNvPr id="593" name="楕円 592"/>
        <xdr:cNvSpPr/>
      </xdr:nvSpPr>
      <xdr:spPr>
        <a:xfrm>
          <a:off x="22110700" y="62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59163</xdr:rowOff>
    </xdr:from>
    <xdr:ext cx="469744" cy="259045"/>
    <xdr:sp macro="" textlink="">
      <xdr:nvSpPr>
        <xdr:cNvPr id="594" name="【認定こども園・幼稚園・保育所】&#10;一人当たり面積該当値テキスト"/>
        <xdr:cNvSpPr txBox="1"/>
      </xdr:nvSpPr>
      <xdr:spPr>
        <a:xfrm>
          <a:off x="22199600"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39007</xdr:rowOff>
    </xdr:from>
    <xdr:to>
      <xdr:col>112</xdr:col>
      <xdr:colOff>38100</xdr:colOff>
      <xdr:row>37</xdr:row>
      <xdr:rowOff>140607</xdr:rowOff>
    </xdr:to>
    <xdr:sp macro="" textlink="">
      <xdr:nvSpPr>
        <xdr:cNvPr id="595" name="楕円 594"/>
        <xdr:cNvSpPr/>
      </xdr:nvSpPr>
      <xdr:spPr>
        <a:xfrm>
          <a:off x="21272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87086</xdr:rowOff>
    </xdr:from>
    <xdr:to>
      <xdr:col>116</xdr:col>
      <xdr:colOff>63500</xdr:colOff>
      <xdr:row>37</xdr:row>
      <xdr:rowOff>89807</xdr:rowOff>
    </xdr:to>
    <xdr:cxnSp macro="">
      <xdr:nvCxnSpPr>
        <xdr:cNvPr id="596" name="直線コネクタ 595"/>
        <xdr:cNvCxnSpPr/>
      </xdr:nvCxnSpPr>
      <xdr:spPr>
        <a:xfrm flipV="1">
          <a:off x="21323300" y="62592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39007</xdr:rowOff>
    </xdr:from>
    <xdr:to>
      <xdr:col>107</xdr:col>
      <xdr:colOff>101600</xdr:colOff>
      <xdr:row>37</xdr:row>
      <xdr:rowOff>140607</xdr:rowOff>
    </xdr:to>
    <xdr:sp macro="" textlink="">
      <xdr:nvSpPr>
        <xdr:cNvPr id="597" name="楕円 596"/>
        <xdr:cNvSpPr/>
      </xdr:nvSpPr>
      <xdr:spPr>
        <a:xfrm>
          <a:off x="20383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89807</xdr:rowOff>
    </xdr:from>
    <xdr:to>
      <xdr:col>111</xdr:col>
      <xdr:colOff>177800</xdr:colOff>
      <xdr:row>37</xdr:row>
      <xdr:rowOff>89807</xdr:rowOff>
    </xdr:to>
    <xdr:cxnSp macro="">
      <xdr:nvCxnSpPr>
        <xdr:cNvPr id="598" name="直線コネクタ 597"/>
        <xdr:cNvCxnSpPr/>
      </xdr:nvCxnSpPr>
      <xdr:spPr>
        <a:xfrm>
          <a:off x="204343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599" name="楕円 598"/>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89807</xdr:rowOff>
    </xdr:to>
    <xdr:cxnSp macro="">
      <xdr:nvCxnSpPr>
        <xdr:cNvPr id="600" name="直線コネクタ 599"/>
        <xdr:cNvCxnSpPr/>
      </xdr:nvCxnSpPr>
      <xdr:spPr>
        <a:xfrm>
          <a:off x="19545300" y="6400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17236</xdr:rowOff>
    </xdr:from>
    <xdr:to>
      <xdr:col>98</xdr:col>
      <xdr:colOff>38100</xdr:colOff>
      <xdr:row>37</xdr:row>
      <xdr:rowOff>118836</xdr:rowOff>
    </xdr:to>
    <xdr:sp macro="" textlink="">
      <xdr:nvSpPr>
        <xdr:cNvPr id="601" name="楕円 600"/>
        <xdr:cNvSpPr/>
      </xdr:nvSpPr>
      <xdr:spPr>
        <a:xfrm>
          <a:off x="18605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57150</xdr:rowOff>
    </xdr:from>
    <xdr:to>
      <xdr:col>102</xdr:col>
      <xdr:colOff>114300</xdr:colOff>
      <xdr:row>37</xdr:row>
      <xdr:rowOff>68036</xdr:rowOff>
    </xdr:to>
    <xdr:cxnSp macro="">
      <xdr:nvCxnSpPr>
        <xdr:cNvPr id="602" name="直線コネクタ 601"/>
        <xdr:cNvCxnSpPr/>
      </xdr:nvCxnSpPr>
      <xdr:spPr>
        <a:xfrm flipV="1">
          <a:off x="18656300" y="640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603" name="n_1aveValue【認定こども園・幼稚園・保育所】&#10;一人当たり面積"/>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604" name="n_2aveValue【認定こども園・幼稚園・保育所】&#10;一人当たり面積"/>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605" name="n_3aveValue【認定こども園・幼稚園・保育所】&#10;一人当たり面積"/>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41927</xdr:rowOff>
    </xdr:from>
    <xdr:ext cx="469744" cy="259045"/>
    <xdr:sp macro="" textlink="">
      <xdr:nvSpPr>
        <xdr:cNvPr id="606" name="n_4aveValue【認定こども園・幼稚園・保育所】&#10;一人当たり面積"/>
        <xdr:cNvSpPr txBox="1"/>
      </xdr:nvSpPr>
      <xdr:spPr>
        <a:xfrm>
          <a:off x="18421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157134</xdr:rowOff>
    </xdr:from>
    <xdr:ext cx="469744" cy="259045"/>
    <xdr:sp macro="" textlink="">
      <xdr:nvSpPr>
        <xdr:cNvPr id="607" name="n_1mainValue【認定こども園・幼稚園・保育所】&#10;一人当たり面積"/>
        <xdr:cNvSpPr txBox="1"/>
      </xdr:nvSpPr>
      <xdr:spPr>
        <a:xfrm>
          <a:off x="210757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157134</xdr:rowOff>
    </xdr:from>
    <xdr:ext cx="469744" cy="259045"/>
    <xdr:sp macro="" textlink="">
      <xdr:nvSpPr>
        <xdr:cNvPr id="608" name="n_2mainValue【認定こども園・幼稚園・保育所】&#10;一人当たり面積"/>
        <xdr:cNvSpPr txBox="1"/>
      </xdr:nvSpPr>
      <xdr:spPr>
        <a:xfrm>
          <a:off x="20199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609"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135363</xdr:rowOff>
    </xdr:from>
    <xdr:ext cx="469744" cy="259045"/>
    <xdr:sp macro="" textlink="">
      <xdr:nvSpPr>
        <xdr:cNvPr id="610" name="n_4mainValue【認定こども園・幼稚園・保育所】&#10;一人当たり面積"/>
        <xdr:cNvSpPr txBox="1"/>
      </xdr:nvSpPr>
      <xdr:spPr>
        <a:xfrm>
          <a:off x="18421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3" name="テキスト ボックス 6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35" name="直線コネクタ 634"/>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36"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37" name="直線コネクタ 636"/>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8"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9" name="直線コネクタ 638"/>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160037</xdr:rowOff>
    </xdr:from>
    <xdr:ext cx="405111" cy="259045"/>
    <xdr:sp macro="" textlink="">
      <xdr:nvSpPr>
        <xdr:cNvPr id="640" name="【学校施設】&#10;有形固定資産減価償却率平均値テキスト"/>
        <xdr:cNvSpPr txBox="1"/>
      </xdr:nvSpPr>
      <xdr:spPr>
        <a:xfrm>
          <a:off x="16357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41" name="フローチャート: 判断 640"/>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42" name="フローチャート: 判断 641"/>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43" name="フローチャート: 判断 642"/>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44" name="フローチャート: 判断 64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5" name="フローチャート: 判断 6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651" name="楕円 650"/>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652"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59690</xdr:rowOff>
    </xdr:from>
    <xdr:to>
      <xdr:col>81</xdr:col>
      <xdr:colOff>101600</xdr:colOff>
      <xdr:row>58</xdr:row>
      <xdr:rowOff>161290</xdr:rowOff>
    </xdr:to>
    <xdr:sp macro="" textlink="">
      <xdr:nvSpPr>
        <xdr:cNvPr id="653" name="楕円 652"/>
        <xdr:cNvSpPr/>
      </xdr:nvSpPr>
      <xdr:spPr>
        <a:xfrm>
          <a:off x="15430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110490</xdr:rowOff>
    </xdr:to>
    <xdr:cxnSp macro="">
      <xdr:nvCxnSpPr>
        <xdr:cNvPr id="654" name="直線コネクタ 653"/>
        <xdr:cNvCxnSpPr/>
      </xdr:nvCxnSpPr>
      <xdr:spPr>
        <a:xfrm flipV="1">
          <a:off x="15481300" y="10016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655" name="楕円 654"/>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110490</xdr:rowOff>
    </xdr:to>
    <xdr:cxnSp macro="">
      <xdr:nvCxnSpPr>
        <xdr:cNvPr id="656" name="直線コネクタ 655"/>
        <xdr:cNvCxnSpPr/>
      </xdr:nvCxnSpPr>
      <xdr:spPr>
        <a:xfrm>
          <a:off x="14592300" y="10054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57" name="楕円 656"/>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110490</xdr:rowOff>
    </xdr:to>
    <xdr:cxnSp macro="">
      <xdr:nvCxnSpPr>
        <xdr:cNvPr id="658" name="直線コネクタ 657"/>
        <xdr:cNvCxnSpPr/>
      </xdr:nvCxnSpPr>
      <xdr:spPr>
        <a:xfrm>
          <a:off x="13703300" y="10046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59" name="楕円 658"/>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102870</xdr:rowOff>
    </xdr:to>
    <xdr:cxnSp macro="">
      <xdr:nvCxnSpPr>
        <xdr:cNvPr id="660" name="直線コネクタ 659"/>
        <xdr:cNvCxnSpPr/>
      </xdr:nvCxnSpPr>
      <xdr:spPr>
        <a:xfrm>
          <a:off x="12814300" y="10035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61" name="n_1aveValue【学校施設】&#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662" name="n_2aveValue【学校施設】&#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663"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6367</xdr:rowOff>
    </xdr:from>
    <xdr:ext cx="405111" cy="259045"/>
    <xdr:sp macro="" textlink="">
      <xdr:nvSpPr>
        <xdr:cNvPr id="665" name="n_1mainValue【学校施設】&#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666" name="n_2mainValue【学校施設】&#10;有形固定資産減価償却率"/>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7" name="n_3mainValue【学校施設】&#10;有形固定資産減価償却率"/>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68" name="n_4main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9" name="テキスト ボックス 6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91" name="直線コネクタ 690"/>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92"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93" name="直線コネクタ 692"/>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94"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95" name="直線コネクタ 694"/>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96" name="【学校施設】&#10;一人当たり面積平均値テキスト"/>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97" name="フローチャート: 判断 696"/>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98" name="フローチャート: 判断 697"/>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9" name="フローチャート: 判断 698"/>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700" name="フローチャート: 判断 699"/>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701" name="フローチャート: 判断 700"/>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707" name="楕円 706"/>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708" name="【学校施設】&#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88646</xdr:rowOff>
    </xdr:from>
    <xdr:to>
      <xdr:col>112</xdr:col>
      <xdr:colOff>38100</xdr:colOff>
      <xdr:row>58</xdr:row>
      <xdr:rowOff>18796</xdr:rowOff>
    </xdr:to>
    <xdr:sp macro="" textlink="">
      <xdr:nvSpPr>
        <xdr:cNvPr id="709" name="楕円 708"/>
        <xdr:cNvSpPr/>
      </xdr:nvSpPr>
      <xdr:spPr>
        <a:xfrm>
          <a:off x="21272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139446</xdr:rowOff>
    </xdr:from>
    <xdr:to>
      <xdr:col>116</xdr:col>
      <xdr:colOff>63500</xdr:colOff>
      <xdr:row>59</xdr:row>
      <xdr:rowOff>125730</xdr:rowOff>
    </xdr:to>
    <xdr:cxnSp macro="">
      <xdr:nvCxnSpPr>
        <xdr:cNvPr id="710" name="直線コネクタ 709"/>
        <xdr:cNvCxnSpPr/>
      </xdr:nvCxnSpPr>
      <xdr:spPr>
        <a:xfrm>
          <a:off x="21323300" y="9912096"/>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109677</xdr:rowOff>
    </xdr:from>
    <xdr:to>
      <xdr:col>107</xdr:col>
      <xdr:colOff>101600</xdr:colOff>
      <xdr:row>58</xdr:row>
      <xdr:rowOff>39827</xdr:rowOff>
    </xdr:to>
    <xdr:sp macro="" textlink="">
      <xdr:nvSpPr>
        <xdr:cNvPr id="711" name="楕円 710"/>
        <xdr:cNvSpPr/>
      </xdr:nvSpPr>
      <xdr:spPr>
        <a:xfrm>
          <a:off x="20383500" y="98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139446</xdr:rowOff>
    </xdr:from>
    <xdr:to>
      <xdr:col>111</xdr:col>
      <xdr:colOff>177800</xdr:colOff>
      <xdr:row>57</xdr:row>
      <xdr:rowOff>160477</xdr:rowOff>
    </xdr:to>
    <xdr:cxnSp macro="">
      <xdr:nvCxnSpPr>
        <xdr:cNvPr id="712" name="直線コネクタ 711"/>
        <xdr:cNvCxnSpPr/>
      </xdr:nvCxnSpPr>
      <xdr:spPr>
        <a:xfrm flipV="1">
          <a:off x="20434300" y="991209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107848</xdr:rowOff>
    </xdr:from>
    <xdr:to>
      <xdr:col>102</xdr:col>
      <xdr:colOff>165100</xdr:colOff>
      <xdr:row>60</xdr:row>
      <xdr:rowOff>37998</xdr:rowOff>
    </xdr:to>
    <xdr:sp macro="" textlink="">
      <xdr:nvSpPr>
        <xdr:cNvPr id="713" name="楕円 712"/>
        <xdr:cNvSpPr/>
      </xdr:nvSpPr>
      <xdr:spPr>
        <a:xfrm>
          <a:off x="19494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160477</xdr:rowOff>
    </xdr:from>
    <xdr:to>
      <xdr:col>107</xdr:col>
      <xdr:colOff>50800</xdr:colOff>
      <xdr:row>59</xdr:row>
      <xdr:rowOff>158648</xdr:rowOff>
    </xdr:to>
    <xdr:cxnSp macro="">
      <xdr:nvCxnSpPr>
        <xdr:cNvPr id="714" name="直線コネクタ 713"/>
        <xdr:cNvCxnSpPr/>
      </xdr:nvCxnSpPr>
      <xdr:spPr>
        <a:xfrm flipV="1">
          <a:off x="19545300" y="9933127"/>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133909</xdr:rowOff>
    </xdr:from>
    <xdr:to>
      <xdr:col>98</xdr:col>
      <xdr:colOff>38100</xdr:colOff>
      <xdr:row>59</xdr:row>
      <xdr:rowOff>64059</xdr:rowOff>
    </xdr:to>
    <xdr:sp macro="" textlink="">
      <xdr:nvSpPr>
        <xdr:cNvPr id="715" name="楕円 714"/>
        <xdr:cNvSpPr/>
      </xdr:nvSpPr>
      <xdr:spPr>
        <a:xfrm>
          <a:off x="18605500" y="100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13259</xdr:rowOff>
    </xdr:from>
    <xdr:to>
      <xdr:col>102</xdr:col>
      <xdr:colOff>114300</xdr:colOff>
      <xdr:row>59</xdr:row>
      <xdr:rowOff>158648</xdr:rowOff>
    </xdr:to>
    <xdr:cxnSp macro="">
      <xdr:nvCxnSpPr>
        <xdr:cNvPr id="716" name="直線コネクタ 715"/>
        <xdr:cNvCxnSpPr/>
      </xdr:nvCxnSpPr>
      <xdr:spPr>
        <a:xfrm>
          <a:off x="18656300" y="10128809"/>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17" name="n_1aveValue【学校施設】&#10;一人当たり面積"/>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18" name="n_2aveValue【学校施設】&#10;一人当たり面積"/>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19" name="n_3aveValue【学校施設】&#10;一人当たり面積"/>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53814</xdr:rowOff>
    </xdr:from>
    <xdr:ext cx="469744" cy="259045"/>
    <xdr:sp macro="" textlink="">
      <xdr:nvSpPr>
        <xdr:cNvPr id="720" name="n_4aveValue【学校施設】&#10;一人当たり面積"/>
        <xdr:cNvSpPr txBox="1"/>
      </xdr:nvSpPr>
      <xdr:spPr>
        <a:xfrm>
          <a:off x="18421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35323</xdr:rowOff>
    </xdr:from>
    <xdr:ext cx="469744" cy="259045"/>
    <xdr:sp macro="" textlink="">
      <xdr:nvSpPr>
        <xdr:cNvPr id="721" name="n_1mainValue【学校施設】&#10;一人当たり面積"/>
        <xdr:cNvSpPr txBox="1"/>
      </xdr:nvSpPr>
      <xdr:spPr>
        <a:xfrm>
          <a:off x="21075727" y="963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56354</xdr:rowOff>
    </xdr:from>
    <xdr:ext cx="469744" cy="259045"/>
    <xdr:sp macro="" textlink="">
      <xdr:nvSpPr>
        <xdr:cNvPr id="722" name="n_2mainValue【学校施設】&#10;一人当たり面積"/>
        <xdr:cNvSpPr txBox="1"/>
      </xdr:nvSpPr>
      <xdr:spPr>
        <a:xfrm>
          <a:off x="20199427" y="965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54525</xdr:rowOff>
    </xdr:from>
    <xdr:ext cx="469744" cy="259045"/>
    <xdr:sp macro="" textlink="">
      <xdr:nvSpPr>
        <xdr:cNvPr id="723" name="n_3mainValue【学校施設】&#10;一人当たり面積"/>
        <xdr:cNvSpPr txBox="1"/>
      </xdr:nvSpPr>
      <xdr:spPr>
        <a:xfrm>
          <a:off x="193104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80586</xdr:rowOff>
    </xdr:from>
    <xdr:ext cx="469744" cy="259045"/>
    <xdr:sp macro="" textlink="">
      <xdr:nvSpPr>
        <xdr:cNvPr id="724" name="n_4mainValue【学校施設】&#10;一人当たり面積"/>
        <xdr:cNvSpPr txBox="1"/>
      </xdr:nvSpPr>
      <xdr:spPr>
        <a:xfrm>
          <a:off x="18421427" y="985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5" name="テキスト ボックス 7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49" name="直線コネクタ 748"/>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50"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51" name="直線コネクタ 750"/>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52"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53" name="直線コネクタ 752"/>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754"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55" name="フローチャート: 判断 754"/>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56" name="フローチャート: 判断 755"/>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57" name="フローチャート: 判断 756"/>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58" name="フローチャート: 判断 757"/>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59" name="フローチャート: 判断 75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xdr:rowOff>
    </xdr:from>
    <xdr:to>
      <xdr:col>85</xdr:col>
      <xdr:colOff>177800</xdr:colOff>
      <xdr:row>82</xdr:row>
      <xdr:rowOff>109855</xdr:rowOff>
    </xdr:to>
    <xdr:sp macro="" textlink="">
      <xdr:nvSpPr>
        <xdr:cNvPr id="765" name="楕円 764"/>
        <xdr:cNvSpPr/>
      </xdr:nvSpPr>
      <xdr:spPr>
        <a:xfrm>
          <a:off x="16268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158132</xdr:rowOff>
    </xdr:from>
    <xdr:ext cx="405111" cy="259045"/>
    <xdr:sp macro="" textlink="">
      <xdr:nvSpPr>
        <xdr:cNvPr id="766" name="【児童館】&#10;有形固定資産減価償却率該当値テキスト"/>
        <xdr:cNvSpPr txBox="1"/>
      </xdr:nvSpPr>
      <xdr:spPr>
        <a:xfrm>
          <a:off x="16357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69214</xdr:rowOff>
    </xdr:from>
    <xdr:to>
      <xdr:col>81</xdr:col>
      <xdr:colOff>101600</xdr:colOff>
      <xdr:row>80</xdr:row>
      <xdr:rowOff>170814</xdr:rowOff>
    </xdr:to>
    <xdr:sp macro="" textlink="">
      <xdr:nvSpPr>
        <xdr:cNvPr id="767" name="楕円 766"/>
        <xdr:cNvSpPr/>
      </xdr:nvSpPr>
      <xdr:spPr>
        <a:xfrm>
          <a:off x="15430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82</xdr:row>
      <xdr:rowOff>59055</xdr:rowOff>
    </xdr:to>
    <xdr:cxnSp macro="">
      <xdr:nvCxnSpPr>
        <xdr:cNvPr id="768" name="直線コネクタ 767"/>
        <xdr:cNvCxnSpPr/>
      </xdr:nvCxnSpPr>
      <xdr:spPr>
        <a:xfrm>
          <a:off x="15481300" y="13836014"/>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69214</xdr:rowOff>
    </xdr:from>
    <xdr:to>
      <xdr:col>76</xdr:col>
      <xdr:colOff>165100</xdr:colOff>
      <xdr:row>80</xdr:row>
      <xdr:rowOff>170814</xdr:rowOff>
    </xdr:to>
    <xdr:sp macro="" textlink="">
      <xdr:nvSpPr>
        <xdr:cNvPr id="769" name="楕円 768"/>
        <xdr:cNvSpPr/>
      </xdr:nvSpPr>
      <xdr:spPr>
        <a:xfrm>
          <a:off x="14541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120014</xdr:rowOff>
    </xdr:from>
    <xdr:to>
      <xdr:col>81</xdr:col>
      <xdr:colOff>50800</xdr:colOff>
      <xdr:row>80</xdr:row>
      <xdr:rowOff>120014</xdr:rowOff>
    </xdr:to>
    <xdr:cxnSp macro="">
      <xdr:nvCxnSpPr>
        <xdr:cNvPr id="770" name="直線コネクタ 769"/>
        <xdr:cNvCxnSpPr/>
      </xdr:nvCxnSpPr>
      <xdr:spPr>
        <a:xfrm>
          <a:off x="14592300" y="13836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168275</xdr:rowOff>
    </xdr:from>
    <xdr:to>
      <xdr:col>72</xdr:col>
      <xdr:colOff>38100</xdr:colOff>
      <xdr:row>80</xdr:row>
      <xdr:rowOff>98425</xdr:rowOff>
    </xdr:to>
    <xdr:sp macro="" textlink="">
      <xdr:nvSpPr>
        <xdr:cNvPr id="771" name="楕円 770"/>
        <xdr:cNvSpPr/>
      </xdr:nvSpPr>
      <xdr:spPr>
        <a:xfrm>
          <a:off x="13652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47625</xdr:rowOff>
    </xdr:from>
    <xdr:to>
      <xdr:col>76</xdr:col>
      <xdr:colOff>114300</xdr:colOff>
      <xdr:row>80</xdr:row>
      <xdr:rowOff>120014</xdr:rowOff>
    </xdr:to>
    <xdr:cxnSp macro="">
      <xdr:nvCxnSpPr>
        <xdr:cNvPr id="772" name="直線コネクタ 771"/>
        <xdr:cNvCxnSpPr/>
      </xdr:nvCxnSpPr>
      <xdr:spPr>
        <a:xfrm>
          <a:off x="13703300" y="137636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773" name="楕円 772"/>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80</xdr:row>
      <xdr:rowOff>47625</xdr:rowOff>
    </xdr:to>
    <xdr:cxnSp macro="">
      <xdr:nvCxnSpPr>
        <xdr:cNvPr id="774" name="直線コネクタ 773"/>
        <xdr:cNvCxnSpPr/>
      </xdr:nvCxnSpPr>
      <xdr:spPr>
        <a:xfrm>
          <a:off x="12814300" y="136893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775"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76"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24782</xdr:rowOff>
    </xdr:from>
    <xdr:ext cx="405111" cy="259045"/>
    <xdr:sp macro="" textlink="">
      <xdr:nvSpPr>
        <xdr:cNvPr id="777" name="n_3aveValue【児童館】&#10;有形固定資産減価償却率"/>
        <xdr:cNvSpPr txBox="1"/>
      </xdr:nvSpPr>
      <xdr:spPr>
        <a:xfrm>
          <a:off x="13500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778" name="n_4aveValue【児童館】&#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161941</xdr:rowOff>
    </xdr:from>
    <xdr:ext cx="405111" cy="259045"/>
    <xdr:sp macro="" textlink="">
      <xdr:nvSpPr>
        <xdr:cNvPr id="779" name="n_1mainValue【児童館】&#10;有形固定資産減価償却率"/>
        <xdr:cNvSpPr txBox="1"/>
      </xdr:nvSpPr>
      <xdr:spPr>
        <a:xfrm>
          <a:off x="152660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161941</xdr:rowOff>
    </xdr:from>
    <xdr:ext cx="405111" cy="259045"/>
    <xdr:sp macro="" textlink="">
      <xdr:nvSpPr>
        <xdr:cNvPr id="780" name="n_2mainValue【児童館】&#10;有形固定資産減価償却率"/>
        <xdr:cNvSpPr txBox="1"/>
      </xdr:nvSpPr>
      <xdr:spPr>
        <a:xfrm>
          <a:off x="14389744" y="1387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114952</xdr:rowOff>
    </xdr:from>
    <xdr:ext cx="405111" cy="259045"/>
    <xdr:sp macro="" textlink="">
      <xdr:nvSpPr>
        <xdr:cNvPr id="781" name="n_3mainValue【児童館】&#10;有形固定資産減価償却率"/>
        <xdr:cNvSpPr txBox="1"/>
      </xdr:nvSpPr>
      <xdr:spPr>
        <a:xfrm>
          <a:off x="13500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782" name="n_4mainValue【児童館】&#10;有形固定資産減価償却率"/>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804" name="直線コネクタ 803"/>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6" name="直線コネクタ 8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7"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8" name="直線コネクタ 80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1" name="フローチャート: 判断 810"/>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2" name="フローチャート: 判断 8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3" name="フローチャート: 判断 812"/>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4" name="フローチャート: 判断 813"/>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20" name="楕円 819"/>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821"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22" name="楕円 821"/>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152400</xdr:rowOff>
    </xdr:to>
    <xdr:cxnSp macro="">
      <xdr:nvCxnSpPr>
        <xdr:cNvPr id="823" name="直線コネクタ 822"/>
        <xdr:cNvCxnSpPr/>
      </xdr:nvCxnSpPr>
      <xdr:spPr>
        <a:xfrm flipV="1">
          <a:off x="21323300" y="14188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24" name="楕円 823"/>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25" name="直線コネクタ 824"/>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26" name="楕円 825"/>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827" name="直線コネクタ 826"/>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28" name="楕円 827"/>
        <xdr:cNvSpPr/>
      </xdr:nvSpPr>
      <xdr:spPr>
        <a:xfrm>
          <a:off x="18605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3811</xdr:rowOff>
    </xdr:to>
    <xdr:cxnSp macro="">
      <xdr:nvCxnSpPr>
        <xdr:cNvPr id="829" name="直線コネクタ 828"/>
        <xdr:cNvCxnSpPr/>
      </xdr:nvCxnSpPr>
      <xdr:spPr>
        <a:xfrm flipV="1">
          <a:off x="18656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0" name="n_1ave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32"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3" name="n_4aveValue【児童館】&#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34"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5"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6"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37" name="n_4main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0" name="テキスト ボックス 84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60" name="直線コネクタ 859"/>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61"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62" name="直線コネクタ 86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63"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64" name="直線コネクタ 863"/>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65"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66" name="フローチャート: 判断 865"/>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67" name="フローチャート: 判断 866"/>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68" name="フローチャート: 判断 867"/>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69" name="フローチャート: 判断 868"/>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70" name="フローチャート: 判断 869"/>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77978</xdr:rowOff>
    </xdr:from>
    <xdr:to>
      <xdr:col>85</xdr:col>
      <xdr:colOff>177800</xdr:colOff>
      <xdr:row>106</xdr:row>
      <xdr:rowOff>8128</xdr:rowOff>
    </xdr:to>
    <xdr:sp macro="" textlink="">
      <xdr:nvSpPr>
        <xdr:cNvPr id="876" name="楕円 875"/>
        <xdr:cNvSpPr/>
      </xdr:nvSpPr>
      <xdr:spPr>
        <a:xfrm>
          <a:off x="16268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56405</xdr:rowOff>
    </xdr:from>
    <xdr:ext cx="405111" cy="259045"/>
    <xdr:sp macro="" textlink="">
      <xdr:nvSpPr>
        <xdr:cNvPr id="877" name="【公民館】&#10;有形固定資産減価償却率該当値テキスト"/>
        <xdr:cNvSpPr txBox="1"/>
      </xdr:nvSpPr>
      <xdr:spPr>
        <a:xfrm>
          <a:off x="16357600"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137413</xdr:rowOff>
    </xdr:from>
    <xdr:to>
      <xdr:col>81</xdr:col>
      <xdr:colOff>101600</xdr:colOff>
      <xdr:row>105</xdr:row>
      <xdr:rowOff>67563</xdr:rowOff>
    </xdr:to>
    <xdr:sp macro="" textlink="">
      <xdr:nvSpPr>
        <xdr:cNvPr id="878" name="楕円 877"/>
        <xdr:cNvSpPr/>
      </xdr:nvSpPr>
      <xdr:spPr>
        <a:xfrm>
          <a:off x="15430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xdr:rowOff>
    </xdr:from>
    <xdr:to>
      <xdr:col>85</xdr:col>
      <xdr:colOff>127000</xdr:colOff>
      <xdr:row>105</xdr:row>
      <xdr:rowOff>128778</xdr:rowOff>
    </xdr:to>
    <xdr:cxnSp macro="">
      <xdr:nvCxnSpPr>
        <xdr:cNvPr id="879" name="直線コネクタ 878"/>
        <xdr:cNvCxnSpPr/>
      </xdr:nvCxnSpPr>
      <xdr:spPr>
        <a:xfrm>
          <a:off x="15481300" y="18019013"/>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7113</xdr:rowOff>
    </xdr:from>
    <xdr:to>
      <xdr:col>76</xdr:col>
      <xdr:colOff>165100</xdr:colOff>
      <xdr:row>105</xdr:row>
      <xdr:rowOff>108713</xdr:rowOff>
    </xdr:to>
    <xdr:sp macro="" textlink="">
      <xdr:nvSpPr>
        <xdr:cNvPr id="880" name="楕円 879"/>
        <xdr:cNvSpPr/>
      </xdr:nvSpPr>
      <xdr:spPr>
        <a:xfrm>
          <a:off x="14541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57913</xdr:rowOff>
    </xdr:to>
    <xdr:cxnSp macro="">
      <xdr:nvCxnSpPr>
        <xdr:cNvPr id="881" name="直線コネクタ 880"/>
        <xdr:cNvCxnSpPr/>
      </xdr:nvCxnSpPr>
      <xdr:spPr>
        <a:xfrm flipV="1">
          <a:off x="14592300" y="180190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82" name="楕円 881"/>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57913</xdr:rowOff>
    </xdr:to>
    <xdr:cxnSp macro="">
      <xdr:nvCxnSpPr>
        <xdr:cNvPr id="883" name="直線コネクタ 882"/>
        <xdr:cNvCxnSpPr/>
      </xdr:nvCxnSpPr>
      <xdr:spPr>
        <a:xfrm>
          <a:off x="13703300" y="180098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884" name="楕円 883"/>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105</xdr:row>
      <xdr:rowOff>7620</xdr:rowOff>
    </xdr:to>
    <xdr:cxnSp macro="">
      <xdr:nvCxnSpPr>
        <xdr:cNvPr id="885" name="直線コネクタ 884"/>
        <xdr:cNvCxnSpPr/>
      </xdr:nvCxnSpPr>
      <xdr:spPr>
        <a:xfrm>
          <a:off x="12814300" y="178269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86"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87"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88"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89"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58690</xdr:rowOff>
    </xdr:from>
    <xdr:ext cx="405111" cy="259045"/>
    <xdr:sp macro="" textlink="">
      <xdr:nvSpPr>
        <xdr:cNvPr id="890" name="n_1mainValue【公民館】&#10;有形固定資産減価償却率"/>
        <xdr:cNvSpPr txBox="1"/>
      </xdr:nvSpPr>
      <xdr:spPr>
        <a:xfrm>
          <a:off x="152660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99840</xdr:rowOff>
    </xdr:from>
    <xdr:ext cx="405111" cy="259045"/>
    <xdr:sp macro="" textlink="">
      <xdr:nvSpPr>
        <xdr:cNvPr id="891" name="n_2mainValue【公民館】&#10;有形固定資産減価償却率"/>
        <xdr:cNvSpPr txBox="1"/>
      </xdr:nvSpPr>
      <xdr:spPr>
        <a:xfrm>
          <a:off x="14389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892"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38116</xdr:rowOff>
    </xdr:from>
    <xdr:ext cx="405111" cy="259045"/>
    <xdr:sp macro="" textlink="">
      <xdr:nvSpPr>
        <xdr:cNvPr id="893" name="n_4mainValue【公民館】&#10;有形固定資産減価償却率"/>
        <xdr:cNvSpPr txBox="1"/>
      </xdr:nvSpPr>
      <xdr:spPr>
        <a:xfrm>
          <a:off x="12611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15" name="直線コネクタ 914"/>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7" name="直線コネクタ 91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18"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19" name="直線コネクタ 918"/>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920" name="【公民館】&#10;一人当たり面積平均値テキスト"/>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21" name="フローチャート: 判断 92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22" name="フローチャート: 判断 92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23" name="フローチャート: 判断 922"/>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24" name="フローチャート: 判断 923"/>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5" name="フローチャート: 判断 924"/>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31" name="楕円 930"/>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32"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933" name="楕円 932"/>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934" name="直線コネクタ 933"/>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935" name="楕円 934"/>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763</xdr:rowOff>
    </xdr:to>
    <xdr:cxnSp macro="">
      <xdr:nvCxnSpPr>
        <xdr:cNvPr id="936" name="直線コネクタ 935"/>
        <xdr:cNvCxnSpPr/>
      </xdr:nvCxnSpPr>
      <xdr:spPr>
        <a:xfrm flipV="1">
          <a:off x="20434300" y="1834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937" name="楕円 936"/>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5335</xdr:rowOff>
    </xdr:to>
    <xdr:cxnSp macro="">
      <xdr:nvCxnSpPr>
        <xdr:cNvPr id="938" name="直線コネクタ 937"/>
        <xdr:cNvCxnSpPr/>
      </xdr:nvCxnSpPr>
      <xdr:spPr>
        <a:xfrm flipV="1">
          <a:off x="19545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939" name="楕円 938"/>
        <xdr:cNvSpPr/>
      </xdr:nvSpPr>
      <xdr:spPr>
        <a:xfrm>
          <a:off x="18605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21337</xdr:rowOff>
    </xdr:from>
    <xdr:to>
      <xdr:col>102</xdr:col>
      <xdr:colOff>114300</xdr:colOff>
      <xdr:row>107</xdr:row>
      <xdr:rowOff>5335</xdr:rowOff>
    </xdr:to>
    <xdr:cxnSp macro="">
      <xdr:nvCxnSpPr>
        <xdr:cNvPr id="940" name="直線コネクタ 939"/>
        <xdr:cNvCxnSpPr/>
      </xdr:nvCxnSpPr>
      <xdr:spPr>
        <a:xfrm>
          <a:off x="18656300" y="181950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941"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42"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943" name="n_3ave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44"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945"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946" name="n_2mainValue【公民館】&#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947"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948" name="n_4mainValue【公民館】&#10;一人当たり面積"/>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類似団体と比較して、特に有形固定資産減価償却率が高くなっている施設等は、橋りょう・トンネル、公営住宅、公民館</a:t>
          </a:r>
          <a:r>
            <a:rPr lang="ja-JP" altLang="en-US" sz="1100">
              <a:solidFill>
                <a:schemeClr val="dk1"/>
              </a:solidFill>
              <a:effectLst/>
              <a:latin typeface="+mn-lt"/>
              <a:ea typeface="+mn-ea"/>
              <a:cs typeface="+mn-cs"/>
            </a:rPr>
            <a:t>、児童館</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　橋りょう・トンネルについては、有形固定資産減価償却率が</a:t>
          </a:r>
          <a:r>
            <a:rPr lang="en-US" altLang="ja-JP" sz="1100">
              <a:solidFill>
                <a:schemeClr val="dk1"/>
              </a:solidFill>
              <a:effectLst/>
              <a:latin typeface="+mn-lt"/>
              <a:ea typeface="+mn-ea"/>
              <a:cs typeface="+mn-cs"/>
            </a:rPr>
            <a:t>73.2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であり、前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となった。市全体の橋りょうのうち、昭和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年代から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年代にかけて約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割が建設されており、建設後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た老朽橋りょうが増加している。橋りょうについては策定済みの橋りょう長寿命化計画を個別施設計画として位置づけ、計画に基づき架け替えや長寿命化対策に取り組んでいくこととしている。公営住宅については有形固定資産減価償却率が</a:t>
          </a:r>
          <a:r>
            <a:rPr lang="en-US" altLang="ja-JP" sz="1100">
              <a:solidFill>
                <a:schemeClr val="dk1"/>
              </a:solidFill>
              <a:effectLst/>
              <a:latin typeface="+mn-lt"/>
              <a:ea typeface="+mn-ea"/>
              <a:cs typeface="+mn-cs"/>
            </a:rPr>
            <a:t>70.2</a:t>
          </a:r>
          <a:r>
            <a:rPr lang="ja-JP" altLang="ja-JP" sz="1100">
              <a:solidFill>
                <a:schemeClr val="dk1"/>
              </a:solidFill>
              <a:effectLst/>
              <a:latin typeface="+mn-lt"/>
              <a:ea typeface="+mn-ea"/>
              <a:cs typeface="+mn-cs"/>
            </a:rPr>
            <a:t>％であり、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3.4</a:t>
          </a:r>
          <a:r>
            <a:rPr lang="ja-JP" altLang="en-US" sz="1100">
              <a:solidFill>
                <a:schemeClr val="dk1"/>
              </a:solidFill>
              <a:effectLst/>
              <a:latin typeface="+mn-lt"/>
              <a:ea typeface="+mn-ea"/>
              <a:cs typeface="+mn-cs"/>
            </a:rPr>
            <a:t>ポイ</a:t>
          </a:r>
          <a:r>
            <a:rPr lang="ja-JP" altLang="ja-JP" sz="1100">
              <a:solidFill>
                <a:schemeClr val="dk1"/>
              </a:solidFill>
              <a:effectLst/>
              <a:latin typeface="+mn-lt"/>
              <a:ea typeface="+mn-ea"/>
              <a:cs typeface="+mn-cs"/>
            </a:rPr>
            <a:t>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今後も改善を必要とする住宅が増加することが懸念されるため、予防保全的な維持管理の推進により修繕周期の延長を図り、ライフサイクルコストの縮減に取り組むこととしている。公民館については有形固定資産減価償却率が</a:t>
          </a:r>
          <a:r>
            <a:rPr lang="en-US" altLang="ja-JP" sz="1100">
              <a:solidFill>
                <a:schemeClr val="dk1"/>
              </a:solidFill>
              <a:effectLst/>
              <a:latin typeface="+mn-lt"/>
              <a:ea typeface="+mn-ea"/>
              <a:cs typeface="+mn-cs"/>
            </a:rPr>
            <a:t>79.8</a:t>
          </a:r>
          <a:r>
            <a:rPr lang="ja-JP" altLang="ja-JP" sz="1100">
              <a:solidFill>
                <a:schemeClr val="dk1"/>
              </a:solidFill>
              <a:effectLst/>
              <a:latin typeface="+mn-lt"/>
              <a:ea typeface="+mn-ea"/>
              <a:cs typeface="+mn-cs"/>
            </a:rPr>
            <a:t>％であり、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年度と比較し</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経年劣化</a:t>
          </a:r>
          <a:r>
            <a:rPr lang="ja-JP" altLang="ja-JP" sz="1100">
              <a:solidFill>
                <a:schemeClr val="dk1"/>
              </a:solidFill>
              <a:effectLst/>
              <a:latin typeface="+mn-lt"/>
              <a:ea typeface="+mn-ea"/>
              <a:cs typeface="+mn-cs"/>
            </a:rPr>
            <a:t>が進んでいる公民館も多くあることから、引き続き段階的な大規模改修などを行いながら長寿命化を図っていく。</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児童館</a:t>
          </a:r>
          <a:r>
            <a:rPr lang="ja-JP" altLang="ja-JP" sz="1100">
              <a:solidFill>
                <a:schemeClr val="dk1"/>
              </a:solidFill>
              <a:effectLst/>
              <a:latin typeface="+mn-lt"/>
              <a:ea typeface="+mn-ea"/>
              <a:cs typeface="+mn-cs"/>
            </a:rPr>
            <a:t>については有形固定資産減価償却率が</a:t>
          </a:r>
          <a:r>
            <a:rPr lang="en-US" altLang="ja-JP" sz="1100">
              <a:solidFill>
                <a:schemeClr val="dk1"/>
              </a:solidFill>
              <a:effectLst/>
              <a:latin typeface="+mn-lt"/>
              <a:ea typeface="+mn-ea"/>
              <a:cs typeface="+mn-cs"/>
            </a:rPr>
            <a:t>61.1</a:t>
          </a:r>
          <a:r>
            <a:rPr lang="ja-JP" altLang="ja-JP" sz="1100">
              <a:solidFill>
                <a:schemeClr val="dk1"/>
              </a:solidFill>
              <a:effectLst/>
              <a:latin typeface="+mn-lt"/>
              <a:ea typeface="+mn-ea"/>
              <a:cs typeface="+mn-cs"/>
            </a:rPr>
            <a:t>％であり、前年度と比較し</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ポイントの増加となった。</a:t>
          </a:r>
          <a:r>
            <a:rPr lang="ja-JP" altLang="en-US" sz="1100">
              <a:solidFill>
                <a:schemeClr val="dk1"/>
              </a:solidFill>
              <a:effectLst/>
              <a:latin typeface="+mn-lt"/>
              <a:ea typeface="+mn-ea"/>
              <a:cs typeface="+mn-cs"/>
            </a:rPr>
            <a:t>老朽化した施設が多くあることから、計画的な改修を図っていく。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109220</xdr:rowOff>
    </xdr:from>
    <xdr:to>
      <xdr:col>24</xdr:col>
      <xdr:colOff>114300</xdr:colOff>
      <xdr:row>41</xdr:row>
      <xdr:rowOff>39370</xdr:rowOff>
    </xdr:to>
    <xdr:sp macro="" textlink="">
      <xdr:nvSpPr>
        <xdr:cNvPr id="73" name="楕円 72"/>
        <xdr:cNvSpPr/>
      </xdr:nvSpPr>
      <xdr:spPr>
        <a:xfrm>
          <a:off x="4584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24147</xdr:rowOff>
    </xdr:from>
    <xdr:ext cx="405111" cy="259045"/>
    <xdr:sp macro="" textlink="">
      <xdr:nvSpPr>
        <xdr:cNvPr id="74" name="【図書館】&#10;有形固定資産減価償却率該当値テキスト"/>
        <xdr:cNvSpPr txBox="1"/>
      </xdr:nvSpPr>
      <xdr:spPr>
        <a:xfrm>
          <a:off x="467360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5" name="楕円 74"/>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xdr:rowOff>
    </xdr:from>
    <xdr:to>
      <xdr:col>24</xdr:col>
      <xdr:colOff>63500</xdr:colOff>
      <xdr:row>40</xdr:row>
      <xdr:rowOff>160020</xdr:rowOff>
    </xdr:to>
    <xdr:cxnSp macro="">
      <xdr:nvCxnSpPr>
        <xdr:cNvPr id="76" name="直線コネクタ 75"/>
        <xdr:cNvCxnSpPr/>
      </xdr:nvCxnSpPr>
      <xdr:spPr>
        <a:xfrm>
          <a:off x="3797300" y="686371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7" name="楕円 76"/>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40</xdr:row>
      <xdr:rowOff>53340</xdr:rowOff>
    </xdr:to>
    <xdr:cxnSp macro="">
      <xdr:nvCxnSpPr>
        <xdr:cNvPr id="78" name="直線コネクタ 77"/>
        <xdr:cNvCxnSpPr/>
      </xdr:nvCxnSpPr>
      <xdr:spPr>
        <a:xfrm flipV="1">
          <a:off x="2908300" y="68637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40</xdr:row>
      <xdr:rowOff>53340</xdr:rowOff>
    </xdr:to>
    <xdr:cxnSp macro="">
      <xdr:nvCxnSpPr>
        <xdr:cNvPr id="80" name="直線コネクタ 79"/>
        <xdr:cNvCxnSpPr/>
      </xdr:nvCxnSpPr>
      <xdr:spPr>
        <a:xfrm>
          <a:off x="2019300" y="68141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124460</xdr:rowOff>
    </xdr:from>
    <xdr:to>
      <xdr:col>6</xdr:col>
      <xdr:colOff>38100</xdr:colOff>
      <xdr:row>40</xdr:row>
      <xdr:rowOff>54610</xdr:rowOff>
    </xdr:to>
    <xdr:sp macro="" textlink="">
      <xdr:nvSpPr>
        <xdr:cNvPr id="81" name="楕円 80"/>
        <xdr:cNvSpPr/>
      </xdr:nvSpPr>
      <xdr:spPr>
        <a:xfrm>
          <a:off x="107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127635</xdr:rowOff>
    </xdr:from>
    <xdr:to>
      <xdr:col>10</xdr:col>
      <xdr:colOff>114300</xdr:colOff>
      <xdr:row>40</xdr:row>
      <xdr:rowOff>3810</xdr:rowOff>
    </xdr:to>
    <xdr:cxnSp macro="">
      <xdr:nvCxnSpPr>
        <xdr:cNvPr id="82" name="直線コネクタ 81"/>
        <xdr:cNvCxnSpPr/>
      </xdr:nvCxnSpPr>
      <xdr:spPr>
        <a:xfrm flipV="1">
          <a:off x="1130300" y="6814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87" name="n_1mainValue【図書館】&#10;有形固定資産減価償却率"/>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88" name="n_2mainValue【図書館】&#10;有形固定資産減価償却率"/>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図書館】&#10;有形固定資産減価償却率"/>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45737</xdr:rowOff>
    </xdr:from>
    <xdr:ext cx="405111" cy="259045"/>
    <xdr:sp macro="" textlink="">
      <xdr:nvSpPr>
        <xdr:cNvPr id="90" name="n_4mainValue【図書館】&#10;有形固定資産減価償却率"/>
        <xdr:cNvSpPr txBox="1"/>
      </xdr:nvSpPr>
      <xdr:spPr>
        <a:xfrm>
          <a:off x="927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131535</xdr:rowOff>
    </xdr:from>
    <xdr:to>
      <xdr:col>55</xdr:col>
      <xdr:colOff>50800</xdr:colOff>
      <xdr:row>42</xdr:row>
      <xdr:rowOff>61685</xdr:rowOff>
    </xdr:to>
    <xdr:sp macro="" textlink="">
      <xdr:nvSpPr>
        <xdr:cNvPr id="133" name="楕円 132"/>
        <xdr:cNvSpPr/>
      </xdr:nvSpPr>
      <xdr:spPr>
        <a:xfrm>
          <a:off x="10426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109962</xdr:rowOff>
    </xdr:from>
    <xdr:ext cx="469744" cy="259045"/>
    <xdr:sp macro="" textlink="">
      <xdr:nvSpPr>
        <xdr:cNvPr id="134" name="【図書館】&#10;一人当たり面積該当値テキスト"/>
        <xdr:cNvSpPr txBox="1"/>
      </xdr:nvSpPr>
      <xdr:spPr>
        <a:xfrm>
          <a:off x="10515600"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131535</xdr:rowOff>
    </xdr:from>
    <xdr:to>
      <xdr:col>50</xdr:col>
      <xdr:colOff>165100</xdr:colOff>
      <xdr:row>42</xdr:row>
      <xdr:rowOff>61685</xdr:rowOff>
    </xdr:to>
    <xdr:sp macro="" textlink="">
      <xdr:nvSpPr>
        <xdr:cNvPr id="135" name="楕円 134"/>
        <xdr:cNvSpPr/>
      </xdr:nvSpPr>
      <xdr:spPr>
        <a:xfrm>
          <a:off x="958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10885</xdr:rowOff>
    </xdr:from>
    <xdr:to>
      <xdr:col>55</xdr:col>
      <xdr:colOff>0</xdr:colOff>
      <xdr:row>42</xdr:row>
      <xdr:rowOff>10885</xdr:rowOff>
    </xdr:to>
    <xdr:cxnSp macro="">
      <xdr:nvCxnSpPr>
        <xdr:cNvPr id="136" name="直線コネクタ 135"/>
        <xdr:cNvCxnSpPr/>
      </xdr:nvCxnSpPr>
      <xdr:spPr>
        <a:xfrm>
          <a:off x="9639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7" name="楕円 136"/>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10885</xdr:rowOff>
    </xdr:from>
    <xdr:to>
      <xdr:col>50</xdr:col>
      <xdr:colOff>114300</xdr:colOff>
      <xdr:row>42</xdr:row>
      <xdr:rowOff>10885</xdr:rowOff>
    </xdr:to>
    <xdr:cxnSp macro="">
      <xdr:nvCxnSpPr>
        <xdr:cNvPr id="138" name="直線コネクタ 137"/>
        <xdr:cNvCxnSpPr/>
      </xdr:nvCxnSpPr>
      <xdr:spPr>
        <a:xfrm>
          <a:off x="8750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39" name="楕円 138"/>
        <xdr:cNvSpPr/>
      </xdr:nvSpPr>
      <xdr:spPr>
        <a:xfrm>
          <a:off x="7810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27215</xdr:rowOff>
    </xdr:to>
    <xdr:cxnSp macro="">
      <xdr:nvCxnSpPr>
        <xdr:cNvPr id="140" name="直線コネクタ 139"/>
        <xdr:cNvCxnSpPr/>
      </xdr:nvCxnSpPr>
      <xdr:spPr>
        <a:xfrm flipV="1">
          <a:off x="7861300" y="7211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41728</xdr:rowOff>
    </xdr:from>
    <xdr:to>
      <xdr:col>36</xdr:col>
      <xdr:colOff>165100</xdr:colOff>
      <xdr:row>42</xdr:row>
      <xdr:rowOff>143328</xdr:rowOff>
    </xdr:to>
    <xdr:sp macro="" textlink="">
      <xdr:nvSpPr>
        <xdr:cNvPr id="141" name="楕円 140"/>
        <xdr:cNvSpPr/>
      </xdr:nvSpPr>
      <xdr:spPr>
        <a:xfrm>
          <a:off x="692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92528</xdr:rowOff>
    </xdr:to>
    <xdr:cxnSp macro="">
      <xdr:nvCxnSpPr>
        <xdr:cNvPr id="142" name="直線コネクタ 141"/>
        <xdr:cNvCxnSpPr/>
      </xdr:nvCxnSpPr>
      <xdr:spPr>
        <a:xfrm flipV="1">
          <a:off x="6972300" y="7228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4"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5"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6"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52812</xdr:rowOff>
    </xdr:from>
    <xdr:ext cx="469744" cy="259045"/>
    <xdr:sp macro="" textlink="">
      <xdr:nvSpPr>
        <xdr:cNvPr id="147" name="n_1mainValue【図書館】&#10;一人当たり面積"/>
        <xdr:cNvSpPr txBox="1"/>
      </xdr:nvSpPr>
      <xdr:spPr>
        <a:xfrm>
          <a:off x="9391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8" name="n_2mainValue【図書館】&#10;一人当たり面積"/>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49" name="n_3mainValue【図書館】&#10;一人当たり面積"/>
        <xdr:cNvSpPr txBox="1"/>
      </xdr:nvSpPr>
      <xdr:spPr>
        <a:xfrm>
          <a:off x="7626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134455</xdr:rowOff>
    </xdr:from>
    <xdr:ext cx="469744" cy="259045"/>
    <xdr:sp macro="" textlink="">
      <xdr:nvSpPr>
        <xdr:cNvPr id="150" name="n_4mainValue【図書館】&#10;一人当たり面積"/>
        <xdr:cNvSpPr txBox="1"/>
      </xdr:nvSpPr>
      <xdr:spPr>
        <a:xfrm>
          <a:off x="673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3" name="直線コネクタ 172"/>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4"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5" name="直線コネクタ 1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6"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7" name="直線コネクタ 176"/>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8"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9" name="フローチャート: 判断 178"/>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80" name="フローチャート: 判断 179"/>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81" name="フローチャート: 判断 180"/>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2" name="フローチャート: 判断 181"/>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3" name="フローチャート: 判断 182"/>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93218</xdr:rowOff>
    </xdr:from>
    <xdr:to>
      <xdr:col>24</xdr:col>
      <xdr:colOff>114300</xdr:colOff>
      <xdr:row>62</xdr:row>
      <xdr:rowOff>23368</xdr:rowOff>
    </xdr:to>
    <xdr:sp macro="" textlink="">
      <xdr:nvSpPr>
        <xdr:cNvPr id="189" name="楕円 188"/>
        <xdr:cNvSpPr/>
      </xdr:nvSpPr>
      <xdr:spPr>
        <a:xfrm>
          <a:off x="45847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71645</xdr:rowOff>
    </xdr:from>
    <xdr:ext cx="405111" cy="259045"/>
    <xdr:sp macro="" textlink="">
      <xdr:nvSpPr>
        <xdr:cNvPr id="190" name="【体育館・プール】&#10;有形固定資産減価償却率該当値テキスト"/>
        <xdr:cNvSpPr txBox="1"/>
      </xdr:nvSpPr>
      <xdr:spPr>
        <a:xfrm>
          <a:off x="4673600"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xdr:rowOff>
    </xdr:from>
    <xdr:to>
      <xdr:col>20</xdr:col>
      <xdr:colOff>38100</xdr:colOff>
      <xdr:row>61</xdr:row>
      <xdr:rowOff>112522</xdr:rowOff>
    </xdr:to>
    <xdr:sp macro="" textlink="">
      <xdr:nvSpPr>
        <xdr:cNvPr id="191" name="楕円 190"/>
        <xdr:cNvSpPr/>
      </xdr:nvSpPr>
      <xdr:spPr>
        <a:xfrm>
          <a:off x="3746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61722</xdr:rowOff>
    </xdr:from>
    <xdr:to>
      <xdr:col>24</xdr:col>
      <xdr:colOff>63500</xdr:colOff>
      <xdr:row>61</xdr:row>
      <xdr:rowOff>144018</xdr:rowOff>
    </xdr:to>
    <xdr:cxnSp macro="">
      <xdr:nvCxnSpPr>
        <xdr:cNvPr id="192" name="直線コネクタ 191"/>
        <xdr:cNvCxnSpPr/>
      </xdr:nvCxnSpPr>
      <xdr:spPr>
        <a:xfrm>
          <a:off x="3797300" y="105201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xdr:rowOff>
    </xdr:from>
    <xdr:to>
      <xdr:col>15</xdr:col>
      <xdr:colOff>101600</xdr:colOff>
      <xdr:row>61</xdr:row>
      <xdr:rowOff>112522</xdr:rowOff>
    </xdr:to>
    <xdr:sp macro="" textlink="">
      <xdr:nvSpPr>
        <xdr:cNvPr id="193" name="楕円 192"/>
        <xdr:cNvSpPr/>
      </xdr:nvSpPr>
      <xdr:spPr>
        <a:xfrm>
          <a:off x="2857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61722</xdr:rowOff>
    </xdr:from>
    <xdr:to>
      <xdr:col>19</xdr:col>
      <xdr:colOff>177800</xdr:colOff>
      <xdr:row>61</xdr:row>
      <xdr:rowOff>61722</xdr:rowOff>
    </xdr:to>
    <xdr:cxnSp macro="">
      <xdr:nvCxnSpPr>
        <xdr:cNvPr id="194" name="直線コネクタ 193"/>
        <xdr:cNvCxnSpPr/>
      </xdr:nvCxnSpPr>
      <xdr:spPr>
        <a:xfrm>
          <a:off x="2908300" y="1052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61722</xdr:rowOff>
    </xdr:to>
    <xdr:cxnSp macro="">
      <xdr:nvCxnSpPr>
        <xdr:cNvPr id="196" name="直線コネクタ 195"/>
        <xdr:cNvCxnSpPr/>
      </xdr:nvCxnSpPr>
      <xdr:spPr>
        <a:xfrm>
          <a:off x="2019300" y="104584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xdr:rowOff>
    </xdr:from>
    <xdr:to>
      <xdr:col>6</xdr:col>
      <xdr:colOff>38100</xdr:colOff>
      <xdr:row>60</xdr:row>
      <xdr:rowOff>112522</xdr:rowOff>
    </xdr:to>
    <xdr:sp macro="" textlink="">
      <xdr:nvSpPr>
        <xdr:cNvPr id="197" name="楕円 196"/>
        <xdr:cNvSpPr/>
      </xdr:nvSpPr>
      <xdr:spPr>
        <a:xfrm>
          <a:off x="1079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61722</xdr:rowOff>
    </xdr:from>
    <xdr:to>
      <xdr:col>10</xdr:col>
      <xdr:colOff>114300</xdr:colOff>
      <xdr:row>61</xdr:row>
      <xdr:rowOff>0</xdr:rowOff>
    </xdr:to>
    <xdr:cxnSp macro="">
      <xdr:nvCxnSpPr>
        <xdr:cNvPr id="198" name="直線コネクタ 197"/>
        <xdr:cNvCxnSpPr/>
      </xdr:nvCxnSpPr>
      <xdr:spPr>
        <a:xfrm>
          <a:off x="1130300" y="1034872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9" name="n_1aveValue【体育館・プー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200"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201" name="n_3aveValue【体育館・プール】&#10;有形固定資産減価償却率"/>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69359</xdr:rowOff>
    </xdr:from>
    <xdr:ext cx="405111" cy="259045"/>
    <xdr:sp macro="" textlink="">
      <xdr:nvSpPr>
        <xdr:cNvPr id="202" name="n_4aveValue【体育館・プール】&#10;有形固定資産減価償却率"/>
        <xdr:cNvSpPr txBox="1"/>
      </xdr:nvSpPr>
      <xdr:spPr>
        <a:xfrm>
          <a:off x="927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129049</xdr:rowOff>
    </xdr:from>
    <xdr:ext cx="405111" cy="259045"/>
    <xdr:sp macro="" textlink="">
      <xdr:nvSpPr>
        <xdr:cNvPr id="203" name="n_1mainValue【体育館・プール】&#10;有形固定資産減価償却率"/>
        <xdr:cNvSpPr txBox="1"/>
      </xdr:nvSpPr>
      <xdr:spPr>
        <a:xfrm>
          <a:off x="35820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103649</xdr:rowOff>
    </xdr:from>
    <xdr:ext cx="405111" cy="259045"/>
    <xdr:sp macro="" textlink="">
      <xdr:nvSpPr>
        <xdr:cNvPr id="204" name="n_2mainValue【体育館・プール】&#10;有形固定資産減価償却率"/>
        <xdr:cNvSpPr txBox="1"/>
      </xdr:nvSpPr>
      <xdr:spPr>
        <a:xfrm>
          <a:off x="2705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129049</xdr:rowOff>
    </xdr:from>
    <xdr:ext cx="405111" cy="259045"/>
    <xdr:sp macro="" textlink="">
      <xdr:nvSpPr>
        <xdr:cNvPr id="206" name="n_4mainValue【体育館・プール】&#10;有形固定資産減価償却率"/>
        <xdr:cNvSpPr txBox="1"/>
      </xdr:nvSpPr>
      <xdr:spPr>
        <a:xfrm>
          <a:off x="927744"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4" name="直線コネクタ 233"/>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5"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6" name="直線コネクタ 235"/>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7"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8" name="直線コネクタ 237"/>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39"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0" name="フローチャート: 判断 23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41" name="フローチャート: 判断 240"/>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42" name="フローチャート: 判断 241"/>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3" name="フローチャート: 判断 242"/>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4" name="フローチャート: 判断 243"/>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72072</xdr:rowOff>
    </xdr:from>
    <xdr:to>
      <xdr:col>55</xdr:col>
      <xdr:colOff>50800</xdr:colOff>
      <xdr:row>59</xdr:row>
      <xdr:rowOff>2222</xdr:rowOff>
    </xdr:to>
    <xdr:sp macro="" textlink="">
      <xdr:nvSpPr>
        <xdr:cNvPr id="250" name="楕円 249"/>
        <xdr:cNvSpPr/>
      </xdr:nvSpPr>
      <xdr:spPr>
        <a:xfrm>
          <a:off x="10426700" y="10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94949</xdr:rowOff>
    </xdr:from>
    <xdr:ext cx="469744" cy="259045"/>
    <xdr:sp macro="" textlink="">
      <xdr:nvSpPr>
        <xdr:cNvPr id="251" name="【体育館・プール】&#10;一人当たり面積該当値テキスト"/>
        <xdr:cNvSpPr txBox="1"/>
      </xdr:nvSpPr>
      <xdr:spPr>
        <a:xfrm>
          <a:off x="10515600" y="98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86360</xdr:rowOff>
    </xdr:from>
    <xdr:to>
      <xdr:col>50</xdr:col>
      <xdr:colOff>165100</xdr:colOff>
      <xdr:row>59</xdr:row>
      <xdr:rowOff>16510</xdr:rowOff>
    </xdr:to>
    <xdr:sp macro="" textlink="">
      <xdr:nvSpPr>
        <xdr:cNvPr id="252" name="楕円 251"/>
        <xdr:cNvSpPr/>
      </xdr:nvSpPr>
      <xdr:spPr>
        <a:xfrm>
          <a:off x="958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122872</xdr:rowOff>
    </xdr:from>
    <xdr:to>
      <xdr:col>55</xdr:col>
      <xdr:colOff>0</xdr:colOff>
      <xdr:row>58</xdr:row>
      <xdr:rowOff>137160</xdr:rowOff>
    </xdr:to>
    <xdr:cxnSp macro="">
      <xdr:nvCxnSpPr>
        <xdr:cNvPr id="253" name="直線コネクタ 252"/>
        <xdr:cNvCxnSpPr/>
      </xdr:nvCxnSpPr>
      <xdr:spPr>
        <a:xfrm flipV="1">
          <a:off x="9639300" y="10066972"/>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97790</xdr:rowOff>
    </xdr:from>
    <xdr:to>
      <xdr:col>46</xdr:col>
      <xdr:colOff>38100</xdr:colOff>
      <xdr:row>59</xdr:row>
      <xdr:rowOff>27940</xdr:rowOff>
    </xdr:to>
    <xdr:sp macro="" textlink="">
      <xdr:nvSpPr>
        <xdr:cNvPr id="254" name="楕円 253"/>
        <xdr:cNvSpPr/>
      </xdr:nvSpPr>
      <xdr:spPr>
        <a:xfrm>
          <a:off x="869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58</xdr:row>
      <xdr:rowOff>148590</xdr:rowOff>
    </xdr:to>
    <xdr:cxnSp macro="">
      <xdr:nvCxnSpPr>
        <xdr:cNvPr id="255" name="直線コネクタ 254"/>
        <xdr:cNvCxnSpPr/>
      </xdr:nvCxnSpPr>
      <xdr:spPr>
        <a:xfrm flipV="1">
          <a:off x="8750300" y="10081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129222</xdr:rowOff>
    </xdr:from>
    <xdr:to>
      <xdr:col>41</xdr:col>
      <xdr:colOff>101600</xdr:colOff>
      <xdr:row>59</xdr:row>
      <xdr:rowOff>59372</xdr:rowOff>
    </xdr:to>
    <xdr:sp macro="" textlink="">
      <xdr:nvSpPr>
        <xdr:cNvPr id="256" name="楕円 255"/>
        <xdr:cNvSpPr/>
      </xdr:nvSpPr>
      <xdr:spPr>
        <a:xfrm>
          <a:off x="7810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148590</xdr:rowOff>
    </xdr:from>
    <xdr:to>
      <xdr:col>45</xdr:col>
      <xdr:colOff>177800</xdr:colOff>
      <xdr:row>59</xdr:row>
      <xdr:rowOff>8572</xdr:rowOff>
    </xdr:to>
    <xdr:cxnSp macro="">
      <xdr:nvCxnSpPr>
        <xdr:cNvPr id="257" name="直線コネクタ 256"/>
        <xdr:cNvCxnSpPr/>
      </xdr:nvCxnSpPr>
      <xdr:spPr>
        <a:xfrm flipV="1">
          <a:off x="7861300" y="1009269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149225</xdr:rowOff>
    </xdr:from>
    <xdr:to>
      <xdr:col>36</xdr:col>
      <xdr:colOff>165100</xdr:colOff>
      <xdr:row>60</xdr:row>
      <xdr:rowOff>79375</xdr:rowOff>
    </xdr:to>
    <xdr:sp macro="" textlink="">
      <xdr:nvSpPr>
        <xdr:cNvPr id="258" name="楕円 257"/>
        <xdr:cNvSpPr/>
      </xdr:nvSpPr>
      <xdr:spPr>
        <a:xfrm>
          <a:off x="692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8572</xdr:rowOff>
    </xdr:from>
    <xdr:to>
      <xdr:col>41</xdr:col>
      <xdr:colOff>50800</xdr:colOff>
      <xdr:row>60</xdr:row>
      <xdr:rowOff>28575</xdr:rowOff>
    </xdr:to>
    <xdr:cxnSp macro="">
      <xdr:nvCxnSpPr>
        <xdr:cNvPr id="259" name="直線コネクタ 258"/>
        <xdr:cNvCxnSpPr/>
      </xdr:nvCxnSpPr>
      <xdr:spPr>
        <a:xfrm flipV="1">
          <a:off x="6972300" y="10124122"/>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60" name="n_1aveValue【体育館・プール】&#10;一人当たり面積"/>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164799</xdr:rowOff>
    </xdr:from>
    <xdr:ext cx="469744" cy="259045"/>
    <xdr:sp macro="" textlink="">
      <xdr:nvSpPr>
        <xdr:cNvPr id="261" name="n_2aveValue【体育館・プール】&#10;一人当たり面積"/>
        <xdr:cNvSpPr txBox="1"/>
      </xdr:nvSpPr>
      <xdr:spPr>
        <a:xfrm>
          <a:off x="8515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62" name="n_3aveValue【体育館・プール】&#10;一人当たり面積"/>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ave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33037</xdr:rowOff>
    </xdr:from>
    <xdr:ext cx="469744" cy="259045"/>
    <xdr:sp macro="" textlink="">
      <xdr:nvSpPr>
        <xdr:cNvPr id="264" name="n_1mainValue【体育館・プール】&#10;一人当たり面積"/>
        <xdr:cNvSpPr txBox="1"/>
      </xdr:nvSpPr>
      <xdr:spPr>
        <a:xfrm>
          <a:off x="9391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44467</xdr:rowOff>
    </xdr:from>
    <xdr:ext cx="469744" cy="259045"/>
    <xdr:sp macro="" textlink="">
      <xdr:nvSpPr>
        <xdr:cNvPr id="265" name="n_2mainValue【体育館・プール】&#10;一人当たり面積"/>
        <xdr:cNvSpPr txBox="1"/>
      </xdr:nvSpPr>
      <xdr:spPr>
        <a:xfrm>
          <a:off x="8515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75899</xdr:rowOff>
    </xdr:from>
    <xdr:ext cx="469744" cy="259045"/>
    <xdr:sp macro="" textlink="">
      <xdr:nvSpPr>
        <xdr:cNvPr id="266" name="n_3mainValue【体育館・プール】&#10;一人当たり面積"/>
        <xdr:cNvSpPr txBox="1"/>
      </xdr:nvSpPr>
      <xdr:spPr>
        <a:xfrm>
          <a:off x="7626427" y="9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95902</xdr:rowOff>
    </xdr:from>
    <xdr:ext cx="469744" cy="259045"/>
    <xdr:sp macro="" textlink="">
      <xdr:nvSpPr>
        <xdr:cNvPr id="267" name="n_4mainValue【体育館・プール】&#10;一人当たり面積"/>
        <xdr:cNvSpPr txBox="1"/>
      </xdr:nvSpPr>
      <xdr:spPr>
        <a:xfrm>
          <a:off x="673742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92" name="直線コネクタ 291"/>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95"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6" name="直線コネクタ 295"/>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97" name="【福祉施設】&#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8" name="フローチャート: 判断 297"/>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9" name="フローチャート: 判断 298"/>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300" name="フローチャート: 判断 299"/>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301" name="フローチャート: 判断 300"/>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302" name="フローチャート: 判断 301"/>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308" name="楕円 307"/>
        <xdr:cNvSpPr/>
      </xdr:nvSpPr>
      <xdr:spPr>
        <a:xfrm>
          <a:off x="4584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309" name="【福祉施設】&#10;有形固定資産減価償却率該当値テキスト"/>
        <xdr:cNvSpPr txBox="1"/>
      </xdr:nvSpPr>
      <xdr:spPr>
        <a:xfrm>
          <a:off x="4673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310" name="楕円 309"/>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72389</xdr:rowOff>
    </xdr:to>
    <xdr:cxnSp macro="">
      <xdr:nvCxnSpPr>
        <xdr:cNvPr id="311" name="直線コネクタ 310"/>
        <xdr:cNvCxnSpPr/>
      </xdr:nvCxnSpPr>
      <xdr:spPr>
        <a:xfrm>
          <a:off x="3797300" y="137693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12" name="楕円 311"/>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53339</xdr:rowOff>
    </xdr:to>
    <xdr:cxnSp macro="">
      <xdr:nvCxnSpPr>
        <xdr:cNvPr id="313" name="直線コネクタ 312"/>
        <xdr:cNvCxnSpPr/>
      </xdr:nvCxnSpPr>
      <xdr:spPr>
        <a:xfrm>
          <a:off x="2908300" y="13754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14" name="楕円 313"/>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38100</xdr:rowOff>
    </xdr:to>
    <xdr:cxnSp macro="">
      <xdr:nvCxnSpPr>
        <xdr:cNvPr id="315" name="直線コネクタ 314"/>
        <xdr:cNvCxnSpPr/>
      </xdr:nvCxnSpPr>
      <xdr:spPr>
        <a:xfrm>
          <a:off x="2019300" y="1370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16" name="楕円 315"/>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163830</xdr:rowOff>
    </xdr:to>
    <xdr:cxnSp macro="">
      <xdr:nvCxnSpPr>
        <xdr:cNvPr id="317" name="直線コネクタ 316"/>
        <xdr:cNvCxnSpPr/>
      </xdr:nvCxnSpPr>
      <xdr:spPr>
        <a:xfrm>
          <a:off x="1130300" y="13628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18" name="n_1aveValue【福祉施設】&#10;有形固定資産減価償却率"/>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19" name="n_2aveValue【福祉施設】&#10;有形固定資産減価償却率"/>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20" name="n_3aveValue【福祉施設】&#10;有形固定資産減価償却率"/>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15257</xdr:rowOff>
    </xdr:from>
    <xdr:ext cx="405111" cy="259045"/>
    <xdr:sp macro="" textlink="">
      <xdr:nvSpPr>
        <xdr:cNvPr id="321" name="n_4aveValue【福祉施設】&#10;有形固定資産減価償却率"/>
        <xdr:cNvSpPr txBox="1"/>
      </xdr:nvSpPr>
      <xdr:spPr>
        <a:xfrm>
          <a:off x="92774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322" name="n_1mainValue【福祉施設】&#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23" name="n_2mainValue【福祉施設】&#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4" name="n_3mainValue【福祉施設】&#10;有形固定資産減価償却率"/>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25" name="n_4main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7" name="直線コネクタ 346"/>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9" name="直線コネクタ 34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50"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51" name="直線コネクタ 350"/>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3" name="フローチャート: 判断 35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54" name="フローチャート: 判断 353"/>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55" name="フローチャート: 判断 354"/>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6" name="フローチャート: 判断 355"/>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7" name="フローチャート: 判断 356"/>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63" name="楕円 362"/>
        <xdr:cNvSpPr/>
      </xdr:nvSpPr>
      <xdr:spPr>
        <a:xfrm>
          <a:off x="10426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101616</xdr:rowOff>
    </xdr:from>
    <xdr:ext cx="469744" cy="259045"/>
    <xdr:sp macro="" textlink="">
      <xdr:nvSpPr>
        <xdr:cNvPr id="364" name="【福祉施設】&#10;一人当たり面積該当値テキスト"/>
        <xdr:cNvSpPr txBox="1"/>
      </xdr:nvSpPr>
      <xdr:spPr>
        <a:xfrm>
          <a:off x="10515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65" name="楕円 364"/>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88392</xdr:rowOff>
    </xdr:from>
    <xdr:to>
      <xdr:col>55</xdr:col>
      <xdr:colOff>0</xdr:colOff>
      <xdr:row>82</xdr:row>
      <xdr:rowOff>129539</xdr:rowOff>
    </xdr:to>
    <xdr:cxnSp macro="">
      <xdr:nvCxnSpPr>
        <xdr:cNvPr id="366" name="直線コネクタ 365"/>
        <xdr:cNvCxnSpPr/>
      </xdr:nvCxnSpPr>
      <xdr:spPr>
        <a:xfrm>
          <a:off x="9639300" y="141472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46737</xdr:rowOff>
    </xdr:from>
    <xdr:to>
      <xdr:col>46</xdr:col>
      <xdr:colOff>38100</xdr:colOff>
      <xdr:row>82</xdr:row>
      <xdr:rowOff>148337</xdr:rowOff>
    </xdr:to>
    <xdr:sp macro="" textlink="">
      <xdr:nvSpPr>
        <xdr:cNvPr id="367" name="楕円 366"/>
        <xdr:cNvSpPr/>
      </xdr:nvSpPr>
      <xdr:spPr>
        <a:xfrm>
          <a:off x="8699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97537</xdr:rowOff>
    </xdr:to>
    <xdr:cxnSp macro="">
      <xdr:nvCxnSpPr>
        <xdr:cNvPr id="368" name="直線コネクタ 367"/>
        <xdr:cNvCxnSpPr/>
      </xdr:nvCxnSpPr>
      <xdr:spPr>
        <a:xfrm flipV="1">
          <a:off x="8750300" y="1414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9" name="楕円 368"/>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97537</xdr:rowOff>
    </xdr:from>
    <xdr:to>
      <xdr:col>45</xdr:col>
      <xdr:colOff>177800</xdr:colOff>
      <xdr:row>82</xdr:row>
      <xdr:rowOff>106680</xdr:rowOff>
    </xdr:to>
    <xdr:cxnSp macro="">
      <xdr:nvCxnSpPr>
        <xdr:cNvPr id="370" name="直線コネクタ 369"/>
        <xdr:cNvCxnSpPr/>
      </xdr:nvCxnSpPr>
      <xdr:spPr>
        <a:xfrm flipV="1">
          <a:off x="7861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60452</xdr:rowOff>
    </xdr:from>
    <xdr:to>
      <xdr:col>36</xdr:col>
      <xdr:colOff>165100</xdr:colOff>
      <xdr:row>82</xdr:row>
      <xdr:rowOff>162052</xdr:rowOff>
    </xdr:to>
    <xdr:sp macro="" textlink="">
      <xdr:nvSpPr>
        <xdr:cNvPr id="371" name="楕円 370"/>
        <xdr:cNvSpPr/>
      </xdr:nvSpPr>
      <xdr:spPr>
        <a:xfrm>
          <a:off x="692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106680</xdr:rowOff>
    </xdr:from>
    <xdr:to>
      <xdr:col>41</xdr:col>
      <xdr:colOff>50800</xdr:colOff>
      <xdr:row>82</xdr:row>
      <xdr:rowOff>111252</xdr:rowOff>
    </xdr:to>
    <xdr:cxnSp macro="">
      <xdr:nvCxnSpPr>
        <xdr:cNvPr id="372" name="直線コネクタ 371"/>
        <xdr:cNvCxnSpPr/>
      </xdr:nvCxnSpPr>
      <xdr:spPr>
        <a:xfrm flipV="1">
          <a:off x="6972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73" name="n_1ave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74"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75" name="n_3aveValue【福祉施設】&#10;一人当たり面積"/>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130319</xdr:rowOff>
    </xdr:from>
    <xdr:ext cx="469744" cy="259045"/>
    <xdr:sp macro="" textlink="">
      <xdr:nvSpPr>
        <xdr:cNvPr id="376" name="n_4aveValue【福祉施設】&#10;一人当たり面積"/>
        <xdr:cNvSpPr txBox="1"/>
      </xdr:nvSpPr>
      <xdr:spPr>
        <a:xfrm>
          <a:off x="6737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77" name="n_1mainValue【福祉施設】&#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164864</xdr:rowOff>
    </xdr:from>
    <xdr:ext cx="469744" cy="259045"/>
    <xdr:sp macro="" textlink="">
      <xdr:nvSpPr>
        <xdr:cNvPr id="378" name="n_2mainValue【福祉施設】&#10;一人当たり面積"/>
        <xdr:cNvSpPr txBox="1"/>
      </xdr:nvSpPr>
      <xdr:spPr>
        <a:xfrm>
          <a:off x="8515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9" name="n_3mainValue【福祉施設】&#10;一人当たり面積"/>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7129</xdr:rowOff>
    </xdr:from>
    <xdr:ext cx="469744" cy="259045"/>
    <xdr:sp macro="" textlink="">
      <xdr:nvSpPr>
        <xdr:cNvPr id="380" name="n_4mainValue【福祉施設】&#10;一人当たり面積"/>
        <xdr:cNvSpPr txBox="1"/>
      </xdr:nvSpPr>
      <xdr:spPr>
        <a:xfrm>
          <a:off x="6737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58238</xdr:rowOff>
    </xdr:from>
    <xdr:to>
      <xdr:col>24</xdr:col>
      <xdr:colOff>62865</xdr:colOff>
      <xdr:row>106</xdr:row>
      <xdr:rowOff>157843</xdr:rowOff>
    </xdr:to>
    <xdr:cxnSp macro="">
      <xdr:nvCxnSpPr>
        <xdr:cNvPr id="406" name="直線コネクタ 405"/>
        <xdr:cNvCxnSpPr/>
      </xdr:nvCxnSpPr>
      <xdr:spPr>
        <a:xfrm flipV="1">
          <a:off x="4634865" y="17546138"/>
          <a:ext cx="0" cy="78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161670</xdr:rowOff>
    </xdr:from>
    <xdr:ext cx="405111" cy="259045"/>
    <xdr:sp macro="" textlink="">
      <xdr:nvSpPr>
        <xdr:cNvPr id="407" name="【市民会館】&#10;有形固定資産減価償却率最小値テキスト"/>
        <xdr:cNvSpPr txBox="1"/>
      </xdr:nvSpPr>
      <xdr:spPr>
        <a:xfrm>
          <a:off x="4673600" y="1833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157843</xdr:rowOff>
    </xdr:from>
    <xdr:to>
      <xdr:col>24</xdr:col>
      <xdr:colOff>152400</xdr:colOff>
      <xdr:row>106</xdr:row>
      <xdr:rowOff>157843</xdr:rowOff>
    </xdr:to>
    <xdr:cxnSp macro="">
      <xdr:nvCxnSpPr>
        <xdr:cNvPr id="408" name="直線コネクタ 407"/>
        <xdr:cNvCxnSpPr/>
      </xdr:nvCxnSpPr>
      <xdr:spPr>
        <a:xfrm>
          <a:off x="4546600" y="1833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4915</xdr:rowOff>
    </xdr:from>
    <xdr:ext cx="405111" cy="259045"/>
    <xdr:sp macro="" textlink="">
      <xdr:nvSpPr>
        <xdr:cNvPr id="409" name="【市民会館】&#10;有形固定資産減価償却率最大値テキスト"/>
        <xdr:cNvSpPr txBox="1"/>
      </xdr:nvSpPr>
      <xdr:spPr>
        <a:xfrm>
          <a:off x="4673600" y="1732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58238</xdr:rowOff>
    </xdr:from>
    <xdr:to>
      <xdr:col>24</xdr:col>
      <xdr:colOff>152400</xdr:colOff>
      <xdr:row>102</xdr:row>
      <xdr:rowOff>58238</xdr:rowOff>
    </xdr:to>
    <xdr:cxnSp macro="">
      <xdr:nvCxnSpPr>
        <xdr:cNvPr id="410" name="直線コネクタ 409"/>
        <xdr:cNvCxnSpPr/>
      </xdr:nvCxnSpPr>
      <xdr:spPr>
        <a:xfrm>
          <a:off x="4546600" y="1754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11"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12" name="フローチャート: 判断 411"/>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87449</xdr:rowOff>
    </xdr:from>
    <xdr:to>
      <xdr:col>20</xdr:col>
      <xdr:colOff>38100</xdr:colOff>
      <xdr:row>105</xdr:row>
      <xdr:rowOff>17599</xdr:rowOff>
    </xdr:to>
    <xdr:sp macro="" textlink="">
      <xdr:nvSpPr>
        <xdr:cNvPr id="413" name="フローチャート: 判断 412"/>
        <xdr:cNvSpPr/>
      </xdr:nvSpPr>
      <xdr:spPr>
        <a:xfrm>
          <a:off x="3746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160927</xdr:rowOff>
    </xdr:from>
    <xdr:to>
      <xdr:col>15</xdr:col>
      <xdr:colOff>101600</xdr:colOff>
      <xdr:row>104</xdr:row>
      <xdr:rowOff>91077</xdr:rowOff>
    </xdr:to>
    <xdr:sp macro="" textlink="">
      <xdr:nvSpPr>
        <xdr:cNvPr id="414" name="フローチャート: 判断 413"/>
        <xdr:cNvSpPr/>
      </xdr:nvSpPr>
      <xdr:spPr>
        <a:xfrm>
          <a:off x="2857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415" name="フローチャート: 判断 414"/>
        <xdr:cNvSpPr/>
      </xdr:nvSpPr>
      <xdr:spPr>
        <a:xfrm>
          <a:off x="1968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6" name="フローチャート: 判断 415"/>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10705</xdr:rowOff>
    </xdr:from>
    <xdr:to>
      <xdr:col>24</xdr:col>
      <xdr:colOff>114300</xdr:colOff>
      <xdr:row>105</xdr:row>
      <xdr:rowOff>112305</xdr:rowOff>
    </xdr:to>
    <xdr:sp macro="" textlink="">
      <xdr:nvSpPr>
        <xdr:cNvPr id="422" name="楕円 421"/>
        <xdr:cNvSpPr/>
      </xdr:nvSpPr>
      <xdr:spPr>
        <a:xfrm>
          <a:off x="4584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160582</xdr:rowOff>
    </xdr:from>
    <xdr:ext cx="405111" cy="259045"/>
    <xdr:sp macro="" textlink="">
      <xdr:nvSpPr>
        <xdr:cNvPr id="423" name="【市民会館】&#10;有形固定資産減価償却率該当値テキスト"/>
        <xdr:cNvSpPr txBox="1"/>
      </xdr:nvSpPr>
      <xdr:spPr>
        <a:xfrm>
          <a:off x="4673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424" name="楕円 423"/>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159476</xdr:rowOff>
    </xdr:from>
    <xdr:to>
      <xdr:col>24</xdr:col>
      <xdr:colOff>63500</xdr:colOff>
      <xdr:row>105</xdr:row>
      <xdr:rowOff>61505</xdr:rowOff>
    </xdr:to>
    <xdr:cxnSp macro="">
      <xdr:nvCxnSpPr>
        <xdr:cNvPr id="425" name="直線コネクタ 424"/>
        <xdr:cNvCxnSpPr/>
      </xdr:nvCxnSpPr>
      <xdr:spPr>
        <a:xfrm>
          <a:off x="3797300" y="1799027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113574</xdr:rowOff>
    </xdr:from>
    <xdr:to>
      <xdr:col>15</xdr:col>
      <xdr:colOff>101600</xdr:colOff>
      <xdr:row>100</xdr:row>
      <xdr:rowOff>43724</xdr:rowOff>
    </xdr:to>
    <xdr:sp macro="" textlink="">
      <xdr:nvSpPr>
        <xdr:cNvPr id="426" name="楕円 425"/>
        <xdr:cNvSpPr/>
      </xdr:nvSpPr>
      <xdr:spPr>
        <a:xfrm>
          <a:off x="2857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164374</xdr:rowOff>
    </xdr:from>
    <xdr:to>
      <xdr:col>19</xdr:col>
      <xdr:colOff>177800</xdr:colOff>
      <xdr:row>104</xdr:row>
      <xdr:rowOff>159476</xdr:rowOff>
    </xdr:to>
    <xdr:cxnSp macro="">
      <xdr:nvCxnSpPr>
        <xdr:cNvPr id="427" name="直線コネクタ 426"/>
        <xdr:cNvCxnSpPr/>
      </xdr:nvCxnSpPr>
      <xdr:spPr>
        <a:xfrm>
          <a:off x="2908300" y="17137924"/>
          <a:ext cx="889000" cy="8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31931</xdr:rowOff>
    </xdr:from>
    <xdr:to>
      <xdr:col>10</xdr:col>
      <xdr:colOff>165100</xdr:colOff>
      <xdr:row>108</xdr:row>
      <xdr:rowOff>133531</xdr:rowOff>
    </xdr:to>
    <xdr:sp macro="" textlink="">
      <xdr:nvSpPr>
        <xdr:cNvPr id="428" name="楕円 427"/>
        <xdr:cNvSpPr/>
      </xdr:nvSpPr>
      <xdr:spPr>
        <a:xfrm>
          <a:off x="1968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164374</xdr:rowOff>
    </xdr:from>
    <xdr:to>
      <xdr:col>15</xdr:col>
      <xdr:colOff>50800</xdr:colOff>
      <xdr:row>108</xdr:row>
      <xdr:rowOff>82731</xdr:rowOff>
    </xdr:to>
    <xdr:cxnSp macro="">
      <xdr:nvCxnSpPr>
        <xdr:cNvPr id="429" name="直線コネクタ 428"/>
        <xdr:cNvCxnSpPr/>
      </xdr:nvCxnSpPr>
      <xdr:spPr>
        <a:xfrm flipV="1">
          <a:off x="2019300" y="17137924"/>
          <a:ext cx="889000" cy="14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76019</xdr:rowOff>
    </xdr:from>
    <xdr:to>
      <xdr:col>6</xdr:col>
      <xdr:colOff>38100</xdr:colOff>
      <xdr:row>105</xdr:row>
      <xdr:rowOff>6169</xdr:rowOff>
    </xdr:to>
    <xdr:sp macro="" textlink="">
      <xdr:nvSpPr>
        <xdr:cNvPr id="430" name="楕円 429"/>
        <xdr:cNvSpPr/>
      </xdr:nvSpPr>
      <xdr:spPr>
        <a:xfrm>
          <a:off x="1079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108</xdr:row>
      <xdr:rowOff>82731</xdr:rowOff>
    </xdr:to>
    <xdr:cxnSp macro="">
      <xdr:nvCxnSpPr>
        <xdr:cNvPr id="431" name="直線コネクタ 430"/>
        <xdr:cNvCxnSpPr/>
      </xdr:nvCxnSpPr>
      <xdr:spPr>
        <a:xfrm>
          <a:off x="1130300" y="17957619"/>
          <a:ext cx="889000" cy="6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34126</xdr:rowOff>
    </xdr:from>
    <xdr:ext cx="405111" cy="259045"/>
    <xdr:sp macro="" textlink="">
      <xdr:nvSpPr>
        <xdr:cNvPr id="432" name="n_1aveValue【市民会館】&#10;有形固定資産減価償却率"/>
        <xdr:cNvSpPr txBox="1"/>
      </xdr:nvSpPr>
      <xdr:spPr>
        <a:xfrm>
          <a:off x="3582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82204</xdr:rowOff>
    </xdr:from>
    <xdr:ext cx="405111" cy="259045"/>
    <xdr:sp macro="" textlink="">
      <xdr:nvSpPr>
        <xdr:cNvPr id="433" name="n_2aveValue【市民会館】&#10;有形固定資産減価償却率"/>
        <xdr:cNvSpPr txBox="1"/>
      </xdr:nvSpPr>
      <xdr:spPr>
        <a:xfrm>
          <a:off x="2705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434" name="n_3aveValue【市民会館】&#10;有形固定資産減価償却率"/>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35" name="n_4aveValue【市民会館】&#10;有形固定資産減価償却率"/>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436" name="n_1mainValue【市民会館】&#10;有形固定資産減価償却率"/>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60251</xdr:rowOff>
    </xdr:from>
    <xdr:ext cx="340478" cy="259045"/>
    <xdr:sp macro="" textlink="">
      <xdr:nvSpPr>
        <xdr:cNvPr id="437" name="n_2mainValue【市民会館】&#10;有形固定資産減価償却率"/>
        <xdr:cNvSpPr txBox="1"/>
      </xdr:nvSpPr>
      <xdr:spPr>
        <a:xfrm>
          <a:off x="2738061" y="1686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124658</xdr:rowOff>
    </xdr:from>
    <xdr:ext cx="405111" cy="259045"/>
    <xdr:sp macro="" textlink="">
      <xdr:nvSpPr>
        <xdr:cNvPr id="438" name="n_3mainValue【市民会館】&#10;有形固定資産減価償却率"/>
        <xdr:cNvSpPr txBox="1"/>
      </xdr:nvSpPr>
      <xdr:spPr>
        <a:xfrm>
          <a:off x="1816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22696</xdr:rowOff>
    </xdr:from>
    <xdr:ext cx="405111" cy="259045"/>
    <xdr:sp macro="" textlink="">
      <xdr:nvSpPr>
        <xdr:cNvPr id="439" name="n_4mainValue【市民会館】&#10;有形固定資産減価償却率"/>
        <xdr:cNvSpPr txBox="1"/>
      </xdr:nvSpPr>
      <xdr:spPr>
        <a:xfrm>
          <a:off x="927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49530</xdr:rowOff>
    </xdr:from>
    <xdr:to>
      <xdr:col>54</xdr:col>
      <xdr:colOff>189865</xdr:colOff>
      <xdr:row>107</xdr:row>
      <xdr:rowOff>137161</xdr:rowOff>
    </xdr:to>
    <xdr:cxnSp macro="">
      <xdr:nvCxnSpPr>
        <xdr:cNvPr id="463" name="直線コネクタ 462"/>
        <xdr:cNvCxnSpPr/>
      </xdr:nvCxnSpPr>
      <xdr:spPr>
        <a:xfrm flipV="1">
          <a:off x="10476865" y="17880330"/>
          <a:ext cx="0" cy="60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140988</xdr:rowOff>
    </xdr:from>
    <xdr:ext cx="469744" cy="259045"/>
    <xdr:sp macro="" textlink="">
      <xdr:nvSpPr>
        <xdr:cNvPr id="464" name="【市民会館】&#10;一人当たり面積最小値テキスト"/>
        <xdr:cNvSpPr txBox="1"/>
      </xdr:nvSpPr>
      <xdr:spPr>
        <a:xfrm>
          <a:off x="105156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137161</xdr:rowOff>
    </xdr:from>
    <xdr:to>
      <xdr:col>55</xdr:col>
      <xdr:colOff>88900</xdr:colOff>
      <xdr:row>107</xdr:row>
      <xdr:rowOff>137161</xdr:rowOff>
    </xdr:to>
    <xdr:cxnSp macro="">
      <xdr:nvCxnSpPr>
        <xdr:cNvPr id="465" name="直線コネクタ 464"/>
        <xdr:cNvCxnSpPr/>
      </xdr:nvCxnSpPr>
      <xdr:spPr>
        <a:xfrm>
          <a:off x="10388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167657</xdr:rowOff>
    </xdr:from>
    <xdr:ext cx="469744" cy="259045"/>
    <xdr:sp macro="" textlink="">
      <xdr:nvSpPr>
        <xdr:cNvPr id="466" name="【市民会館】&#10;一人当たり面積最大値テキスト"/>
        <xdr:cNvSpPr txBox="1"/>
      </xdr:nvSpPr>
      <xdr:spPr>
        <a:xfrm>
          <a:off x="10515600" y="176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49530</xdr:rowOff>
    </xdr:from>
    <xdr:to>
      <xdr:col>55</xdr:col>
      <xdr:colOff>88900</xdr:colOff>
      <xdr:row>104</xdr:row>
      <xdr:rowOff>49530</xdr:rowOff>
    </xdr:to>
    <xdr:cxnSp macro="">
      <xdr:nvCxnSpPr>
        <xdr:cNvPr id="467" name="直線コネクタ 466"/>
        <xdr:cNvCxnSpPr/>
      </xdr:nvCxnSpPr>
      <xdr:spPr>
        <a:xfrm>
          <a:off x="10388600" y="17880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21607</xdr:rowOff>
    </xdr:from>
    <xdr:ext cx="469744" cy="259045"/>
    <xdr:sp macro="" textlink="">
      <xdr:nvSpPr>
        <xdr:cNvPr id="468" name="【市民会館】&#10;一人当たり面積平均値テキスト"/>
        <xdr:cNvSpPr txBox="1"/>
      </xdr:nvSpPr>
      <xdr:spPr>
        <a:xfrm>
          <a:off x="10515600" y="18023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69" name="フローチャート: 判断 468"/>
        <xdr:cNvSpPr/>
      </xdr:nvSpPr>
      <xdr:spPr>
        <a:xfrm>
          <a:off x="104267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109220</xdr:rowOff>
    </xdr:from>
    <xdr:to>
      <xdr:col>50</xdr:col>
      <xdr:colOff>165100</xdr:colOff>
      <xdr:row>106</xdr:row>
      <xdr:rowOff>39370</xdr:rowOff>
    </xdr:to>
    <xdr:sp macro="" textlink="">
      <xdr:nvSpPr>
        <xdr:cNvPr id="470" name="フローチャート: 判断 469"/>
        <xdr:cNvSpPr/>
      </xdr:nvSpPr>
      <xdr:spPr>
        <a:xfrm>
          <a:off x="9588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71" name="フローチャート: 判断 470"/>
        <xdr:cNvSpPr/>
      </xdr:nvSpPr>
      <xdr:spPr>
        <a:xfrm>
          <a:off x="8699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72" name="フローチャート: 判断 471"/>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3" name="フローチャート: 判断 472"/>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9" name="楕円 478"/>
        <xdr:cNvSpPr/>
      </xdr:nvSpPr>
      <xdr:spPr>
        <a:xfrm>
          <a:off x="10426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80" name="【市民会館】&#10;一人当たり面積該当値テキスト"/>
        <xdr:cNvSpPr txBox="1"/>
      </xdr:nvSpPr>
      <xdr:spPr>
        <a:xfrm>
          <a:off x="10515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21589</xdr:rowOff>
    </xdr:from>
    <xdr:to>
      <xdr:col>50</xdr:col>
      <xdr:colOff>165100</xdr:colOff>
      <xdr:row>100</xdr:row>
      <xdr:rowOff>123189</xdr:rowOff>
    </xdr:to>
    <xdr:sp macro="" textlink="">
      <xdr:nvSpPr>
        <xdr:cNvPr id="481" name="楕円 480"/>
        <xdr:cNvSpPr/>
      </xdr:nvSpPr>
      <xdr:spPr>
        <a:xfrm>
          <a:off x="9588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72389</xdr:rowOff>
    </xdr:from>
    <xdr:to>
      <xdr:col>55</xdr:col>
      <xdr:colOff>0</xdr:colOff>
      <xdr:row>106</xdr:row>
      <xdr:rowOff>129539</xdr:rowOff>
    </xdr:to>
    <xdr:cxnSp macro="">
      <xdr:nvCxnSpPr>
        <xdr:cNvPr id="482" name="直線コネクタ 481"/>
        <xdr:cNvCxnSpPr/>
      </xdr:nvCxnSpPr>
      <xdr:spPr>
        <a:xfrm>
          <a:off x="9639300" y="17217389"/>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83" name="楕円 482"/>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72389</xdr:rowOff>
    </xdr:from>
    <xdr:to>
      <xdr:col>50</xdr:col>
      <xdr:colOff>114300</xdr:colOff>
      <xdr:row>107</xdr:row>
      <xdr:rowOff>45720</xdr:rowOff>
    </xdr:to>
    <xdr:cxnSp macro="">
      <xdr:nvCxnSpPr>
        <xdr:cNvPr id="484" name="直線コネクタ 483"/>
        <xdr:cNvCxnSpPr/>
      </xdr:nvCxnSpPr>
      <xdr:spPr>
        <a:xfrm flipV="1">
          <a:off x="8750300" y="17217389"/>
          <a:ext cx="889000" cy="1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59689</xdr:rowOff>
    </xdr:from>
    <xdr:to>
      <xdr:col>41</xdr:col>
      <xdr:colOff>101600</xdr:colOff>
      <xdr:row>108</xdr:row>
      <xdr:rowOff>161289</xdr:rowOff>
    </xdr:to>
    <xdr:sp macro="" textlink="">
      <xdr:nvSpPr>
        <xdr:cNvPr id="485" name="楕円 484"/>
        <xdr:cNvSpPr/>
      </xdr:nvSpPr>
      <xdr:spPr>
        <a:xfrm>
          <a:off x="7810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108</xdr:row>
      <xdr:rowOff>110489</xdr:rowOff>
    </xdr:to>
    <xdr:cxnSp macro="">
      <xdr:nvCxnSpPr>
        <xdr:cNvPr id="486" name="直線コネクタ 485"/>
        <xdr:cNvCxnSpPr/>
      </xdr:nvCxnSpPr>
      <xdr:spPr>
        <a:xfrm flipV="1">
          <a:off x="7861300" y="18390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36830</xdr:rowOff>
    </xdr:from>
    <xdr:to>
      <xdr:col>36</xdr:col>
      <xdr:colOff>165100</xdr:colOff>
      <xdr:row>101</xdr:row>
      <xdr:rowOff>138430</xdr:rowOff>
    </xdr:to>
    <xdr:sp macro="" textlink="">
      <xdr:nvSpPr>
        <xdr:cNvPr id="487" name="楕円 486"/>
        <xdr:cNvSpPr/>
      </xdr:nvSpPr>
      <xdr:spPr>
        <a:xfrm>
          <a:off x="692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87630</xdr:rowOff>
    </xdr:from>
    <xdr:to>
      <xdr:col>41</xdr:col>
      <xdr:colOff>50800</xdr:colOff>
      <xdr:row>108</xdr:row>
      <xdr:rowOff>110489</xdr:rowOff>
    </xdr:to>
    <xdr:cxnSp macro="">
      <xdr:nvCxnSpPr>
        <xdr:cNvPr id="488" name="直線コネクタ 487"/>
        <xdr:cNvCxnSpPr/>
      </xdr:nvCxnSpPr>
      <xdr:spPr>
        <a:xfrm>
          <a:off x="6972300" y="17404080"/>
          <a:ext cx="889000" cy="12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30497</xdr:rowOff>
    </xdr:from>
    <xdr:ext cx="469744" cy="259045"/>
    <xdr:sp macro="" textlink="">
      <xdr:nvSpPr>
        <xdr:cNvPr id="489" name="n_1aveValue【市民会館】&#10;一人当たり面積"/>
        <xdr:cNvSpPr txBox="1"/>
      </xdr:nvSpPr>
      <xdr:spPr>
        <a:xfrm>
          <a:off x="9391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90" name="n_2aveValue【市民会館】&#10;一人当たり面積"/>
        <xdr:cNvSpPr txBox="1"/>
      </xdr:nvSpPr>
      <xdr:spPr>
        <a:xfrm>
          <a:off x="8515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91"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2"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139716</xdr:rowOff>
    </xdr:from>
    <xdr:ext cx="469744" cy="259045"/>
    <xdr:sp macro="" textlink="">
      <xdr:nvSpPr>
        <xdr:cNvPr id="493" name="n_1mainValue【市民会館】&#10;一人当たり面積"/>
        <xdr:cNvSpPr txBox="1"/>
      </xdr:nvSpPr>
      <xdr:spPr>
        <a:xfrm>
          <a:off x="93917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94" name="n_2mainValue【市民会館】&#10;一人当たり面積"/>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152416</xdr:rowOff>
    </xdr:from>
    <xdr:ext cx="469744" cy="259045"/>
    <xdr:sp macro="" textlink="">
      <xdr:nvSpPr>
        <xdr:cNvPr id="495" name="n_3mainValue【市民会館】&#10;一人当たり面積"/>
        <xdr:cNvSpPr txBox="1"/>
      </xdr:nvSpPr>
      <xdr:spPr>
        <a:xfrm>
          <a:off x="7626427"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154957</xdr:rowOff>
    </xdr:from>
    <xdr:ext cx="469744" cy="259045"/>
    <xdr:sp macro="" textlink="">
      <xdr:nvSpPr>
        <xdr:cNvPr id="496" name="n_4mainValue【市民会館】&#10;一人当たり面積"/>
        <xdr:cNvSpPr txBox="1"/>
      </xdr:nvSpPr>
      <xdr:spPr>
        <a:xfrm>
          <a:off x="6737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19" name="直線コネクタ 518"/>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20"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21" name="直線コネクタ 520"/>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22"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23" name="直線コネクタ 522"/>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24" name="【一般廃棄物処理施設】&#10;有形固定資産減価償却率平均値テキスト"/>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25" name="フローチャート: 判断 524"/>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26" name="フローチャート: 判断 525"/>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27" name="フローチャート: 判断 526"/>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28" name="フローチャート: 判断 52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29" name="フローチャート: 判断 528"/>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5" name="楕円 53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xdr:rowOff>
    </xdr:from>
    <xdr:to>
      <xdr:col>81</xdr:col>
      <xdr:colOff>101600</xdr:colOff>
      <xdr:row>38</xdr:row>
      <xdr:rowOff>106426</xdr:rowOff>
    </xdr:to>
    <xdr:sp macro="" textlink="">
      <xdr:nvSpPr>
        <xdr:cNvPr id="537" name="楕円 536"/>
        <xdr:cNvSpPr/>
      </xdr:nvSpPr>
      <xdr:spPr>
        <a:xfrm>
          <a:off x="15430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55626</xdr:rowOff>
    </xdr:from>
    <xdr:to>
      <xdr:col>85</xdr:col>
      <xdr:colOff>127000</xdr:colOff>
      <xdr:row>39</xdr:row>
      <xdr:rowOff>144780</xdr:rowOff>
    </xdr:to>
    <xdr:cxnSp macro="">
      <xdr:nvCxnSpPr>
        <xdr:cNvPr id="538" name="直線コネクタ 537"/>
        <xdr:cNvCxnSpPr/>
      </xdr:nvCxnSpPr>
      <xdr:spPr>
        <a:xfrm>
          <a:off x="15481300" y="657072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146558</xdr:rowOff>
    </xdr:from>
    <xdr:to>
      <xdr:col>76</xdr:col>
      <xdr:colOff>165100</xdr:colOff>
      <xdr:row>39</xdr:row>
      <xdr:rowOff>76708</xdr:rowOff>
    </xdr:to>
    <xdr:sp macro="" textlink="">
      <xdr:nvSpPr>
        <xdr:cNvPr id="539" name="楕円 538"/>
        <xdr:cNvSpPr/>
      </xdr:nvSpPr>
      <xdr:spPr>
        <a:xfrm>
          <a:off x="14541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55626</xdr:rowOff>
    </xdr:from>
    <xdr:to>
      <xdr:col>81</xdr:col>
      <xdr:colOff>50800</xdr:colOff>
      <xdr:row>39</xdr:row>
      <xdr:rowOff>25908</xdr:rowOff>
    </xdr:to>
    <xdr:cxnSp macro="">
      <xdr:nvCxnSpPr>
        <xdr:cNvPr id="540" name="直線コネクタ 539"/>
        <xdr:cNvCxnSpPr/>
      </xdr:nvCxnSpPr>
      <xdr:spPr>
        <a:xfrm flipV="1">
          <a:off x="14592300" y="65707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84836</xdr:rowOff>
    </xdr:from>
    <xdr:to>
      <xdr:col>72</xdr:col>
      <xdr:colOff>38100</xdr:colOff>
      <xdr:row>39</xdr:row>
      <xdr:rowOff>14986</xdr:rowOff>
    </xdr:to>
    <xdr:sp macro="" textlink="">
      <xdr:nvSpPr>
        <xdr:cNvPr id="541" name="楕円 540"/>
        <xdr:cNvSpPr/>
      </xdr:nvSpPr>
      <xdr:spPr>
        <a:xfrm>
          <a:off x="1365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135636</xdr:rowOff>
    </xdr:from>
    <xdr:to>
      <xdr:col>76</xdr:col>
      <xdr:colOff>114300</xdr:colOff>
      <xdr:row>39</xdr:row>
      <xdr:rowOff>25908</xdr:rowOff>
    </xdr:to>
    <xdr:cxnSp macro="">
      <xdr:nvCxnSpPr>
        <xdr:cNvPr id="542" name="直線コネクタ 541"/>
        <xdr:cNvCxnSpPr/>
      </xdr:nvCxnSpPr>
      <xdr:spPr>
        <a:xfrm>
          <a:off x="13703300" y="66507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23114</xdr:rowOff>
    </xdr:from>
    <xdr:to>
      <xdr:col>67</xdr:col>
      <xdr:colOff>101600</xdr:colOff>
      <xdr:row>38</xdr:row>
      <xdr:rowOff>124714</xdr:rowOff>
    </xdr:to>
    <xdr:sp macro="" textlink="">
      <xdr:nvSpPr>
        <xdr:cNvPr id="543" name="楕円 542"/>
        <xdr:cNvSpPr/>
      </xdr:nvSpPr>
      <xdr:spPr>
        <a:xfrm>
          <a:off x="1276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73914</xdr:rowOff>
    </xdr:from>
    <xdr:to>
      <xdr:col>71</xdr:col>
      <xdr:colOff>177800</xdr:colOff>
      <xdr:row>38</xdr:row>
      <xdr:rowOff>135636</xdr:rowOff>
    </xdr:to>
    <xdr:cxnSp macro="">
      <xdr:nvCxnSpPr>
        <xdr:cNvPr id="544" name="直線コネクタ 543"/>
        <xdr:cNvCxnSpPr/>
      </xdr:nvCxnSpPr>
      <xdr:spPr>
        <a:xfrm>
          <a:off x="12814300" y="65890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45" name="n_1aveValue【一般廃棄物処理施設】&#10;有形固定資産減価償却率"/>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46" name="n_2aveValue【一般廃棄物処理施設】&#10;有形固定資産減価償却率"/>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547" name="n_3aveValue【一般廃棄物処理施設】&#10;有形固定資産減価償却率"/>
        <xdr:cNvSpPr txBox="1"/>
      </xdr:nvSpPr>
      <xdr:spPr>
        <a:xfrm>
          <a:off x="13500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48" name="n_4aveValue【一般廃棄物処理施設】&#10;有形固定資産減価償却率"/>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97553</xdr:rowOff>
    </xdr:from>
    <xdr:ext cx="405111" cy="259045"/>
    <xdr:sp macro="" textlink="">
      <xdr:nvSpPr>
        <xdr:cNvPr id="549" name="n_1mainValue【一般廃棄物処理施設】&#10;有形固定資産減価償却率"/>
        <xdr:cNvSpPr txBox="1"/>
      </xdr:nvSpPr>
      <xdr:spPr>
        <a:xfrm>
          <a:off x="1526604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67835</xdr:rowOff>
    </xdr:from>
    <xdr:ext cx="405111" cy="259045"/>
    <xdr:sp macro="" textlink="">
      <xdr:nvSpPr>
        <xdr:cNvPr id="550" name="n_2mainValue【一般廃棄物処理施設】&#10;有形固定資産減価償却率"/>
        <xdr:cNvSpPr txBox="1"/>
      </xdr:nvSpPr>
      <xdr:spPr>
        <a:xfrm>
          <a:off x="14389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6113</xdr:rowOff>
    </xdr:from>
    <xdr:ext cx="405111" cy="259045"/>
    <xdr:sp macro="" textlink="">
      <xdr:nvSpPr>
        <xdr:cNvPr id="551" name="n_3mainValue【一般廃棄物処理施設】&#10;有形固定資産減価償却率"/>
        <xdr:cNvSpPr txBox="1"/>
      </xdr:nvSpPr>
      <xdr:spPr>
        <a:xfrm>
          <a:off x="135007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141241</xdr:rowOff>
    </xdr:from>
    <xdr:ext cx="405111" cy="259045"/>
    <xdr:sp macro="" textlink="">
      <xdr:nvSpPr>
        <xdr:cNvPr id="552" name="n_4mainValue【一般廃棄物処理施設】&#10;有形固定資産減価償却率"/>
        <xdr:cNvSpPr txBox="1"/>
      </xdr:nvSpPr>
      <xdr:spPr>
        <a:xfrm>
          <a:off x="12611744" y="631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78" name="直線コネクタ 577"/>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79"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80" name="直線コネクタ 579"/>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81"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82" name="直線コネクタ 581"/>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83" name="【一般廃棄物処理施設】&#10;一人当たり有形固定資産（償却資産）額平均値テキスト"/>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84" name="フローチャート: 判断 583"/>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85" name="フローチャート: 判断 584"/>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86" name="フローチャート: 判断 585"/>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87" name="フローチャート: 判断 586"/>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88" name="フローチャート: 判断 587"/>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152948</xdr:rowOff>
    </xdr:from>
    <xdr:to>
      <xdr:col>116</xdr:col>
      <xdr:colOff>114300</xdr:colOff>
      <xdr:row>37</xdr:row>
      <xdr:rowOff>83098</xdr:rowOff>
    </xdr:to>
    <xdr:sp macro="" textlink="">
      <xdr:nvSpPr>
        <xdr:cNvPr id="594" name="楕円 593"/>
        <xdr:cNvSpPr/>
      </xdr:nvSpPr>
      <xdr:spPr>
        <a:xfrm>
          <a:off x="22110700" y="63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4375</xdr:rowOff>
    </xdr:from>
    <xdr:ext cx="534377" cy="259045"/>
    <xdr:sp macro="" textlink="">
      <xdr:nvSpPr>
        <xdr:cNvPr id="595" name="【一般廃棄物処理施設】&#10;一人当たり有形固定資産（償却資産）額該当値テキスト"/>
        <xdr:cNvSpPr txBox="1"/>
      </xdr:nvSpPr>
      <xdr:spPr>
        <a:xfrm>
          <a:off x="22199600" y="61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21176</xdr:rowOff>
    </xdr:from>
    <xdr:to>
      <xdr:col>112</xdr:col>
      <xdr:colOff>38100</xdr:colOff>
      <xdr:row>36</xdr:row>
      <xdr:rowOff>122776</xdr:rowOff>
    </xdr:to>
    <xdr:sp macro="" textlink="">
      <xdr:nvSpPr>
        <xdr:cNvPr id="596" name="楕円 595"/>
        <xdr:cNvSpPr/>
      </xdr:nvSpPr>
      <xdr:spPr>
        <a:xfrm>
          <a:off x="21272500" y="61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71976</xdr:rowOff>
    </xdr:from>
    <xdr:to>
      <xdr:col>116</xdr:col>
      <xdr:colOff>63500</xdr:colOff>
      <xdr:row>37</xdr:row>
      <xdr:rowOff>32298</xdr:rowOff>
    </xdr:to>
    <xdr:cxnSp macro="">
      <xdr:nvCxnSpPr>
        <xdr:cNvPr id="597" name="直線コネクタ 596"/>
        <xdr:cNvCxnSpPr/>
      </xdr:nvCxnSpPr>
      <xdr:spPr>
        <a:xfrm>
          <a:off x="21323300" y="6244176"/>
          <a:ext cx="838200" cy="1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29101</xdr:rowOff>
    </xdr:from>
    <xdr:to>
      <xdr:col>107</xdr:col>
      <xdr:colOff>101600</xdr:colOff>
      <xdr:row>36</xdr:row>
      <xdr:rowOff>130701</xdr:rowOff>
    </xdr:to>
    <xdr:sp macro="" textlink="">
      <xdr:nvSpPr>
        <xdr:cNvPr id="598" name="楕円 597"/>
        <xdr:cNvSpPr/>
      </xdr:nvSpPr>
      <xdr:spPr>
        <a:xfrm>
          <a:off x="20383500" y="62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71976</xdr:rowOff>
    </xdr:from>
    <xdr:to>
      <xdr:col>111</xdr:col>
      <xdr:colOff>177800</xdr:colOff>
      <xdr:row>36</xdr:row>
      <xdr:rowOff>79901</xdr:rowOff>
    </xdr:to>
    <xdr:cxnSp macro="">
      <xdr:nvCxnSpPr>
        <xdr:cNvPr id="599" name="直線コネクタ 598"/>
        <xdr:cNvCxnSpPr/>
      </xdr:nvCxnSpPr>
      <xdr:spPr>
        <a:xfrm flipV="1">
          <a:off x="20434300" y="6244176"/>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41554</xdr:rowOff>
    </xdr:from>
    <xdr:to>
      <xdr:col>102</xdr:col>
      <xdr:colOff>165100</xdr:colOff>
      <xdr:row>36</xdr:row>
      <xdr:rowOff>143154</xdr:rowOff>
    </xdr:to>
    <xdr:sp macro="" textlink="">
      <xdr:nvSpPr>
        <xdr:cNvPr id="600" name="楕円 599"/>
        <xdr:cNvSpPr/>
      </xdr:nvSpPr>
      <xdr:spPr>
        <a:xfrm>
          <a:off x="19494500" y="6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79901</xdr:rowOff>
    </xdr:from>
    <xdr:to>
      <xdr:col>107</xdr:col>
      <xdr:colOff>50800</xdr:colOff>
      <xdr:row>36</xdr:row>
      <xdr:rowOff>92354</xdr:rowOff>
    </xdr:to>
    <xdr:cxnSp macro="">
      <xdr:nvCxnSpPr>
        <xdr:cNvPr id="601" name="直線コネクタ 600"/>
        <xdr:cNvCxnSpPr/>
      </xdr:nvCxnSpPr>
      <xdr:spPr>
        <a:xfrm flipV="1">
          <a:off x="19545300" y="6252101"/>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54443</xdr:rowOff>
    </xdr:from>
    <xdr:to>
      <xdr:col>98</xdr:col>
      <xdr:colOff>38100</xdr:colOff>
      <xdr:row>36</xdr:row>
      <xdr:rowOff>156043</xdr:rowOff>
    </xdr:to>
    <xdr:sp macro="" textlink="">
      <xdr:nvSpPr>
        <xdr:cNvPr id="602" name="楕円 601"/>
        <xdr:cNvSpPr/>
      </xdr:nvSpPr>
      <xdr:spPr>
        <a:xfrm>
          <a:off x="18605500" y="62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92354</xdr:rowOff>
    </xdr:from>
    <xdr:to>
      <xdr:col>102</xdr:col>
      <xdr:colOff>114300</xdr:colOff>
      <xdr:row>36</xdr:row>
      <xdr:rowOff>105243</xdr:rowOff>
    </xdr:to>
    <xdr:cxnSp macro="">
      <xdr:nvCxnSpPr>
        <xdr:cNvPr id="603" name="直線コネクタ 602"/>
        <xdr:cNvCxnSpPr/>
      </xdr:nvCxnSpPr>
      <xdr:spPr>
        <a:xfrm flipV="1">
          <a:off x="18656300" y="6264554"/>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604"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605"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606"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54435</xdr:rowOff>
    </xdr:from>
    <xdr:ext cx="534377" cy="259045"/>
    <xdr:sp macro="" textlink="">
      <xdr:nvSpPr>
        <xdr:cNvPr id="607" name="n_4aveValue【一般廃棄物処理施設】&#10;一人当たり有形固定資産（償却資産）額"/>
        <xdr:cNvSpPr txBox="1"/>
      </xdr:nvSpPr>
      <xdr:spPr>
        <a:xfrm>
          <a:off x="18389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139303</xdr:rowOff>
    </xdr:from>
    <xdr:ext cx="534377" cy="259045"/>
    <xdr:sp macro="" textlink="">
      <xdr:nvSpPr>
        <xdr:cNvPr id="608" name="n_1mainValue【一般廃棄物処理施設】&#10;一人当たり有形固定資産（償却資産）額"/>
        <xdr:cNvSpPr txBox="1"/>
      </xdr:nvSpPr>
      <xdr:spPr>
        <a:xfrm>
          <a:off x="21043411" y="59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147228</xdr:rowOff>
    </xdr:from>
    <xdr:ext cx="534377" cy="259045"/>
    <xdr:sp macro="" textlink="">
      <xdr:nvSpPr>
        <xdr:cNvPr id="609" name="n_2mainValue【一般廃棄物処理施設】&#10;一人当たり有形固定資産（償却資産）額"/>
        <xdr:cNvSpPr txBox="1"/>
      </xdr:nvSpPr>
      <xdr:spPr>
        <a:xfrm>
          <a:off x="20167111" y="5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159681</xdr:rowOff>
    </xdr:from>
    <xdr:ext cx="534377" cy="259045"/>
    <xdr:sp macro="" textlink="">
      <xdr:nvSpPr>
        <xdr:cNvPr id="610" name="n_3mainValue【一般廃棄物処理施設】&#10;一人当たり有形固定資産（償却資産）額"/>
        <xdr:cNvSpPr txBox="1"/>
      </xdr:nvSpPr>
      <xdr:spPr>
        <a:xfrm>
          <a:off x="19278111"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1120</xdr:rowOff>
    </xdr:from>
    <xdr:ext cx="534377" cy="259045"/>
    <xdr:sp macro="" textlink="">
      <xdr:nvSpPr>
        <xdr:cNvPr id="611" name="n_4mainValue【一般廃棄物処理施設】&#10;一人当たり有形固定資産（償却資産）額"/>
        <xdr:cNvSpPr txBox="1"/>
      </xdr:nvSpPr>
      <xdr:spPr>
        <a:xfrm>
          <a:off x="18389111" y="60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4" name="テキスト ボックス 6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34" name="直線コネクタ 633"/>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5"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36" name="直線コネクタ 635"/>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37" name="【保健センター・保健所】&#10;有形固定資産減価償却率最大値テキスト"/>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38" name="直線コネクタ 637"/>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76217</xdr:rowOff>
    </xdr:from>
    <xdr:ext cx="405111" cy="259045"/>
    <xdr:sp macro="" textlink="">
      <xdr:nvSpPr>
        <xdr:cNvPr id="639" name="【保健センター・保健所】&#10;有形固定資産減価償却率平均値テキスト"/>
        <xdr:cNvSpPr txBox="1"/>
      </xdr:nvSpPr>
      <xdr:spPr>
        <a:xfrm>
          <a:off x="16357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0" name="フローチャート: 判断 639"/>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41" name="フローチャート: 判断 640"/>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42" name="フローチャート: 判断 641"/>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43" name="フローチャート: 判断 642"/>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44" name="フローチャート: 判断 643"/>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650" name="楕円 649"/>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51" name="【保健センター・保健所】&#10;有形固定資産減価償却率該当値テキスト"/>
        <xdr:cNvSpPr txBox="1"/>
      </xdr:nvSpPr>
      <xdr:spPr>
        <a:xfrm>
          <a:off x="16357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72644</xdr:rowOff>
    </xdr:from>
    <xdr:to>
      <xdr:col>81</xdr:col>
      <xdr:colOff>101600</xdr:colOff>
      <xdr:row>57</xdr:row>
      <xdr:rowOff>2794</xdr:rowOff>
    </xdr:to>
    <xdr:sp macro="" textlink="">
      <xdr:nvSpPr>
        <xdr:cNvPr id="652" name="楕円 651"/>
        <xdr:cNvSpPr/>
      </xdr:nvSpPr>
      <xdr:spPr>
        <a:xfrm>
          <a:off x="154305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123444</xdr:rowOff>
    </xdr:from>
    <xdr:to>
      <xdr:col>85</xdr:col>
      <xdr:colOff>127000</xdr:colOff>
      <xdr:row>57</xdr:row>
      <xdr:rowOff>57150</xdr:rowOff>
    </xdr:to>
    <xdr:cxnSp macro="">
      <xdr:nvCxnSpPr>
        <xdr:cNvPr id="653" name="直線コネクタ 652"/>
        <xdr:cNvCxnSpPr/>
      </xdr:nvCxnSpPr>
      <xdr:spPr>
        <a:xfrm>
          <a:off x="15481300" y="97246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654" name="楕円 653"/>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123444</xdr:rowOff>
    </xdr:to>
    <xdr:cxnSp macro="">
      <xdr:nvCxnSpPr>
        <xdr:cNvPr id="655" name="直線コネクタ 654"/>
        <xdr:cNvCxnSpPr/>
      </xdr:nvCxnSpPr>
      <xdr:spPr>
        <a:xfrm>
          <a:off x="14592300" y="9692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143510</xdr:rowOff>
    </xdr:from>
    <xdr:to>
      <xdr:col>72</xdr:col>
      <xdr:colOff>38100</xdr:colOff>
      <xdr:row>56</xdr:row>
      <xdr:rowOff>73660</xdr:rowOff>
    </xdr:to>
    <xdr:sp macro="" textlink="">
      <xdr:nvSpPr>
        <xdr:cNvPr id="656" name="楕円 655"/>
        <xdr:cNvSpPr/>
      </xdr:nvSpPr>
      <xdr:spPr>
        <a:xfrm>
          <a:off x="1365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22860</xdr:rowOff>
    </xdr:from>
    <xdr:to>
      <xdr:col>76</xdr:col>
      <xdr:colOff>114300</xdr:colOff>
      <xdr:row>56</xdr:row>
      <xdr:rowOff>91440</xdr:rowOff>
    </xdr:to>
    <xdr:cxnSp macro="">
      <xdr:nvCxnSpPr>
        <xdr:cNvPr id="657" name="直線コネクタ 656"/>
        <xdr:cNvCxnSpPr/>
      </xdr:nvCxnSpPr>
      <xdr:spPr>
        <a:xfrm>
          <a:off x="13703300" y="962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109220</xdr:rowOff>
    </xdr:from>
    <xdr:to>
      <xdr:col>67</xdr:col>
      <xdr:colOff>101600</xdr:colOff>
      <xdr:row>56</xdr:row>
      <xdr:rowOff>39370</xdr:rowOff>
    </xdr:to>
    <xdr:sp macro="" textlink="">
      <xdr:nvSpPr>
        <xdr:cNvPr id="658" name="楕円 657"/>
        <xdr:cNvSpPr/>
      </xdr:nvSpPr>
      <xdr:spPr>
        <a:xfrm>
          <a:off x="12763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160020</xdr:rowOff>
    </xdr:from>
    <xdr:to>
      <xdr:col>71</xdr:col>
      <xdr:colOff>177800</xdr:colOff>
      <xdr:row>56</xdr:row>
      <xdr:rowOff>22860</xdr:rowOff>
    </xdr:to>
    <xdr:cxnSp macro="">
      <xdr:nvCxnSpPr>
        <xdr:cNvPr id="659" name="直線コネクタ 658"/>
        <xdr:cNvCxnSpPr/>
      </xdr:nvCxnSpPr>
      <xdr:spPr>
        <a:xfrm>
          <a:off x="12814300" y="9589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137939</xdr:rowOff>
    </xdr:from>
    <xdr:ext cx="405111" cy="259045"/>
    <xdr:sp macro="" textlink="">
      <xdr:nvSpPr>
        <xdr:cNvPr id="660" name="n_1aveValue【保健センター・保健所】&#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92219</xdr:rowOff>
    </xdr:from>
    <xdr:ext cx="405111" cy="259045"/>
    <xdr:sp macro="" textlink="">
      <xdr:nvSpPr>
        <xdr:cNvPr id="661" name="n_2aveValue【保健センター・保健所】&#10;有形固定資産減価償却率"/>
        <xdr:cNvSpPr txBox="1"/>
      </xdr:nvSpPr>
      <xdr:spPr>
        <a:xfrm>
          <a:off x="14389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51071</xdr:rowOff>
    </xdr:from>
    <xdr:ext cx="405111" cy="259045"/>
    <xdr:sp macro="" textlink="">
      <xdr:nvSpPr>
        <xdr:cNvPr id="662" name="n_3aveValue【保健センター・保健所】&#10;有形固定資産減価償却率"/>
        <xdr:cNvSpPr txBox="1"/>
      </xdr:nvSpPr>
      <xdr:spPr>
        <a:xfrm>
          <a:off x="13500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39641</xdr:rowOff>
    </xdr:from>
    <xdr:ext cx="405111" cy="259045"/>
    <xdr:sp macro="" textlink="">
      <xdr:nvSpPr>
        <xdr:cNvPr id="663" name="n_4aveValue【保健センター・保健所】&#10;有形固定資産減価償却率"/>
        <xdr:cNvSpPr txBox="1"/>
      </xdr:nvSpPr>
      <xdr:spPr>
        <a:xfrm>
          <a:off x="12611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19321</xdr:rowOff>
    </xdr:from>
    <xdr:ext cx="405111" cy="259045"/>
    <xdr:sp macro="" textlink="">
      <xdr:nvSpPr>
        <xdr:cNvPr id="664" name="n_1mainValue【保健センター・保健所】&#10;有形固定資産減価償却率"/>
        <xdr:cNvSpPr txBox="1"/>
      </xdr:nvSpPr>
      <xdr:spPr>
        <a:xfrm>
          <a:off x="15266044" y="94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665"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90187</xdr:rowOff>
    </xdr:from>
    <xdr:ext cx="405111" cy="259045"/>
    <xdr:sp macro="" textlink="">
      <xdr:nvSpPr>
        <xdr:cNvPr id="666" name="n_3mainValue【保健センター・保健所】&#10;有形固定資産減価償却率"/>
        <xdr:cNvSpPr txBox="1"/>
      </xdr:nvSpPr>
      <xdr:spPr>
        <a:xfrm>
          <a:off x="13500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55897</xdr:rowOff>
    </xdr:from>
    <xdr:ext cx="405111" cy="259045"/>
    <xdr:sp macro="" textlink="">
      <xdr:nvSpPr>
        <xdr:cNvPr id="667" name="n_4mainValue【保健センター・保健所】&#10;有形固定資産減価償却率"/>
        <xdr:cNvSpPr txBox="1"/>
      </xdr:nvSpPr>
      <xdr:spPr>
        <a:xfrm>
          <a:off x="12611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93" name="直線コネクタ 692"/>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4"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5" name="直線コネクタ 694"/>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6"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7" name="直線コネクタ 696"/>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98"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9" name="フローチャート: 判断 69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700" name="フローチャート: 判断 69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1" name="フローチャート: 判断 700"/>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2" name="フローチャート: 判断 701"/>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3" name="フローチャート: 判断 702"/>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71665</xdr:rowOff>
    </xdr:from>
    <xdr:to>
      <xdr:col>116</xdr:col>
      <xdr:colOff>114300</xdr:colOff>
      <xdr:row>60</xdr:row>
      <xdr:rowOff>1815</xdr:rowOff>
    </xdr:to>
    <xdr:sp macro="" textlink="">
      <xdr:nvSpPr>
        <xdr:cNvPr id="709" name="楕円 708"/>
        <xdr:cNvSpPr/>
      </xdr:nvSpPr>
      <xdr:spPr>
        <a:xfrm>
          <a:off x="22110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94542</xdr:rowOff>
    </xdr:from>
    <xdr:ext cx="469744" cy="259045"/>
    <xdr:sp macro="" textlink="">
      <xdr:nvSpPr>
        <xdr:cNvPr id="710" name="【保健センター・保健所】&#10;一人当たり面積該当値テキスト"/>
        <xdr:cNvSpPr txBox="1"/>
      </xdr:nvSpPr>
      <xdr:spPr>
        <a:xfrm>
          <a:off x="22199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87993</xdr:rowOff>
    </xdr:from>
    <xdr:to>
      <xdr:col>112</xdr:col>
      <xdr:colOff>38100</xdr:colOff>
      <xdr:row>60</xdr:row>
      <xdr:rowOff>18143</xdr:rowOff>
    </xdr:to>
    <xdr:sp macro="" textlink="">
      <xdr:nvSpPr>
        <xdr:cNvPr id="711" name="楕円 710"/>
        <xdr:cNvSpPr/>
      </xdr:nvSpPr>
      <xdr:spPr>
        <a:xfrm>
          <a:off x="2127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122465</xdr:rowOff>
    </xdr:from>
    <xdr:to>
      <xdr:col>116</xdr:col>
      <xdr:colOff>63500</xdr:colOff>
      <xdr:row>59</xdr:row>
      <xdr:rowOff>138793</xdr:rowOff>
    </xdr:to>
    <xdr:cxnSp macro="">
      <xdr:nvCxnSpPr>
        <xdr:cNvPr id="712" name="直線コネクタ 711"/>
        <xdr:cNvCxnSpPr/>
      </xdr:nvCxnSpPr>
      <xdr:spPr>
        <a:xfrm flipV="1">
          <a:off x="21323300" y="10238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3" name="楕円 712"/>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138793</xdr:rowOff>
    </xdr:from>
    <xdr:to>
      <xdr:col>111</xdr:col>
      <xdr:colOff>177800</xdr:colOff>
      <xdr:row>60</xdr:row>
      <xdr:rowOff>32657</xdr:rowOff>
    </xdr:to>
    <xdr:cxnSp macro="">
      <xdr:nvCxnSpPr>
        <xdr:cNvPr id="714" name="直線コネクタ 713"/>
        <xdr:cNvCxnSpPr/>
      </xdr:nvCxnSpPr>
      <xdr:spPr>
        <a:xfrm flipV="1">
          <a:off x="20434300" y="1025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169635</xdr:rowOff>
    </xdr:from>
    <xdr:to>
      <xdr:col>102</xdr:col>
      <xdr:colOff>165100</xdr:colOff>
      <xdr:row>60</xdr:row>
      <xdr:rowOff>99785</xdr:rowOff>
    </xdr:to>
    <xdr:sp macro="" textlink="">
      <xdr:nvSpPr>
        <xdr:cNvPr id="715" name="楕円 714"/>
        <xdr:cNvSpPr/>
      </xdr:nvSpPr>
      <xdr:spPr>
        <a:xfrm>
          <a:off x="19494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48985</xdr:rowOff>
    </xdr:to>
    <xdr:cxnSp macro="">
      <xdr:nvCxnSpPr>
        <xdr:cNvPr id="716" name="直線コネクタ 715"/>
        <xdr:cNvCxnSpPr/>
      </xdr:nvCxnSpPr>
      <xdr:spPr>
        <a:xfrm flipV="1">
          <a:off x="19545300" y="1031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104322</xdr:rowOff>
    </xdr:from>
    <xdr:to>
      <xdr:col>98</xdr:col>
      <xdr:colOff>38100</xdr:colOff>
      <xdr:row>60</xdr:row>
      <xdr:rowOff>34472</xdr:rowOff>
    </xdr:to>
    <xdr:sp macro="" textlink="">
      <xdr:nvSpPr>
        <xdr:cNvPr id="717" name="楕円 716"/>
        <xdr:cNvSpPr/>
      </xdr:nvSpPr>
      <xdr:spPr>
        <a:xfrm>
          <a:off x="18605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155122</xdr:rowOff>
    </xdr:from>
    <xdr:to>
      <xdr:col>102</xdr:col>
      <xdr:colOff>114300</xdr:colOff>
      <xdr:row>60</xdr:row>
      <xdr:rowOff>48985</xdr:rowOff>
    </xdr:to>
    <xdr:cxnSp macro="">
      <xdr:nvCxnSpPr>
        <xdr:cNvPr id="718" name="直線コネクタ 717"/>
        <xdr:cNvCxnSpPr/>
      </xdr:nvCxnSpPr>
      <xdr:spPr>
        <a:xfrm>
          <a:off x="18656300" y="10270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1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20"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21"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2"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34670</xdr:rowOff>
    </xdr:from>
    <xdr:ext cx="469744" cy="259045"/>
    <xdr:sp macro="" textlink="">
      <xdr:nvSpPr>
        <xdr:cNvPr id="723" name="n_1mainValue【保健センター・保健所】&#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4"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116312</xdr:rowOff>
    </xdr:from>
    <xdr:ext cx="469744" cy="259045"/>
    <xdr:sp macro="" textlink="">
      <xdr:nvSpPr>
        <xdr:cNvPr id="725" name="n_3mainValue【保健センター・保健所】&#10;一人当たり面積"/>
        <xdr:cNvSpPr txBox="1"/>
      </xdr:nvSpPr>
      <xdr:spPr>
        <a:xfrm>
          <a:off x="193104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50999</xdr:rowOff>
    </xdr:from>
    <xdr:ext cx="469744" cy="259045"/>
    <xdr:sp macro="" textlink="">
      <xdr:nvSpPr>
        <xdr:cNvPr id="726" name="n_4mainValue【保健センター・保健所】&#10;一人当たり面積"/>
        <xdr:cNvSpPr txBox="1"/>
      </xdr:nvSpPr>
      <xdr:spPr>
        <a:xfrm>
          <a:off x="18421427" y="999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7" name="テキスト ボックス 7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49" name="直線コネクタ 748"/>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50"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51" name="直線コネクタ 75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52"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53" name="直線コネクタ 752"/>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54" name="【消防施設】&#10;有形固定資産減価償却率平均値テキスト"/>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55" name="フローチャート: 判断 754"/>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56" name="フローチャート: 判断 755"/>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57" name="フローチャート: 判断 756"/>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58" name="フローチャート: 判断 757"/>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59" name="フローチャート: 判断 758"/>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131318</xdr:rowOff>
    </xdr:from>
    <xdr:to>
      <xdr:col>85</xdr:col>
      <xdr:colOff>177800</xdr:colOff>
      <xdr:row>78</xdr:row>
      <xdr:rowOff>61468</xdr:rowOff>
    </xdr:to>
    <xdr:sp macro="" textlink="">
      <xdr:nvSpPr>
        <xdr:cNvPr id="765" name="楕円 764"/>
        <xdr:cNvSpPr/>
      </xdr:nvSpPr>
      <xdr:spPr>
        <a:xfrm>
          <a:off x="16268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84345</xdr:rowOff>
    </xdr:from>
    <xdr:ext cx="405111" cy="259045"/>
    <xdr:sp macro="" textlink="">
      <xdr:nvSpPr>
        <xdr:cNvPr id="766" name="【消防施設】&#10;有形固定資産減価償却率該当値テキスト"/>
        <xdr:cNvSpPr txBox="1"/>
      </xdr:nvSpPr>
      <xdr:spPr>
        <a:xfrm>
          <a:off x="16357600" y="1328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767" name="楕円 766"/>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xdr:rowOff>
    </xdr:from>
    <xdr:to>
      <xdr:col>85</xdr:col>
      <xdr:colOff>127000</xdr:colOff>
      <xdr:row>79</xdr:row>
      <xdr:rowOff>60961</xdr:rowOff>
    </xdr:to>
    <xdr:cxnSp macro="">
      <xdr:nvCxnSpPr>
        <xdr:cNvPr id="768" name="直線コネクタ 767"/>
        <xdr:cNvCxnSpPr/>
      </xdr:nvCxnSpPr>
      <xdr:spPr>
        <a:xfrm flipV="1">
          <a:off x="15481300" y="13383768"/>
          <a:ext cx="838200" cy="2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1015</xdr:rowOff>
    </xdr:from>
    <xdr:to>
      <xdr:col>76</xdr:col>
      <xdr:colOff>165100</xdr:colOff>
      <xdr:row>79</xdr:row>
      <xdr:rowOff>102615</xdr:rowOff>
    </xdr:to>
    <xdr:sp macro="" textlink="">
      <xdr:nvSpPr>
        <xdr:cNvPr id="769" name="楕円 768"/>
        <xdr:cNvSpPr/>
      </xdr:nvSpPr>
      <xdr:spPr>
        <a:xfrm>
          <a:off x="14541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51815</xdr:rowOff>
    </xdr:from>
    <xdr:to>
      <xdr:col>81</xdr:col>
      <xdr:colOff>50800</xdr:colOff>
      <xdr:row>79</xdr:row>
      <xdr:rowOff>60961</xdr:rowOff>
    </xdr:to>
    <xdr:cxnSp macro="">
      <xdr:nvCxnSpPr>
        <xdr:cNvPr id="770" name="直線コネクタ 769"/>
        <xdr:cNvCxnSpPr/>
      </xdr:nvCxnSpPr>
      <xdr:spPr>
        <a:xfrm>
          <a:off x="14592300" y="135963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129032</xdr:rowOff>
    </xdr:from>
    <xdr:to>
      <xdr:col>72</xdr:col>
      <xdr:colOff>38100</xdr:colOff>
      <xdr:row>79</xdr:row>
      <xdr:rowOff>59182</xdr:rowOff>
    </xdr:to>
    <xdr:sp macro="" textlink="">
      <xdr:nvSpPr>
        <xdr:cNvPr id="771" name="楕円 770"/>
        <xdr:cNvSpPr/>
      </xdr:nvSpPr>
      <xdr:spPr>
        <a:xfrm>
          <a:off x="13652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xdr:rowOff>
    </xdr:from>
    <xdr:to>
      <xdr:col>76</xdr:col>
      <xdr:colOff>114300</xdr:colOff>
      <xdr:row>79</xdr:row>
      <xdr:rowOff>51815</xdr:rowOff>
    </xdr:to>
    <xdr:cxnSp macro="">
      <xdr:nvCxnSpPr>
        <xdr:cNvPr id="772" name="直線コネクタ 771"/>
        <xdr:cNvCxnSpPr/>
      </xdr:nvCxnSpPr>
      <xdr:spPr>
        <a:xfrm>
          <a:off x="13703300" y="135529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773" name="楕円 772"/>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8382</xdr:rowOff>
    </xdr:to>
    <xdr:cxnSp macro="">
      <xdr:nvCxnSpPr>
        <xdr:cNvPr id="774" name="直線コネクタ 773"/>
        <xdr:cNvCxnSpPr/>
      </xdr:nvCxnSpPr>
      <xdr:spPr>
        <a:xfrm>
          <a:off x="12814300" y="13548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75" name="n_1aveValue【消防施設】&#10;有形固定資産減価償却率"/>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76" name="n_2aveValue【消防施設】&#10;有形固定資産減価償却率"/>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7" name="n_3aveValue【消防施設】&#10;有形固定資産減価償却率"/>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59453</xdr:rowOff>
    </xdr:from>
    <xdr:ext cx="405111" cy="259045"/>
    <xdr:sp macro="" textlink="">
      <xdr:nvSpPr>
        <xdr:cNvPr id="778" name="n_4aveValue【消防施設】&#10;有形固定資産減価償却率"/>
        <xdr:cNvSpPr txBox="1"/>
      </xdr:nvSpPr>
      <xdr:spPr>
        <a:xfrm>
          <a:off x="12611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779" name="n_1mainValue【消防施設】&#10;有形固定資産減価償却率"/>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119142</xdr:rowOff>
    </xdr:from>
    <xdr:ext cx="405111" cy="259045"/>
    <xdr:sp macro="" textlink="">
      <xdr:nvSpPr>
        <xdr:cNvPr id="780" name="n_2mainValue【消防施設】&#10;有形固定資産減価償却率"/>
        <xdr:cNvSpPr txBox="1"/>
      </xdr:nvSpPr>
      <xdr:spPr>
        <a:xfrm>
          <a:off x="14389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75709</xdr:rowOff>
    </xdr:from>
    <xdr:ext cx="405111" cy="259045"/>
    <xdr:sp macro="" textlink="">
      <xdr:nvSpPr>
        <xdr:cNvPr id="781" name="n_3mainValue【消防施設】&#10;有形固定資産減価償却率"/>
        <xdr:cNvSpPr txBox="1"/>
      </xdr:nvSpPr>
      <xdr:spPr>
        <a:xfrm>
          <a:off x="13500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782" name="n_4mainValue【消防施設】&#10;有形固定資産減価償却率"/>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806" name="直線コネクタ 805"/>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807"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8" name="直線コネクタ 8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809"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810" name="直線コネクタ 809"/>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811" name="【消防施設】&#10;一人当たり面積平均値テキスト"/>
        <xdr:cNvSpPr txBox="1"/>
      </xdr:nvSpPr>
      <xdr:spPr>
        <a:xfrm>
          <a:off x="22199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812" name="フローチャート: 判断 811"/>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3" name="フローチャート: 判断 8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814" name="フローチャート: 判断 813"/>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15" name="フローチャート: 判断 814"/>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6" name="フローチャート: 判断 815"/>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822" name="楕円 821"/>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823" name="【消防施設】&#10;一人当たり面積該当値テキスト"/>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71120</xdr:rowOff>
    </xdr:from>
    <xdr:to>
      <xdr:col>112</xdr:col>
      <xdr:colOff>38100</xdr:colOff>
      <xdr:row>84</xdr:row>
      <xdr:rowOff>1270</xdr:rowOff>
    </xdr:to>
    <xdr:sp macro="" textlink="">
      <xdr:nvSpPr>
        <xdr:cNvPr id="824" name="楕円 823"/>
        <xdr:cNvSpPr/>
      </xdr:nvSpPr>
      <xdr:spPr>
        <a:xfrm>
          <a:off x="21272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121920</xdr:rowOff>
    </xdr:to>
    <xdr:cxnSp macro="">
      <xdr:nvCxnSpPr>
        <xdr:cNvPr id="825" name="直線コネクタ 824"/>
        <xdr:cNvCxnSpPr/>
      </xdr:nvCxnSpPr>
      <xdr:spPr>
        <a:xfrm flipV="1">
          <a:off x="21323300" y="14344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826" name="楕円 825"/>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121920</xdr:rowOff>
    </xdr:from>
    <xdr:to>
      <xdr:col>111</xdr:col>
      <xdr:colOff>177800</xdr:colOff>
      <xdr:row>83</xdr:row>
      <xdr:rowOff>140970</xdr:rowOff>
    </xdr:to>
    <xdr:cxnSp macro="">
      <xdr:nvCxnSpPr>
        <xdr:cNvPr id="827" name="直線コネクタ 826"/>
        <xdr:cNvCxnSpPr/>
      </xdr:nvCxnSpPr>
      <xdr:spPr>
        <a:xfrm flipV="1">
          <a:off x="20434300" y="14352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28" name="楕円 827"/>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829" name="直線コネクタ 828"/>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109220</xdr:rowOff>
    </xdr:from>
    <xdr:to>
      <xdr:col>98</xdr:col>
      <xdr:colOff>38100</xdr:colOff>
      <xdr:row>84</xdr:row>
      <xdr:rowOff>39370</xdr:rowOff>
    </xdr:to>
    <xdr:sp macro="" textlink="">
      <xdr:nvSpPr>
        <xdr:cNvPr id="830" name="楕円 829"/>
        <xdr:cNvSpPr/>
      </xdr:nvSpPr>
      <xdr:spPr>
        <a:xfrm>
          <a:off x="18605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160020</xdr:rowOff>
    </xdr:to>
    <xdr:cxnSp macro="">
      <xdr:nvCxnSpPr>
        <xdr:cNvPr id="831" name="直線コネクタ 830"/>
        <xdr:cNvCxnSpPr/>
      </xdr:nvCxnSpPr>
      <xdr:spPr>
        <a:xfrm flipV="1">
          <a:off x="18656300" y="1437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2" name="n_1ave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833" name="n_2aveValue【消防施設】&#10;一人当たり面積"/>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34"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5"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17797</xdr:rowOff>
    </xdr:from>
    <xdr:ext cx="469744" cy="259045"/>
    <xdr:sp macro="" textlink="">
      <xdr:nvSpPr>
        <xdr:cNvPr id="836" name="n_1mainValue【消防施設】&#10;一人当たり面積"/>
        <xdr:cNvSpPr txBox="1"/>
      </xdr:nvSpPr>
      <xdr:spPr>
        <a:xfrm>
          <a:off x="210757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7"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8"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55897</xdr:rowOff>
    </xdr:from>
    <xdr:ext cx="469744" cy="259045"/>
    <xdr:sp macro="" textlink="">
      <xdr:nvSpPr>
        <xdr:cNvPr id="839" name="n_4mainValue【消防施設】&#10;一人当たり面積"/>
        <xdr:cNvSpPr txBox="1"/>
      </xdr:nvSpPr>
      <xdr:spPr>
        <a:xfrm>
          <a:off x="18421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64" name="直線コネクタ 863"/>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65"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66" name="直線コネクタ 865"/>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7"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8" name="直線コネクタ 867"/>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69"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70" name="フローチャート: 判断 869"/>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71" name="フローチャート: 判断 870"/>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73" name="フローチャート: 判断 872"/>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4" name="フローチャート: 判断 873"/>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880" name="楕円 879"/>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881"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882" name="楕円 881"/>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133350</xdr:rowOff>
    </xdr:to>
    <xdr:cxnSp macro="">
      <xdr:nvCxnSpPr>
        <xdr:cNvPr id="883" name="直線コネクタ 882"/>
        <xdr:cNvCxnSpPr/>
      </xdr:nvCxnSpPr>
      <xdr:spPr>
        <a:xfrm>
          <a:off x="15481300" y="179031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109220</xdr:rowOff>
    </xdr:from>
    <xdr:to>
      <xdr:col>76</xdr:col>
      <xdr:colOff>165100</xdr:colOff>
      <xdr:row>105</xdr:row>
      <xdr:rowOff>39370</xdr:rowOff>
    </xdr:to>
    <xdr:sp macro="" textlink="">
      <xdr:nvSpPr>
        <xdr:cNvPr id="884" name="楕円 883"/>
        <xdr:cNvSpPr/>
      </xdr:nvSpPr>
      <xdr:spPr>
        <a:xfrm>
          <a:off x="14541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160020</xdr:rowOff>
    </xdr:to>
    <xdr:cxnSp macro="">
      <xdr:nvCxnSpPr>
        <xdr:cNvPr id="885" name="直線コネクタ 884"/>
        <xdr:cNvCxnSpPr/>
      </xdr:nvCxnSpPr>
      <xdr:spPr>
        <a:xfrm flipV="1">
          <a:off x="14592300" y="1790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86" name="楕円 885"/>
        <xdr:cNvSpPr/>
      </xdr:nvSpPr>
      <xdr:spPr>
        <a:xfrm>
          <a:off x="1365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104</xdr:row>
      <xdr:rowOff>160020</xdr:rowOff>
    </xdr:to>
    <xdr:cxnSp macro="">
      <xdr:nvCxnSpPr>
        <xdr:cNvPr id="887" name="直線コネクタ 886"/>
        <xdr:cNvCxnSpPr/>
      </xdr:nvCxnSpPr>
      <xdr:spPr>
        <a:xfrm>
          <a:off x="13703300" y="1795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888" name="楕円 887"/>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123825</xdr:rowOff>
    </xdr:from>
    <xdr:to>
      <xdr:col>71</xdr:col>
      <xdr:colOff>177800</xdr:colOff>
      <xdr:row>104</xdr:row>
      <xdr:rowOff>137161</xdr:rowOff>
    </xdr:to>
    <xdr:cxnSp macro="">
      <xdr:nvCxnSpPr>
        <xdr:cNvPr id="889" name="直線コネクタ 888"/>
        <xdr:cNvCxnSpPr/>
      </xdr:nvCxnSpPr>
      <xdr:spPr>
        <a:xfrm flipV="1">
          <a:off x="12814300" y="179546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90"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92"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3"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114316</xdr:rowOff>
    </xdr:from>
    <xdr:ext cx="405111" cy="259045"/>
    <xdr:sp macro="" textlink="">
      <xdr:nvSpPr>
        <xdr:cNvPr id="894" name="n_1mainValue【庁舎】&#10;有形固定資産減価償却率"/>
        <xdr:cNvSpPr txBox="1"/>
      </xdr:nvSpPr>
      <xdr:spPr>
        <a:xfrm>
          <a:off x="15266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30497</xdr:rowOff>
    </xdr:from>
    <xdr:ext cx="405111" cy="259045"/>
    <xdr:sp macro="" textlink="">
      <xdr:nvSpPr>
        <xdr:cNvPr id="895" name="n_2mainValue【庁舎】&#10;有形固定資産減価償却率"/>
        <xdr:cNvSpPr txBox="1"/>
      </xdr:nvSpPr>
      <xdr:spPr>
        <a:xfrm>
          <a:off x="14389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96" name="n_3mainValue【庁舎】&#10;有形固定資産減価償却率"/>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897" name="n_4mainValue【庁舎】&#10;有形固定資産減価償却率"/>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19" name="直線コネクタ 918"/>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20"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21" name="直線コネクタ 920"/>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2"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3" name="直線コネクタ 92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24"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25" name="フローチャート: 判断 924"/>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26" name="フローチャート: 判断 925"/>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27" name="フローチャート: 判断 926"/>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28" name="フローチャート: 判断 927"/>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29" name="フローチャート: 判断 928"/>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139700</xdr:rowOff>
    </xdr:from>
    <xdr:to>
      <xdr:col>116</xdr:col>
      <xdr:colOff>114300</xdr:colOff>
      <xdr:row>101</xdr:row>
      <xdr:rowOff>69850</xdr:rowOff>
    </xdr:to>
    <xdr:sp macro="" textlink="">
      <xdr:nvSpPr>
        <xdr:cNvPr id="935" name="楕円 934"/>
        <xdr:cNvSpPr/>
      </xdr:nvSpPr>
      <xdr:spPr>
        <a:xfrm>
          <a:off x="22110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162577</xdr:rowOff>
    </xdr:from>
    <xdr:ext cx="469744" cy="259045"/>
    <xdr:sp macro="" textlink="">
      <xdr:nvSpPr>
        <xdr:cNvPr id="936" name="【庁舎】&#10;一人当たり面積該当値テキスト"/>
        <xdr:cNvSpPr txBox="1"/>
      </xdr:nvSpPr>
      <xdr:spPr>
        <a:xfrm>
          <a:off x="22199600"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157987</xdr:rowOff>
    </xdr:from>
    <xdr:to>
      <xdr:col>112</xdr:col>
      <xdr:colOff>38100</xdr:colOff>
      <xdr:row>101</xdr:row>
      <xdr:rowOff>88137</xdr:rowOff>
    </xdr:to>
    <xdr:sp macro="" textlink="">
      <xdr:nvSpPr>
        <xdr:cNvPr id="937" name="楕円 936"/>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101</xdr:row>
      <xdr:rowOff>37337</xdr:rowOff>
    </xdr:to>
    <xdr:cxnSp macro="">
      <xdr:nvCxnSpPr>
        <xdr:cNvPr id="938" name="直線コネクタ 937"/>
        <xdr:cNvCxnSpPr/>
      </xdr:nvCxnSpPr>
      <xdr:spPr>
        <a:xfrm flipV="1">
          <a:off x="21323300" y="17335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167132</xdr:rowOff>
    </xdr:from>
    <xdr:to>
      <xdr:col>107</xdr:col>
      <xdr:colOff>101600</xdr:colOff>
      <xdr:row>101</xdr:row>
      <xdr:rowOff>97282</xdr:rowOff>
    </xdr:to>
    <xdr:sp macro="" textlink="">
      <xdr:nvSpPr>
        <xdr:cNvPr id="939" name="楕円 938"/>
        <xdr:cNvSpPr/>
      </xdr:nvSpPr>
      <xdr:spPr>
        <a:xfrm>
          <a:off x="20383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101</xdr:row>
      <xdr:rowOff>46482</xdr:rowOff>
    </xdr:to>
    <xdr:cxnSp macro="">
      <xdr:nvCxnSpPr>
        <xdr:cNvPr id="940" name="直線コネクタ 939"/>
        <xdr:cNvCxnSpPr/>
      </xdr:nvCxnSpPr>
      <xdr:spPr>
        <a:xfrm flipV="1">
          <a:off x="20434300" y="17353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13970</xdr:rowOff>
    </xdr:from>
    <xdr:to>
      <xdr:col>102</xdr:col>
      <xdr:colOff>165100</xdr:colOff>
      <xdr:row>101</xdr:row>
      <xdr:rowOff>115570</xdr:rowOff>
    </xdr:to>
    <xdr:sp macro="" textlink="">
      <xdr:nvSpPr>
        <xdr:cNvPr id="941" name="楕円 940"/>
        <xdr:cNvSpPr/>
      </xdr:nvSpPr>
      <xdr:spPr>
        <a:xfrm>
          <a:off x="19494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46482</xdr:rowOff>
    </xdr:from>
    <xdr:to>
      <xdr:col>107</xdr:col>
      <xdr:colOff>50800</xdr:colOff>
      <xdr:row>101</xdr:row>
      <xdr:rowOff>64770</xdr:rowOff>
    </xdr:to>
    <xdr:cxnSp macro="">
      <xdr:nvCxnSpPr>
        <xdr:cNvPr id="942" name="直線コネクタ 941"/>
        <xdr:cNvCxnSpPr/>
      </xdr:nvCxnSpPr>
      <xdr:spPr>
        <a:xfrm flipV="1">
          <a:off x="19545300" y="17362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32258</xdr:rowOff>
    </xdr:from>
    <xdr:to>
      <xdr:col>98</xdr:col>
      <xdr:colOff>38100</xdr:colOff>
      <xdr:row>101</xdr:row>
      <xdr:rowOff>133858</xdr:rowOff>
    </xdr:to>
    <xdr:sp macro="" textlink="">
      <xdr:nvSpPr>
        <xdr:cNvPr id="943" name="楕円 942"/>
        <xdr:cNvSpPr/>
      </xdr:nvSpPr>
      <xdr:spPr>
        <a:xfrm>
          <a:off x="186055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64770</xdr:rowOff>
    </xdr:from>
    <xdr:to>
      <xdr:col>102</xdr:col>
      <xdr:colOff>114300</xdr:colOff>
      <xdr:row>101</xdr:row>
      <xdr:rowOff>83058</xdr:rowOff>
    </xdr:to>
    <xdr:cxnSp macro="">
      <xdr:nvCxnSpPr>
        <xdr:cNvPr id="944" name="直線コネクタ 943"/>
        <xdr:cNvCxnSpPr/>
      </xdr:nvCxnSpPr>
      <xdr:spPr>
        <a:xfrm flipV="1">
          <a:off x="18656300" y="17381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45"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46"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947"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44975</xdr:rowOff>
    </xdr:from>
    <xdr:ext cx="469744" cy="259045"/>
    <xdr:sp macro="" textlink="">
      <xdr:nvSpPr>
        <xdr:cNvPr id="948" name="n_4aveValue【庁舎】&#10;一人当たり面積"/>
        <xdr:cNvSpPr txBox="1"/>
      </xdr:nvSpPr>
      <xdr:spPr>
        <a:xfrm>
          <a:off x="18421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104664</xdr:rowOff>
    </xdr:from>
    <xdr:ext cx="469744" cy="259045"/>
    <xdr:sp macro="" textlink="">
      <xdr:nvSpPr>
        <xdr:cNvPr id="949"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113809</xdr:rowOff>
    </xdr:from>
    <xdr:ext cx="469744" cy="259045"/>
    <xdr:sp macro="" textlink="">
      <xdr:nvSpPr>
        <xdr:cNvPr id="950" name="n_2mainValue【庁舎】&#10;一人当たり面積"/>
        <xdr:cNvSpPr txBox="1"/>
      </xdr:nvSpPr>
      <xdr:spPr>
        <a:xfrm>
          <a:off x="20199427" y="1708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132097</xdr:rowOff>
    </xdr:from>
    <xdr:ext cx="469744" cy="259045"/>
    <xdr:sp macro="" textlink="">
      <xdr:nvSpPr>
        <xdr:cNvPr id="951" name="n_3mainValue【庁舎】&#10;一人当たり面積"/>
        <xdr:cNvSpPr txBox="1"/>
      </xdr:nvSpPr>
      <xdr:spPr>
        <a:xfrm>
          <a:off x="19310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150385</xdr:rowOff>
    </xdr:from>
    <xdr:ext cx="469744" cy="259045"/>
    <xdr:sp macro="" textlink="">
      <xdr:nvSpPr>
        <xdr:cNvPr id="952" name="n_4mainValue【庁舎】&#10;一人当たり面積"/>
        <xdr:cNvSpPr txBox="1"/>
      </xdr:nvSpPr>
      <xdr:spPr>
        <a:xfrm>
          <a:off x="18421427" y="171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図書館と</a:t>
          </a:r>
          <a:r>
            <a:rPr lang="ja-JP" altLang="en-US" sz="1100">
              <a:solidFill>
                <a:schemeClr val="dk1"/>
              </a:solidFill>
              <a:effectLst/>
              <a:latin typeface="+mn-lt"/>
              <a:ea typeface="+mn-ea"/>
              <a:cs typeface="+mn-cs"/>
            </a:rPr>
            <a:t>一般廃棄物処分場について</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大きく上</a:t>
          </a:r>
          <a:r>
            <a:rPr lang="ja-JP" altLang="ja-JP" sz="1100">
              <a:solidFill>
                <a:schemeClr val="dk1"/>
              </a:solidFill>
              <a:effectLst/>
              <a:latin typeface="+mn-lt"/>
              <a:ea typeface="+mn-ea"/>
              <a:cs typeface="+mn-cs"/>
            </a:rPr>
            <a:t>回っている。図書館については築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年以上経過し、耐用年数に達しつつある施設もあり、今後、</a:t>
          </a:r>
          <a:r>
            <a:rPr lang="ja-JP" altLang="en-US" sz="1100">
              <a:solidFill>
                <a:schemeClr val="dk1"/>
              </a:solidFill>
              <a:effectLst/>
              <a:latin typeface="+mn-lt"/>
              <a:ea typeface="+mn-ea"/>
              <a:cs typeface="+mn-cs"/>
            </a:rPr>
            <a:t>整備方針の検討を行う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一般廃棄物処理施設については、新しいごみ焼却施設と一般廃棄物最終処分場の整備を進めているところである。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他方で保健センターや消防施設については、近年施設整備を行ったため、有形固定資産減価償却率は類似団体平均を大きく下回っている。当面の大規模改修は必要ないが、今後も適切な維持管理や設備更新による長寿命化を図っていく。</a:t>
          </a:r>
          <a:endParaRPr lang="ja-JP" altLang="ja-JP" sz="1400">
            <a:effectLst/>
          </a:endParaRPr>
        </a:p>
        <a:p>
          <a:r>
            <a:rPr lang="ja-JP" altLang="ja-JP" sz="1100">
              <a:solidFill>
                <a:schemeClr val="dk1"/>
              </a:solidFill>
              <a:effectLst/>
              <a:latin typeface="+mn-lt"/>
              <a:ea typeface="+mn-ea"/>
              <a:cs typeface="+mn-cs"/>
            </a:rPr>
            <a:t>　なお、一人当たり面積が類似団体平均を大きく上回っている類型が多くみられるが、これは市町村合併後、広大な市域をもつこととなり、地理的要因や利便性確保などに対応するため、引き続き施設を配置しているケースが多いため</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。今後、利用状況や市民ニーズの変化等を的確に把握し、施設の適正配置や施設規模の見直し等に取り組</a:t>
          </a:r>
          <a:r>
            <a:rPr lang="ja-JP" altLang="en-US" sz="1100">
              <a:solidFill>
                <a:schemeClr val="dk1"/>
              </a:solidFill>
              <a:effectLst/>
              <a:latin typeface="+mn-lt"/>
              <a:ea typeface="+mn-ea"/>
              <a:cs typeface="+mn-cs"/>
            </a:rPr>
            <a:t>む</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市町村合併後の財政需要に対して、個人・法人の市民税や、固定資産税などの自主財源の割合が低位にあることなどから、</a:t>
          </a:r>
          <a:r>
            <a:rPr kumimoji="1" lang="en-US" altLang="ja-JP" sz="1200">
              <a:latin typeface="ＭＳ Ｐゴシック" panose="020B0600070205080204" pitchFamily="50" charset="-128"/>
              <a:ea typeface="ＭＳ Ｐゴシック" panose="020B0600070205080204" pitchFamily="50" charset="-128"/>
            </a:rPr>
            <a:t>0.42</a:t>
          </a:r>
          <a:r>
            <a:rPr kumimoji="1" lang="ja-JP" altLang="en-US" sz="1200">
              <a:latin typeface="ＭＳ Ｐゴシック" panose="020B0600070205080204" pitchFamily="50" charset="-128"/>
              <a:ea typeface="ＭＳ Ｐゴシック" panose="020B0600070205080204" pitchFamily="50" charset="-128"/>
            </a:rPr>
            <a:t>と類似団体平均を下回って推移している。</a:t>
          </a:r>
        </a:p>
        <a:p>
          <a:r>
            <a:rPr kumimoji="1" lang="ja-JP" altLang="en-US" sz="1200">
              <a:latin typeface="ＭＳ Ｐゴシック" panose="020B0600070205080204" pitchFamily="50" charset="-128"/>
              <a:ea typeface="ＭＳ Ｐゴシック" panose="020B0600070205080204" pitchFamily="50" charset="-128"/>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維持補修費が減となる一方、扶助費や物件費が増となったことなどから、前年度に比べ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135467</xdr:rowOff>
    </xdr:to>
    <xdr:cxnSp macro="">
      <xdr:nvCxnSpPr>
        <xdr:cNvPr id="134" name="直線コネクタ 133"/>
        <xdr:cNvCxnSpPr/>
      </xdr:nvCxnSpPr>
      <xdr:spPr>
        <a:xfrm>
          <a:off x="4114800" y="1040087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113877</xdr:rowOff>
    </xdr:to>
    <xdr:cxnSp macro="">
      <xdr:nvCxnSpPr>
        <xdr:cNvPr id="137" name="直線コネクタ 136"/>
        <xdr:cNvCxnSpPr/>
      </xdr:nvCxnSpPr>
      <xdr:spPr>
        <a:xfrm>
          <a:off x="3225800" y="103204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57573</xdr:rowOff>
    </xdr:to>
    <xdr:cxnSp macro="">
      <xdr:nvCxnSpPr>
        <xdr:cNvPr id="140" name="直線コネクタ 139"/>
        <xdr:cNvCxnSpPr/>
      </xdr:nvCxnSpPr>
      <xdr:spPr>
        <a:xfrm flipV="1">
          <a:off x="2336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81704</xdr:rowOff>
    </xdr:to>
    <xdr:cxnSp macro="">
      <xdr:nvCxnSpPr>
        <xdr:cNvPr id="143" name="直線コネクタ 142"/>
        <xdr:cNvCxnSpPr/>
      </xdr:nvCxnSpPr>
      <xdr:spPr>
        <a:xfrm flipV="1">
          <a:off x="1447800" y="1034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3" name="楕円 152"/>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4"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5" name="楕円 154"/>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6" name="テキスト ボックス 155"/>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7" name="楕円 156"/>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8" name="テキスト ボックス 157"/>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9" name="楕円 158"/>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60" name="テキスト ボックス 159"/>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1" name="楕円 160"/>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117281</xdr:rowOff>
    </xdr:from>
    <xdr:ext cx="762000" cy="259045"/>
    <xdr:sp macro="" textlink="">
      <xdr:nvSpPr>
        <xdr:cNvPr id="162" name="テキスト ボックス 161"/>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前年度と比べ人口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となっている。この主な理由は、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少雪に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維持修繕費が減になった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小学校教科書・指導書の改定に伴う小学校教科書整備事業の増や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災害廃棄物運搬処分業務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委託料の増等によ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り、物件費が増加したことによる。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なお、類似団体と比較しても高い水準にあることから、引き続き内部管理経費の節減のほか、民間委託を進めるなど経費の削減に努めていく。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67121</xdr:rowOff>
    </xdr:from>
    <xdr:to>
      <xdr:col>23</xdr:col>
      <xdr:colOff>133350</xdr:colOff>
      <xdr:row>87</xdr:row>
      <xdr:rowOff>73068</xdr:rowOff>
    </xdr:to>
    <xdr:cxnSp macro="">
      <xdr:nvCxnSpPr>
        <xdr:cNvPr id="199" name="直線コネクタ 198"/>
        <xdr:cNvCxnSpPr/>
      </xdr:nvCxnSpPr>
      <xdr:spPr>
        <a:xfrm>
          <a:off x="4114800" y="14983271"/>
          <a:ext cx="8382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67121</xdr:rowOff>
    </xdr:from>
    <xdr:to>
      <xdr:col>19</xdr:col>
      <xdr:colOff>133350</xdr:colOff>
      <xdr:row>87</xdr:row>
      <xdr:rowOff>93235</xdr:rowOff>
    </xdr:to>
    <xdr:cxnSp macro="">
      <xdr:nvCxnSpPr>
        <xdr:cNvPr id="202" name="直線コネクタ 201"/>
        <xdr:cNvCxnSpPr/>
      </xdr:nvCxnSpPr>
      <xdr:spPr>
        <a:xfrm flipV="1">
          <a:off x="3225800" y="14983271"/>
          <a:ext cx="8890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73678</xdr:rowOff>
    </xdr:from>
    <xdr:to>
      <xdr:col>15</xdr:col>
      <xdr:colOff>82550</xdr:colOff>
      <xdr:row>87</xdr:row>
      <xdr:rowOff>93235</xdr:rowOff>
    </xdr:to>
    <xdr:cxnSp macro="">
      <xdr:nvCxnSpPr>
        <xdr:cNvPr id="205" name="直線コネクタ 204"/>
        <xdr:cNvCxnSpPr/>
      </xdr:nvCxnSpPr>
      <xdr:spPr>
        <a:xfrm>
          <a:off x="2336800" y="14818378"/>
          <a:ext cx="8890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73678</xdr:rowOff>
    </xdr:from>
    <xdr:to>
      <xdr:col>11</xdr:col>
      <xdr:colOff>31750</xdr:colOff>
      <xdr:row>86</xdr:row>
      <xdr:rowOff>90897</xdr:rowOff>
    </xdr:to>
    <xdr:cxnSp macro="">
      <xdr:nvCxnSpPr>
        <xdr:cNvPr id="208" name="直線コネクタ 207"/>
        <xdr:cNvCxnSpPr/>
      </xdr:nvCxnSpPr>
      <xdr:spPr>
        <a:xfrm flipV="1">
          <a:off x="1447800" y="1481837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22268</xdr:rowOff>
    </xdr:from>
    <xdr:to>
      <xdr:col>23</xdr:col>
      <xdr:colOff>184150</xdr:colOff>
      <xdr:row>87</xdr:row>
      <xdr:rowOff>123868</xdr:rowOff>
    </xdr:to>
    <xdr:sp macro="" textlink="">
      <xdr:nvSpPr>
        <xdr:cNvPr id="218" name="楕円 217"/>
        <xdr:cNvSpPr/>
      </xdr:nvSpPr>
      <xdr:spPr>
        <a:xfrm>
          <a:off x="4902200" y="149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165795</xdr:rowOff>
    </xdr:from>
    <xdr:ext cx="762000" cy="259045"/>
    <xdr:sp macro="" textlink="">
      <xdr:nvSpPr>
        <xdr:cNvPr id="219" name="人件費・物件費等の状況該当値テキスト"/>
        <xdr:cNvSpPr txBox="1"/>
      </xdr:nvSpPr>
      <xdr:spPr>
        <a:xfrm>
          <a:off x="5041900" y="1491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16321</xdr:rowOff>
    </xdr:from>
    <xdr:to>
      <xdr:col>19</xdr:col>
      <xdr:colOff>184150</xdr:colOff>
      <xdr:row>87</xdr:row>
      <xdr:rowOff>117921</xdr:rowOff>
    </xdr:to>
    <xdr:sp macro="" textlink="">
      <xdr:nvSpPr>
        <xdr:cNvPr id="220" name="楕円 219"/>
        <xdr:cNvSpPr/>
      </xdr:nvSpPr>
      <xdr:spPr>
        <a:xfrm>
          <a:off x="4064000" y="14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102698</xdr:rowOff>
    </xdr:from>
    <xdr:ext cx="736600" cy="259045"/>
    <xdr:sp macro="" textlink="">
      <xdr:nvSpPr>
        <xdr:cNvPr id="221" name="テキスト ボックス 220"/>
        <xdr:cNvSpPr txBox="1"/>
      </xdr:nvSpPr>
      <xdr:spPr>
        <a:xfrm>
          <a:off x="3733800" y="1501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42435</xdr:rowOff>
    </xdr:from>
    <xdr:to>
      <xdr:col>15</xdr:col>
      <xdr:colOff>133350</xdr:colOff>
      <xdr:row>87</xdr:row>
      <xdr:rowOff>144035</xdr:rowOff>
    </xdr:to>
    <xdr:sp macro="" textlink="">
      <xdr:nvSpPr>
        <xdr:cNvPr id="222" name="楕円 221"/>
        <xdr:cNvSpPr/>
      </xdr:nvSpPr>
      <xdr:spPr>
        <a:xfrm>
          <a:off x="3175000" y="14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128812</xdr:rowOff>
    </xdr:from>
    <xdr:ext cx="762000" cy="259045"/>
    <xdr:sp macro="" textlink="">
      <xdr:nvSpPr>
        <xdr:cNvPr id="223" name="テキスト ボックス 222"/>
        <xdr:cNvSpPr txBox="1"/>
      </xdr:nvSpPr>
      <xdr:spPr>
        <a:xfrm>
          <a:off x="2844800" y="1504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22878</xdr:rowOff>
    </xdr:from>
    <xdr:to>
      <xdr:col>11</xdr:col>
      <xdr:colOff>82550</xdr:colOff>
      <xdr:row>86</xdr:row>
      <xdr:rowOff>124478</xdr:rowOff>
    </xdr:to>
    <xdr:sp macro="" textlink="">
      <xdr:nvSpPr>
        <xdr:cNvPr id="224" name="楕円 223"/>
        <xdr:cNvSpPr/>
      </xdr:nvSpPr>
      <xdr:spPr>
        <a:xfrm>
          <a:off x="2286000" y="14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109255</xdr:rowOff>
    </xdr:from>
    <xdr:ext cx="762000" cy="259045"/>
    <xdr:sp macro="" textlink="">
      <xdr:nvSpPr>
        <xdr:cNvPr id="225" name="テキスト ボックス 224"/>
        <xdr:cNvSpPr txBox="1"/>
      </xdr:nvSpPr>
      <xdr:spPr>
        <a:xfrm>
          <a:off x="1955800" y="1485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40097</xdr:rowOff>
    </xdr:from>
    <xdr:to>
      <xdr:col>7</xdr:col>
      <xdr:colOff>31750</xdr:colOff>
      <xdr:row>86</xdr:row>
      <xdr:rowOff>141697</xdr:rowOff>
    </xdr:to>
    <xdr:sp macro="" textlink="">
      <xdr:nvSpPr>
        <xdr:cNvPr id="226" name="楕円 225"/>
        <xdr:cNvSpPr/>
      </xdr:nvSpPr>
      <xdr:spPr>
        <a:xfrm>
          <a:off x="1397000" y="14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126474</xdr:rowOff>
    </xdr:from>
    <xdr:ext cx="762000" cy="259045"/>
    <xdr:sp macro="" textlink="">
      <xdr:nvSpPr>
        <xdr:cNvPr id="227" name="テキスト ボックス 226"/>
        <xdr:cNvSpPr txBox="1"/>
      </xdr:nvSpPr>
      <xdr:spPr>
        <a:xfrm>
          <a:off x="1066800" y="148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給料表の水準の相違及び現給保障の状況により、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年度は類似団体の平均より高い数値となっている。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100541</xdr:rowOff>
    </xdr:to>
    <xdr:cxnSp macro="">
      <xdr:nvCxnSpPr>
        <xdr:cNvPr id="261" name="直線コネクタ 260"/>
        <xdr:cNvCxnSpPr/>
      </xdr:nvCxnSpPr>
      <xdr:spPr>
        <a:xfrm>
          <a:off x="16179800" y="151680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160866</xdr:rowOff>
    </xdr:to>
    <xdr:cxnSp macro="">
      <xdr:nvCxnSpPr>
        <xdr:cNvPr id="264" name="直線コネクタ 263"/>
        <xdr:cNvCxnSpPr/>
      </xdr:nvCxnSpPr>
      <xdr:spPr>
        <a:xfrm flipV="1">
          <a:off x="15290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140759</xdr:rowOff>
    </xdr:from>
    <xdr:to>
      <xdr:col>72</xdr:col>
      <xdr:colOff>203200</xdr:colOff>
      <xdr:row>88</xdr:row>
      <xdr:rowOff>160866</xdr:rowOff>
    </xdr:to>
    <xdr:cxnSp macro="">
      <xdr:nvCxnSpPr>
        <xdr:cNvPr id="267" name="直線コネクタ 266"/>
        <xdr:cNvCxnSpPr/>
      </xdr:nvCxnSpPr>
      <xdr:spPr>
        <a:xfrm>
          <a:off x="14401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140759</xdr:rowOff>
    </xdr:to>
    <xdr:cxnSp macro="">
      <xdr:nvCxnSpPr>
        <xdr:cNvPr id="270" name="直線コネクタ 269"/>
        <xdr:cNvCxnSpPr/>
      </xdr:nvCxnSpPr>
      <xdr:spPr>
        <a:xfrm>
          <a:off x="13512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80" name="楕円 279"/>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81"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2" name="楕円 281"/>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3" name="テキスト ボックス 282"/>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4" name="楕円 283"/>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5" name="テキスト ボックス 28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6" name="楕円 285"/>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7" name="テキスト ボックス 286"/>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月の市町村合併により、類似団体の平均を上回っている。組織機構の再編や事務事業の見直し、民間委託の推進により、職員数は減少傾向にあるが、人口減の影響で、</a:t>
          </a:r>
          <a:r>
            <a:rPr kumimoji="1" lang="en-US" altLang="ja-JP" sz="1200">
              <a:latin typeface="ＭＳ Ｐゴシック" panose="020B0600070205080204" pitchFamily="50" charset="-128"/>
              <a:ea typeface="ＭＳ Ｐゴシック" panose="020B0600070205080204" pitchFamily="50" charset="-128"/>
            </a:rPr>
            <a:t>0.07</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年度の間に</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167822</xdr:rowOff>
    </xdr:from>
    <xdr:to>
      <xdr:col>81</xdr:col>
      <xdr:colOff>44450</xdr:colOff>
      <xdr:row>66</xdr:row>
      <xdr:rowOff>20501</xdr:rowOff>
    </xdr:to>
    <xdr:cxnSp macro="">
      <xdr:nvCxnSpPr>
        <xdr:cNvPr id="326" name="直線コネクタ 325"/>
        <xdr:cNvCxnSpPr/>
      </xdr:nvCxnSpPr>
      <xdr:spPr>
        <a:xfrm>
          <a:off x="16179800" y="1131207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126456</xdr:rowOff>
    </xdr:from>
    <xdr:to>
      <xdr:col>77</xdr:col>
      <xdr:colOff>44450</xdr:colOff>
      <xdr:row>65</xdr:row>
      <xdr:rowOff>167822</xdr:rowOff>
    </xdr:to>
    <xdr:cxnSp macro="">
      <xdr:nvCxnSpPr>
        <xdr:cNvPr id="329" name="直線コネクタ 328"/>
        <xdr:cNvCxnSpPr/>
      </xdr:nvCxnSpPr>
      <xdr:spPr>
        <a:xfrm>
          <a:off x="15290800" y="112707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116115</xdr:rowOff>
    </xdr:from>
    <xdr:to>
      <xdr:col>72</xdr:col>
      <xdr:colOff>203200</xdr:colOff>
      <xdr:row>65</xdr:row>
      <xdr:rowOff>126456</xdr:rowOff>
    </xdr:to>
    <xdr:cxnSp macro="">
      <xdr:nvCxnSpPr>
        <xdr:cNvPr id="332" name="直線コネクタ 331"/>
        <xdr:cNvCxnSpPr/>
      </xdr:nvCxnSpPr>
      <xdr:spPr>
        <a:xfrm>
          <a:off x="14401800" y="112603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116115</xdr:rowOff>
    </xdr:from>
    <xdr:to>
      <xdr:col>68</xdr:col>
      <xdr:colOff>152400</xdr:colOff>
      <xdr:row>65</xdr:row>
      <xdr:rowOff>116115</xdr:rowOff>
    </xdr:to>
    <xdr:cxnSp macro="">
      <xdr:nvCxnSpPr>
        <xdr:cNvPr id="335" name="直線コネクタ 334"/>
        <xdr:cNvCxnSpPr/>
      </xdr:nvCxnSpPr>
      <xdr:spPr>
        <a:xfrm>
          <a:off x="13512800" y="1126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141151</xdr:rowOff>
    </xdr:from>
    <xdr:to>
      <xdr:col>81</xdr:col>
      <xdr:colOff>95250</xdr:colOff>
      <xdr:row>66</xdr:row>
      <xdr:rowOff>71301</xdr:rowOff>
    </xdr:to>
    <xdr:sp macro="" textlink="">
      <xdr:nvSpPr>
        <xdr:cNvPr id="345" name="楕円 344"/>
        <xdr:cNvSpPr/>
      </xdr:nvSpPr>
      <xdr:spPr>
        <a:xfrm>
          <a:off x="169672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113228</xdr:rowOff>
    </xdr:from>
    <xdr:ext cx="762000" cy="259045"/>
    <xdr:sp macro="" textlink="">
      <xdr:nvSpPr>
        <xdr:cNvPr id="346" name="定員管理の状況該当値テキスト"/>
        <xdr:cNvSpPr txBox="1"/>
      </xdr:nvSpPr>
      <xdr:spPr>
        <a:xfrm>
          <a:off x="17106900" y="112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117022</xdr:rowOff>
    </xdr:from>
    <xdr:to>
      <xdr:col>77</xdr:col>
      <xdr:colOff>95250</xdr:colOff>
      <xdr:row>66</xdr:row>
      <xdr:rowOff>47172</xdr:rowOff>
    </xdr:to>
    <xdr:sp macro="" textlink="">
      <xdr:nvSpPr>
        <xdr:cNvPr id="347" name="楕円 346"/>
        <xdr:cNvSpPr/>
      </xdr:nvSpPr>
      <xdr:spPr>
        <a:xfrm>
          <a:off x="16129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31949</xdr:rowOff>
    </xdr:from>
    <xdr:ext cx="736600" cy="259045"/>
    <xdr:sp macro="" textlink="">
      <xdr:nvSpPr>
        <xdr:cNvPr id="348" name="テキスト ボックス 347"/>
        <xdr:cNvSpPr txBox="1"/>
      </xdr:nvSpPr>
      <xdr:spPr>
        <a:xfrm>
          <a:off x="15798800" y="113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75656</xdr:rowOff>
    </xdr:from>
    <xdr:to>
      <xdr:col>73</xdr:col>
      <xdr:colOff>44450</xdr:colOff>
      <xdr:row>66</xdr:row>
      <xdr:rowOff>5806</xdr:rowOff>
    </xdr:to>
    <xdr:sp macro="" textlink="">
      <xdr:nvSpPr>
        <xdr:cNvPr id="349" name="楕円 348"/>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162033</xdr:rowOff>
    </xdr:from>
    <xdr:ext cx="762000" cy="259045"/>
    <xdr:sp macro="" textlink="">
      <xdr:nvSpPr>
        <xdr:cNvPr id="350" name="テキスト ボックス 349"/>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65315</xdr:rowOff>
    </xdr:from>
    <xdr:to>
      <xdr:col>68</xdr:col>
      <xdr:colOff>203200</xdr:colOff>
      <xdr:row>65</xdr:row>
      <xdr:rowOff>166915</xdr:rowOff>
    </xdr:to>
    <xdr:sp macro="" textlink="">
      <xdr:nvSpPr>
        <xdr:cNvPr id="351" name="楕円 350"/>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151692</xdr:rowOff>
    </xdr:from>
    <xdr:ext cx="762000" cy="259045"/>
    <xdr:sp macro="" textlink="">
      <xdr:nvSpPr>
        <xdr:cNvPr id="352" name="テキスト ボックス 351"/>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65315</xdr:rowOff>
    </xdr:from>
    <xdr:to>
      <xdr:col>64</xdr:col>
      <xdr:colOff>152400</xdr:colOff>
      <xdr:row>65</xdr:row>
      <xdr:rowOff>166915</xdr:rowOff>
    </xdr:to>
    <xdr:sp macro="" textlink="">
      <xdr:nvSpPr>
        <xdr:cNvPr id="353" name="楕円 352"/>
        <xdr:cNvSpPr/>
      </xdr:nvSpPr>
      <xdr:spPr>
        <a:xfrm>
          <a:off x="13462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151692</xdr:rowOff>
    </xdr:from>
    <xdr:ext cx="762000" cy="259045"/>
    <xdr:sp macro="" textlink="">
      <xdr:nvSpPr>
        <xdr:cNvPr id="354" name="テキスト ボックス 353"/>
        <xdr:cNvSpPr txBox="1"/>
      </xdr:nvSpPr>
      <xdr:spPr>
        <a:xfrm>
          <a:off x="13131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ポイント低下しているが、これは市債の元利償還金に係る地方交付税の増加などによるものである。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今後も投資事業の計画的実施や将来負担の軽減策を講じながら、公債費の適正管理に努めていく。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846</xdr:rowOff>
    </xdr:to>
    <xdr:cxnSp macro="">
      <xdr:nvCxnSpPr>
        <xdr:cNvPr id="388" name="直線コネクタ 387"/>
        <xdr:cNvCxnSpPr/>
      </xdr:nvCxnSpPr>
      <xdr:spPr>
        <a:xfrm flipV="1">
          <a:off x="16179800" y="667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73237</xdr:rowOff>
    </xdr:to>
    <xdr:cxnSp macro="">
      <xdr:nvCxnSpPr>
        <xdr:cNvPr id="391" name="直線コネクタ 390"/>
        <xdr:cNvCxnSpPr/>
      </xdr:nvCxnSpPr>
      <xdr:spPr>
        <a:xfrm flipV="1">
          <a:off x="15290800" y="6687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129540</xdr:rowOff>
    </xdr:to>
    <xdr:cxnSp macro="">
      <xdr:nvCxnSpPr>
        <xdr:cNvPr id="394" name="直線コネクタ 393"/>
        <xdr:cNvCxnSpPr/>
      </xdr:nvCxnSpPr>
      <xdr:spPr>
        <a:xfrm flipV="1">
          <a:off x="14401800" y="67597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97" name="直線コネクタ 396"/>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7" name="楕円 406"/>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8"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9" name="楕円 408"/>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10" name="テキスト ボックス 409"/>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1" name="楕円 410"/>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2" name="テキスト ボックス 411"/>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3" name="楕円 412"/>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4" name="テキスト ボックス 413"/>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5" name="楕円 414"/>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16" name="テキスト ボックス 41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ているが、これは公営企業債の残高が減少していることに加え、鶴岡市行財政改革に基づく定員管理適正化による退職手当見込額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が減少する一方、大規模投資事業により一般会計市債残高が増加したことによる。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今後、市債の繰上償還による市債残高の低減や、適正な債務負担行為の設定のほか、適正なプライオリティと費用対効果に基づく投資事業の実施など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、将来負担の軽減に努めていく。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95129</xdr:rowOff>
    </xdr:from>
    <xdr:to>
      <xdr:col>81</xdr:col>
      <xdr:colOff>44450</xdr:colOff>
      <xdr:row>17</xdr:row>
      <xdr:rowOff>23646</xdr:rowOff>
    </xdr:to>
    <xdr:cxnSp macro="">
      <xdr:nvCxnSpPr>
        <xdr:cNvPr id="452" name="直線コネクタ 451"/>
        <xdr:cNvCxnSpPr/>
      </xdr:nvCxnSpPr>
      <xdr:spPr>
        <a:xfrm>
          <a:off x="16179800" y="2838329"/>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95129</xdr:rowOff>
    </xdr:from>
    <xdr:to>
      <xdr:col>77</xdr:col>
      <xdr:colOff>44450</xdr:colOff>
      <xdr:row>17</xdr:row>
      <xdr:rowOff>27093</xdr:rowOff>
    </xdr:to>
    <xdr:cxnSp macro="">
      <xdr:nvCxnSpPr>
        <xdr:cNvPr id="455" name="直線コネクタ 454"/>
        <xdr:cNvCxnSpPr/>
      </xdr:nvCxnSpPr>
      <xdr:spPr>
        <a:xfrm flipV="1">
          <a:off x="15290800" y="28383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17</xdr:row>
      <xdr:rowOff>101781</xdr:rowOff>
    </xdr:to>
    <xdr:cxnSp macro="">
      <xdr:nvCxnSpPr>
        <xdr:cNvPr id="458" name="直線コネクタ 457"/>
        <xdr:cNvCxnSpPr/>
      </xdr:nvCxnSpPr>
      <xdr:spPr>
        <a:xfrm flipV="1">
          <a:off x="14401800" y="294174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101781</xdr:rowOff>
    </xdr:from>
    <xdr:to>
      <xdr:col>68</xdr:col>
      <xdr:colOff>152400</xdr:colOff>
      <xdr:row>17</xdr:row>
      <xdr:rowOff>105229</xdr:rowOff>
    </xdr:to>
    <xdr:cxnSp macro="">
      <xdr:nvCxnSpPr>
        <xdr:cNvPr id="461" name="直線コネクタ 460"/>
        <xdr:cNvCxnSpPr/>
      </xdr:nvCxnSpPr>
      <xdr:spPr>
        <a:xfrm flipV="1">
          <a:off x="13512800" y="301643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144296</xdr:rowOff>
    </xdr:from>
    <xdr:to>
      <xdr:col>81</xdr:col>
      <xdr:colOff>95250</xdr:colOff>
      <xdr:row>17</xdr:row>
      <xdr:rowOff>74446</xdr:rowOff>
    </xdr:to>
    <xdr:sp macro="" textlink="">
      <xdr:nvSpPr>
        <xdr:cNvPr id="471" name="楕円 470"/>
        <xdr:cNvSpPr/>
      </xdr:nvSpPr>
      <xdr:spPr>
        <a:xfrm>
          <a:off x="169672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116373</xdr:rowOff>
    </xdr:from>
    <xdr:ext cx="762000" cy="259045"/>
    <xdr:sp macro="" textlink="">
      <xdr:nvSpPr>
        <xdr:cNvPr id="472" name="将来負担の状況該当値テキスト"/>
        <xdr:cNvSpPr txBox="1"/>
      </xdr:nvSpPr>
      <xdr:spPr>
        <a:xfrm>
          <a:off x="17106900" y="28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44329</xdr:rowOff>
    </xdr:from>
    <xdr:to>
      <xdr:col>77</xdr:col>
      <xdr:colOff>95250</xdr:colOff>
      <xdr:row>16</xdr:row>
      <xdr:rowOff>145929</xdr:rowOff>
    </xdr:to>
    <xdr:sp macro="" textlink="">
      <xdr:nvSpPr>
        <xdr:cNvPr id="473" name="楕円 472"/>
        <xdr:cNvSpPr/>
      </xdr:nvSpPr>
      <xdr:spPr>
        <a:xfrm>
          <a:off x="16129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156106</xdr:rowOff>
    </xdr:from>
    <xdr:ext cx="736600" cy="259045"/>
    <xdr:sp macro="" textlink="">
      <xdr:nvSpPr>
        <xdr:cNvPr id="474" name="テキスト ボックス 473"/>
        <xdr:cNvSpPr txBox="1"/>
      </xdr:nvSpPr>
      <xdr:spPr>
        <a:xfrm>
          <a:off x="15798800" y="255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75" name="楕円 474"/>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76" name="テキスト ボックス 475"/>
        <xdr:cNvSpPr txBox="1"/>
      </xdr:nvSpPr>
      <xdr:spPr>
        <a:xfrm>
          <a:off x="14909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77" name="楕円 476"/>
        <xdr:cNvSpPr/>
      </xdr:nvSpPr>
      <xdr:spPr>
        <a:xfrm>
          <a:off x="14351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78" name="テキスト ボックス 477"/>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9" name="楕円 478"/>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80" name="テキスト ボックス 479"/>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これは定員適正化計画に基づく組織機構の簡素合理化を着実に進めた結果として職員数が減員となり、人件費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ものである。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類似団体と比較すると高い水準とな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ていることから、更なる組織機構の見直しや民間委託の推進により定員の適正化に努める。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69850</xdr:rowOff>
    </xdr:to>
    <xdr:cxnSp macro="">
      <xdr:nvCxnSpPr>
        <xdr:cNvPr id="68" name="直線コネクタ 67"/>
        <xdr:cNvCxnSpPr/>
      </xdr:nvCxnSpPr>
      <xdr:spPr>
        <a:xfrm flipV="1">
          <a:off x="3987800" y="63645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69850</xdr:rowOff>
    </xdr:to>
    <xdr:cxnSp macro="">
      <xdr:nvCxnSpPr>
        <xdr:cNvPr id="71" name="直線コネクタ 70"/>
        <xdr:cNvCxnSpPr/>
      </xdr:nvCxnSpPr>
      <xdr:spPr>
        <a:xfrm>
          <a:off x="3098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20864</xdr:rowOff>
    </xdr:to>
    <xdr:cxnSp macro="">
      <xdr:nvCxnSpPr>
        <xdr:cNvPr id="74" name="直線コネクタ 73"/>
        <xdr:cNvCxnSpPr/>
      </xdr:nvCxnSpPr>
      <xdr:spPr>
        <a:xfrm>
          <a:off x="2209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86178</xdr:rowOff>
    </xdr:to>
    <xdr:cxnSp macro="">
      <xdr:nvCxnSpPr>
        <xdr:cNvPr id="77" name="直線コネクタ 76"/>
        <xdr:cNvCxnSpPr/>
      </xdr:nvCxnSpPr>
      <xdr:spPr>
        <a:xfrm flipV="1">
          <a:off x="1320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3" name="楕円 92"/>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56441</xdr:rowOff>
    </xdr:from>
    <xdr:ext cx="762000" cy="259045"/>
    <xdr:sp macro="" textlink="">
      <xdr:nvSpPr>
        <xdr:cNvPr id="94" name="テキスト ボックス 93"/>
        <xdr:cNvSpPr txBox="1"/>
      </xdr:nvSpPr>
      <xdr:spPr>
        <a:xfrm>
          <a:off x="1828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95" name="楕円 94"/>
        <xdr:cNvSpPr/>
      </xdr:nvSpPr>
      <xdr:spPr>
        <a:xfrm>
          <a:off x="1270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121755</xdr:rowOff>
    </xdr:from>
    <xdr:ext cx="762000" cy="259045"/>
    <xdr:sp macro="" textlink="">
      <xdr:nvSpPr>
        <xdr:cNvPr id="96" name="テキスト ボックス 95"/>
        <xdr:cNvSpPr txBox="1"/>
      </xdr:nvSpPr>
      <xdr:spPr>
        <a:xfrm>
          <a:off x="939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ポイント上昇した。これは、小学校教科書・指導書の改定に伴う小学校教科書整備事業の増や学校給食センターにおける配送業務委託料の増等によるものである。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今後も各施設の維持管理費の適正化を図るとともに、引き続き内部管理経費の削減に努めていく。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20864</xdr:rowOff>
    </xdr:to>
    <xdr:cxnSp macro="">
      <xdr:nvCxnSpPr>
        <xdr:cNvPr id="131" name="直線コネクタ 130"/>
        <xdr:cNvCxnSpPr/>
      </xdr:nvCxnSpPr>
      <xdr:spPr>
        <a:xfrm>
          <a:off x="15671800" y="28212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78014</xdr:rowOff>
    </xdr:to>
    <xdr:cxnSp macro="">
      <xdr:nvCxnSpPr>
        <xdr:cNvPr id="134" name="直線コネクタ 133"/>
        <xdr:cNvCxnSpPr/>
      </xdr:nvCxnSpPr>
      <xdr:spPr>
        <a:xfrm>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151493</xdr:rowOff>
    </xdr:to>
    <xdr:cxnSp macro="">
      <xdr:nvCxnSpPr>
        <xdr:cNvPr id="137" name="直線コネクタ 136"/>
        <xdr:cNvCxnSpPr/>
      </xdr:nvCxnSpPr>
      <xdr:spPr>
        <a:xfrm>
          <a:off x="13893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40" name="直線コネクタ 139"/>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141514</xdr:rowOff>
    </xdr:from>
    <xdr:to>
      <xdr:col>82</xdr:col>
      <xdr:colOff>158750</xdr:colOff>
      <xdr:row>17</xdr:row>
      <xdr:rowOff>71664</xdr:rowOff>
    </xdr:to>
    <xdr:sp macro="" textlink="">
      <xdr:nvSpPr>
        <xdr:cNvPr id="150" name="楕円 149"/>
        <xdr:cNvSpPr/>
      </xdr:nvSpPr>
      <xdr:spPr>
        <a:xfrm>
          <a:off x="164592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158041</xdr:rowOff>
    </xdr:from>
    <xdr:ext cx="762000" cy="259045"/>
    <xdr:sp macro="" textlink="">
      <xdr:nvSpPr>
        <xdr:cNvPr id="151" name="物件費該当値テキスト"/>
        <xdr:cNvSpPr txBox="1"/>
      </xdr:nvSpPr>
      <xdr:spPr>
        <a:xfrm>
          <a:off x="16598900" y="27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2" name="楕円 151"/>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3" name="テキスト ボックス 152"/>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4" name="楕円 153"/>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5" name="テキスト ボックス 15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医療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扶助や住宅扶助などの各種扶助費の増加や自立支援給付費などが増加しており、扶助費総額の増加傾向は今後も続くものと予測される。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72136</xdr:rowOff>
    </xdr:from>
    <xdr:to>
      <xdr:col>24</xdr:col>
      <xdr:colOff>25400</xdr:colOff>
      <xdr:row>54</xdr:row>
      <xdr:rowOff>127000</xdr:rowOff>
    </xdr:to>
    <xdr:cxnSp macro="">
      <xdr:nvCxnSpPr>
        <xdr:cNvPr id="190" name="直線コネクタ 189"/>
        <xdr:cNvCxnSpPr/>
      </xdr:nvCxnSpPr>
      <xdr:spPr>
        <a:xfrm>
          <a:off x="3987800" y="9330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72136</xdr:rowOff>
    </xdr:to>
    <xdr:cxnSp macro="">
      <xdr:nvCxnSpPr>
        <xdr:cNvPr id="193" name="直線コネクタ 192"/>
        <xdr:cNvCxnSpPr/>
      </xdr:nvCxnSpPr>
      <xdr:spPr>
        <a:xfrm>
          <a:off x="3098800" y="92481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35560</xdr:rowOff>
    </xdr:to>
    <xdr:cxnSp macro="">
      <xdr:nvCxnSpPr>
        <xdr:cNvPr id="196" name="直線コネクタ 195"/>
        <xdr:cNvCxnSpPr/>
      </xdr:nvCxnSpPr>
      <xdr:spPr>
        <a:xfrm flipV="1">
          <a:off x="2209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78994</xdr:rowOff>
    </xdr:from>
    <xdr:to>
      <xdr:col>11</xdr:col>
      <xdr:colOff>9525</xdr:colOff>
      <xdr:row>54</xdr:row>
      <xdr:rowOff>35560</xdr:rowOff>
    </xdr:to>
    <xdr:cxnSp macro="">
      <xdr:nvCxnSpPr>
        <xdr:cNvPr id="199" name="直線コネクタ 198"/>
        <xdr:cNvCxnSpPr/>
      </xdr:nvCxnSpPr>
      <xdr:spPr>
        <a:xfrm>
          <a:off x="1320800" y="91658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21336</xdr:rowOff>
    </xdr:from>
    <xdr:to>
      <xdr:col>20</xdr:col>
      <xdr:colOff>38100</xdr:colOff>
      <xdr:row>54</xdr:row>
      <xdr:rowOff>122936</xdr:rowOff>
    </xdr:to>
    <xdr:sp macro="" textlink="">
      <xdr:nvSpPr>
        <xdr:cNvPr id="211" name="楕円 210"/>
        <xdr:cNvSpPr/>
      </xdr:nvSpPr>
      <xdr:spPr>
        <a:xfrm>
          <a:off x="3937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133113</xdr:rowOff>
    </xdr:from>
    <xdr:ext cx="736600" cy="259045"/>
    <xdr:sp macro="" textlink="">
      <xdr:nvSpPr>
        <xdr:cNvPr id="212" name="テキスト ボックス 211"/>
        <xdr:cNvSpPr txBox="1"/>
      </xdr:nvSpPr>
      <xdr:spPr>
        <a:xfrm>
          <a:off x="3606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13" name="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5" name="楕円 214"/>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6" name="テキスト ボックス 215"/>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28194</xdr:rowOff>
    </xdr:from>
    <xdr:to>
      <xdr:col>6</xdr:col>
      <xdr:colOff>171450</xdr:colOff>
      <xdr:row>53</xdr:row>
      <xdr:rowOff>129794</xdr:rowOff>
    </xdr:to>
    <xdr:sp macro="" textlink="">
      <xdr:nvSpPr>
        <xdr:cNvPr id="217" name="楕円 216"/>
        <xdr:cNvSpPr/>
      </xdr:nvSpPr>
      <xdr:spPr>
        <a:xfrm>
          <a:off x="12700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139971</xdr:rowOff>
    </xdr:from>
    <xdr:ext cx="762000" cy="259045"/>
    <xdr:sp macro="" textlink="">
      <xdr:nvSpPr>
        <xdr:cNvPr id="218" name="テキスト ボックス 217"/>
        <xdr:cNvSpPr txBox="1"/>
      </xdr:nvSpPr>
      <xdr:spPr>
        <a:xfrm>
          <a:off x="939800" y="88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ポイント減少した。これは、国民健康保険特別会計（事業勘定）繰出金や後期高齢者医療保険事業への繰出金の減などによるものである。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78015</xdr:rowOff>
    </xdr:to>
    <xdr:cxnSp macro="">
      <xdr:nvCxnSpPr>
        <xdr:cNvPr id="253" name="直線コネクタ 252"/>
        <xdr:cNvCxnSpPr/>
      </xdr:nvCxnSpPr>
      <xdr:spPr>
        <a:xfrm flipV="1">
          <a:off x="15671800" y="99731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78015</xdr:rowOff>
    </xdr:from>
    <xdr:to>
      <xdr:col>78</xdr:col>
      <xdr:colOff>69850</xdr:colOff>
      <xdr:row>58</xdr:row>
      <xdr:rowOff>110672</xdr:rowOff>
    </xdr:to>
    <xdr:cxnSp macro="">
      <xdr:nvCxnSpPr>
        <xdr:cNvPr id="256" name="直線コネクタ 255"/>
        <xdr:cNvCxnSpPr/>
      </xdr:nvCxnSpPr>
      <xdr:spPr>
        <a:xfrm flipV="1">
          <a:off x="14782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110672</xdr:rowOff>
    </xdr:to>
    <xdr:cxnSp macro="">
      <xdr:nvCxnSpPr>
        <xdr:cNvPr id="259" name="直線コネクタ 258"/>
        <xdr:cNvCxnSpPr/>
      </xdr:nvCxnSpPr>
      <xdr:spPr>
        <a:xfrm>
          <a:off x="13893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61</xdr:row>
      <xdr:rowOff>4535</xdr:rowOff>
    </xdr:to>
    <xdr:cxnSp macro="">
      <xdr:nvCxnSpPr>
        <xdr:cNvPr id="262" name="直線コネクタ 261"/>
        <xdr:cNvCxnSpPr/>
      </xdr:nvCxnSpPr>
      <xdr:spPr>
        <a:xfrm flipV="1">
          <a:off x="13004800" y="10038443"/>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27215</xdr:rowOff>
    </xdr:from>
    <xdr:to>
      <xdr:col>78</xdr:col>
      <xdr:colOff>120650</xdr:colOff>
      <xdr:row>58</xdr:row>
      <xdr:rowOff>128815</xdr:rowOff>
    </xdr:to>
    <xdr:sp macro="" textlink="">
      <xdr:nvSpPr>
        <xdr:cNvPr id="274" name="楕円 273"/>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113592</xdr:rowOff>
    </xdr:from>
    <xdr:ext cx="736600" cy="259045"/>
    <xdr:sp macro="" textlink="">
      <xdr:nvSpPr>
        <xdr:cNvPr id="275" name="テキスト ボックス 274"/>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59872</xdr:rowOff>
    </xdr:from>
    <xdr:to>
      <xdr:col>74</xdr:col>
      <xdr:colOff>31750</xdr:colOff>
      <xdr:row>58</xdr:row>
      <xdr:rowOff>161472</xdr:rowOff>
    </xdr:to>
    <xdr:sp macro="" textlink="">
      <xdr:nvSpPr>
        <xdr:cNvPr id="276" name="楕円 275"/>
        <xdr:cNvSpPr/>
      </xdr:nvSpPr>
      <xdr:spPr>
        <a:xfrm>
          <a:off x="14732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146249</xdr:rowOff>
    </xdr:from>
    <xdr:ext cx="762000" cy="259045"/>
    <xdr:sp macro="" textlink="">
      <xdr:nvSpPr>
        <xdr:cNvPr id="277" name="テキスト ボックス 276"/>
        <xdr:cNvSpPr txBox="1"/>
      </xdr:nvSpPr>
      <xdr:spPr>
        <a:xfrm>
          <a:off x="14401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8" name="楕円 277"/>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79" name="テキスト ボックス 278"/>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80" name="楕円 279"/>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81" name="テキスト ボックス 280"/>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ポイント増加した。これは、公共下水道事業負担金及び出資金の増や鶴岡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DMO</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設立に伴う運営補助金等によるものである。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引き続き、行政の責任分野、経費負担の在り方、行政効果等を精査し、類似補助金の統合、支援の重点化、サンセット方式の徹底等により見直しを進める。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121557</xdr:rowOff>
    </xdr:to>
    <xdr:cxnSp macro="">
      <xdr:nvCxnSpPr>
        <xdr:cNvPr id="316" name="直線コネクタ 315"/>
        <xdr:cNvCxnSpPr/>
      </xdr:nvCxnSpPr>
      <xdr:spPr>
        <a:xfrm>
          <a:off x="15671800" y="6195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23586</xdr:rowOff>
    </xdr:from>
    <xdr:to>
      <xdr:col>78</xdr:col>
      <xdr:colOff>69850</xdr:colOff>
      <xdr:row>36</xdr:row>
      <xdr:rowOff>88900</xdr:rowOff>
    </xdr:to>
    <xdr:cxnSp macro="">
      <xdr:nvCxnSpPr>
        <xdr:cNvPr id="319" name="直線コネクタ 318"/>
        <xdr:cNvCxnSpPr/>
      </xdr:nvCxnSpPr>
      <xdr:spPr>
        <a:xfrm flipV="1">
          <a:off x="14782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99786</xdr:rowOff>
    </xdr:to>
    <xdr:cxnSp macro="">
      <xdr:nvCxnSpPr>
        <xdr:cNvPr id="322" name="直線コネクタ 321"/>
        <xdr:cNvCxnSpPr/>
      </xdr:nvCxnSpPr>
      <xdr:spPr>
        <a:xfrm flipV="1">
          <a:off x="13893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75293</xdr:rowOff>
    </xdr:from>
    <xdr:to>
      <xdr:col>69</xdr:col>
      <xdr:colOff>92075</xdr:colOff>
      <xdr:row>36</xdr:row>
      <xdr:rowOff>99786</xdr:rowOff>
    </xdr:to>
    <xdr:cxnSp macro="">
      <xdr:nvCxnSpPr>
        <xdr:cNvPr id="325" name="直線コネクタ 324"/>
        <xdr:cNvCxnSpPr/>
      </xdr:nvCxnSpPr>
      <xdr:spPr>
        <a:xfrm>
          <a:off x="13004800" y="6076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35" name="楕円 334"/>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87284</xdr:rowOff>
    </xdr:from>
    <xdr:ext cx="762000" cy="259045"/>
    <xdr:sp macro="" textlink="">
      <xdr:nvSpPr>
        <xdr:cNvPr id="336" name="補助費等該当値テキスト"/>
        <xdr:cNvSpPr txBox="1"/>
      </xdr:nvSpPr>
      <xdr:spPr>
        <a:xfrm>
          <a:off x="16598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37" name="楕円 336"/>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38" name="テキスト ボックス 337"/>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9" name="楕円 338"/>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40" name="テキスト ボックス 339"/>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48986</xdr:rowOff>
    </xdr:from>
    <xdr:to>
      <xdr:col>69</xdr:col>
      <xdr:colOff>142875</xdr:colOff>
      <xdr:row>36</xdr:row>
      <xdr:rowOff>150586</xdr:rowOff>
    </xdr:to>
    <xdr:sp macro="" textlink="">
      <xdr:nvSpPr>
        <xdr:cNvPr id="341" name="楕円 340"/>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42" name="テキスト ボックス 341"/>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24493</xdr:rowOff>
    </xdr:from>
    <xdr:to>
      <xdr:col>65</xdr:col>
      <xdr:colOff>53975</xdr:colOff>
      <xdr:row>35</xdr:row>
      <xdr:rowOff>126093</xdr:rowOff>
    </xdr:to>
    <xdr:sp macro="" textlink="">
      <xdr:nvSpPr>
        <xdr:cNvPr id="343" name="楕円 342"/>
        <xdr:cNvSpPr/>
      </xdr:nvSpPr>
      <xdr:spPr>
        <a:xfrm>
          <a:off x="12954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136270</xdr:rowOff>
    </xdr:from>
    <xdr:ext cx="762000" cy="259045"/>
    <xdr:sp macro="" textlink="">
      <xdr:nvSpPr>
        <xdr:cNvPr id="344" name="テキスト ボックス 343"/>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公債費に係る経常収支比率は減少傾向にあったが、文化会館整備事業や鶴岡第三中学校改築事業、羽黒庁舎改築事業などの元金償還の本格化によって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今後は、引き続き大型事業が控えていることから、一時的に公債費の増加が予測されるが、投資事業の計画的実施や将来負担の軽減策を講じながら、公債費の適正管理に努めていく。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42636</xdr:rowOff>
    </xdr:to>
    <xdr:cxnSp macro="">
      <xdr:nvCxnSpPr>
        <xdr:cNvPr id="379" name="直線コネクタ 378"/>
        <xdr:cNvCxnSpPr/>
      </xdr:nvCxnSpPr>
      <xdr:spPr>
        <a:xfrm>
          <a:off x="3987800" y="13500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127000</xdr:rowOff>
    </xdr:to>
    <xdr:cxnSp macro="">
      <xdr:nvCxnSpPr>
        <xdr:cNvPr id="382" name="直線コネクタ 381"/>
        <xdr:cNvCxnSpPr/>
      </xdr:nvCxnSpPr>
      <xdr:spPr>
        <a:xfrm>
          <a:off x="3098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148771</xdr:rowOff>
    </xdr:to>
    <xdr:cxnSp macro="">
      <xdr:nvCxnSpPr>
        <xdr:cNvPr id="385" name="直線コネクタ 384"/>
        <xdr:cNvCxnSpPr/>
      </xdr:nvCxnSpPr>
      <xdr:spPr>
        <a:xfrm flipV="1">
          <a:off x="2209800" y="13500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53521</xdr:rowOff>
    </xdr:to>
    <xdr:cxnSp macro="">
      <xdr:nvCxnSpPr>
        <xdr:cNvPr id="388" name="直線コネクタ 387"/>
        <xdr:cNvCxnSpPr/>
      </xdr:nvCxnSpPr>
      <xdr:spPr>
        <a:xfrm flipV="1">
          <a:off x="1320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98" name="楕円 397"/>
        <xdr:cNvSpPr/>
      </xdr:nvSpPr>
      <xdr:spPr>
        <a:xfrm>
          <a:off x="47752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135363</xdr:rowOff>
    </xdr:from>
    <xdr:ext cx="762000" cy="259045"/>
    <xdr:sp macro="" textlink="">
      <xdr:nvSpPr>
        <xdr:cNvPr id="399" name="公債費該当値テキスト"/>
        <xdr:cNvSpPr txBox="1"/>
      </xdr:nvSpPr>
      <xdr:spPr>
        <a:xfrm>
          <a:off x="4914900" y="13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400" name="楕円 399"/>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401" name="テキスト ボックス 400"/>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402" name="楕円 40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403" name="テキスト ボックス 40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404" name="楕円 403"/>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12898</xdr:rowOff>
    </xdr:from>
    <xdr:ext cx="762000" cy="259045"/>
    <xdr:sp macro="" textlink="">
      <xdr:nvSpPr>
        <xdr:cNvPr id="405" name="テキスト ボックス 404"/>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406" name="楕円 405"/>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7" name="テキスト ボックス 406"/>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74</xdr:row>
      <xdr:rowOff>58420</xdr:rowOff>
    </xdr:to>
    <xdr:cxnSp macro="">
      <xdr:nvCxnSpPr>
        <xdr:cNvPr id="440" name="直線コネクタ 439"/>
        <xdr:cNvCxnSpPr/>
      </xdr:nvCxnSpPr>
      <xdr:spPr>
        <a:xfrm>
          <a:off x="15671800" y="126238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31750</xdr:rowOff>
    </xdr:from>
    <xdr:to>
      <xdr:col>78</xdr:col>
      <xdr:colOff>69850</xdr:colOff>
      <xdr:row>73</xdr:row>
      <xdr:rowOff>107950</xdr:rowOff>
    </xdr:to>
    <xdr:cxnSp macro="">
      <xdr:nvCxnSpPr>
        <xdr:cNvPr id="443" name="直線コネクタ 442"/>
        <xdr:cNvCxnSpPr/>
      </xdr:nvCxnSpPr>
      <xdr:spPr>
        <a:xfrm>
          <a:off x="14782800" y="1254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31750</xdr:rowOff>
    </xdr:from>
    <xdr:to>
      <xdr:col>73</xdr:col>
      <xdr:colOff>180975</xdr:colOff>
      <xdr:row>73</xdr:row>
      <xdr:rowOff>39370</xdr:rowOff>
    </xdr:to>
    <xdr:cxnSp macro="">
      <xdr:nvCxnSpPr>
        <xdr:cNvPr id="446" name="直線コネクタ 445"/>
        <xdr:cNvCxnSpPr/>
      </xdr:nvCxnSpPr>
      <xdr:spPr>
        <a:xfrm flipV="1">
          <a:off x="13893800" y="12547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39370</xdr:rowOff>
    </xdr:to>
    <xdr:cxnSp macro="">
      <xdr:nvCxnSpPr>
        <xdr:cNvPr id="449" name="直線コネクタ 448"/>
        <xdr:cNvCxnSpPr/>
      </xdr:nvCxnSpPr>
      <xdr:spPr>
        <a:xfrm>
          <a:off x="13004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59" name="楕円 458"/>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60"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61" name="楕円 460"/>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62" name="テキスト ボックス 461"/>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152400</xdr:rowOff>
    </xdr:from>
    <xdr:to>
      <xdr:col>74</xdr:col>
      <xdr:colOff>31750</xdr:colOff>
      <xdr:row>73</xdr:row>
      <xdr:rowOff>82550</xdr:rowOff>
    </xdr:to>
    <xdr:sp macro="" textlink="">
      <xdr:nvSpPr>
        <xdr:cNvPr id="463" name="楕円 462"/>
        <xdr:cNvSpPr/>
      </xdr:nvSpPr>
      <xdr:spPr>
        <a:xfrm>
          <a:off x="14732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92727</xdr:rowOff>
    </xdr:from>
    <xdr:ext cx="762000" cy="259045"/>
    <xdr:sp macro="" textlink="">
      <xdr:nvSpPr>
        <xdr:cNvPr id="464" name="テキスト ボックス 463"/>
        <xdr:cNvSpPr txBox="1"/>
      </xdr:nvSpPr>
      <xdr:spPr>
        <a:xfrm>
          <a:off x="14401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160020</xdr:rowOff>
    </xdr:from>
    <xdr:to>
      <xdr:col>69</xdr:col>
      <xdr:colOff>142875</xdr:colOff>
      <xdr:row>73</xdr:row>
      <xdr:rowOff>90170</xdr:rowOff>
    </xdr:to>
    <xdr:sp macro="" textlink="">
      <xdr:nvSpPr>
        <xdr:cNvPr id="465" name="楕円 464"/>
        <xdr:cNvSpPr/>
      </xdr:nvSpPr>
      <xdr:spPr>
        <a:xfrm>
          <a:off x="13843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100347</xdr:rowOff>
    </xdr:from>
    <xdr:ext cx="762000" cy="259045"/>
    <xdr:sp macro="" textlink="">
      <xdr:nvSpPr>
        <xdr:cNvPr id="466" name="テキスト ボックス 465"/>
        <xdr:cNvSpPr txBox="1"/>
      </xdr:nvSpPr>
      <xdr:spPr>
        <a:xfrm>
          <a:off x="13512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67" name="楕円 466"/>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68" name="テキスト ボックス 467"/>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10000</xdr:rowOff>
    </xdr:from>
    <xdr:to>
      <xdr:col>29</xdr:col>
      <xdr:colOff>127000</xdr:colOff>
      <xdr:row>14</xdr:row>
      <xdr:rowOff>16695</xdr:rowOff>
    </xdr:to>
    <xdr:cxnSp macro="">
      <xdr:nvCxnSpPr>
        <xdr:cNvPr id="52" name="直線コネクタ 51"/>
        <xdr:cNvCxnSpPr/>
      </xdr:nvCxnSpPr>
      <xdr:spPr bwMode="auto">
        <a:xfrm flipV="1">
          <a:off x="5003800" y="2457925"/>
          <a:ext cx="647700" cy="6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16695</xdr:rowOff>
    </xdr:from>
    <xdr:to>
      <xdr:col>26</xdr:col>
      <xdr:colOff>50800</xdr:colOff>
      <xdr:row>14</xdr:row>
      <xdr:rowOff>81389</xdr:rowOff>
    </xdr:to>
    <xdr:cxnSp macro="">
      <xdr:nvCxnSpPr>
        <xdr:cNvPr id="55" name="直線コネクタ 54"/>
        <xdr:cNvCxnSpPr/>
      </xdr:nvCxnSpPr>
      <xdr:spPr bwMode="auto">
        <a:xfrm flipV="1">
          <a:off x="4305300" y="2464620"/>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81389</xdr:rowOff>
    </xdr:from>
    <xdr:to>
      <xdr:col>22</xdr:col>
      <xdr:colOff>114300</xdr:colOff>
      <xdr:row>14</xdr:row>
      <xdr:rowOff>147454</xdr:rowOff>
    </xdr:to>
    <xdr:cxnSp macro="">
      <xdr:nvCxnSpPr>
        <xdr:cNvPr id="58" name="直線コネクタ 57"/>
        <xdr:cNvCxnSpPr/>
      </xdr:nvCxnSpPr>
      <xdr:spPr bwMode="auto">
        <a:xfrm flipV="1">
          <a:off x="3606800" y="2529314"/>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147454</xdr:rowOff>
    </xdr:from>
    <xdr:to>
      <xdr:col>18</xdr:col>
      <xdr:colOff>177800</xdr:colOff>
      <xdr:row>14</xdr:row>
      <xdr:rowOff>155063</xdr:rowOff>
    </xdr:to>
    <xdr:cxnSp macro="">
      <xdr:nvCxnSpPr>
        <xdr:cNvPr id="61" name="直線コネクタ 60"/>
        <xdr:cNvCxnSpPr/>
      </xdr:nvCxnSpPr>
      <xdr:spPr bwMode="auto">
        <a:xfrm flipV="1">
          <a:off x="2908300" y="2595379"/>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130650</xdr:rowOff>
    </xdr:from>
    <xdr:to>
      <xdr:col>29</xdr:col>
      <xdr:colOff>177800</xdr:colOff>
      <xdr:row>14</xdr:row>
      <xdr:rowOff>60800</xdr:rowOff>
    </xdr:to>
    <xdr:sp macro="" textlink="">
      <xdr:nvSpPr>
        <xdr:cNvPr id="71" name="楕円 70"/>
        <xdr:cNvSpPr/>
      </xdr:nvSpPr>
      <xdr:spPr bwMode="auto">
        <a:xfrm>
          <a:off x="5600700" y="240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147177</xdr:rowOff>
    </xdr:from>
    <xdr:ext cx="762000" cy="259045"/>
    <xdr:sp macro="" textlink="">
      <xdr:nvSpPr>
        <xdr:cNvPr id="72" name="人口1人当たり決算額の推移該当値テキスト130"/>
        <xdr:cNvSpPr txBox="1"/>
      </xdr:nvSpPr>
      <xdr:spPr>
        <a:xfrm>
          <a:off x="5740400" y="225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137345</xdr:rowOff>
    </xdr:from>
    <xdr:to>
      <xdr:col>26</xdr:col>
      <xdr:colOff>101600</xdr:colOff>
      <xdr:row>14</xdr:row>
      <xdr:rowOff>67495</xdr:rowOff>
    </xdr:to>
    <xdr:sp macro="" textlink="">
      <xdr:nvSpPr>
        <xdr:cNvPr id="73" name="楕円 72"/>
        <xdr:cNvSpPr/>
      </xdr:nvSpPr>
      <xdr:spPr bwMode="auto">
        <a:xfrm>
          <a:off x="4953000" y="241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77672</xdr:rowOff>
    </xdr:from>
    <xdr:ext cx="736600" cy="259045"/>
    <xdr:sp macro="" textlink="">
      <xdr:nvSpPr>
        <xdr:cNvPr id="74" name="テキスト ボックス 73"/>
        <xdr:cNvSpPr txBox="1"/>
      </xdr:nvSpPr>
      <xdr:spPr>
        <a:xfrm>
          <a:off x="4622800" y="218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30589</xdr:rowOff>
    </xdr:from>
    <xdr:to>
      <xdr:col>22</xdr:col>
      <xdr:colOff>165100</xdr:colOff>
      <xdr:row>14</xdr:row>
      <xdr:rowOff>132189</xdr:rowOff>
    </xdr:to>
    <xdr:sp macro="" textlink="">
      <xdr:nvSpPr>
        <xdr:cNvPr id="75" name="楕円 74"/>
        <xdr:cNvSpPr/>
      </xdr:nvSpPr>
      <xdr:spPr bwMode="auto">
        <a:xfrm>
          <a:off x="42545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142366</xdr:rowOff>
    </xdr:from>
    <xdr:ext cx="762000" cy="259045"/>
    <xdr:sp macro="" textlink="">
      <xdr:nvSpPr>
        <xdr:cNvPr id="76" name="テキスト ボックス 75"/>
        <xdr:cNvSpPr txBox="1"/>
      </xdr:nvSpPr>
      <xdr:spPr>
        <a:xfrm>
          <a:off x="3924300" y="224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96654</xdr:rowOff>
    </xdr:from>
    <xdr:to>
      <xdr:col>19</xdr:col>
      <xdr:colOff>38100</xdr:colOff>
      <xdr:row>15</xdr:row>
      <xdr:rowOff>26804</xdr:rowOff>
    </xdr:to>
    <xdr:sp macro="" textlink="">
      <xdr:nvSpPr>
        <xdr:cNvPr id="77" name="楕円 76"/>
        <xdr:cNvSpPr/>
      </xdr:nvSpPr>
      <xdr:spPr bwMode="auto">
        <a:xfrm>
          <a:off x="35560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36981</xdr:rowOff>
    </xdr:from>
    <xdr:ext cx="762000" cy="259045"/>
    <xdr:sp macro="" textlink="">
      <xdr:nvSpPr>
        <xdr:cNvPr id="78" name="テキスト ボックス 77"/>
        <xdr:cNvSpPr txBox="1"/>
      </xdr:nvSpPr>
      <xdr:spPr>
        <a:xfrm>
          <a:off x="3225800" y="23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104263</xdr:rowOff>
    </xdr:from>
    <xdr:to>
      <xdr:col>15</xdr:col>
      <xdr:colOff>101600</xdr:colOff>
      <xdr:row>15</xdr:row>
      <xdr:rowOff>34413</xdr:rowOff>
    </xdr:to>
    <xdr:sp macro="" textlink="">
      <xdr:nvSpPr>
        <xdr:cNvPr id="79" name="楕円 78"/>
        <xdr:cNvSpPr/>
      </xdr:nvSpPr>
      <xdr:spPr bwMode="auto">
        <a:xfrm>
          <a:off x="28575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44590</xdr:rowOff>
    </xdr:from>
    <xdr:ext cx="762000" cy="259045"/>
    <xdr:sp macro="" textlink="">
      <xdr:nvSpPr>
        <xdr:cNvPr id="80" name="テキスト ボックス 79"/>
        <xdr:cNvSpPr txBox="1"/>
      </xdr:nvSpPr>
      <xdr:spPr>
        <a:xfrm>
          <a:off x="25273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36932</xdr:rowOff>
    </xdr:from>
    <xdr:to>
      <xdr:col>29</xdr:col>
      <xdr:colOff>127000</xdr:colOff>
      <xdr:row>36</xdr:row>
      <xdr:rowOff>68783</xdr:rowOff>
    </xdr:to>
    <xdr:cxnSp macro="">
      <xdr:nvCxnSpPr>
        <xdr:cNvPr id="114" name="直線コネクタ 113"/>
        <xdr:cNvCxnSpPr/>
      </xdr:nvCxnSpPr>
      <xdr:spPr bwMode="auto">
        <a:xfrm flipV="1">
          <a:off x="5003800" y="6990182"/>
          <a:ext cx="6477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23864</xdr:rowOff>
    </xdr:from>
    <xdr:to>
      <xdr:col>26</xdr:col>
      <xdr:colOff>50800</xdr:colOff>
      <xdr:row>36</xdr:row>
      <xdr:rowOff>68783</xdr:rowOff>
    </xdr:to>
    <xdr:cxnSp macro="">
      <xdr:nvCxnSpPr>
        <xdr:cNvPr id="117" name="直線コネクタ 116"/>
        <xdr:cNvCxnSpPr/>
      </xdr:nvCxnSpPr>
      <xdr:spPr bwMode="auto">
        <a:xfrm>
          <a:off x="4305300" y="6977114"/>
          <a:ext cx="698500" cy="4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315176</xdr:rowOff>
    </xdr:from>
    <xdr:to>
      <xdr:col>22</xdr:col>
      <xdr:colOff>114300</xdr:colOff>
      <xdr:row>36</xdr:row>
      <xdr:rowOff>23864</xdr:rowOff>
    </xdr:to>
    <xdr:cxnSp macro="">
      <xdr:nvCxnSpPr>
        <xdr:cNvPr id="120" name="直線コネクタ 119"/>
        <xdr:cNvCxnSpPr/>
      </xdr:nvCxnSpPr>
      <xdr:spPr bwMode="auto">
        <a:xfrm>
          <a:off x="3606800" y="6925526"/>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160490</xdr:rowOff>
    </xdr:from>
    <xdr:to>
      <xdr:col>18</xdr:col>
      <xdr:colOff>177800</xdr:colOff>
      <xdr:row>35</xdr:row>
      <xdr:rowOff>315176</xdr:rowOff>
    </xdr:to>
    <xdr:cxnSp macro="">
      <xdr:nvCxnSpPr>
        <xdr:cNvPr id="123" name="直線コネクタ 122"/>
        <xdr:cNvCxnSpPr/>
      </xdr:nvCxnSpPr>
      <xdr:spPr bwMode="auto">
        <a:xfrm>
          <a:off x="2908300" y="6770840"/>
          <a:ext cx="698500" cy="15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329032</xdr:rowOff>
    </xdr:from>
    <xdr:to>
      <xdr:col>29</xdr:col>
      <xdr:colOff>177800</xdr:colOff>
      <xdr:row>36</xdr:row>
      <xdr:rowOff>87732</xdr:rowOff>
    </xdr:to>
    <xdr:sp macro="" textlink="">
      <xdr:nvSpPr>
        <xdr:cNvPr id="133" name="楕円 132"/>
        <xdr:cNvSpPr/>
      </xdr:nvSpPr>
      <xdr:spPr bwMode="auto">
        <a:xfrm>
          <a:off x="5600700" y="69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301109</xdr:rowOff>
    </xdr:from>
    <xdr:ext cx="762000" cy="259045"/>
    <xdr:sp macro="" textlink="">
      <xdr:nvSpPr>
        <xdr:cNvPr id="134" name="人口1人当たり決算額の推移該当値テキスト445"/>
        <xdr:cNvSpPr txBox="1"/>
      </xdr:nvSpPr>
      <xdr:spPr>
        <a:xfrm>
          <a:off x="5740400" y="691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17983</xdr:rowOff>
    </xdr:from>
    <xdr:to>
      <xdr:col>26</xdr:col>
      <xdr:colOff>101600</xdr:colOff>
      <xdr:row>36</xdr:row>
      <xdr:rowOff>119583</xdr:rowOff>
    </xdr:to>
    <xdr:sp macro="" textlink="">
      <xdr:nvSpPr>
        <xdr:cNvPr id="135" name="楕円 134"/>
        <xdr:cNvSpPr/>
      </xdr:nvSpPr>
      <xdr:spPr bwMode="auto">
        <a:xfrm>
          <a:off x="4953000" y="697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104360</xdr:rowOff>
    </xdr:from>
    <xdr:ext cx="736600" cy="259045"/>
    <xdr:sp macro="" textlink="">
      <xdr:nvSpPr>
        <xdr:cNvPr id="136" name="テキスト ボックス 135"/>
        <xdr:cNvSpPr txBox="1"/>
      </xdr:nvSpPr>
      <xdr:spPr>
        <a:xfrm>
          <a:off x="4622800" y="705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315964</xdr:rowOff>
    </xdr:from>
    <xdr:to>
      <xdr:col>22</xdr:col>
      <xdr:colOff>165100</xdr:colOff>
      <xdr:row>36</xdr:row>
      <xdr:rowOff>74664</xdr:rowOff>
    </xdr:to>
    <xdr:sp macro="" textlink="">
      <xdr:nvSpPr>
        <xdr:cNvPr id="137" name="楕円 136"/>
        <xdr:cNvSpPr/>
      </xdr:nvSpPr>
      <xdr:spPr bwMode="auto">
        <a:xfrm>
          <a:off x="4254500" y="692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59441</xdr:rowOff>
    </xdr:from>
    <xdr:ext cx="762000" cy="259045"/>
    <xdr:sp macro="" textlink="">
      <xdr:nvSpPr>
        <xdr:cNvPr id="138" name="テキスト ボックス 137"/>
        <xdr:cNvSpPr txBox="1"/>
      </xdr:nvSpPr>
      <xdr:spPr>
        <a:xfrm>
          <a:off x="3924300" y="70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264376</xdr:rowOff>
    </xdr:from>
    <xdr:to>
      <xdr:col>19</xdr:col>
      <xdr:colOff>38100</xdr:colOff>
      <xdr:row>36</xdr:row>
      <xdr:rowOff>23076</xdr:rowOff>
    </xdr:to>
    <xdr:sp macro="" textlink="">
      <xdr:nvSpPr>
        <xdr:cNvPr id="139" name="楕円 138"/>
        <xdr:cNvSpPr/>
      </xdr:nvSpPr>
      <xdr:spPr bwMode="auto">
        <a:xfrm>
          <a:off x="35560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7853</xdr:rowOff>
    </xdr:from>
    <xdr:ext cx="762000" cy="259045"/>
    <xdr:sp macro="" textlink="">
      <xdr:nvSpPr>
        <xdr:cNvPr id="140" name="テキスト ボックス 139"/>
        <xdr:cNvSpPr txBox="1"/>
      </xdr:nvSpPr>
      <xdr:spPr>
        <a:xfrm>
          <a:off x="3225800" y="69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109690</xdr:rowOff>
    </xdr:from>
    <xdr:to>
      <xdr:col>15</xdr:col>
      <xdr:colOff>101600</xdr:colOff>
      <xdr:row>35</xdr:row>
      <xdr:rowOff>211290</xdr:rowOff>
    </xdr:to>
    <xdr:sp macro="" textlink="">
      <xdr:nvSpPr>
        <xdr:cNvPr id="141" name="楕円 140"/>
        <xdr:cNvSpPr/>
      </xdr:nvSpPr>
      <xdr:spPr bwMode="auto">
        <a:xfrm>
          <a:off x="2857500" y="672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221467</xdr:rowOff>
    </xdr:from>
    <xdr:ext cx="762000" cy="259045"/>
    <xdr:sp macro="" textlink="">
      <xdr:nvSpPr>
        <xdr:cNvPr id="142" name="テキスト ボックス 141"/>
        <xdr:cNvSpPr txBox="1"/>
      </xdr:nvSpPr>
      <xdr:spPr>
        <a:xfrm>
          <a:off x="2527300" y="64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80885</xdr:rowOff>
    </xdr:from>
    <xdr:to>
      <xdr:col>24</xdr:col>
      <xdr:colOff>63500</xdr:colOff>
      <xdr:row>32</xdr:row>
      <xdr:rowOff>110668</xdr:rowOff>
    </xdr:to>
    <xdr:cxnSp macro="">
      <xdr:nvCxnSpPr>
        <xdr:cNvPr id="63" name="直線コネクタ 62"/>
        <xdr:cNvCxnSpPr/>
      </xdr:nvCxnSpPr>
      <xdr:spPr>
        <a:xfrm>
          <a:off x="3797300" y="5567285"/>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80885</xdr:rowOff>
    </xdr:from>
    <xdr:to>
      <xdr:col>19</xdr:col>
      <xdr:colOff>177800</xdr:colOff>
      <xdr:row>32</xdr:row>
      <xdr:rowOff>109460</xdr:rowOff>
    </xdr:to>
    <xdr:cxnSp macro="">
      <xdr:nvCxnSpPr>
        <xdr:cNvPr id="66" name="直線コネクタ 65"/>
        <xdr:cNvCxnSpPr/>
      </xdr:nvCxnSpPr>
      <xdr:spPr>
        <a:xfrm flipV="1">
          <a:off x="2908300" y="55672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109460</xdr:rowOff>
    </xdr:from>
    <xdr:to>
      <xdr:col>15</xdr:col>
      <xdr:colOff>50800</xdr:colOff>
      <xdr:row>32</xdr:row>
      <xdr:rowOff>139700</xdr:rowOff>
    </xdr:to>
    <xdr:cxnSp macro="">
      <xdr:nvCxnSpPr>
        <xdr:cNvPr id="69" name="直線コネクタ 68"/>
        <xdr:cNvCxnSpPr/>
      </xdr:nvCxnSpPr>
      <xdr:spPr>
        <a:xfrm flipV="1">
          <a:off x="2019300" y="5595860"/>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62597</xdr:rowOff>
    </xdr:from>
    <xdr:to>
      <xdr:col>10</xdr:col>
      <xdr:colOff>114300</xdr:colOff>
      <xdr:row>32</xdr:row>
      <xdr:rowOff>139700</xdr:rowOff>
    </xdr:to>
    <xdr:cxnSp macro="">
      <xdr:nvCxnSpPr>
        <xdr:cNvPr id="72" name="直線コネクタ 71"/>
        <xdr:cNvCxnSpPr/>
      </xdr:nvCxnSpPr>
      <xdr:spPr>
        <a:xfrm>
          <a:off x="1130300" y="5548997"/>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59868</xdr:rowOff>
    </xdr:from>
    <xdr:to>
      <xdr:col>24</xdr:col>
      <xdr:colOff>114300</xdr:colOff>
      <xdr:row>32</xdr:row>
      <xdr:rowOff>161468</xdr:rowOff>
    </xdr:to>
    <xdr:sp macro="" textlink="">
      <xdr:nvSpPr>
        <xdr:cNvPr id="82" name="楕円 81"/>
        <xdr:cNvSpPr/>
      </xdr:nvSpPr>
      <xdr:spPr>
        <a:xfrm>
          <a:off x="4584700" y="55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82745</xdr:rowOff>
    </xdr:from>
    <xdr:ext cx="534377" cy="259045"/>
    <xdr:sp macro="" textlink="">
      <xdr:nvSpPr>
        <xdr:cNvPr id="83" name="人件費該当値テキスト"/>
        <xdr:cNvSpPr txBox="1"/>
      </xdr:nvSpPr>
      <xdr:spPr>
        <a:xfrm>
          <a:off x="4686300" y="53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30085</xdr:rowOff>
    </xdr:from>
    <xdr:to>
      <xdr:col>20</xdr:col>
      <xdr:colOff>38100</xdr:colOff>
      <xdr:row>32</xdr:row>
      <xdr:rowOff>131685</xdr:rowOff>
    </xdr:to>
    <xdr:sp macro="" textlink="">
      <xdr:nvSpPr>
        <xdr:cNvPr id="84" name="楕円 83"/>
        <xdr:cNvSpPr/>
      </xdr:nvSpPr>
      <xdr:spPr>
        <a:xfrm>
          <a:off x="3746500" y="55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148212</xdr:rowOff>
    </xdr:from>
    <xdr:ext cx="534377" cy="259045"/>
    <xdr:sp macro="" textlink="">
      <xdr:nvSpPr>
        <xdr:cNvPr id="85" name="テキスト ボックス 84"/>
        <xdr:cNvSpPr txBox="1"/>
      </xdr:nvSpPr>
      <xdr:spPr>
        <a:xfrm>
          <a:off x="3530111" y="52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58660</xdr:rowOff>
    </xdr:from>
    <xdr:to>
      <xdr:col>15</xdr:col>
      <xdr:colOff>101600</xdr:colOff>
      <xdr:row>32</xdr:row>
      <xdr:rowOff>160260</xdr:rowOff>
    </xdr:to>
    <xdr:sp macro="" textlink="">
      <xdr:nvSpPr>
        <xdr:cNvPr id="86" name="楕円 85"/>
        <xdr:cNvSpPr/>
      </xdr:nvSpPr>
      <xdr:spPr>
        <a:xfrm>
          <a:off x="2857500" y="5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5337</xdr:rowOff>
    </xdr:from>
    <xdr:ext cx="534377" cy="259045"/>
    <xdr:sp macro="" textlink="">
      <xdr:nvSpPr>
        <xdr:cNvPr id="87" name="テキスト ボックス 86"/>
        <xdr:cNvSpPr txBox="1"/>
      </xdr:nvSpPr>
      <xdr:spPr>
        <a:xfrm>
          <a:off x="2641111" y="53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88900</xdr:rowOff>
    </xdr:from>
    <xdr:to>
      <xdr:col>10</xdr:col>
      <xdr:colOff>165100</xdr:colOff>
      <xdr:row>33</xdr:row>
      <xdr:rowOff>19050</xdr:rowOff>
    </xdr:to>
    <xdr:sp macro="" textlink="">
      <xdr:nvSpPr>
        <xdr:cNvPr id="88" name="楕円 87"/>
        <xdr:cNvSpPr/>
      </xdr:nvSpPr>
      <xdr:spPr>
        <a:xfrm>
          <a:off x="1968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35577</xdr:rowOff>
    </xdr:from>
    <xdr:ext cx="534377" cy="259045"/>
    <xdr:sp macro="" textlink="">
      <xdr:nvSpPr>
        <xdr:cNvPr id="89" name="テキスト ボックス 88"/>
        <xdr:cNvSpPr txBox="1"/>
      </xdr:nvSpPr>
      <xdr:spPr>
        <a:xfrm>
          <a:off x="1752111"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11797</xdr:rowOff>
    </xdr:from>
    <xdr:to>
      <xdr:col>6</xdr:col>
      <xdr:colOff>38100</xdr:colOff>
      <xdr:row>32</xdr:row>
      <xdr:rowOff>113397</xdr:rowOff>
    </xdr:to>
    <xdr:sp macro="" textlink="">
      <xdr:nvSpPr>
        <xdr:cNvPr id="90" name="楕円 89"/>
        <xdr:cNvSpPr/>
      </xdr:nvSpPr>
      <xdr:spPr>
        <a:xfrm>
          <a:off x="1079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129924</xdr:rowOff>
    </xdr:from>
    <xdr:ext cx="534377" cy="259045"/>
    <xdr:sp macro="" textlink="">
      <xdr:nvSpPr>
        <xdr:cNvPr id="91" name="テキスト ボックス 90"/>
        <xdr:cNvSpPr txBox="1"/>
      </xdr:nvSpPr>
      <xdr:spPr>
        <a:xfrm>
          <a:off x="863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16452</xdr:rowOff>
    </xdr:from>
    <xdr:to>
      <xdr:col>24</xdr:col>
      <xdr:colOff>63500</xdr:colOff>
      <xdr:row>54</xdr:row>
      <xdr:rowOff>136696</xdr:rowOff>
    </xdr:to>
    <xdr:cxnSp macro="">
      <xdr:nvCxnSpPr>
        <xdr:cNvPr id="123" name="直線コネクタ 122"/>
        <xdr:cNvCxnSpPr/>
      </xdr:nvCxnSpPr>
      <xdr:spPr>
        <a:xfrm flipV="1">
          <a:off x="3797300" y="9274752"/>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136696</xdr:rowOff>
    </xdr:from>
    <xdr:to>
      <xdr:col>19</xdr:col>
      <xdr:colOff>177800</xdr:colOff>
      <xdr:row>55</xdr:row>
      <xdr:rowOff>38169</xdr:rowOff>
    </xdr:to>
    <xdr:cxnSp macro="">
      <xdr:nvCxnSpPr>
        <xdr:cNvPr id="126" name="直線コネクタ 125"/>
        <xdr:cNvCxnSpPr/>
      </xdr:nvCxnSpPr>
      <xdr:spPr>
        <a:xfrm flipV="1">
          <a:off x="2908300" y="9394996"/>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38169</xdr:rowOff>
    </xdr:from>
    <xdr:to>
      <xdr:col>15</xdr:col>
      <xdr:colOff>50800</xdr:colOff>
      <xdr:row>55</xdr:row>
      <xdr:rowOff>94078</xdr:rowOff>
    </xdr:to>
    <xdr:cxnSp macro="">
      <xdr:nvCxnSpPr>
        <xdr:cNvPr id="129" name="直線コネクタ 128"/>
        <xdr:cNvCxnSpPr/>
      </xdr:nvCxnSpPr>
      <xdr:spPr>
        <a:xfrm flipV="1">
          <a:off x="2019300" y="9467919"/>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94078</xdr:rowOff>
    </xdr:from>
    <xdr:to>
      <xdr:col>10</xdr:col>
      <xdr:colOff>114300</xdr:colOff>
      <xdr:row>55</xdr:row>
      <xdr:rowOff>101164</xdr:rowOff>
    </xdr:to>
    <xdr:cxnSp macro="">
      <xdr:nvCxnSpPr>
        <xdr:cNvPr id="132" name="直線コネクタ 131"/>
        <xdr:cNvCxnSpPr/>
      </xdr:nvCxnSpPr>
      <xdr:spPr>
        <a:xfrm flipV="1">
          <a:off x="1130300" y="952382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137102</xdr:rowOff>
    </xdr:from>
    <xdr:to>
      <xdr:col>24</xdr:col>
      <xdr:colOff>114300</xdr:colOff>
      <xdr:row>54</xdr:row>
      <xdr:rowOff>67252</xdr:rowOff>
    </xdr:to>
    <xdr:sp macro="" textlink="">
      <xdr:nvSpPr>
        <xdr:cNvPr id="142" name="楕円 141"/>
        <xdr:cNvSpPr/>
      </xdr:nvSpPr>
      <xdr:spPr>
        <a:xfrm>
          <a:off x="4584700" y="92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159979</xdr:rowOff>
    </xdr:from>
    <xdr:ext cx="534377" cy="259045"/>
    <xdr:sp macro="" textlink="">
      <xdr:nvSpPr>
        <xdr:cNvPr id="143" name="物件費該当値テキスト"/>
        <xdr:cNvSpPr txBox="1"/>
      </xdr:nvSpPr>
      <xdr:spPr>
        <a:xfrm>
          <a:off x="4686300" y="90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85896</xdr:rowOff>
    </xdr:from>
    <xdr:to>
      <xdr:col>20</xdr:col>
      <xdr:colOff>38100</xdr:colOff>
      <xdr:row>55</xdr:row>
      <xdr:rowOff>16046</xdr:rowOff>
    </xdr:to>
    <xdr:sp macro="" textlink="">
      <xdr:nvSpPr>
        <xdr:cNvPr id="144" name="楕円 143"/>
        <xdr:cNvSpPr/>
      </xdr:nvSpPr>
      <xdr:spPr>
        <a:xfrm>
          <a:off x="3746500" y="93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32573</xdr:rowOff>
    </xdr:from>
    <xdr:ext cx="534377" cy="259045"/>
    <xdr:sp macro="" textlink="">
      <xdr:nvSpPr>
        <xdr:cNvPr id="145" name="テキスト ボックス 144"/>
        <xdr:cNvSpPr txBox="1"/>
      </xdr:nvSpPr>
      <xdr:spPr>
        <a:xfrm>
          <a:off x="3530111" y="91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158819</xdr:rowOff>
    </xdr:from>
    <xdr:to>
      <xdr:col>15</xdr:col>
      <xdr:colOff>101600</xdr:colOff>
      <xdr:row>55</xdr:row>
      <xdr:rowOff>88969</xdr:rowOff>
    </xdr:to>
    <xdr:sp macro="" textlink="">
      <xdr:nvSpPr>
        <xdr:cNvPr id="146" name="楕円 145"/>
        <xdr:cNvSpPr/>
      </xdr:nvSpPr>
      <xdr:spPr>
        <a:xfrm>
          <a:off x="28575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105496</xdr:rowOff>
    </xdr:from>
    <xdr:ext cx="534377" cy="259045"/>
    <xdr:sp macro="" textlink="">
      <xdr:nvSpPr>
        <xdr:cNvPr id="147" name="テキスト ボックス 146"/>
        <xdr:cNvSpPr txBox="1"/>
      </xdr:nvSpPr>
      <xdr:spPr>
        <a:xfrm>
          <a:off x="2641111" y="91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43278</xdr:rowOff>
    </xdr:from>
    <xdr:to>
      <xdr:col>10</xdr:col>
      <xdr:colOff>165100</xdr:colOff>
      <xdr:row>55</xdr:row>
      <xdr:rowOff>144878</xdr:rowOff>
    </xdr:to>
    <xdr:sp macro="" textlink="">
      <xdr:nvSpPr>
        <xdr:cNvPr id="148" name="楕円 147"/>
        <xdr:cNvSpPr/>
      </xdr:nvSpPr>
      <xdr:spPr>
        <a:xfrm>
          <a:off x="19685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161405</xdr:rowOff>
    </xdr:from>
    <xdr:ext cx="534377" cy="259045"/>
    <xdr:sp macro="" textlink="">
      <xdr:nvSpPr>
        <xdr:cNvPr id="149" name="テキスト ボックス 148"/>
        <xdr:cNvSpPr txBox="1"/>
      </xdr:nvSpPr>
      <xdr:spPr>
        <a:xfrm>
          <a:off x="1752111" y="92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50364</xdr:rowOff>
    </xdr:from>
    <xdr:to>
      <xdr:col>6</xdr:col>
      <xdr:colOff>38100</xdr:colOff>
      <xdr:row>55</xdr:row>
      <xdr:rowOff>151964</xdr:rowOff>
    </xdr:to>
    <xdr:sp macro="" textlink="">
      <xdr:nvSpPr>
        <xdr:cNvPr id="150" name="楕円 149"/>
        <xdr:cNvSpPr/>
      </xdr:nvSpPr>
      <xdr:spPr>
        <a:xfrm>
          <a:off x="1079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168491</xdr:rowOff>
    </xdr:from>
    <xdr:ext cx="534377" cy="259045"/>
    <xdr:sp macro="" textlink="">
      <xdr:nvSpPr>
        <xdr:cNvPr id="151" name="テキスト ボックス 150"/>
        <xdr:cNvSpPr txBox="1"/>
      </xdr:nvSpPr>
      <xdr:spPr>
        <a:xfrm>
          <a:off x="863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12027</xdr:rowOff>
    </xdr:from>
    <xdr:to>
      <xdr:col>24</xdr:col>
      <xdr:colOff>63500</xdr:colOff>
      <xdr:row>74</xdr:row>
      <xdr:rowOff>74892</xdr:rowOff>
    </xdr:to>
    <xdr:cxnSp macro="">
      <xdr:nvCxnSpPr>
        <xdr:cNvPr id="176" name="直線コネクタ 175"/>
        <xdr:cNvCxnSpPr/>
      </xdr:nvCxnSpPr>
      <xdr:spPr>
        <a:xfrm>
          <a:off x="3797300" y="12527877"/>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106838</xdr:rowOff>
    </xdr:from>
    <xdr:to>
      <xdr:col>19</xdr:col>
      <xdr:colOff>177800</xdr:colOff>
      <xdr:row>73</xdr:row>
      <xdr:rowOff>12027</xdr:rowOff>
    </xdr:to>
    <xdr:cxnSp macro="">
      <xdr:nvCxnSpPr>
        <xdr:cNvPr id="179" name="直線コネクタ 178"/>
        <xdr:cNvCxnSpPr/>
      </xdr:nvCxnSpPr>
      <xdr:spPr>
        <a:xfrm>
          <a:off x="2908300" y="12279788"/>
          <a:ext cx="889000" cy="24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106838</xdr:rowOff>
    </xdr:from>
    <xdr:to>
      <xdr:col>15</xdr:col>
      <xdr:colOff>50800</xdr:colOff>
      <xdr:row>74</xdr:row>
      <xdr:rowOff>31915</xdr:rowOff>
    </xdr:to>
    <xdr:cxnSp macro="">
      <xdr:nvCxnSpPr>
        <xdr:cNvPr id="182" name="直線コネクタ 181"/>
        <xdr:cNvCxnSpPr/>
      </xdr:nvCxnSpPr>
      <xdr:spPr>
        <a:xfrm flipV="1">
          <a:off x="2019300" y="12279788"/>
          <a:ext cx="889000" cy="4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81842</xdr:rowOff>
    </xdr:from>
    <xdr:ext cx="469744" cy="259045"/>
    <xdr:sp macro="" textlink="">
      <xdr:nvSpPr>
        <xdr:cNvPr id="184" name="テキスト ボックス 183"/>
        <xdr:cNvSpPr txBox="1"/>
      </xdr:nvSpPr>
      <xdr:spPr>
        <a:xfrm>
          <a:off x="2673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31915</xdr:rowOff>
    </xdr:from>
    <xdr:to>
      <xdr:col>10</xdr:col>
      <xdr:colOff>114300</xdr:colOff>
      <xdr:row>74</xdr:row>
      <xdr:rowOff>74492</xdr:rowOff>
    </xdr:to>
    <xdr:cxnSp macro="">
      <xdr:nvCxnSpPr>
        <xdr:cNvPr id="185" name="直線コネクタ 184"/>
        <xdr:cNvCxnSpPr/>
      </xdr:nvCxnSpPr>
      <xdr:spPr>
        <a:xfrm flipV="1">
          <a:off x="1130300" y="12719215"/>
          <a:ext cx="889000" cy="4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24092</xdr:rowOff>
    </xdr:from>
    <xdr:to>
      <xdr:col>24</xdr:col>
      <xdr:colOff>114300</xdr:colOff>
      <xdr:row>74</xdr:row>
      <xdr:rowOff>125692</xdr:rowOff>
    </xdr:to>
    <xdr:sp macro="" textlink="">
      <xdr:nvSpPr>
        <xdr:cNvPr id="195" name="楕円 194"/>
        <xdr:cNvSpPr/>
      </xdr:nvSpPr>
      <xdr:spPr>
        <a:xfrm>
          <a:off x="4584700" y="127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46969</xdr:rowOff>
    </xdr:from>
    <xdr:ext cx="534377" cy="259045"/>
    <xdr:sp macro="" textlink="">
      <xdr:nvSpPr>
        <xdr:cNvPr id="196" name="維持補修費該当値テキスト"/>
        <xdr:cNvSpPr txBox="1"/>
      </xdr:nvSpPr>
      <xdr:spPr>
        <a:xfrm>
          <a:off x="4686300" y="125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132677</xdr:rowOff>
    </xdr:from>
    <xdr:to>
      <xdr:col>20</xdr:col>
      <xdr:colOff>38100</xdr:colOff>
      <xdr:row>73</xdr:row>
      <xdr:rowOff>62827</xdr:rowOff>
    </xdr:to>
    <xdr:sp macro="" textlink="">
      <xdr:nvSpPr>
        <xdr:cNvPr id="197" name="楕円 196"/>
        <xdr:cNvSpPr/>
      </xdr:nvSpPr>
      <xdr:spPr>
        <a:xfrm>
          <a:off x="3746500" y="12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79354</xdr:rowOff>
    </xdr:from>
    <xdr:ext cx="534377" cy="259045"/>
    <xdr:sp macro="" textlink="">
      <xdr:nvSpPr>
        <xdr:cNvPr id="198" name="テキスト ボックス 197"/>
        <xdr:cNvSpPr txBox="1"/>
      </xdr:nvSpPr>
      <xdr:spPr>
        <a:xfrm>
          <a:off x="3530111" y="122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56038</xdr:rowOff>
    </xdr:from>
    <xdr:to>
      <xdr:col>15</xdr:col>
      <xdr:colOff>101600</xdr:colOff>
      <xdr:row>71</xdr:row>
      <xdr:rowOff>157638</xdr:rowOff>
    </xdr:to>
    <xdr:sp macro="" textlink="">
      <xdr:nvSpPr>
        <xdr:cNvPr id="199" name="楕円 198"/>
        <xdr:cNvSpPr/>
      </xdr:nvSpPr>
      <xdr:spPr>
        <a:xfrm>
          <a:off x="2857500" y="12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2715</xdr:rowOff>
    </xdr:from>
    <xdr:ext cx="534377" cy="259045"/>
    <xdr:sp macro="" textlink="">
      <xdr:nvSpPr>
        <xdr:cNvPr id="200" name="テキスト ボックス 199"/>
        <xdr:cNvSpPr txBox="1"/>
      </xdr:nvSpPr>
      <xdr:spPr>
        <a:xfrm>
          <a:off x="2641111" y="120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152565</xdr:rowOff>
    </xdr:from>
    <xdr:to>
      <xdr:col>10</xdr:col>
      <xdr:colOff>165100</xdr:colOff>
      <xdr:row>74</xdr:row>
      <xdr:rowOff>82715</xdr:rowOff>
    </xdr:to>
    <xdr:sp macro="" textlink="">
      <xdr:nvSpPr>
        <xdr:cNvPr id="201" name="楕円 200"/>
        <xdr:cNvSpPr/>
      </xdr:nvSpPr>
      <xdr:spPr>
        <a:xfrm>
          <a:off x="1968500" y="126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99242</xdr:rowOff>
    </xdr:from>
    <xdr:ext cx="534377" cy="259045"/>
    <xdr:sp macro="" textlink="">
      <xdr:nvSpPr>
        <xdr:cNvPr id="202" name="テキスト ボックス 201"/>
        <xdr:cNvSpPr txBox="1"/>
      </xdr:nvSpPr>
      <xdr:spPr>
        <a:xfrm>
          <a:off x="1752111" y="124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23692</xdr:rowOff>
    </xdr:from>
    <xdr:to>
      <xdr:col>6</xdr:col>
      <xdr:colOff>38100</xdr:colOff>
      <xdr:row>74</xdr:row>
      <xdr:rowOff>125292</xdr:rowOff>
    </xdr:to>
    <xdr:sp macro="" textlink="">
      <xdr:nvSpPr>
        <xdr:cNvPr id="203" name="楕円 202"/>
        <xdr:cNvSpPr/>
      </xdr:nvSpPr>
      <xdr:spPr>
        <a:xfrm>
          <a:off x="1079500" y="127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141819</xdr:rowOff>
    </xdr:from>
    <xdr:ext cx="534377" cy="259045"/>
    <xdr:sp macro="" textlink="">
      <xdr:nvSpPr>
        <xdr:cNvPr id="204" name="テキスト ボックス 203"/>
        <xdr:cNvSpPr txBox="1"/>
      </xdr:nvSpPr>
      <xdr:spPr>
        <a:xfrm>
          <a:off x="863111" y="124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167450</xdr:rowOff>
    </xdr:from>
    <xdr:to>
      <xdr:col>24</xdr:col>
      <xdr:colOff>63500</xdr:colOff>
      <xdr:row>98</xdr:row>
      <xdr:rowOff>53505</xdr:rowOff>
    </xdr:to>
    <xdr:cxnSp macro="">
      <xdr:nvCxnSpPr>
        <xdr:cNvPr id="234" name="直線コネクタ 233"/>
        <xdr:cNvCxnSpPr/>
      </xdr:nvCxnSpPr>
      <xdr:spPr>
        <a:xfrm flipV="1">
          <a:off x="3797300" y="16798100"/>
          <a:ext cx="838200" cy="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15054</xdr:rowOff>
    </xdr:from>
    <xdr:ext cx="599010" cy="259045"/>
    <xdr:sp macro="" textlink="">
      <xdr:nvSpPr>
        <xdr:cNvPr id="235" name="扶助費平均値テキスト"/>
        <xdr:cNvSpPr txBox="1"/>
      </xdr:nvSpPr>
      <xdr:spPr>
        <a:xfrm>
          <a:off x="4686300" y="16474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53505</xdr:rowOff>
    </xdr:from>
    <xdr:to>
      <xdr:col>19</xdr:col>
      <xdr:colOff>177800</xdr:colOff>
      <xdr:row>98</xdr:row>
      <xdr:rowOff>99885</xdr:rowOff>
    </xdr:to>
    <xdr:cxnSp macro="">
      <xdr:nvCxnSpPr>
        <xdr:cNvPr id="237" name="直線コネクタ 236"/>
        <xdr:cNvCxnSpPr/>
      </xdr:nvCxnSpPr>
      <xdr:spPr>
        <a:xfrm flipV="1">
          <a:off x="2908300" y="16855605"/>
          <a:ext cx="889000" cy="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12374</xdr:rowOff>
    </xdr:from>
    <xdr:ext cx="599010" cy="259045"/>
    <xdr:sp macro="" textlink="">
      <xdr:nvSpPr>
        <xdr:cNvPr id="239" name="テキスト ボックス 238"/>
        <xdr:cNvSpPr txBox="1"/>
      </xdr:nvSpPr>
      <xdr:spPr>
        <a:xfrm>
          <a:off x="3497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71120</xdr:rowOff>
    </xdr:from>
    <xdr:to>
      <xdr:col>15</xdr:col>
      <xdr:colOff>50800</xdr:colOff>
      <xdr:row>98</xdr:row>
      <xdr:rowOff>99885</xdr:rowOff>
    </xdr:to>
    <xdr:cxnSp macro="">
      <xdr:nvCxnSpPr>
        <xdr:cNvPr id="240" name="直線コネクタ 239"/>
        <xdr:cNvCxnSpPr/>
      </xdr:nvCxnSpPr>
      <xdr:spPr>
        <a:xfrm>
          <a:off x="2019300" y="16873220"/>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33825</xdr:rowOff>
    </xdr:from>
    <xdr:ext cx="599010" cy="259045"/>
    <xdr:sp macro="" textlink="">
      <xdr:nvSpPr>
        <xdr:cNvPr id="242" name="テキスト ボックス 241"/>
        <xdr:cNvSpPr txBox="1"/>
      </xdr:nvSpPr>
      <xdr:spPr>
        <a:xfrm>
          <a:off x="2608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71120</xdr:rowOff>
    </xdr:from>
    <xdr:to>
      <xdr:col>10</xdr:col>
      <xdr:colOff>114300</xdr:colOff>
      <xdr:row>99</xdr:row>
      <xdr:rowOff>2045</xdr:rowOff>
    </xdr:to>
    <xdr:cxnSp macro="">
      <xdr:nvCxnSpPr>
        <xdr:cNvPr id="243" name="直線コネクタ 242"/>
        <xdr:cNvCxnSpPr/>
      </xdr:nvCxnSpPr>
      <xdr:spPr>
        <a:xfrm flipV="1">
          <a:off x="1130300" y="16873220"/>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62844</xdr:rowOff>
    </xdr:from>
    <xdr:ext cx="599010" cy="259045"/>
    <xdr:sp macro="" textlink="">
      <xdr:nvSpPr>
        <xdr:cNvPr id="245" name="テキスト ボックス 244"/>
        <xdr:cNvSpPr txBox="1"/>
      </xdr:nvSpPr>
      <xdr:spPr>
        <a:xfrm>
          <a:off x="1719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120539</xdr:rowOff>
    </xdr:from>
    <xdr:ext cx="599010" cy="259045"/>
    <xdr:sp macro="" textlink="">
      <xdr:nvSpPr>
        <xdr:cNvPr id="247" name="テキスト ボックス 246"/>
        <xdr:cNvSpPr txBox="1"/>
      </xdr:nvSpPr>
      <xdr:spPr>
        <a:xfrm>
          <a:off x="830795" y="165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116650</xdr:rowOff>
    </xdr:from>
    <xdr:to>
      <xdr:col>24</xdr:col>
      <xdr:colOff>114300</xdr:colOff>
      <xdr:row>98</xdr:row>
      <xdr:rowOff>46800</xdr:rowOff>
    </xdr:to>
    <xdr:sp macro="" textlink="">
      <xdr:nvSpPr>
        <xdr:cNvPr id="253" name="楕円 252"/>
        <xdr:cNvSpPr/>
      </xdr:nvSpPr>
      <xdr:spPr>
        <a:xfrm>
          <a:off x="45847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95077</xdr:rowOff>
    </xdr:from>
    <xdr:ext cx="599010" cy="259045"/>
    <xdr:sp macro="" textlink="">
      <xdr:nvSpPr>
        <xdr:cNvPr id="254" name="扶助費該当値テキスト"/>
        <xdr:cNvSpPr txBox="1"/>
      </xdr:nvSpPr>
      <xdr:spPr>
        <a:xfrm>
          <a:off x="4686300" y="167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2705</xdr:rowOff>
    </xdr:from>
    <xdr:to>
      <xdr:col>20</xdr:col>
      <xdr:colOff>38100</xdr:colOff>
      <xdr:row>98</xdr:row>
      <xdr:rowOff>104305</xdr:rowOff>
    </xdr:to>
    <xdr:sp macro="" textlink="">
      <xdr:nvSpPr>
        <xdr:cNvPr id="255" name="楕円 254"/>
        <xdr:cNvSpPr/>
      </xdr:nvSpPr>
      <xdr:spPr>
        <a:xfrm>
          <a:off x="3746500" y="168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95432</xdr:rowOff>
    </xdr:from>
    <xdr:ext cx="599010" cy="259045"/>
    <xdr:sp macro="" textlink="">
      <xdr:nvSpPr>
        <xdr:cNvPr id="256" name="テキスト ボックス 255"/>
        <xdr:cNvSpPr txBox="1"/>
      </xdr:nvSpPr>
      <xdr:spPr>
        <a:xfrm>
          <a:off x="3497795" y="168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49085</xdr:rowOff>
    </xdr:from>
    <xdr:to>
      <xdr:col>15</xdr:col>
      <xdr:colOff>101600</xdr:colOff>
      <xdr:row>98</xdr:row>
      <xdr:rowOff>150685</xdr:rowOff>
    </xdr:to>
    <xdr:sp macro="" textlink="">
      <xdr:nvSpPr>
        <xdr:cNvPr id="257" name="楕円 256"/>
        <xdr:cNvSpPr/>
      </xdr:nvSpPr>
      <xdr:spPr>
        <a:xfrm>
          <a:off x="2857500" y="168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141812</xdr:rowOff>
    </xdr:from>
    <xdr:ext cx="534377" cy="259045"/>
    <xdr:sp macro="" textlink="">
      <xdr:nvSpPr>
        <xdr:cNvPr id="258" name="テキスト ボックス 257"/>
        <xdr:cNvSpPr txBox="1"/>
      </xdr:nvSpPr>
      <xdr:spPr>
        <a:xfrm>
          <a:off x="2641111" y="1694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20320</xdr:rowOff>
    </xdr:from>
    <xdr:to>
      <xdr:col>10</xdr:col>
      <xdr:colOff>165100</xdr:colOff>
      <xdr:row>98</xdr:row>
      <xdr:rowOff>121920</xdr:rowOff>
    </xdr:to>
    <xdr:sp macro="" textlink="">
      <xdr:nvSpPr>
        <xdr:cNvPr id="259" name="楕円 258"/>
        <xdr:cNvSpPr/>
      </xdr:nvSpPr>
      <xdr:spPr>
        <a:xfrm>
          <a:off x="1968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113047</xdr:rowOff>
    </xdr:from>
    <xdr:ext cx="599010" cy="259045"/>
    <xdr:sp macro="" textlink="">
      <xdr:nvSpPr>
        <xdr:cNvPr id="260" name="テキスト ボックス 259"/>
        <xdr:cNvSpPr txBox="1"/>
      </xdr:nvSpPr>
      <xdr:spPr>
        <a:xfrm>
          <a:off x="1719795" y="1691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122695</xdr:rowOff>
    </xdr:from>
    <xdr:to>
      <xdr:col>6</xdr:col>
      <xdr:colOff>38100</xdr:colOff>
      <xdr:row>99</xdr:row>
      <xdr:rowOff>52845</xdr:rowOff>
    </xdr:to>
    <xdr:sp macro="" textlink="">
      <xdr:nvSpPr>
        <xdr:cNvPr id="261" name="楕円 260"/>
        <xdr:cNvSpPr/>
      </xdr:nvSpPr>
      <xdr:spPr>
        <a:xfrm>
          <a:off x="1079500" y="1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43972</xdr:rowOff>
    </xdr:from>
    <xdr:ext cx="534377" cy="259045"/>
    <xdr:sp macro="" textlink="">
      <xdr:nvSpPr>
        <xdr:cNvPr id="262" name="テキスト ボックス 261"/>
        <xdr:cNvSpPr txBox="1"/>
      </xdr:nvSpPr>
      <xdr:spPr>
        <a:xfrm>
          <a:off x="863111" y="1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168446</xdr:rowOff>
    </xdr:from>
    <xdr:to>
      <xdr:col>55</xdr:col>
      <xdr:colOff>0</xdr:colOff>
      <xdr:row>34</xdr:row>
      <xdr:rowOff>6331</xdr:rowOff>
    </xdr:to>
    <xdr:cxnSp macro="">
      <xdr:nvCxnSpPr>
        <xdr:cNvPr id="292" name="直線コネクタ 291"/>
        <xdr:cNvCxnSpPr/>
      </xdr:nvCxnSpPr>
      <xdr:spPr>
        <a:xfrm flipV="1">
          <a:off x="9639300" y="5826296"/>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161931</xdr:rowOff>
    </xdr:from>
    <xdr:to>
      <xdr:col>50</xdr:col>
      <xdr:colOff>114300</xdr:colOff>
      <xdr:row>34</xdr:row>
      <xdr:rowOff>6331</xdr:rowOff>
    </xdr:to>
    <xdr:cxnSp macro="">
      <xdr:nvCxnSpPr>
        <xdr:cNvPr id="295" name="直線コネクタ 294"/>
        <xdr:cNvCxnSpPr/>
      </xdr:nvCxnSpPr>
      <xdr:spPr>
        <a:xfrm>
          <a:off x="8750300" y="58197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7" name="テキスト ボックス 296"/>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161931</xdr:rowOff>
    </xdr:from>
    <xdr:to>
      <xdr:col>45</xdr:col>
      <xdr:colOff>177800</xdr:colOff>
      <xdr:row>34</xdr:row>
      <xdr:rowOff>53175</xdr:rowOff>
    </xdr:to>
    <xdr:cxnSp macro="">
      <xdr:nvCxnSpPr>
        <xdr:cNvPr id="298" name="直線コネクタ 297"/>
        <xdr:cNvCxnSpPr/>
      </xdr:nvCxnSpPr>
      <xdr:spPr>
        <a:xfrm flipV="1">
          <a:off x="7861300" y="5819781"/>
          <a:ext cx="8890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0" name="テキスト ボックス 299"/>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53175</xdr:rowOff>
    </xdr:from>
    <xdr:to>
      <xdr:col>41</xdr:col>
      <xdr:colOff>50800</xdr:colOff>
      <xdr:row>35</xdr:row>
      <xdr:rowOff>68606</xdr:rowOff>
    </xdr:to>
    <xdr:cxnSp macro="">
      <xdr:nvCxnSpPr>
        <xdr:cNvPr id="301" name="直線コネクタ 300"/>
        <xdr:cNvCxnSpPr/>
      </xdr:nvCxnSpPr>
      <xdr:spPr>
        <a:xfrm flipV="1">
          <a:off x="6972300" y="588247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3" name="テキスト ボックス 302"/>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5" name="テキスト ボックス 304"/>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117646</xdr:rowOff>
    </xdr:from>
    <xdr:to>
      <xdr:col>55</xdr:col>
      <xdr:colOff>50800</xdr:colOff>
      <xdr:row>34</xdr:row>
      <xdr:rowOff>47796</xdr:rowOff>
    </xdr:to>
    <xdr:sp macro="" textlink="">
      <xdr:nvSpPr>
        <xdr:cNvPr id="311" name="楕円 310"/>
        <xdr:cNvSpPr/>
      </xdr:nvSpPr>
      <xdr:spPr>
        <a:xfrm>
          <a:off x="10426700" y="57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140523</xdr:rowOff>
    </xdr:from>
    <xdr:ext cx="534377" cy="259045"/>
    <xdr:sp macro="" textlink="">
      <xdr:nvSpPr>
        <xdr:cNvPr id="312" name="補助費等該当値テキスト"/>
        <xdr:cNvSpPr txBox="1"/>
      </xdr:nvSpPr>
      <xdr:spPr>
        <a:xfrm>
          <a:off x="10528300" y="562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126981</xdr:rowOff>
    </xdr:from>
    <xdr:to>
      <xdr:col>50</xdr:col>
      <xdr:colOff>165100</xdr:colOff>
      <xdr:row>34</xdr:row>
      <xdr:rowOff>57131</xdr:rowOff>
    </xdr:to>
    <xdr:sp macro="" textlink="">
      <xdr:nvSpPr>
        <xdr:cNvPr id="313" name="楕円 312"/>
        <xdr:cNvSpPr/>
      </xdr:nvSpPr>
      <xdr:spPr>
        <a:xfrm>
          <a:off x="9588500" y="5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73658</xdr:rowOff>
    </xdr:from>
    <xdr:ext cx="534377" cy="259045"/>
    <xdr:sp macro="" textlink="">
      <xdr:nvSpPr>
        <xdr:cNvPr id="314" name="テキスト ボックス 313"/>
        <xdr:cNvSpPr txBox="1"/>
      </xdr:nvSpPr>
      <xdr:spPr>
        <a:xfrm>
          <a:off x="9372111" y="5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111131</xdr:rowOff>
    </xdr:from>
    <xdr:to>
      <xdr:col>46</xdr:col>
      <xdr:colOff>38100</xdr:colOff>
      <xdr:row>34</xdr:row>
      <xdr:rowOff>41281</xdr:rowOff>
    </xdr:to>
    <xdr:sp macro="" textlink="">
      <xdr:nvSpPr>
        <xdr:cNvPr id="315" name="楕円 314"/>
        <xdr:cNvSpPr/>
      </xdr:nvSpPr>
      <xdr:spPr>
        <a:xfrm>
          <a:off x="8699500" y="57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57808</xdr:rowOff>
    </xdr:from>
    <xdr:ext cx="534377" cy="259045"/>
    <xdr:sp macro="" textlink="">
      <xdr:nvSpPr>
        <xdr:cNvPr id="316" name="テキスト ボックス 315"/>
        <xdr:cNvSpPr txBox="1"/>
      </xdr:nvSpPr>
      <xdr:spPr>
        <a:xfrm>
          <a:off x="8483111" y="55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2375</xdr:rowOff>
    </xdr:from>
    <xdr:to>
      <xdr:col>41</xdr:col>
      <xdr:colOff>101600</xdr:colOff>
      <xdr:row>34</xdr:row>
      <xdr:rowOff>103975</xdr:rowOff>
    </xdr:to>
    <xdr:sp macro="" textlink="">
      <xdr:nvSpPr>
        <xdr:cNvPr id="317" name="楕円 316"/>
        <xdr:cNvSpPr/>
      </xdr:nvSpPr>
      <xdr:spPr>
        <a:xfrm>
          <a:off x="7810500" y="5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120502</xdr:rowOff>
    </xdr:from>
    <xdr:ext cx="534377" cy="259045"/>
    <xdr:sp macro="" textlink="">
      <xdr:nvSpPr>
        <xdr:cNvPr id="318" name="テキスト ボックス 317"/>
        <xdr:cNvSpPr txBox="1"/>
      </xdr:nvSpPr>
      <xdr:spPr>
        <a:xfrm>
          <a:off x="7594111" y="56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17806</xdr:rowOff>
    </xdr:from>
    <xdr:to>
      <xdr:col>36</xdr:col>
      <xdr:colOff>165100</xdr:colOff>
      <xdr:row>35</xdr:row>
      <xdr:rowOff>119406</xdr:rowOff>
    </xdr:to>
    <xdr:sp macro="" textlink="">
      <xdr:nvSpPr>
        <xdr:cNvPr id="319" name="楕円 318"/>
        <xdr:cNvSpPr/>
      </xdr:nvSpPr>
      <xdr:spPr>
        <a:xfrm>
          <a:off x="6921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135933</xdr:rowOff>
    </xdr:from>
    <xdr:ext cx="534377" cy="259045"/>
    <xdr:sp macro="" textlink="">
      <xdr:nvSpPr>
        <xdr:cNvPr id="320" name="テキスト ボックス 319"/>
        <xdr:cNvSpPr txBox="1"/>
      </xdr:nvSpPr>
      <xdr:spPr>
        <a:xfrm>
          <a:off x="6705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147351</xdr:rowOff>
    </xdr:from>
    <xdr:to>
      <xdr:col>55</xdr:col>
      <xdr:colOff>0</xdr:colOff>
      <xdr:row>55</xdr:row>
      <xdr:rowOff>52923</xdr:rowOff>
    </xdr:to>
    <xdr:cxnSp macro="">
      <xdr:nvCxnSpPr>
        <xdr:cNvPr id="348" name="直線コネクタ 347"/>
        <xdr:cNvCxnSpPr/>
      </xdr:nvCxnSpPr>
      <xdr:spPr>
        <a:xfrm flipV="1">
          <a:off x="9639300" y="8719851"/>
          <a:ext cx="838200" cy="7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104724</xdr:rowOff>
    </xdr:from>
    <xdr:to>
      <xdr:col>50</xdr:col>
      <xdr:colOff>114300</xdr:colOff>
      <xdr:row>55</xdr:row>
      <xdr:rowOff>52923</xdr:rowOff>
    </xdr:to>
    <xdr:cxnSp macro="">
      <xdr:nvCxnSpPr>
        <xdr:cNvPr id="351" name="直線コネクタ 350"/>
        <xdr:cNvCxnSpPr/>
      </xdr:nvCxnSpPr>
      <xdr:spPr>
        <a:xfrm>
          <a:off x="8750300" y="9191574"/>
          <a:ext cx="889000" cy="2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104724</xdr:rowOff>
    </xdr:from>
    <xdr:to>
      <xdr:col>45</xdr:col>
      <xdr:colOff>177800</xdr:colOff>
      <xdr:row>55</xdr:row>
      <xdr:rowOff>139853</xdr:rowOff>
    </xdr:to>
    <xdr:cxnSp macro="">
      <xdr:nvCxnSpPr>
        <xdr:cNvPr id="354" name="直線コネクタ 353"/>
        <xdr:cNvCxnSpPr/>
      </xdr:nvCxnSpPr>
      <xdr:spPr>
        <a:xfrm flipV="1">
          <a:off x="7861300" y="9191574"/>
          <a:ext cx="889000" cy="3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139853</xdr:rowOff>
    </xdr:from>
    <xdr:to>
      <xdr:col>41</xdr:col>
      <xdr:colOff>50800</xdr:colOff>
      <xdr:row>56</xdr:row>
      <xdr:rowOff>161127</xdr:rowOff>
    </xdr:to>
    <xdr:cxnSp macro="">
      <xdr:nvCxnSpPr>
        <xdr:cNvPr id="357" name="直線コネクタ 356"/>
        <xdr:cNvCxnSpPr/>
      </xdr:nvCxnSpPr>
      <xdr:spPr>
        <a:xfrm flipV="1">
          <a:off x="6972300" y="9569603"/>
          <a:ext cx="889000" cy="1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96551</xdr:rowOff>
    </xdr:from>
    <xdr:to>
      <xdr:col>55</xdr:col>
      <xdr:colOff>50800</xdr:colOff>
      <xdr:row>51</xdr:row>
      <xdr:rowOff>26701</xdr:rowOff>
    </xdr:to>
    <xdr:sp macro="" textlink="">
      <xdr:nvSpPr>
        <xdr:cNvPr id="367" name="楕円 366"/>
        <xdr:cNvSpPr/>
      </xdr:nvSpPr>
      <xdr:spPr>
        <a:xfrm>
          <a:off x="10426700" y="86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11478</xdr:rowOff>
    </xdr:from>
    <xdr:ext cx="599010" cy="259045"/>
    <xdr:sp macro="" textlink="">
      <xdr:nvSpPr>
        <xdr:cNvPr id="368" name="普通建設事業費該当値テキスト"/>
        <xdr:cNvSpPr txBox="1"/>
      </xdr:nvSpPr>
      <xdr:spPr>
        <a:xfrm>
          <a:off x="10528300" y="85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2123</xdr:rowOff>
    </xdr:from>
    <xdr:to>
      <xdr:col>50</xdr:col>
      <xdr:colOff>165100</xdr:colOff>
      <xdr:row>55</xdr:row>
      <xdr:rowOff>103723</xdr:rowOff>
    </xdr:to>
    <xdr:sp macro="" textlink="">
      <xdr:nvSpPr>
        <xdr:cNvPr id="369" name="楕円 368"/>
        <xdr:cNvSpPr/>
      </xdr:nvSpPr>
      <xdr:spPr>
        <a:xfrm>
          <a:off x="9588500" y="94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120250</xdr:rowOff>
    </xdr:from>
    <xdr:ext cx="534377" cy="259045"/>
    <xdr:sp macro="" textlink="">
      <xdr:nvSpPr>
        <xdr:cNvPr id="370" name="テキスト ボックス 369"/>
        <xdr:cNvSpPr txBox="1"/>
      </xdr:nvSpPr>
      <xdr:spPr>
        <a:xfrm>
          <a:off x="9372111" y="920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53924</xdr:rowOff>
    </xdr:from>
    <xdr:to>
      <xdr:col>46</xdr:col>
      <xdr:colOff>38100</xdr:colOff>
      <xdr:row>53</xdr:row>
      <xdr:rowOff>155524</xdr:rowOff>
    </xdr:to>
    <xdr:sp macro="" textlink="">
      <xdr:nvSpPr>
        <xdr:cNvPr id="371" name="楕円 370"/>
        <xdr:cNvSpPr/>
      </xdr:nvSpPr>
      <xdr:spPr>
        <a:xfrm>
          <a:off x="8699500" y="91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601</xdr:rowOff>
    </xdr:from>
    <xdr:ext cx="534377" cy="259045"/>
    <xdr:sp macro="" textlink="">
      <xdr:nvSpPr>
        <xdr:cNvPr id="372" name="テキスト ボックス 371"/>
        <xdr:cNvSpPr txBox="1"/>
      </xdr:nvSpPr>
      <xdr:spPr>
        <a:xfrm>
          <a:off x="8483111" y="891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89053</xdr:rowOff>
    </xdr:from>
    <xdr:to>
      <xdr:col>41</xdr:col>
      <xdr:colOff>101600</xdr:colOff>
      <xdr:row>56</xdr:row>
      <xdr:rowOff>19203</xdr:rowOff>
    </xdr:to>
    <xdr:sp macro="" textlink="">
      <xdr:nvSpPr>
        <xdr:cNvPr id="373" name="楕円 372"/>
        <xdr:cNvSpPr/>
      </xdr:nvSpPr>
      <xdr:spPr>
        <a:xfrm>
          <a:off x="7810500" y="9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10330</xdr:rowOff>
    </xdr:from>
    <xdr:ext cx="534377" cy="259045"/>
    <xdr:sp macro="" textlink="">
      <xdr:nvSpPr>
        <xdr:cNvPr id="374" name="テキスト ボックス 373"/>
        <xdr:cNvSpPr txBox="1"/>
      </xdr:nvSpPr>
      <xdr:spPr>
        <a:xfrm>
          <a:off x="7594111" y="96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110327</xdr:rowOff>
    </xdr:from>
    <xdr:to>
      <xdr:col>36</xdr:col>
      <xdr:colOff>165100</xdr:colOff>
      <xdr:row>57</xdr:row>
      <xdr:rowOff>40477</xdr:rowOff>
    </xdr:to>
    <xdr:sp macro="" textlink="">
      <xdr:nvSpPr>
        <xdr:cNvPr id="375" name="楕円 374"/>
        <xdr:cNvSpPr/>
      </xdr:nvSpPr>
      <xdr:spPr>
        <a:xfrm>
          <a:off x="6921500" y="97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31604</xdr:rowOff>
    </xdr:from>
    <xdr:ext cx="534377" cy="259045"/>
    <xdr:sp macro="" textlink="">
      <xdr:nvSpPr>
        <xdr:cNvPr id="376" name="テキスト ボックス 375"/>
        <xdr:cNvSpPr txBox="1"/>
      </xdr:nvSpPr>
      <xdr:spPr>
        <a:xfrm>
          <a:off x="6705111" y="980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36106</xdr:rowOff>
    </xdr:from>
    <xdr:to>
      <xdr:col>55</xdr:col>
      <xdr:colOff>0</xdr:colOff>
      <xdr:row>79</xdr:row>
      <xdr:rowOff>3569</xdr:rowOff>
    </xdr:to>
    <xdr:cxnSp macro="">
      <xdr:nvCxnSpPr>
        <xdr:cNvPr id="405" name="直線コネクタ 404"/>
        <xdr:cNvCxnSpPr/>
      </xdr:nvCxnSpPr>
      <xdr:spPr>
        <a:xfrm flipV="1">
          <a:off x="9639300" y="13237756"/>
          <a:ext cx="838200" cy="3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128727</xdr:rowOff>
    </xdr:from>
    <xdr:to>
      <xdr:col>50</xdr:col>
      <xdr:colOff>114300</xdr:colOff>
      <xdr:row>79</xdr:row>
      <xdr:rowOff>3569</xdr:rowOff>
    </xdr:to>
    <xdr:cxnSp macro="">
      <xdr:nvCxnSpPr>
        <xdr:cNvPr id="408" name="直線コネクタ 407"/>
        <xdr:cNvCxnSpPr/>
      </xdr:nvCxnSpPr>
      <xdr:spPr>
        <a:xfrm>
          <a:off x="8750300" y="1350182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0" name="テキスト ボックス 409"/>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128727</xdr:rowOff>
    </xdr:from>
    <xdr:to>
      <xdr:col>45</xdr:col>
      <xdr:colOff>177800</xdr:colOff>
      <xdr:row>79</xdr:row>
      <xdr:rowOff>3759</xdr:rowOff>
    </xdr:to>
    <xdr:cxnSp macro="">
      <xdr:nvCxnSpPr>
        <xdr:cNvPr id="411" name="直線コネクタ 410"/>
        <xdr:cNvCxnSpPr/>
      </xdr:nvCxnSpPr>
      <xdr:spPr>
        <a:xfrm flipV="1">
          <a:off x="7861300" y="1350182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116269</xdr:rowOff>
    </xdr:from>
    <xdr:to>
      <xdr:col>41</xdr:col>
      <xdr:colOff>50800</xdr:colOff>
      <xdr:row>79</xdr:row>
      <xdr:rowOff>3759</xdr:rowOff>
    </xdr:to>
    <xdr:cxnSp macro="">
      <xdr:nvCxnSpPr>
        <xdr:cNvPr id="414" name="直線コネクタ 413"/>
        <xdr:cNvCxnSpPr/>
      </xdr:nvCxnSpPr>
      <xdr:spPr>
        <a:xfrm>
          <a:off x="6972300" y="13317919"/>
          <a:ext cx="889000" cy="2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156756</xdr:rowOff>
    </xdr:from>
    <xdr:to>
      <xdr:col>55</xdr:col>
      <xdr:colOff>50800</xdr:colOff>
      <xdr:row>77</xdr:row>
      <xdr:rowOff>86906</xdr:rowOff>
    </xdr:to>
    <xdr:sp macro="" textlink="">
      <xdr:nvSpPr>
        <xdr:cNvPr id="424" name="楕円 423"/>
        <xdr:cNvSpPr/>
      </xdr:nvSpPr>
      <xdr:spPr>
        <a:xfrm>
          <a:off x="10426700" y="131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135183</xdr:rowOff>
    </xdr:from>
    <xdr:ext cx="469744" cy="259045"/>
    <xdr:sp macro="" textlink="">
      <xdr:nvSpPr>
        <xdr:cNvPr id="425" name="普通建設事業費 （ うち新規整備　）該当値テキスト"/>
        <xdr:cNvSpPr txBox="1"/>
      </xdr:nvSpPr>
      <xdr:spPr>
        <a:xfrm>
          <a:off x="10528300" y="131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124219</xdr:rowOff>
    </xdr:from>
    <xdr:to>
      <xdr:col>50</xdr:col>
      <xdr:colOff>165100</xdr:colOff>
      <xdr:row>79</xdr:row>
      <xdr:rowOff>54369</xdr:rowOff>
    </xdr:to>
    <xdr:sp macro="" textlink="">
      <xdr:nvSpPr>
        <xdr:cNvPr id="426" name="楕円 425"/>
        <xdr:cNvSpPr/>
      </xdr:nvSpPr>
      <xdr:spPr>
        <a:xfrm>
          <a:off x="95885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45496</xdr:rowOff>
    </xdr:from>
    <xdr:ext cx="469744" cy="259045"/>
    <xdr:sp macro="" textlink="">
      <xdr:nvSpPr>
        <xdr:cNvPr id="427" name="テキスト ボックス 426"/>
        <xdr:cNvSpPr txBox="1"/>
      </xdr:nvSpPr>
      <xdr:spPr>
        <a:xfrm>
          <a:off x="9404428" y="135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77927</xdr:rowOff>
    </xdr:from>
    <xdr:to>
      <xdr:col>46</xdr:col>
      <xdr:colOff>38100</xdr:colOff>
      <xdr:row>79</xdr:row>
      <xdr:rowOff>8077</xdr:rowOff>
    </xdr:to>
    <xdr:sp macro="" textlink="">
      <xdr:nvSpPr>
        <xdr:cNvPr id="428" name="楕円 427"/>
        <xdr:cNvSpPr/>
      </xdr:nvSpPr>
      <xdr:spPr>
        <a:xfrm>
          <a:off x="8699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170654</xdr:rowOff>
    </xdr:from>
    <xdr:ext cx="469744" cy="259045"/>
    <xdr:sp macro="" textlink="">
      <xdr:nvSpPr>
        <xdr:cNvPr id="429" name="テキスト ボックス 428"/>
        <xdr:cNvSpPr txBox="1"/>
      </xdr:nvSpPr>
      <xdr:spPr>
        <a:xfrm>
          <a:off x="8515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124409</xdr:rowOff>
    </xdr:from>
    <xdr:to>
      <xdr:col>41</xdr:col>
      <xdr:colOff>101600</xdr:colOff>
      <xdr:row>79</xdr:row>
      <xdr:rowOff>54559</xdr:rowOff>
    </xdr:to>
    <xdr:sp macro="" textlink="">
      <xdr:nvSpPr>
        <xdr:cNvPr id="430" name="楕円 429"/>
        <xdr:cNvSpPr/>
      </xdr:nvSpPr>
      <xdr:spPr>
        <a:xfrm>
          <a:off x="7810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45686</xdr:rowOff>
    </xdr:from>
    <xdr:ext cx="469744" cy="259045"/>
    <xdr:sp macro="" textlink="">
      <xdr:nvSpPr>
        <xdr:cNvPr id="431" name="テキスト ボックス 430"/>
        <xdr:cNvSpPr txBox="1"/>
      </xdr:nvSpPr>
      <xdr:spPr>
        <a:xfrm>
          <a:off x="7626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65469</xdr:rowOff>
    </xdr:from>
    <xdr:to>
      <xdr:col>36</xdr:col>
      <xdr:colOff>165100</xdr:colOff>
      <xdr:row>77</xdr:row>
      <xdr:rowOff>167069</xdr:rowOff>
    </xdr:to>
    <xdr:sp macro="" textlink="">
      <xdr:nvSpPr>
        <xdr:cNvPr id="432" name="楕円 431"/>
        <xdr:cNvSpPr/>
      </xdr:nvSpPr>
      <xdr:spPr>
        <a:xfrm>
          <a:off x="6921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158196</xdr:rowOff>
    </xdr:from>
    <xdr:ext cx="469744" cy="259045"/>
    <xdr:sp macro="" textlink="">
      <xdr:nvSpPr>
        <xdr:cNvPr id="433" name="テキスト ボックス 432"/>
        <xdr:cNvSpPr txBox="1"/>
      </xdr:nvSpPr>
      <xdr:spPr>
        <a:xfrm>
          <a:off x="6737428" y="133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93931</xdr:rowOff>
    </xdr:from>
    <xdr:to>
      <xdr:col>55</xdr:col>
      <xdr:colOff>0</xdr:colOff>
      <xdr:row>95</xdr:row>
      <xdr:rowOff>17807</xdr:rowOff>
    </xdr:to>
    <xdr:cxnSp macro="">
      <xdr:nvCxnSpPr>
        <xdr:cNvPr id="464" name="直線コネクタ 463"/>
        <xdr:cNvCxnSpPr/>
      </xdr:nvCxnSpPr>
      <xdr:spPr>
        <a:xfrm flipV="1">
          <a:off x="9639300" y="15524431"/>
          <a:ext cx="838200" cy="78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92103</xdr:rowOff>
    </xdr:from>
    <xdr:to>
      <xdr:col>50</xdr:col>
      <xdr:colOff>114300</xdr:colOff>
      <xdr:row>95</xdr:row>
      <xdr:rowOff>17807</xdr:rowOff>
    </xdr:to>
    <xdr:cxnSp macro="">
      <xdr:nvCxnSpPr>
        <xdr:cNvPr id="467" name="直線コネクタ 466"/>
        <xdr:cNvCxnSpPr/>
      </xdr:nvCxnSpPr>
      <xdr:spPr>
        <a:xfrm>
          <a:off x="8750300" y="15865503"/>
          <a:ext cx="889000" cy="4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92103</xdr:rowOff>
    </xdr:from>
    <xdr:to>
      <xdr:col>45</xdr:col>
      <xdr:colOff>177800</xdr:colOff>
      <xdr:row>94</xdr:row>
      <xdr:rowOff>162021</xdr:rowOff>
    </xdr:to>
    <xdr:cxnSp macro="">
      <xdr:nvCxnSpPr>
        <xdr:cNvPr id="470" name="直線コネクタ 469"/>
        <xdr:cNvCxnSpPr/>
      </xdr:nvCxnSpPr>
      <xdr:spPr>
        <a:xfrm flipV="1">
          <a:off x="7861300" y="15865503"/>
          <a:ext cx="889000" cy="4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162021</xdr:rowOff>
    </xdr:from>
    <xdr:to>
      <xdr:col>41</xdr:col>
      <xdr:colOff>50800</xdr:colOff>
      <xdr:row>96</xdr:row>
      <xdr:rowOff>28142</xdr:rowOff>
    </xdr:to>
    <xdr:cxnSp macro="">
      <xdr:nvCxnSpPr>
        <xdr:cNvPr id="473" name="直線コネクタ 472"/>
        <xdr:cNvCxnSpPr/>
      </xdr:nvCxnSpPr>
      <xdr:spPr>
        <a:xfrm flipV="1">
          <a:off x="6972300" y="16278321"/>
          <a:ext cx="889000" cy="2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43131</xdr:rowOff>
    </xdr:from>
    <xdr:to>
      <xdr:col>55</xdr:col>
      <xdr:colOff>50800</xdr:colOff>
      <xdr:row>90</xdr:row>
      <xdr:rowOff>144731</xdr:rowOff>
    </xdr:to>
    <xdr:sp macro="" textlink="">
      <xdr:nvSpPr>
        <xdr:cNvPr id="483" name="楕円 482"/>
        <xdr:cNvSpPr/>
      </xdr:nvSpPr>
      <xdr:spPr>
        <a:xfrm>
          <a:off x="10426700" y="154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151067</xdr:rowOff>
    </xdr:from>
    <xdr:ext cx="534377" cy="259045"/>
    <xdr:sp macro="" textlink="">
      <xdr:nvSpPr>
        <xdr:cNvPr id="484" name="普通建設事業費 （ うち更新整備　）該当値テキスト"/>
        <xdr:cNvSpPr txBox="1"/>
      </xdr:nvSpPr>
      <xdr:spPr>
        <a:xfrm>
          <a:off x="10528300" y="154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138457</xdr:rowOff>
    </xdr:from>
    <xdr:to>
      <xdr:col>50</xdr:col>
      <xdr:colOff>165100</xdr:colOff>
      <xdr:row>95</xdr:row>
      <xdr:rowOff>68607</xdr:rowOff>
    </xdr:to>
    <xdr:sp macro="" textlink="">
      <xdr:nvSpPr>
        <xdr:cNvPr id="485" name="楕円 484"/>
        <xdr:cNvSpPr/>
      </xdr:nvSpPr>
      <xdr:spPr>
        <a:xfrm>
          <a:off x="9588500" y="16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85134</xdr:rowOff>
    </xdr:from>
    <xdr:ext cx="534377" cy="259045"/>
    <xdr:sp macro="" textlink="">
      <xdr:nvSpPr>
        <xdr:cNvPr id="486" name="テキスト ボックス 485"/>
        <xdr:cNvSpPr txBox="1"/>
      </xdr:nvSpPr>
      <xdr:spPr>
        <a:xfrm>
          <a:off x="9372111" y="160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41303</xdr:rowOff>
    </xdr:from>
    <xdr:to>
      <xdr:col>46</xdr:col>
      <xdr:colOff>38100</xdr:colOff>
      <xdr:row>92</xdr:row>
      <xdr:rowOff>142903</xdr:rowOff>
    </xdr:to>
    <xdr:sp macro="" textlink="">
      <xdr:nvSpPr>
        <xdr:cNvPr id="487" name="楕円 486"/>
        <xdr:cNvSpPr/>
      </xdr:nvSpPr>
      <xdr:spPr>
        <a:xfrm>
          <a:off x="8699500" y="15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159430</xdr:rowOff>
    </xdr:from>
    <xdr:ext cx="534377" cy="259045"/>
    <xdr:sp macro="" textlink="">
      <xdr:nvSpPr>
        <xdr:cNvPr id="488" name="テキスト ボックス 487"/>
        <xdr:cNvSpPr txBox="1"/>
      </xdr:nvSpPr>
      <xdr:spPr>
        <a:xfrm>
          <a:off x="8483111" y="1558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111221</xdr:rowOff>
    </xdr:from>
    <xdr:to>
      <xdr:col>41</xdr:col>
      <xdr:colOff>101600</xdr:colOff>
      <xdr:row>95</xdr:row>
      <xdr:rowOff>41371</xdr:rowOff>
    </xdr:to>
    <xdr:sp macro="" textlink="">
      <xdr:nvSpPr>
        <xdr:cNvPr id="489" name="楕円 488"/>
        <xdr:cNvSpPr/>
      </xdr:nvSpPr>
      <xdr:spPr>
        <a:xfrm>
          <a:off x="7810500" y="162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57898</xdr:rowOff>
    </xdr:from>
    <xdr:ext cx="534377" cy="259045"/>
    <xdr:sp macro="" textlink="">
      <xdr:nvSpPr>
        <xdr:cNvPr id="490" name="テキスト ボックス 489"/>
        <xdr:cNvSpPr txBox="1"/>
      </xdr:nvSpPr>
      <xdr:spPr>
        <a:xfrm>
          <a:off x="7594111" y="16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148792</xdr:rowOff>
    </xdr:from>
    <xdr:to>
      <xdr:col>36</xdr:col>
      <xdr:colOff>165100</xdr:colOff>
      <xdr:row>96</xdr:row>
      <xdr:rowOff>78942</xdr:rowOff>
    </xdr:to>
    <xdr:sp macro="" textlink="">
      <xdr:nvSpPr>
        <xdr:cNvPr id="491" name="楕円 490"/>
        <xdr:cNvSpPr/>
      </xdr:nvSpPr>
      <xdr:spPr>
        <a:xfrm>
          <a:off x="6921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95469</xdr:rowOff>
    </xdr:from>
    <xdr:ext cx="534377" cy="259045"/>
    <xdr:sp macro="" textlink="">
      <xdr:nvSpPr>
        <xdr:cNvPr id="492" name="テキスト ボックス 491"/>
        <xdr:cNvSpPr txBox="1"/>
      </xdr:nvSpPr>
      <xdr:spPr>
        <a:xfrm>
          <a:off x="6705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170881</xdr:rowOff>
    </xdr:from>
    <xdr:to>
      <xdr:col>85</xdr:col>
      <xdr:colOff>127000</xdr:colOff>
      <xdr:row>38</xdr:row>
      <xdr:rowOff>2266</xdr:rowOff>
    </xdr:to>
    <xdr:cxnSp macro="">
      <xdr:nvCxnSpPr>
        <xdr:cNvPr id="519" name="直線コネクタ 518"/>
        <xdr:cNvCxnSpPr/>
      </xdr:nvCxnSpPr>
      <xdr:spPr>
        <a:xfrm flipV="1">
          <a:off x="15481300" y="6343081"/>
          <a:ext cx="8382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2266</xdr:rowOff>
    </xdr:from>
    <xdr:to>
      <xdr:col>81</xdr:col>
      <xdr:colOff>50800</xdr:colOff>
      <xdr:row>38</xdr:row>
      <xdr:rowOff>107011</xdr:rowOff>
    </xdr:to>
    <xdr:cxnSp macro="">
      <xdr:nvCxnSpPr>
        <xdr:cNvPr id="522" name="直線コネクタ 521"/>
        <xdr:cNvCxnSpPr/>
      </xdr:nvCxnSpPr>
      <xdr:spPr>
        <a:xfrm flipV="1">
          <a:off x="14592300" y="6517366"/>
          <a:ext cx="889000" cy="1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101112</xdr:rowOff>
    </xdr:from>
    <xdr:to>
      <xdr:col>76</xdr:col>
      <xdr:colOff>114300</xdr:colOff>
      <xdr:row>38</xdr:row>
      <xdr:rowOff>107011</xdr:rowOff>
    </xdr:to>
    <xdr:cxnSp macro="">
      <xdr:nvCxnSpPr>
        <xdr:cNvPr id="525" name="直線コネクタ 524"/>
        <xdr:cNvCxnSpPr/>
      </xdr:nvCxnSpPr>
      <xdr:spPr>
        <a:xfrm>
          <a:off x="13703300" y="6616212"/>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101112</xdr:rowOff>
    </xdr:from>
    <xdr:to>
      <xdr:col>71</xdr:col>
      <xdr:colOff>177800</xdr:colOff>
      <xdr:row>38</xdr:row>
      <xdr:rowOff>118211</xdr:rowOff>
    </xdr:to>
    <xdr:cxnSp macro="">
      <xdr:nvCxnSpPr>
        <xdr:cNvPr id="528" name="直線コネクタ 527"/>
        <xdr:cNvCxnSpPr/>
      </xdr:nvCxnSpPr>
      <xdr:spPr>
        <a:xfrm flipV="1">
          <a:off x="12814300" y="6616212"/>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120081</xdr:rowOff>
    </xdr:from>
    <xdr:to>
      <xdr:col>85</xdr:col>
      <xdr:colOff>177800</xdr:colOff>
      <xdr:row>37</xdr:row>
      <xdr:rowOff>50231</xdr:rowOff>
    </xdr:to>
    <xdr:sp macro="" textlink="">
      <xdr:nvSpPr>
        <xdr:cNvPr id="538" name="楕円 537"/>
        <xdr:cNvSpPr/>
      </xdr:nvSpPr>
      <xdr:spPr>
        <a:xfrm>
          <a:off x="16268700" y="62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142958</xdr:rowOff>
    </xdr:from>
    <xdr:ext cx="469744" cy="259045"/>
    <xdr:sp macro="" textlink="">
      <xdr:nvSpPr>
        <xdr:cNvPr id="539" name="災害復旧事業費該当値テキスト"/>
        <xdr:cNvSpPr txBox="1"/>
      </xdr:nvSpPr>
      <xdr:spPr>
        <a:xfrm>
          <a:off x="16370300" y="61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122916</xdr:rowOff>
    </xdr:from>
    <xdr:to>
      <xdr:col>81</xdr:col>
      <xdr:colOff>101600</xdr:colOff>
      <xdr:row>38</xdr:row>
      <xdr:rowOff>53066</xdr:rowOff>
    </xdr:to>
    <xdr:sp macro="" textlink="">
      <xdr:nvSpPr>
        <xdr:cNvPr id="540" name="楕円 539"/>
        <xdr:cNvSpPr/>
      </xdr:nvSpPr>
      <xdr:spPr>
        <a:xfrm>
          <a:off x="15430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69593</xdr:rowOff>
    </xdr:from>
    <xdr:ext cx="469744" cy="259045"/>
    <xdr:sp macro="" textlink="">
      <xdr:nvSpPr>
        <xdr:cNvPr id="541" name="テキスト ボックス 540"/>
        <xdr:cNvSpPr txBox="1"/>
      </xdr:nvSpPr>
      <xdr:spPr>
        <a:xfrm>
          <a:off x="15246428" y="62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56211</xdr:rowOff>
    </xdr:from>
    <xdr:to>
      <xdr:col>76</xdr:col>
      <xdr:colOff>165100</xdr:colOff>
      <xdr:row>38</xdr:row>
      <xdr:rowOff>157811</xdr:rowOff>
    </xdr:to>
    <xdr:sp macro="" textlink="">
      <xdr:nvSpPr>
        <xdr:cNvPr id="542" name="楕円 541"/>
        <xdr:cNvSpPr/>
      </xdr:nvSpPr>
      <xdr:spPr>
        <a:xfrm>
          <a:off x="14541500" y="65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148938</xdr:rowOff>
    </xdr:from>
    <xdr:ext cx="378565" cy="259045"/>
    <xdr:sp macro="" textlink="">
      <xdr:nvSpPr>
        <xdr:cNvPr id="543" name="テキスト ボックス 542"/>
        <xdr:cNvSpPr txBox="1"/>
      </xdr:nvSpPr>
      <xdr:spPr>
        <a:xfrm>
          <a:off x="14403017" y="666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50312</xdr:rowOff>
    </xdr:from>
    <xdr:to>
      <xdr:col>72</xdr:col>
      <xdr:colOff>38100</xdr:colOff>
      <xdr:row>38</xdr:row>
      <xdr:rowOff>151912</xdr:rowOff>
    </xdr:to>
    <xdr:sp macro="" textlink="">
      <xdr:nvSpPr>
        <xdr:cNvPr id="544" name="楕円 543"/>
        <xdr:cNvSpPr/>
      </xdr:nvSpPr>
      <xdr:spPr>
        <a:xfrm>
          <a:off x="13652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143039</xdr:rowOff>
    </xdr:from>
    <xdr:ext cx="378565" cy="259045"/>
    <xdr:sp macro="" textlink="">
      <xdr:nvSpPr>
        <xdr:cNvPr id="545" name="テキスト ボックス 544"/>
        <xdr:cNvSpPr txBox="1"/>
      </xdr:nvSpPr>
      <xdr:spPr>
        <a:xfrm>
          <a:off x="13514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67411</xdr:rowOff>
    </xdr:from>
    <xdr:to>
      <xdr:col>67</xdr:col>
      <xdr:colOff>101600</xdr:colOff>
      <xdr:row>38</xdr:row>
      <xdr:rowOff>169011</xdr:rowOff>
    </xdr:to>
    <xdr:sp macro="" textlink="">
      <xdr:nvSpPr>
        <xdr:cNvPr id="546" name="楕円 545"/>
        <xdr:cNvSpPr/>
      </xdr:nvSpPr>
      <xdr:spPr>
        <a:xfrm>
          <a:off x="1276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160138</xdr:rowOff>
    </xdr:from>
    <xdr:ext cx="378565" cy="259045"/>
    <xdr:sp macro="" textlink="">
      <xdr:nvSpPr>
        <xdr:cNvPr id="547" name="テキスト ボックス 546"/>
        <xdr:cNvSpPr txBox="1"/>
      </xdr:nvSpPr>
      <xdr:spPr>
        <a:xfrm>
          <a:off x="12625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75788</xdr:rowOff>
    </xdr:from>
    <xdr:to>
      <xdr:col>85</xdr:col>
      <xdr:colOff>127000</xdr:colOff>
      <xdr:row>74</xdr:row>
      <xdr:rowOff>93256</xdr:rowOff>
    </xdr:to>
    <xdr:cxnSp macro="">
      <xdr:nvCxnSpPr>
        <xdr:cNvPr id="626" name="直線コネクタ 625"/>
        <xdr:cNvCxnSpPr/>
      </xdr:nvCxnSpPr>
      <xdr:spPr>
        <a:xfrm flipV="1">
          <a:off x="15481300" y="12763088"/>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7"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22466</xdr:rowOff>
    </xdr:from>
    <xdr:to>
      <xdr:col>81</xdr:col>
      <xdr:colOff>50800</xdr:colOff>
      <xdr:row>74</xdr:row>
      <xdr:rowOff>93256</xdr:rowOff>
    </xdr:to>
    <xdr:cxnSp macro="">
      <xdr:nvCxnSpPr>
        <xdr:cNvPr id="629" name="直線コネクタ 628"/>
        <xdr:cNvCxnSpPr/>
      </xdr:nvCxnSpPr>
      <xdr:spPr>
        <a:xfrm>
          <a:off x="14592300" y="1270976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1" name="テキスト ボックス 630"/>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22466</xdr:rowOff>
    </xdr:from>
    <xdr:to>
      <xdr:col>76</xdr:col>
      <xdr:colOff>114300</xdr:colOff>
      <xdr:row>74</xdr:row>
      <xdr:rowOff>25781</xdr:rowOff>
    </xdr:to>
    <xdr:cxnSp macro="">
      <xdr:nvCxnSpPr>
        <xdr:cNvPr id="632" name="直線コネクタ 631"/>
        <xdr:cNvCxnSpPr/>
      </xdr:nvCxnSpPr>
      <xdr:spPr>
        <a:xfrm flipV="1">
          <a:off x="13703300" y="12709766"/>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4" name="テキスト ボックス 633"/>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155797</xdr:rowOff>
    </xdr:from>
    <xdr:to>
      <xdr:col>71</xdr:col>
      <xdr:colOff>177800</xdr:colOff>
      <xdr:row>74</xdr:row>
      <xdr:rowOff>25781</xdr:rowOff>
    </xdr:to>
    <xdr:cxnSp macro="">
      <xdr:nvCxnSpPr>
        <xdr:cNvPr id="635" name="直線コネクタ 634"/>
        <xdr:cNvCxnSpPr/>
      </xdr:nvCxnSpPr>
      <xdr:spPr>
        <a:xfrm>
          <a:off x="12814300" y="12671647"/>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7" name="テキスト ボックス 636"/>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24988</xdr:rowOff>
    </xdr:from>
    <xdr:to>
      <xdr:col>85</xdr:col>
      <xdr:colOff>177800</xdr:colOff>
      <xdr:row>74</xdr:row>
      <xdr:rowOff>126588</xdr:rowOff>
    </xdr:to>
    <xdr:sp macro="" textlink="">
      <xdr:nvSpPr>
        <xdr:cNvPr id="645" name="楕円 644"/>
        <xdr:cNvSpPr/>
      </xdr:nvSpPr>
      <xdr:spPr>
        <a:xfrm>
          <a:off x="16268700" y="127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47865</xdr:rowOff>
    </xdr:from>
    <xdr:ext cx="534377" cy="259045"/>
    <xdr:sp macro="" textlink="">
      <xdr:nvSpPr>
        <xdr:cNvPr id="646" name="公債費該当値テキスト"/>
        <xdr:cNvSpPr txBox="1"/>
      </xdr:nvSpPr>
      <xdr:spPr>
        <a:xfrm>
          <a:off x="16370300" y="125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42456</xdr:rowOff>
    </xdr:from>
    <xdr:to>
      <xdr:col>81</xdr:col>
      <xdr:colOff>101600</xdr:colOff>
      <xdr:row>74</xdr:row>
      <xdr:rowOff>144056</xdr:rowOff>
    </xdr:to>
    <xdr:sp macro="" textlink="">
      <xdr:nvSpPr>
        <xdr:cNvPr id="647" name="楕円 646"/>
        <xdr:cNvSpPr/>
      </xdr:nvSpPr>
      <xdr:spPr>
        <a:xfrm>
          <a:off x="15430500" y="12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160583</xdr:rowOff>
    </xdr:from>
    <xdr:ext cx="534377" cy="259045"/>
    <xdr:sp macro="" textlink="">
      <xdr:nvSpPr>
        <xdr:cNvPr id="648" name="テキスト ボックス 647"/>
        <xdr:cNvSpPr txBox="1"/>
      </xdr:nvSpPr>
      <xdr:spPr>
        <a:xfrm>
          <a:off x="15214111" y="12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143116</xdr:rowOff>
    </xdr:from>
    <xdr:to>
      <xdr:col>76</xdr:col>
      <xdr:colOff>165100</xdr:colOff>
      <xdr:row>74</xdr:row>
      <xdr:rowOff>73266</xdr:rowOff>
    </xdr:to>
    <xdr:sp macro="" textlink="">
      <xdr:nvSpPr>
        <xdr:cNvPr id="649" name="楕円 648"/>
        <xdr:cNvSpPr/>
      </xdr:nvSpPr>
      <xdr:spPr>
        <a:xfrm>
          <a:off x="14541500" y="126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89793</xdr:rowOff>
    </xdr:from>
    <xdr:ext cx="534377" cy="259045"/>
    <xdr:sp macro="" textlink="">
      <xdr:nvSpPr>
        <xdr:cNvPr id="650" name="テキスト ボックス 649"/>
        <xdr:cNvSpPr txBox="1"/>
      </xdr:nvSpPr>
      <xdr:spPr>
        <a:xfrm>
          <a:off x="14325111" y="124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146431</xdr:rowOff>
    </xdr:from>
    <xdr:to>
      <xdr:col>72</xdr:col>
      <xdr:colOff>38100</xdr:colOff>
      <xdr:row>74</xdr:row>
      <xdr:rowOff>76581</xdr:rowOff>
    </xdr:to>
    <xdr:sp macro="" textlink="">
      <xdr:nvSpPr>
        <xdr:cNvPr id="651" name="楕円 650"/>
        <xdr:cNvSpPr/>
      </xdr:nvSpPr>
      <xdr:spPr>
        <a:xfrm>
          <a:off x="13652500" y="126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93108</xdr:rowOff>
    </xdr:from>
    <xdr:ext cx="534377" cy="259045"/>
    <xdr:sp macro="" textlink="">
      <xdr:nvSpPr>
        <xdr:cNvPr id="652" name="テキスト ボックス 651"/>
        <xdr:cNvSpPr txBox="1"/>
      </xdr:nvSpPr>
      <xdr:spPr>
        <a:xfrm>
          <a:off x="13436111" y="12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104997</xdr:rowOff>
    </xdr:from>
    <xdr:to>
      <xdr:col>67</xdr:col>
      <xdr:colOff>101600</xdr:colOff>
      <xdr:row>74</xdr:row>
      <xdr:rowOff>35147</xdr:rowOff>
    </xdr:to>
    <xdr:sp macro="" textlink="">
      <xdr:nvSpPr>
        <xdr:cNvPr id="653" name="楕円 652"/>
        <xdr:cNvSpPr/>
      </xdr:nvSpPr>
      <xdr:spPr>
        <a:xfrm>
          <a:off x="12763500" y="126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51674</xdr:rowOff>
    </xdr:from>
    <xdr:ext cx="534377" cy="259045"/>
    <xdr:sp macro="" textlink="">
      <xdr:nvSpPr>
        <xdr:cNvPr id="654" name="テキスト ボックス 653"/>
        <xdr:cNvSpPr txBox="1"/>
      </xdr:nvSpPr>
      <xdr:spPr>
        <a:xfrm>
          <a:off x="12547111" y="123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72453</xdr:rowOff>
    </xdr:from>
    <xdr:to>
      <xdr:col>85</xdr:col>
      <xdr:colOff>127000</xdr:colOff>
      <xdr:row>98</xdr:row>
      <xdr:rowOff>23837</xdr:rowOff>
    </xdr:to>
    <xdr:cxnSp macro="">
      <xdr:nvCxnSpPr>
        <xdr:cNvPr id="683" name="直線コネクタ 682"/>
        <xdr:cNvCxnSpPr/>
      </xdr:nvCxnSpPr>
      <xdr:spPr>
        <a:xfrm>
          <a:off x="15481300" y="16703103"/>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98628</xdr:rowOff>
    </xdr:from>
    <xdr:to>
      <xdr:col>81</xdr:col>
      <xdr:colOff>50800</xdr:colOff>
      <xdr:row>97</xdr:row>
      <xdr:rowOff>72453</xdr:rowOff>
    </xdr:to>
    <xdr:cxnSp macro="">
      <xdr:nvCxnSpPr>
        <xdr:cNvPr id="686" name="直線コネクタ 685"/>
        <xdr:cNvCxnSpPr/>
      </xdr:nvCxnSpPr>
      <xdr:spPr>
        <a:xfrm>
          <a:off x="14592300" y="16557828"/>
          <a:ext cx="889000" cy="1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169038</xdr:rowOff>
    </xdr:from>
    <xdr:to>
      <xdr:col>76</xdr:col>
      <xdr:colOff>114300</xdr:colOff>
      <xdr:row>96</xdr:row>
      <xdr:rowOff>98628</xdr:rowOff>
    </xdr:to>
    <xdr:cxnSp macro="">
      <xdr:nvCxnSpPr>
        <xdr:cNvPr id="689" name="直線コネクタ 688"/>
        <xdr:cNvCxnSpPr/>
      </xdr:nvCxnSpPr>
      <xdr:spPr>
        <a:xfrm>
          <a:off x="13703300" y="16456788"/>
          <a:ext cx="8890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1" name="テキスト ボックス 690"/>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169038</xdr:rowOff>
    </xdr:from>
    <xdr:to>
      <xdr:col>71</xdr:col>
      <xdr:colOff>177800</xdr:colOff>
      <xdr:row>96</xdr:row>
      <xdr:rowOff>2960</xdr:rowOff>
    </xdr:to>
    <xdr:cxnSp macro="">
      <xdr:nvCxnSpPr>
        <xdr:cNvPr id="692" name="直線コネクタ 691"/>
        <xdr:cNvCxnSpPr/>
      </xdr:nvCxnSpPr>
      <xdr:spPr>
        <a:xfrm flipV="1">
          <a:off x="12814300" y="1645678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4" name="テキスト ボックス 693"/>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144487</xdr:rowOff>
    </xdr:from>
    <xdr:to>
      <xdr:col>85</xdr:col>
      <xdr:colOff>177800</xdr:colOff>
      <xdr:row>98</xdr:row>
      <xdr:rowOff>74637</xdr:rowOff>
    </xdr:to>
    <xdr:sp macro="" textlink="">
      <xdr:nvSpPr>
        <xdr:cNvPr id="702" name="楕円 701"/>
        <xdr:cNvSpPr/>
      </xdr:nvSpPr>
      <xdr:spPr>
        <a:xfrm>
          <a:off x="16268700" y="167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122914</xdr:rowOff>
    </xdr:from>
    <xdr:ext cx="469744" cy="259045"/>
    <xdr:sp macro="" textlink="">
      <xdr:nvSpPr>
        <xdr:cNvPr id="703" name="積立金該当値テキスト"/>
        <xdr:cNvSpPr txBox="1"/>
      </xdr:nvSpPr>
      <xdr:spPr>
        <a:xfrm>
          <a:off x="16370300"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21653</xdr:rowOff>
    </xdr:from>
    <xdr:to>
      <xdr:col>81</xdr:col>
      <xdr:colOff>101600</xdr:colOff>
      <xdr:row>97</xdr:row>
      <xdr:rowOff>123253</xdr:rowOff>
    </xdr:to>
    <xdr:sp macro="" textlink="">
      <xdr:nvSpPr>
        <xdr:cNvPr id="704" name="楕円 703"/>
        <xdr:cNvSpPr/>
      </xdr:nvSpPr>
      <xdr:spPr>
        <a:xfrm>
          <a:off x="15430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114380</xdr:rowOff>
    </xdr:from>
    <xdr:ext cx="469744" cy="259045"/>
    <xdr:sp macro="" textlink="">
      <xdr:nvSpPr>
        <xdr:cNvPr id="705" name="テキスト ボックス 704"/>
        <xdr:cNvSpPr txBox="1"/>
      </xdr:nvSpPr>
      <xdr:spPr>
        <a:xfrm>
          <a:off x="15246428" y="167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47828</xdr:rowOff>
    </xdr:from>
    <xdr:to>
      <xdr:col>76</xdr:col>
      <xdr:colOff>165100</xdr:colOff>
      <xdr:row>96</xdr:row>
      <xdr:rowOff>149428</xdr:rowOff>
    </xdr:to>
    <xdr:sp macro="" textlink="">
      <xdr:nvSpPr>
        <xdr:cNvPr id="706" name="楕円 705"/>
        <xdr:cNvSpPr/>
      </xdr:nvSpPr>
      <xdr:spPr>
        <a:xfrm>
          <a:off x="14541500" y="1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140555</xdr:rowOff>
    </xdr:from>
    <xdr:ext cx="534377" cy="259045"/>
    <xdr:sp macro="" textlink="">
      <xdr:nvSpPr>
        <xdr:cNvPr id="707" name="テキスト ボックス 706"/>
        <xdr:cNvSpPr txBox="1"/>
      </xdr:nvSpPr>
      <xdr:spPr>
        <a:xfrm>
          <a:off x="14325111" y="165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118238</xdr:rowOff>
    </xdr:from>
    <xdr:to>
      <xdr:col>72</xdr:col>
      <xdr:colOff>38100</xdr:colOff>
      <xdr:row>96</xdr:row>
      <xdr:rowOff>48388</xdr:rowOff>
    </xdr:to>
    <xdr:sp macro="" textlink="">
      <xdr:nvSpPr>
        <xdr:cNvPr id="708" name="楕円 707"/>
        <xdr:cNvSpPr/>
      </xdr:nvSpPr>
      <xdr:spPr>
        <a:xfrm>
          <a:off x="13652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39515</xdr:rowOff>
    </xdr:from>
    <xdr:ext cx="534377" cy="259045"/>
    <xdr:sp macro="" textlink="">
      <xdr:nvSpPr>
        <xdr:cNvPr id="709" name="テキスト ボックス 708"/>
        <xdr:cNvSpPr txBox="1"/>
      </xdr:nvSpPr>
      <xdr:spPr>
        <a:xfrm>
          <a:off x="13436111" y="16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123610</xdr:rowOff>
    </xdr:from>
    <xdr:to>
      <xdr:col>67</xdr:col>
      <xdr:colOff>101600</xdr:colOff>
      <xdr:row>96</xdr:row>
      <xdr:rowOff>53760</xdr:rowOff>
    </xdr:to>
    <xdr:sp macro="" textlink="">
      <xdr:nvSpPr>
        <xdr:cNvPr id="710" name="楕円 709"/>
        <xdr:cNvSpPr/>
      </xdr:nvSpPr>
      <xdr:spPr>
        <a:xfrm>
          <a:off x="12763500" y="164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70287</xdr:rowOff>
    </xdr:from>
    <xdr:ext cx="534377" cy="259045"/>
    <xdr:sp macro="" textlink="">
      <xdr:nvSpPr>
        <xdr:cNvPr id="711" name="テキスト ボックス 710"/>
        <xdr:cNvSpPr txBox="1"/>
      </xdr:nvSpPr>
      <xdr:spPr>
        <a:xfrm>
          <a:off x="12547111" y="161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171051</xdr:rowOff>
    </xdr:from>
    <xdr:to>
      <xdr:col>116</xdr:col>
      <xdr:colOff>62864</xdr:colOff>
      <xdr:row>39</xdr:row>
      <xdr:rowOff>98878</xdr:rowOff>
    </xdr:to>
    <xdr:cxnSp macro="">
      <xdr:nvCxnSpPr>
        <xdr:cNvPr id="737" name="直線コネクタ 736"/>
        <xdr:cNvCxnSpPr/>
      </xdr:nvCxnSpPr>
      <xdr:spPr>
        <a:xfrm flipV="1">
          <a:off x="22159595" y="5486001"/>
          <a:ext cx="1269" cy="129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117728</xdr:rowOff>
    </xdr:from>
    <xdr:ext cx="534377" cy="259045"/>
    <xdr:sp macro="" textlink="">
      <xdr:nvSpPr>
        <xdr:cNvPr id="740" name="投資及び出資金最大値テキスト"/>
        <xdr:cNvSpPr txBox="1"/>
      </xdr:nvSpPr>
      <xdr:spPr>
        <a:xfrm>
          <a:off x="22212300" y="526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171051</xdr:rowOff>
    </xdr:from>
    <xdr:to>
      <xdr:col>116</xdr:col>
      <xdr:colOff>152400</xdr:colOff>
      <xdr:row>31</xdr:row>
      <xdr:rowOff>171051</xdr:rowOff>
    </xdr:to>
    <xdr:cxnSp macro="">
      <xdr:nvCxnSpPr>
        <xdr:cNvPr id="741" name="直線コネクタ 740"/>
        <xdr:cNvCxnSpPr/>
      </xdr:nvCxnSpPr>
      <xdr:spPr>
        <a:xfrm>
          <a:off x="22072600" y="5486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171051</xdr:rowOff>
    </xdr:from>
    <xdr:to>
      <xdr:col>116</xdr:col>
      <xdr:colOff>63500</xdr:colOff>
      <xdr:row>32</xdr:row>
      <xdr:rowOff>164302</xdr:rowOff>
    </xdr:to>
    <xdr:cxnSp macro="">
      <xdr:nvCxnSpPr>
        <xdr:cNvPr id="742" name="直線コネクタ 741"/>
        <xdr:cNvCxnSpPr/>
      </xdr:nvCxnSpPr>
      <xdr:spPr>
        <a:xfrm flipV="1">
          <a:off x="21323300" y="5486001"/>
          <a:ext cx="8382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29445</xdr:rowOff>
    </xdr:from>
    <xdr:ext cx="469744" cy="259045"/>
    <xdr:sp macro="" textlink="">
      <xdr:nvSpPr>
        <xdr:cNvPr id="743" name="投資及び出資金平均値テキスト"/>
        <xdr:cNvSpPr txBox="1"/>
      </xdr:nvSpPr>
      <xdr:spPr>
        <a:xfrm>
          <a:off x="22212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51018</xdr:rowOff>
    </xdr:from>
    <xdr:to>
      <xdr:col>116</xdr:col>
      <xdr:colOff>114300</xdr:colOff>
      <xdr:row>38</xdr:row>
      <xdr:rowOff>152618</xdr:rowOff>
    </xdr:to>
    <xdr:sp macro="" textlink="">
      <xdr:nvSpPr>
        <xdr:cNvPr id="744" name="フローチャート: 判断 743"/>
        <xdr:cNvSpPr/>
      </xdr:nvSpPr>
      <xdr:spPr>
        <a:xfrm>
          <a:off x="22110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113030</xdr:rowOff>
    </xdr:from>
    <xdr:to>
      <xdr:col>111</xdr:col>
      <xdr:colOff>177800</xdr:colOff>
      <xdr:row>32</xdr:row>
      <xdr:rowOff>164302</xdr:rowOff>
    </xdr:to>
    <xdr:cxnSp macro="">
      <xdr:nvCxnSpPr>
        <xdr:cNvPr id="745" name="直線コネクタ 744"/>
        <xdr:cNvCxnSpPr/>
      </xdr:nvCxnSpPr>
      <xdr:spPr>
        <a:xfrm>
          <a:off x="20434300" y="55994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54284</xdr:rowOff>
    </xdr:from>
    <xdr:to>
      <xdr:col>112</xdr:col>
      <xdr:colOff>38100</xdr:colOff>
      <xdr:row>38</xdr:row>
      <xdr:rowOff>155884</xdr:rowOff>
    </xdr:to>
    <xdr:sp macro="" textlink="">
      <xdr:nvSpPr>
        <xdr:cNvPr id="746" name="フローチャート: 判断 745"/>
        <xdr:cNvSpPr/>
      </xdr:nvSpPr>
      <xdr:spPr>
        <a:xfrm>
          <a:off x="21272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147011</xdr:rowOff>
    </xdr:from>
    <xdr:ext cx="469744" cy="259045"/>
    <xdr:sp macro="" textlink="">
      <xdr:nvSpPr>
        <xdr:cNvPr id="747" name="テキスト ボックス 746"/>
        <xdr:cNvSpPr txBox="1"/>
      </xdr:nvSpPr>
      <xdr:spPr>
        <a:xfrm>
          <a:off x="21088428" y="6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113030</xdr:rowOff>
    </xdr:from>
    <xdr:to>
      <xdr:col>107</xdr:col>
      <xdr:colOff>50800</xdr:colOff>
      <xdr:row>33</xdr:row>
      <xdr:rowOff>96919</xdr:rowOff>
    </xdr:to>
    <xdr:cxnSp macro="">
      <xdr:nvCxnSpPr>
        <xdr:cNvPr id="748" name="直線コネクタ 747"/>
        <xdr:cNvCxnSpPr/>
      </xdr:nvCxnSpPr>
      <xdr:spPr>
        <a:xfrm flipV="1">
          <a:off x="19545300" y="5599430"/>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48296</xdr:rowOff>
    </xdr:from>
    <xdr:to>
      <xdr:col>107</xdr:col>
      <xdr:colOff>101600</xdr:colOff>
      <xdr:row>38</xdr:row>
      <xdr:rowOff>149896</xdr:rowOff>
    </xdr:to>
    <xdr:sp macro="" textlink="">
      <xdr:nvSpPr>
        <xdr:cNvPr id="749" name="フローチャート: 判断 748"/>
        <xdr:cNvSpPr/>
      </xdr:nvSpPr>
      <xdr:spPr>
        <a:xfrm>
          <a:off x="20383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141023</xdr:rowOff>
    </xdr:from>
    <xdr:ext cx="469744" cy="259045"/>
    <xdr:sp macro="" textlink="">
      <xdr:nvSpPr>
        <xdr:cNvPr id="750" name="テキスト ボックス 749"/>
        <xdr:cNvSpPr txBox="1"/>
      </xdr:nvSpPr>
      <xdr:spPr>
        <a:xfrm>
          <a:off x="20199428" y="66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30625</xdr:rowOff>
    </xdr:from>
    <xdr:to>
      <xdr:col>102</xdr:col>
      <xdr:colOff>114300</xdr:colOff>
      <xdr:row>33</xdr:row>
      <xdr:rowOff>96919</xdr:rowOff>
    </xdr:to>
    <xdr:cxnSp macro="">
      <xdr:nvCxnSpPr>
        <xdr:cNvPr id="751" name="直線コネクタ 750"/>
        <xdr:cNvCxnSpPr/>
      </xdr:nvCxnSpPr>
      <xdr:spPr>
        <a:xfrm>
          <a:off x="18656300" y="517412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63427</xdr:rowOff>
    </xdr:from>
    <xdr:to>
      <xdr:col>102</xdr:col>
      <xdr:colOff>165100</xdr:colOff>
      <xdr:row>38</xdr:row>
      <xdr:rowOff>165027</xdr:rowOff>
    </xdr:to>
    <xdr:sp macro="" textlink="">
      <xdr:nvSpPr>
        <xdr:cNvPr id="752" name="フローチャート: 判断 751"/>
        <xdr:cNvSpPr/>
      </xdr:nvSpPr>
      <xdr:spPr>
        <a:xfrm>
          <a:off x="19494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156154</xdr:rowOff>
    </xdr:from>
    <xdr:ext cx="469744" cy="259045"/>
    <xdr:sp macro="" textlink="">
      <xdr:nvSpPr>
        <xdr:cNvPr id="753" name="テキスト ボックス 752"/>
        <xdr:cNvSpPr txBox="1"/>
      </xdr:nvSpPr>
      <xdr:spPr>
        <a:xfrm>
          <a:off x="19310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111542</xdr:rowOff>
    </xdr:from>
    <xdr:to>
      <xdr:col>98</xdr:col>
      <xdr:colOff>38100</xdr:colOff>
      <xdr:row>39</xdr:row>
      <xdr:rowOff>41692</xdr:rowOff>
    </xdr:to>
    <xdr:sp macro="" textlink="">
      <xdr:nvSpPr>
        <xdr:cNvPr id="754" name="フローチャート: 判断 753"/>
        <xdr:cNvSpPr/>
      </xdr:nvSpPr>
      <xdr:spPr>
        <a:xfrm>
          <a:off x="18605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32819</xdr:rowOff>
    </xdr:from>
    <xdr:ext cx="378565" cy="259045"/>
    <xdr:sp macro="" textlink="">
      <xdr:nvSpPr>
        <xdr:cNvPr id="755" name="テキスト ボックス 754"/>
        <xdr:cNvSpPr txBox="1"/>
      </xdr:nvSpPr>
      <xdr:spPr>
        <a:xfrm>
          <a:off x="18467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120251</xdr:rowOff>
    </xdr:from>
    <xdr:to>
      <xdr:col>116</xdr:col>
      <xdr:colOff>114300</xdr:colOff>
      <xdr:row>32</xdr:row>
      <xdr:rowOff>50401</xdr:rowOff>
    </xdr:to>
    <xdr:sp macro="" textlink="">
      <xdr:nvSpPr>
        <xdr:cNvPr id="761" name="楕円 760"/>
        <xdr:cNvSpPr/>
      </xdr:nvSpPr>
      <xdr:spPr>
        <a:xfrm>
          <a:off x="22110700" y="54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73278</xdr:rowOff>
    </xdr:from>
    <xdr:ext cx="534377" cy="259045"/>
    <xdr:sp macro="" textlink="">
      <xdr:nvSpPr>
        <xdr:cNvPr id="762" name="投資及び出資金該当値テキスト"/>
        <xdr:cNvSpPr txBox="1"/>
      </xdr:nvSpPr>
      <xdr:spPr>
        <a:xfrm>
          <a:off x="22212300" y="538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113502</xdr:rowOff>
    </xdr:from>
    <xdr:to>
      <xdr:col>112</xdr:col>
      <xdr:colOff>38100</xdr:colOff>
      <xdr:row>33</xdr:row>
      <xdr:rowOff>43652</xdr:rowOff>
    </xdr:to>
    <xdr:sp macro="" textlink="">
      <xdr:nvSpPr>
        <xdr:cNvPr id="763" name="楕円 762"/>
        <xdr:cNvSpPr/>
      </xdr:nvSpPr>
      <xdr:spPr>
        <a:xfrm>
          <a:off x="21272500" y="55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60179</xdr:rowOff>
    </xdr:from>
    <xdr:ext cx="534377" cy="259045"/>
    <xdr:sp macro="" textlink="">
      <xdr:nvSpPr>
        <xdr:cNvPr id="764" name="テキスト ボックス 763"/>
        <xdr:cNvSpPr txBox="1"/>
      </xdr:nvSpPr>
      <xdr:spPr>
        <a:xfrm>
          <a:off x="21056111" y="53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62230</xdr:rowOff>
    </xdr:from>
    <xdr:to>
      <xdr:col>107</xdr:col>
      <xdr:colOff>101600</xdr:colOff>
      <xdr:row>32</xdr:row>
      <xdr:rowOff>163830</xdr:rowOff>
    </xdr:to>
    <xdr:sp macro="" textlink="">
      <xdr:nvSpPr>
        <xdr:cNvPr id="765" name="楕円 764"/>
        <xdr:cNvSpPr/>
      </xdr:nvSpPr>
      <xdr:spPr>
        <a:xfrm>
          <a:off x="20383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8907</xdr:rowOff>
    </xdr:from>
    <xdr:ext cx="534377" cy="259045"/>
    <xdr:sp macro="" textlink="">
      <xdr:nvSpPr>
        <xdr:cNvPr id="766" name="テキスト ボックス 765"/>
        <xdr:cNvSpPr txBox="1"/>
      </xdr:nvSpPr>
      <xdr:spPr>
        <a:xfrm>
          <a:off x="20167111" y="53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46119</xdr:rowOff>
    </xdr:from>
    <xdr:to>
      <xdr:col>102</xdr:col>
      <xdr:colOff>165100</xdr:colOff>
      <xdr:row>33</xdr:row>
      <xdr:rowOff>147719</xdr:rowOff>
    </xdr:to>
    <xdr:sp macro="" textlink="">
      <xdr:nvSpPr>
        <xdr:cNvPr id="767" name="楕円 766"/>
        <xdr:cNvSpPr/>
      </xdr:nvSpPr>
      <xdr:spPr>
        <a:xfrm>
          <a:off x="19494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164246</xdr:rowOff>
    </xdr:from>
    <xdr:ext cx="469744" cy="259045"/>
    <xdr:sp macro="" textlink="">
      <xdr:nvSpPr>
        <xdr:cNvPr id="768" name="テキスト ボックス 767"/>
        <xdr:cNvSpPr txBox="1"/>
      </xdr:nvSpPr>
      <xdr:spPr>
        <a:xfrm>
          <a:off x="19310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151275</xdr:rowOff>
    </xdr:from>
    <xdr:to>
      <xdr:col>98</xdr:col>
      <xdr:colOff>38100</xdr:colOff>
      <xdr:row>30</xdr:row>
      <xdr:rowOff>81425</xdr:rowOff>
    </xdr:to>
    <xdr:sp macro="" textlink="">
      <xdr:nvSpPr>
        <xdr:cNvPr id="769" name="楕円 768"/>
        <xdr:cNvSpPr/>
      </xdr:nvSpPr>
      <xdr:spPr>
        <a:xfrm>
          <a:off x="18605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97952</xdr:rowOff>
    </xdr:from>
    <xdr:ext cx="534377" cy="259045"/>
    <xdr:sp macro="" textlink="">
      <xdr:nvSpPr>
        <xdr:cNvPr id="770" name="テキスト ボックス 769"/>
        <xdr:cNvSpPr txBox="1"/>
      </xdr:nvSpPr>
      <xdr:spPr>
        <a:xfrm>
          <a:off x="18389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5558</xdr:rowOff>
    </xdr:from>
    <xdr:to>
      <xdr:col>116</xdr:col>
      <xdr:colOff>63500</xdr:colOff>
      <xdr:row>56</xdr:row>
      <xdr:rowOff>23617</xdr:rowOff>
    </xdr:to>
    <xdr:cxnSp macro="">
      <xdr:nvCxnSpPr>
        <xdr:cNvPr id="797" name="直線コネクタ 796"/>
        <xdr:cNvCxnSpPr/>
      </xdr:nvCxnSpPr>
      <xdr:spPr>
        <a:xfrm flipV="1">
          <a:off x="21323300" y="960675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164115</xdr:rowOff>
    </xdr:from>
    <xdr:to>
      <xdr:col>111</xdr:col>
      <xdr:colOff>177800</xdr:colOff>
      <xdr:row>56</xdr:row>
      <xdr:rowOff>23617</xdr:rowOff>
    </xdr:to>
    <xdr:cxnSp macro="">
      <xdr:nvCxnSpPr>
        <xdr:cNvPr id="800" name="直線コネクタ 799"/>
        <xdr:cNvCxnSpPr/>
      </xdr:nvCxnSpPr>
      <xdr:spPr>
        <a:xfrm>
          <a:off x="20434300" y="9593865"/>
          <a:ext cx="8890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113685</xdr:rowOff>
    </xdr:from>
    <xdr:to>
      <xdr:col>107</xdr:col>
      <xdr:colOff>50800</xdr:colOff>
      <xdr:row>55</xdr:row>
      <xdr:rowOff>164115</xdr:rowOff>
    </xdr:to>
    <xdr:cxnSp macro="">
      <xdr:nvCxnSpPr>
        <xdr:cNvPr id="803" name="直線コネクタ 802"/>
        <xdr:cNvCxnSpPr/>
      </xdr:nvCxnSpPr>
      <xdr:spPr>
        <a:xfrm>
          <a:off x="19545300" y="9543435"/>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105364</xdr:rowOff>
    </xdr:from>
    <xdr:to>
      <xdr:col>102</xdr:col>
      <xdr:colOff>114300</xdr:colOff>
      <xdr:row>55</xdr:row>
      <xdr:rowOff>113685</xdr:rowOff>
    </xdr:to>
    <xdr:cxnSp macro="">
      <xdr:nvCxnSpPr>
        <xdr:cNvPr id="806" name="直線コネクタ 805"/>
        <xdr:cNvCxnSpPr/>
      </xdr:nvCxnSpPr>
      <xdr:spPr>
        <a:xfrm>
          <a:off x="18656300" y="9535114"/>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126208</xdr:rowOff>
    </xdr:from>
    <xdr:to>
      <xdr:col>116</xdr:col>
      <xdr:colOff>114300</xdr:colOff>
      <xdr:row>56</xdr:row>
      <xdr:rowOff>56358</xdr:rowOff>
    </xdr:to>
    <xdr:sp macro="" textlink="">
      <xdr:nvSpPr>
        <xdr:cNvPr id="816" name="楕円 815"/>
        <xdr:cNvSpPr/>
      </xdr:nvSpPr>
      <xdr:spPr>
        <a:xfrm>
          <a:off x="22110700" y="955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149085</xdr:rowOff>
    </xdr:from>
    <xdr:ext cx="534377" cy="259045"/>
    <xdr:sp macro="" textlink="">
      <xdr:nvSpPr>
        <xdr:cNvPr id="817" name="貸付金該当値テキスト"/>
        <xdr:cNvSpPr txBox="1"/>
      </xdr:nvSpPr>
      <xdr:spPr>
        <a:xfrm>
          <a:off x="22212300" y="94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144267</xdr:rowOff>
    </xdr:from>
    <xdr:to>
      <xdr:col>112</xdr:col>
      <xdr:colOff>38100</xdr:colOff>
      <xdr:row>56</xdr:row>
      <xdr:rowOff>74417</xdr:rowOff>
    </xdr:to>
    <xdr:sp macro="" textlink="">
      <xdr:nvSpPr>
        <xdr:cNvPr id="818" name="楕円 817"/>
        <xdr:cNvSpPr/>
      </xdr:nvSpPr>
      <xdr:spPr>
        <a:xfrm>
          <a:off x="21272500" y="95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90944</xdr:rowOff>
    </xdr:from>
    <xdr:ext cx="534377" cy="259045"/>
    <xdr:sp macro="" textlink="">
      <xdr:nvSpPr>
        <xdr:cNvPr id="819" name="テキスト ボックス 818"/>
        <xdr:cNvSpPr txBox="1"/>
      </xdr:nvSpPr>
      <xdr:spPr>
        <a:xfrm>
          <a:off x="21056111" y="93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113315</xdr:rowOff>
    </xdr:from>
    <xdr:to>
      <xdr:col>107</xdr:col>
      <xdr:colOff>101600</xdr:colOff>
      <xdr:row>56</xdr:row>
      <xdr:rowOff>43465</xdr:rowOff>
    </xdr:to>
    <xdr:sp macro="" textlink="">
      <xdr:nvSpPr>
        <xdr:cNvPr id="820" name="楕円 819"/>
        <xdr:cNvSpPr/>
      </xdr:nvSpPr>
      <xdr:spPr>
        <a:xfrm>
          <a:off x="20383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59992</xdr:rowOff>
    </xdr:from>
    <xdr:ext cx="534377" cy="259045"/>
    <xdr:sp macro="" textlink="">
      <xdr:nvSpPr>
        <xdr:cNvPr id="821" name="テキスト ボックス 820"/>
        <xdr:cNvSpPr txBox="1"/>
      </xdr:nvSpPr>
      <xdr:spPr>
        <a:xfrm>
          <a:off x="20167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62885</xdr:rowOff>
    </xdr:from>
    <xdr:to>
      <xdr:col>102</xdr:col>
      <xdr:colOff>165100</xdr:colOff>
      <xdr:row>55</xdr:row>
      <xdr:rowOff>164485</xdr:rowOff>
    </xdr:to>
    <xdr:sp macro="" textlink="">
      <xdr:nvSpPr>
        <xdr:cNvPr id="822" name="楕円 821"/>
        <xdr:cNvSpPr/>
      </xdr:nvSpPr>
      <xdr:spPr>
        <a:xfrm>
          <a:off x="19494500" y="94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9562</xdr:rowOff>
    </xdr:from>
    <xdr:ext cx="534377" cy="259045"/>
    <xdr:sp macro="" textlink="">
      <xdr:nvSpPr>
        <xdr:cNvPr id="823" name="テキスト ボックス 822"/>
        <xdr:cNvSpPr txBox="1"/>
      </xdr:nvSpPr>
      <xdr:spPr>
        <a:xfrm>
          <a:off x="19278111" y="92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54564</xdr:rowOff>
    </xdr:from>
    <xdr:to>
      <xdr:col>98</xdr:col>
      <xdr:colOff>38100</xdr:colOff>
      <xdr:row>55</xdr:row>
      <xdr:rowOff>156164</xdr:rowOff>
    </xdr:to>
    <xdr:sp macro="" textlink="">
      <xdr:nvSpPr>
        <xdr:cNvPr id="824" name="楕円 823"/>
        <xdr:cNvSpPr/>
      </xdr:nvSpPr>
      <xdr:spPr>
        <a:xfrm>
          <a:off x="18605500" y="94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1241</xdr:rowOff>
    </xdr:from>
    <xdr:ext cx="534377" cy="259045"/>
    <xdr:sp macro="" textlink="">
      <xdr:nvSpPr>
        <xdr:cNvPr id="825" name="テキスト ボックス 824"/>
        <xdr:cNvSpPr txBox="1"/>
      </xdr:nvSpPr>
      <xdr:spPr>
        <a:xfrm>
          <a:off x="18389111" y="92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14884</xdr:rowOff>
    </xdr:from>
    <xdr:to>
      <xdr:col>116</xdr:col>
      <xdr:colOff>63500</xdr:colOff>
      <xdr:row>75</xdr:row>
      <xdr:rowOff>21383</xdr:rowOff>
    </xdr:to>
    <xdr:cxnSp macro="">
      <xdr:nvCxnSpPr>
        <xdr:cNvPr id="857" name="直線コネクタ 856"/>
        <xdr:cNvCxnSpPr/>
      </xdr:nvCxnSpPr>
      <xdr:spPr>
        <a:xfrm flipV="1">
          <a:off x="21323300" y="12873634"/>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21383</xdr:rowOff>
    </xdr:from>
    <xdr:to>
      <xdr:col>111</xdr:col>
      <xdr:colOff>177800</xdr:colOff>
      <xdr:row>75</xdr:row>
      <xdr:rowOff>38528</xdr:rowOff>
    </xdr:to>
    <xdr:cxnSp macro="">
      <xdr:nvCxnSpPr>
        <xdr:cNvPr id="860" name="直線コネクタ 859"/>
        <xdr:cNvCxnSpPr/>
      </xdr:nvCxnSpPr>
      <xdr:spPr>
        <a:xfrm flipV="1">
          <a:off x="20434300" y="1288013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38528</xdr:rowOff>
    </xdr:from>
    <xdr:to>
      <xdr:col>107</xdr:col>
      <xdr:colOff>50800</xdr:colOff>
      <xdr:row>75</xdr:row>
      <xdr:rowOff>65862</xdr:rowOff>
    </xdr:to>
    <xdr:cxnSp macro="">
      <xdr:nvCxnSpPr>
        <xdr:cNvPr id="863" name="直線コネクタ 862"/>
        <xdr:cNvCxnSpPr/>
      </xdr:nvCxnSpPr>
      <xdr:spPr>
        <a:xfrm flipV="1">
          <a:off x="19545300" y="1289727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5" name="テキスト ボックス 864"/>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65862</xdr:rowOff>
    </xdr:from>
    <xdr:to>
      <xdr:col>102</xdr:col>
      <xdr:colOff>114300</xdr:colOff>
      <xdr:row>75</xdr:row>
      <xdr:rowOff>114391</xdr:rowOff>
    </xdr:to>
    <xdr:cxnSp macro="">
      <xdr:nvCxnSpPr>
        <xdr:cNvPr id="866" name="直線コネクタ 865"/>
        <xdr:cNvCxnSpPr/>
      </xdr:nvCxnSpPr>
      <xdr:spPr>
        <a:xfrm flipV="1">
          <a:off x="18656300" y="1292461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135534</xdr:rowOff>
    </xdr:from>
    <xdr:to>
      <xdr:col>116</xdr:col>
      <xdr:colOff>114300</xdr:colOff>
      <xdr:row>75</xdr:row>
      <xdr:rowOff>65684</xdr:rowOff>
    </xdr:to>
    <xdr:sp macro="" textlink="">
      <xdr:nvSpPr>
        <xdr:cNvPr id="876" name="楕円 875"/>
        <xdr:cNvSpPr/>
      </xdr:nvSpPr>
      <xdr:spPr>
        <a:xfrm>
          <a:off x="22110700" y="128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158411</xdr:rowOff>
    </xdr:from>
    <xdr:ext cx="534377" cy="259045"/>
    <xdr:sp macro="" textlink="">
      <xdr:nvSpPr>
        <xdr:cNvPr id="877" name="繰出金該当値テキスト"/>
        <xdr:cNvSpPr txBox="1"/>
      </xdr:nvSpPr>
      <xdr:spPr>
        <a:xfrm>
          <a:off x="22212300" y="126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142033</xdr:rowOff>
    </xdr:from>
    <xdr:to>
      <xdr:col>112</xdr:col>
      <xdr:colOff>38100</xdr:colOff>
      <xdr:row>75</xdr:row>
      <xdr:rowOff>72183</xdr:rowOff>
    </xdr:to>
    <xdr:sp macro="" textlink="">
      <xdr:nvSpPr>
        <xdr:cNvPr id="878" name="楕円 877"/>
        <xdr:cNvSpPr/>
      </xdr:nvSpPr>
      <xdr:spPr>
        <a:xfrm>
          <a:off x="21272500" y="128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88710</xdr:rowOff>
    </xdr:from>
    <xdr:ext cx="534377" cy="259045"/>
    <xdr:sp macro="" textlink="">
      <xdr:nvSpPr>
        <xdr:cNvPr id="879" name="テキスト ボックス 878"/>
        <xdr:cNvSpPr txBox="1"/>
      </xdr:nvSpPr>
      <xdr:spPr>
        <a:xfrm>
          <a:off x="21056111" y="126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159178</xdr:rowOff>
    </xdr:from>
    <xdr:to>
      <xdr:col>107</xdr:col>
      <xdr:colOff>101600</xdr:colOff>
      <xdr:row>75</xdr:row>
      <xdr:rowOff>89328</xdr:rowOff>
    </xdr:to>
    <xdr:sp macro="" textlink="">
      <xdr:nvSpPr>
        <xdr:cNvPr id="880" name="楕円 879"/>
        <xdr:cNvSpPr/>
      </xdr:nvSpPr>
      <xdr:spPr>
        <a:xfrm>
          <a:off x="20383500" y="128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105855</xdr:rowOff>
    </xdr:from>
    <xdr:ext cx="534377" cy="259045"/>
    <xdr:sp macro="" textlink="">
      <xdr:nvSpPr>
        <xdr:cNvPr id="881" name="テキスト ボックス 880"/>
        <xdr:cNvSpPr txBox="1"/>
      </xdr:nvSpPr>
      <xdr:spPr>
        <a:xfrm>
          <a:off x="20167111" y="126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15062</xdr:rowOff>
    </xdr:from>
    <xdr:to>
      <xdr:col>102</xdr:col>
      <xdr:colOff>165100</xdr:colOff>
      <xdr:row>75</xdr:row>
      <xdr:rowOff>116662</xdr:rowOff>
    </xdr:to>
    <xdr:sp macro="" textlink="">
      <xdr:nvSpPr>
        <xdr:cNvPr id="882" name="楕円 881"/>
        <xdr:cNvSpPr/>
      </xdr:nvSpPr>
      <xdr:spPr>
        <a:xfrm>
          <a:off x="19494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107789</xdr:rowOff>
    </xdr:from>
    <xdr:ext cx="534377" cy="259045"/>
    <xdr:sp macro="" textlink="">
      <xdr:nvSpPr>
        <xdr:cNvPr id="883" name="テキスト ボックス 882"/>
        <xdr:cNvSpPr txBox="1"/>
      </xdr:nvSpPr>
      <xdr:spPr>
        <a:xfrm>
          <a:off x="19278111" y="12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63591</xdr:rowOff>
    </xdr:from>
    <xdr:to>
      <xdr:col>98</xdr:col>
      <xdr:colOff>38100</xdr:colOff>
      <xdr:row>75</xdr:row>
      <xdr:rowOff>165190</xdr:rowOff>
    </xdr:to>
    <xdr:sp macro="" textlink="">
      <xdr:nvSpPr>
        <xdr:cNvPr id="884" name="楕円 883"/>
        <xdr:cNvSpPr/>
      </xdr:nvSpPr>
      <xdr:spPr>
        <a:xfrm>
          <a:off x="18605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156318</xdr:rowOff>
    </xdr:from>
    <xdr:ext cx="534377" cy="259045"/>
    <xdr:sp macro="" textlink="">
      <xdr:nvSpPr>
        <xdr:cNvPr id="885" name="テキスト ボックス 884"/>
        <xdr:cNvSpPr txBox="1"/>
      </xdr:nvSpPr>
      <xdr:spPr>
        <a:xfrm>
          <a:off x="18389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76,389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年度の市町村合併以降、類似団体と比較して高い水準にあるが、引き続き、職員定数の適正化を着実に図っていく。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また、扶助費は住民一人当たり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107,315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円となっており、今後も子どものための教育・保育給付事業や自立支援給付事業等の伸びにより経費が増嵩するものと予測される。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このほか、普通建設事業費（うち更新整備）は、住民一人当たり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94,803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円となっており、ごみ焼却施設整備事業や一般廃棄物最終処分場整備事業等の増に伴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うものである。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なお、維持補修費は記録的な少雪による除雪対策事業の減等で前年度より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円減少しているものの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依然として類似団体と比較して高い水準となっている。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125,500
124,693
1,311.53
75,741,799
74,265,675
1,271,129
38,443,868
78,481,492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154178</xdr:rowOff>
    </xdr:from>
    <xdr:to>
      <xdr:col>24</xdr:col>
      <xdr:colOff>63500</xdr:colOff>
      <xdr:row>34</xdr:row>
      <xdr:rowOff>64262</xdr:rowOff>
    </xdr:to>
    <xdr:cxnSp macro="">
      <xdr:nvCxnSpPr>
        <xdr:cNvPr id="61" name="直線コネクタ 60"/>
        <xdr:cNvCxnSpPr/>
      </xdr:nvCxnSpPr>
      <xdr:spPr>
        <a:xfrm>
          <a:off x="3797300" y="5812028"/>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154178</xdr:rowOff>
    </xdr:from>
    <xdr:to>
      <xdr:col>19</xdr:col>
      <xdr:colOff>177800</xdr:colOff>
      <xdr:row>34</xdr:row>
      <xdr:rowOff>136652</xdr:rowOff>
    </xdr:to>
    <xdr:cxnSp macro="">
      <xdr:nvCxnSpPr>
        <xdr:cNvPr id="64" name="直線コネクタ 63"/>
        <xdr:cNvCxnSpPr/>
      </xdr:nvCxnSpPr>
      <xdr:spPr>
        <a:xfrm flipV="1">
          <a:off x="2908300" y="581202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131318</xdr:rowOff>
    </xdr:from>
    <xdr:to>
      <xdr:col>15</xdr:col>
      <xdr:colOff>50800</xdr:colOff>
      <xdr:row>34</xdr:row>
      <xdr:rowOff>136652</xdr:rowOff>
    </xdr:to>
    <xdr:cxnSp macro="">
      <xdr:nvCxnSpPr>
        <xdr:cNvPr id="67" name="直線コネクタ 66"/>
        <xdr:cNvCxnSpPr/>
      </xdr:nvCxnSpPr>
      <xdr:spPr>
        <a:xfrm>
          <a:off x="2019300" y="59606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131318</xdr:rowOff>
    </xdr:to>
    <xdr:cxnSp macro="">
      <xdr:nvCxnSpPr>
        <xdr:cNvPr id="70" name="直線コネクタ 69"/>
        <xdr:cNvCxnSpPr/>
      </xdr:nvCxnSpPr>
      <xdr:spPr>
        <a:xfrm>
          <a:off x="1130300" y="579374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13462</xdr:rowOff>
    </xdr:from>
    <xdr:to>
      <xdr:col>24</xdr:col>
      <xdr:colOff>114300</xdr:colOff>
      <xdr:row>34</xdr:row>
      <xdr:rowOff>115062</xdr:rowOff>
    </xdr:to>
    <xdr:sp macro="" textlink="">
      <xdr:nvSpPr>
        <xdr:cNvPr id="80" name="楕円 79"/>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36339</xdr:rowOff>
    </xdr:from>
    <xdr:ext cx="469744" cy="259045"/>
    <xdr:sp macro="" textlink="">
      <xdr:nvSpPr>
        <xdr:cNvPr id="81"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103378</xdr:rowOff>
    </xdr:from>
    <xdr:to>
      <xdr:col>20</xdr:col>
      <xdr:colOff>38100</xdr:colOff>
      <xdr:row>34</xdr:row>
      <xdr:rowOff>33528</xdr:rowOff>
    </xdr:to>
    <xdr:sp macro="" textlink="">
      <xdr:nvSpPr>
        <xdr:cNvPr id="82" name="楕円 81"/>
        <xdr:cNvSpPr/>
      </xdr:nvSpPr>
      <xdr:spPr>
        <a:xfrm>
          <a:off x="3746500" y="5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50055</xdr:rowOff>
    </xdr:from>
    <xdr:ext cx="469744" cy="259045"/>
    <xdr:sp macro="" textlink="">
      <xdr:nvSpPr>
        <xdr:cNvPr id="83" name="テキスト ボックス 82"/>
        <xdr:cNvSpPr txBox="1"/>
      </xdr:nvSpPr>
      <xdr:spPr>
        <a:xfrm>
          <a:off x="3562428" y="55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85852</xdr:rowOff>
    </xdr:from>
    <xdr:to>
      <xdr:col>15</xdr:col>
      <xdr:colOff>101600</xdr:colOff>
      <xdr:row>35</xdr:row>
      <xdr:rowOff>16002</xdr:rowOff>
    </xdr:to>
    <xdr:sp macro="" textlink="">
      <xdr:nvSpPr>
        <xdr:cNvPr id="84" name="楕円 83"/>
        <xdr:cNvSpPr/>
      </xdr:nvSpPr>
      <xdr:spPr>
        <a:xfrm>
          <a:off x="2857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32529</xdr:rowOff>
    </xdr:from>
    <xdr:ext cx="469744" cy="259045"/>
    <xdr:sp macro="" textlink="">
      <xdr:nvSpPr>
        <xdr:cNvPr id="85" name="テキスト ボックス 84"/>
        <xdr:cNvSpPr txBox="1"/>
      </xdr:nvSpPr>
      <xdr:spPr>
        <a:xfrm>
          <a:off x="2673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6" name="楕円 85"/>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27195</xdr:rowOff>
    </xdr:from>
    <xdr:ext cx="469744" cy="259045"/>
    <xdr:sp macro="" textlink="">
      <xdr:nvSpPr>
        <xdr:cNvPr id="87" name="テキスト ボックス 86"/>
        <xdr:cNvSpPr txBox="1"/>
      </xdr:nvSpPr>
      <xdr:spPr>
        <a:xfrm>
          <a:off x="1784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85090</xdr:rowOff>
    </xdr:from>
    <xdr:to>
      <xdr:col>6</xdr:col>
      <xdr:colOff>38100</xdr:colOff>
      <xdr:row>34</xdr:row>
      <xdr:rowOff>15240</xdr:rowOff>
    </xdr:to>
    <xdr:sp macro="" textlink="">
      <xdr:nvSpPr>
        <xdr:cNvPr id="88" name="楕円 87"/>
        <xdr:cNvSpPr/>
      </xdr:nvSpPr>
      <xdr:spPr>
        <a:xfrm>
          <a:off x="1079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31767</xdr:rowOff>
    </xdr:from>
    <xdr:ext cx="469744" cy="259045"/>
    <xdr:sp macro="" textlink="">
      <xdr:nvSpPr>
        <xdr:cNvPr id="89" name="テキスト ボックス 88"/>
        <xdr:cNvSpPr txBox="1"/>
      </xdr:nvSpPr>
      <xdr:spPr>
        <a:xfrm>
          <a:off x="895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109925</xdr:rowOff>
    </xdr:from>
    <xdr:to>
      <xdr:col>24</xdr:col>
      <xdr:colOff>63500</xdr:colOff>
      <xdr:row>54</xdr:row>
      <xdr:rowOff>131566</xdr:rowOff>
    </xdr:to>
    <xdr:cxnSp macro="">
      <xdr:nvCxnSpPr>
        <xdr:cNvPr id="119" name="直線コネクタ 118"/>
        <xdr:cNvCxnSpPr/>
      </xdr:nvCxnSpPr>
      <xdr:spPr>
        <a:xfrm flipV="1">
          <a:off x="3797300" y="9368225"/>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170828</xdr:rowOff>
    </xdr:from>
    <xdr:to>
      <xdr:col>19</xdr:col>
      <xdr:colOff>177800</xdr:colOff>
      <xdr:row>54</xdr:row>
      <xdr:rowOff>131566</xdr:rowOff>
    </xdr:to>
    <xdr:cxnSp macro="">
      <xdr:nvCxnSpPr>
        <xdr:cNvPr id="122" name="直線コネクタ 121"/>
        <xdr:cNvCxnSpPr/>
      </xdr:nvCxnSpPr>
      <xdr:spPr>
        <a:xfrm>
          <a:off x="2908300" y="8743328"/>
          <a:ext cx="889000" cy="6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170828</xdr:rowOff>
    </xdr:from>
    <xdr:to>
      <xdr:col>15</xdr:col>
      <xdr:colOff>50800</xdr:colOff>
      <xdr:row>52</xdr:row>
      <xdr:rowOff>79197</xdr:rowOff>
    </xdr:to>
    <xdr:cxnSp macro="">
      <xdr:nvCxnSpPr>
        <xdr:cNvPr id="125" name="直線コネクタ 124"/>
        <xdr:cNvCxnSpPr/>
      </xdr:nvCxnSpPr>
      <xdr:spPr>
        <a:xfrm flipV="1">
          <a:off x="2019300" y="8743328"/>
          <a:ext cx="889000" cy="2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79197</xdr:rowOff>
    </xdr:from>
    <xdr:to>
      <xdr:col>10</xdr:col>
      <xdr:colOff>114300</xdr:colOff>
      <xdr:row>53</xdr:row>
      <xdr:rowOff>43117</xdr:rowOff>
    </xdr:to>
    <xdr:cxnSp macro="">
      <xdr:nvCxnSpPr>
        <xdr:cNvPr id="128" name="直線コネクタ 127"/>
        <xdr:cNvCxnSpPr/>
      </xdr:nvCxnSpPr>
      <xdr:spPr>
        <a:xfrm flipV="1">
          <a:off x="1130300" y="8994597"/>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59125</xdr:rowOff>
    </xdr:from>
    <xdr:to>
      <xdr:col>24</xdr:col>
      <xdr:colOff>114300</xdr:colOff>
      <xdr:row>54</xdr:row>
      <xdr:rowOff>160725</xdr:rowOff>
    </xdr:to>
    <xdr:sp macro="" textlink="">
      <xdr:nvSpPr>
        <xdr:cNvPr id="138" name="楕円 137"/>
        <xdr:cNvSpPr/>
      </xdr:nvSpPr>
      <xdr:spPr>
        <a:xfrm>
          <a:off x="4584700" y="931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82002</xdr:rowOff>
    </xdr:from>
    <xdr:ext cx="534377" cy="259045"/>
    <xdr:sp macro="" textlink="">
      <xdr:nvSpPr>
        <xdr:cNvPr id="139" name="総務費該当値テキスト"/>
        <xdr:cNvSpPr txBox="1"/>
      </xdr:nvSpPr>
      <xdr:spPr>
        <a:xfrm>
          <a:off x="4686300" y="91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80766</xdr:rowOff>
    </xdr:from>
    <xdr:to>
      <xdr:col>20</xdr:col>
      <xdr:colOff>38100</xdr:colOff>
      <xdr:row>55</xdr:row>
      <xdr:rowOff>10916</xdr:rowOff>
    </xdr:to>
    <xdr:sp macro="" textlink="">
      <xdr:nvSpPr>
        <xdr:cNvPr id="140" name="楕円 139"/>
        <xdr:cNvSpPr/>
      </xdr:nvSpPr>
      <xdr:spPr>
        <a:xfrm>
          <a:off x="3746500" y="93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27443</xdr:rowOff>
    </xdr:from>
    <xdr:ext cx="534377" cy="259045"/>
    <xdr:sp macro="" textlink="">
      <xdr:nvSpPr>
        <xdr:cNvPr id="141" name="テキスト ボックス 140"/>
        <xdr:cNvSpPr txBox="1"/>
      </xdr:nvSpPr>
      <xdr:spPr>
        <a:xfrm>
          <a:off x="3530111" y="911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120028</xdr:rowOff>
    </xdr:from>
    <xdr:to>
      <xdr:col>15</xdr:col>
      <xdr:colOff>101600</xdr:colOff>
      <xdr:row>51</xdr:row>
      <xdr:rowOff>50178</xdr:rowOff>
    </xdr:to>
    <xdr:sp macro="" textlink="">
      <xdr:nvSpPr>
        <xdr:cNvPr id="142" name="楕円 141"/>
        <xdr:cNvSpPr/>
      </xdr:nvSpPr>
      <xdr:spPr>
        <a:xfrm>
          <a:off x="2857500" y="8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66705</xdr:rowOff>
    </xdr:from>
    <xdr:ext cx="534377" cy="259045"/>
    <xdr:sp macro="" textlink="">
      <xdr:nvSpPr>
        <xdr:cNvPr id="143" name="テキスト ボックス 142"/>
        <xdr:cNvSpPr txBox="1"/>
      </xdr:nvSpPr>
      <xdr:spPr>
        <a:xfrm>
          <a:off x="2641111" y="84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28397</xdr:rowOff>
    </xdr:from>
    <xdr:to>
      <xdr:col>10</xdr:col>
      <xdr:colOff>165100</xdr:colOff>
      <xdr:row>52</xdr:row>
      <xdr:rowOff>129997</xdr:rowOff>
    </xdr:to>
    <xdr:sp macro="" textlink="">
      <xdr:nvSpPr>
        <xdr:cNvPr id="144" name="楕円 143"/>
        <xdr:cNvSpPr/>
      </xdr:nvSpPr>
      <xdr:spPr>
        <a:xfrm>
          <a:off x="19685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146524</xdr:rowOff>
    </xdr:from>
    <xdr:ext cx="534377" cy="259045"/>
    <xdr:sp macro="" textlink="">
      <xdr:nvSpPr>
        <xdr:cNvPr id="145" name="テキスト ボックス 144"/>
        <xdr:cNvSpPr txBox="1"/>
      </xdr:nvSpPr>
      <xdr:spPr>
        <a:xfrm>
          <a:off x="1752111" y="8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163767</xdr:rowOff>
    </xdr:from>
    <xdr:to>
      <xdr:col>6</xdr:col>
      <xdr:colOff>38100</xdr:colOff>
      <xdr:row>53</xdr:row>
      <xdr:rowOff>93917</xdr:rowOff>
    </xdr:to>
    <xdr:sp macro="" textlink="">
      <xdr:nvSpPr>
        <xdr:cNvPr id="146" name="楕円 145"/>
        <xdr:cNvSpPr/>
      </xdr:nvSpPr>
      <xdr:spPr>
        <a:xfrm>
          <a:off x="1079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110444</xdr:rowOff>
    </xdr:from>
    <xdr:ext cx="534377" cy="259045"/>
    <xdr:sp macro="" textlink="">
      <xdr:nvSpPr>
        <xdr:cNvPr id="147" name="テキスト ボックス 146"/>
        <xdr:cNvSpPr txBox="1"/>
      </xdr:nvSpPr>
      <xdr:spPr>
        <a:xfrm>
          <a:off x="863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168635</xdr:rowOff>
    </xdr:from>
    <xdr:to>
      <xdr:col>24</xdr:col>
      <xdr:colOff>63500</xdr:colOff>
      <xdr:row>76</xdr:row>
      <xdr:rowOff>21188</xdr:rowOff>
    </xdr:to>
    <xdr:cxnSp macro="">
      <xdr:nvCxnSpPr>
        <xdr:cNvPr id="179" name="直線コネクタ 178"/>
        <xdr:cNvCxnSpPr/>
      </xdr:nvCxnSpPr>
      <xdr:spPr>
        <a:xfrm flipV="1">
          <a:off x="3797300" y="13027385"/>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21188</xdr:rowOff>
    </xdr:from>
    <xdr:to>
      <xdr:col>19</xdr:col>
      <xdr:colOff>177800</xdr:colOff>
      <xdr:row>76</xdr:row>
      <xdr:rowOff>165422</xdr:rowOff>
    </xdr:to>
    <xdr:cxnSp macro="">
      <xdr:nvCxnSpPr>
        <xdr:cNvPr id="182" name="直線コネクタ 181"/>
        <xdr:cNvCxnSpPr/>
      </xdr:nvCxnSpPr>
      <xdr:spPr>
        <a:xfrm flipV="1">
          <a:off x="2908300" y="13051388"/>
          <a:ext cx="889000" cy="1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121749</xdr:rowOff>
    </xdr:from>
    <xdr:to>
      <xdr:col>15</xdr:col>
      <xdr:colOff>50800</xdr:colOff>
      <xdr:row>76</xdr:row>
      <xdr:rowOff>165422</xdr:rowOff>
    </xdr:to>
    <xdr:cxnSp macro="">
      <xdr:nvCxnSpPr>
        <xdr:cNvPr id="185" name="直線コネクタ 184"/>
        <xdr:cNvCxnSpPr/>
      </xdr:nvCxnSpPr>
      <xdr:spPr>
        <a:xfrm>
          <a:off x="2019300" y="13151949"/>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121749</xdr:rowOff>
    </xdr:from>
    <xdr:to>
      <xdr:col>10</xdr:col>
      <xdr:colOff>114300</xdr:colOff>
      <xdr:row>77</xdr:row>
      <xdr:rowOff>98933</xdr:rowOff>
    </xdr:to>
    <xdr:cxnSp macro="">
      <xdr:nvCxnSpPr>
        <xdr:cNvPr id="188" name="直線コネクタ 187"/>
        <xdr:cNvCxnSpPr/>
      </xdr:nvCxnSpPr>
      <xdr:spPr>
        <a:xfrm flipV="1">
          <a:off x="1130300" y="13151949"/>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117834</xdr:rowOff>
    </xdr:from>
    <xdr:to>
      <xdr:col>24</xdr:col>
      <xdr:colOff>114300</xdr:colOff>
      <xdr:row>76</xdr:row>
      <xdr:rowOff>47985</xdr:rowOff>
    </xdr:to>
    <xdr:sp macro="" textlink="">
      <xdr:nvSpPr>
        <xdr:cNvPr id="198" name="楕円 197"/>
        <xdr:cNvSpPr/>
      </xdr:nvSpPr>
      <xdr:spPr>
        <a:xfrm>
          <a:off x="4584700" y="12976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96261</xdr:rowOff>
    </xdr:from>
    <xdr:ext cx="599010" cy="259045"/>
    <xdr:sp macro="" textlink="">
      <xdr:nvSpPr>
        <xdr:cNvPr id="199" name="民生費該当値テキスト"/>
        <xdr:cNvSpPr txBox="1"/>
      </xdr:nvSpPr>
      <xdr:spPr>
        <a:xfrm>
          <a:off x="4686300" y="1295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141837</xdr:rowOff>
    </xdr:from>
    <xdr:to>
      <xdr:col>20</xdr:col>
      <xdr:colOff>38100</xdr:colOff>
      <xdr:row>76</xdr:row>
      <xdr:rowOff>71986</xdr:rowOff>
    </xdr:to>
    <xdr:sp macro="" textlink="">
      <xdr:nvSpPr>
        <xdr:cNvPr id="200" name="楕円 199"/>
        <xdr:cNvSpPr/>
      </xdr:nvSpPr>
      <xdr:spPr>
        <a:xfrm>
          <a:off x="3746500" y="1300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88514</xdr:rowOff>
    </xdr:from>
    <xdr:ext cx="599010" cy="259045"/>
    <xdr:sp macro="" textlink="">
      <xdr:nvSpPr>
        <xdr:cNvPr id="201" name="テキスト ボックス 200"/>
        <xdr:cNvSpPr txBox="1"/>
      </xdr:nvSpPr>
      <xdr:spPr>
        <a:xfrm>
          <a:off x="3497795" y="127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114622</xdr:rowOff>
    </xdr:from>
    <xdr:to>
      <xdr:col>15</xdr:col>
      <xdr:colOff>101600</xdr:colOff>
      <xdr:row>77</xdr:row>
      <xdr:rowOff>44772</xdr:rowOff>
    </xdr:to>
    <xdr:sp macro="" textlink="">
      <xdr:nvSpPr>
        <xdr:cNvPr id="202" name="楕円 201"/>
        <xdr:cNvSpPr/>
      </xdr:nvSpPr>
      <xdr:spPr>
        <a:xfrm>
          <a:off x="2857500" y="131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35899</xdr:rowOff>
    </xdr:from>
    <xdr:ext cx="599010" cy="259045"/>
    <xdr:sp macro="" textlink="">
      <xdr:nvSpPr>
        <xdr:cNvPr id="203" name="テキスト ボックス 202"/>
        <xdr:cNvSpPr txBox="1"/>
      </xdr:nvSpPr>
      <xdr:spPr>
        <a:xfrm>
          <a:off x="2608795" y="1323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70949</xdr:rowOff>
    </xdr:from>
    <xdr:to>
      <xdr:col>10</xdr:col>
      <xdr:colOff>165100</xdr:colOff>
      <xdr:row>77</xdr:row>
      <xdr:rowOff>1099</xdr:rowOff>
    </xdr:to>
    <xdr:sp macro="" textlink="">
      <xdr:nvSpPr>
        <xdr:cNvPr id="204" name="楕円 203"/>
        <xdr:cNvSpPr/>
      </xdr:nvSpPr>
      <xdr:spPr>
        <a:xfrm>
          <a:off x="1968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163676</xdr:rowOff>
    </xdr:from>
    <xdr:ext cx="599010" cy="259045"/>
    <xdr:sp macro="" textlink="">
      <xdr:nvSpPr>
        <xdr:cNvPr id="205" name="テキスト ボックス 204"/>
        <xdr:cNvSpPr txBox="1"/>
      </xdr:nvSpPr>
      <xdr:spPr>
        <a:xfrm>
          <a:off x="1719795" y="13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48133</xdr:rowOff>
    </xdr:from>
    <xdr:to>
      <xdr:col>6</xdr:col>
      <xdr:colOff>38100</xdr:colOff>
      <xdr:row>77</xdr:row>
      <xdr:rowOff>149733</xdr:rowOff>
    </xdr:to>
    <xdr:sp macro="" textlink="">
      <xdr:nvSpPr>
        <xdr:cNvPr id="206" name="楕円 205"/>
        <xdr:cNvSpPr/>
      </xdr:nvSpPr>
      <xdr:spPr>
        <a:xfrm>
          <a:off x="1079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140860</xdr:rowOff>
    </xdr:from>
    <xdr:ext cx="599010" cy="259045"/>
    <xdr:sp macro="" textlink="">
      <xdr:nvSpPr>
        <xdr:cNvPr id="207" name="テキスト ボックス 206"/>
        <xdr:cNvSpPr txBox="1"/>
      </xdr:nvSpPr>
      <xdr:spPr>
        <a:xfrm>
          <a:off x="830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41517</xdr:rowOff>
    </xdr:from>
    <xdr:to>
      <xdr:col>24</xdr:col>
      <xdr:colOff>63500</xdr:colOff>
      <xdr:row>96</xdr:row>
      <xdr:rowOff>5265</xdr:rowOff>
    </xdr:to>
    <xdr:cxnSp macro="">
      <xdr:nvCxnSpPr>
        <xdr:cNvPr id="237" name="直線コネクタ 236"/>
        <xdr:cNvCxnSpPr/>
      </xdr:nvCxnSpPr>
      <xdr:spPr>
        <a:xfrm flipV="1">
          <a:off x="3797300" y="15643467"/>
          <a:ext cx="838200" cy="8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5265</xdr:rowOff>
    </xdr:from>
    <xdr:to>
      <xdr:col>19</xdr:col>
      <xdr:colOff>177800</xdr:colOff>
      <xdr:row>97</xdr:row>
      <xdr:rowOff>81711</xdr:rowOff>
    </xdr:to>
    <xdr:cxnSp macro="">
      <xdr:nvCxnSpPr>
        <xdr:cNvPr id="240" name="直線コネクタ 239"/>
        <xdr:cNvCxnSpPr/>
      </xdr:nvCxnSpPr>
      <xdr:spPr>
        <a:xfrm flipV="1">
          <a:off x="2908300" y="16464465"/>
          <a:ext cx="889000" cy="2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81711</xdr:rowOff>
    </xdr:from>
    <xdr:to>
      <xdr:col>15</xdr:col>
      <xdr:colOff>50800</xdr:colOff>
      <xdr:row>97</xdr:row>
      <xdr:rowOff>94856</xdr:rowOff>
    </xdr:to>
    <xdr:cxnSp macro="">
      <xdr:nvCxnSpPr>
        <xdr:cNvPr id="243" name="直線コネクタ 242"/>
        <xdr:cNvCxnSpPr/>
      </xdr:nvCxnSpPr>
      <xdr:spPr>
        <a:xfrm flipV="1">
          <a:off x="2019300" y="1671236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94856</xdr:rowOff>
    </xdr:from>
    <xdr:to>
      <xdr:col>10</xdr:col>
      <xdr:colOff>114300</xdr:colOff>
      <xdr:row>97</xdr:row>
      <xdr:rowOff>170484</xdr:rowOff>
    </xdr:to>
    <xdr:cxnSp macro="">
      <xdr:nvCxnSpPr>
        <xdr:cNvPr id="246" name="直線コネクタ 245"/>
        <xdr:cNvCxnSpPr/>
      </xdr:nvCxnSpPr>
      <xdr:spPr>
        <a:xfrm flipV="1">
          <a:off x="1130300" y="16725506"/>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162167</xdr:rowOff>
    </xdr:from>
    <xdr:to>
      <xdr:col>24</xdr:col>
      <xdr:colOff>114300</xdr:colOff>
      <xdr:row>91</xdr:row>
      <xdr:rowOff>92317</xdr:rowOff>
    </xdr:to>
    <xdr:sp macro="" textlink="">
      <xdr:nvSpPr>
        <xdr:cNvPr id="256" name="楕円 255"/>
        <xdr:cNvSpPr/>
      </xdr:nvSpPr>
      <xdr:spPr>
        <a:xfrm>
          <a:off x="4584700" y="1559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115194</xdr:rowOff>
    </xdr:from>
    <xdr:ext cx="534377" cy="259045"/>
    <xdr:sp macro="" textlink="">
      <xdr:nvSpPr>
        <xdr:cNvPr id="257" name="衛生費該当値テキスト"/>
        <xdr:cNvSpPr txBox="1"/>
      </xdr:nvSpPr>
      <xdr:spPr>
        <a:xfrm>
          <a:off x="4686300" y="155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125915</xdr:rowOff>
    </xdr:from>
    <xdr:to>
      <xdr:col>20</xdr:col>
      <xdr:colOff>38100</xdr:colOff>
      <xdr:row>96</xdr:row>
      <xdr:rowOff>56065</xdr:rowOff>
    </xdr:to>
    <xdr:sp macro="" textlink="">
      <xdr:nvSpPr>
        <xdr:cNvPr id="258" name="楕円 257"/>
        <xdr:cNvSpPr/>
      </xdr:nvSpPr>
      <xdr:spPr>
        <a:xfrm>
          <a:off x="3746500" y="164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72592</xdr:rowOff>
    </xdr:from>
    <xdr:ext cx="534377" cy="259045"/>
    <xdr:sp macro="" textlink="">
      <xdr:nvSpPr>
        <xdr:cNvPr id="259" name="テキスト ボックス 258"/>
        <xdr:cNvSpPr txBox="1"/>
      </xdr:nvSpPr>
      <xdr:spPr>
        <a:xfrm>
          <a:off x="3530111" y="161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30911</xdr:rowOff>
    </xdr:from>
    <xdr:to>
      <xdr:col>15</xdr:col>
      <xdr:colOff>101600</xdr:colOff>
      <xdr:row>97</xdr:row>
      <xdr:rowOff>132511</xdr:rowOff>
    </xdr:to>
    <xdr:sp macro="" textlink="">
      <xdr:nvSpPr>
        <xdr:cNvPr id="260" name="楕円 259"/>
        <xdr:cNvSpPr/>
      </xdr:nvSpPr>
      <xdr:spPr>
        <a:xfrm>
          <a:off x="28575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149038</xdr:rowOff>
    </xdr:from>
    <xdr:ext cx="534377" cy="259045"/>
    <xdr:sp macro="" textlink="">
      <xdr:nvSpPr>
        <xdr:cNvPr id="261" name="テキスト ボックス 260"/>
        <xdr:cNvSpPr txBox="1"/>
      </xdr:nvSpPr>
      <xdr:spPr>
        <a:xfrm>
          <a:off x="2641111" y="164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44056</xdr:rowOff>
    </xdr:from>
    <xdr:to>
      <xdr:col>10</xdr:col>
      <xdr:colOff>165100</xdr:colOff>
      <xdr:row>97</xdr:row>
      <xdr:rowOff>145656</xdr:rowOff>
    </xdr:to>
    <xdr:sp macro="" textlink="">
      <xdr:nvSpPr>
        <xdr:cNvPr id="262" name="楕円 261"/>
        <xdr:cNvSpPr/>
      </xdr:nvSpPr>
      <xdr:spPr>
        <a:xfrm>
          <a:off x="1968500" y="16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162183</xdr:rowOff>
    </xdr:from>
    <xdr:ext cx="534377" cy="259045"/>
    <xdr:sp macro="" textlink="">
      <xdr:nvSpPr>
        <xdr:cNvPr id="263" name="テキスト ボックス 262"/>
        <xdr:cNvSpPr txBox="1"/>
      </xdr:nvSpPr>
      <xdr:spPr>
        <a:xfrm>
          <a:off x="1752111" y="164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119684</xdr:rowOff>
    </xdr:from>
    <xdr:to>
      <xdr:col>6</xdr:col>
      <xdr:colOff>38100</xdr:colOff>
      <xdr:row>98</xdr:row>
      <xdr:rowOff>49834</xdr:rowOff>
    </xdr:to>
    <xdr:sp macro="" textlink="">
      <xdr:nvSpPr>
        <xdr:cNvPr id="264" name="楕円 263"/>
        <xdr:cNvSpPr/>
      </xdr:nvSpPr>
      <xdr:spPr>
        <a:xfrm>
          <a:off x="1079500" y="167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40961</xdr:rowOff>
    </xdr:from>
    <xdr:ext cx="534377" cy="259045"/>
    <xdr:sp macro="" textlink="">
      <xdr:nvSpPr>
        <xdr:cNvPr id="265" name="テキスト ボックス 264"/>
        <xdr:cNvSpPr txBox="1"/>
      </xdr:nvSpPr>
      <xdr:spPr>
        <a:xfrm>
          <a:off x="863111" y="1684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115697</xdr:rowOff>
    </xdr:from>
    <xdr:to>
      <xdr:col>55</xdr:col>
      <xdr:colOff>0</xdr:colOff>
      <xdr:row>38</xdr:row>
      <xdr:rowOff>118237</xdr:rowOff>
    </xdr:to>
    <xdr:cxnSp macro="">
      <xdr:nvCxnSpPr>
        <xdr:cNvPr id="294" name="直線コネクタ 293"/>
        <xdr:cNvCxnSpPr/>
      </xdr:nvCxnSpPr>
      <xdr:spPr>
        <a:xfrm>
          <a:off x="9639300" y="6630797"/>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115570</xdr:rowOff>
    </xdr:from>
    <xdr:to>
      <xdr:col>50</xdr:col>
      <xdr:colOff>114300</xdr:colOff>
      <xdr:row>38</xdr:row>
      <xdr:rowOff>115697</xdr:rowOff>
    </xdr:to>
    <xdr:cxnSp macro="">
      <xdr:nvCxnSpPr>
        <xdr:cNvPr id="297" name="直線コネクタ 296"/>
        <xdr:cNvCxnSpPr/>
      </xdr:nvCxnSpPr>
      <xdr:spPr>
        <a:xfrm>
          <a:off x="8750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115570</xdr:rowOff>
    </xdr:from>
    <xdr:to>
      <xdr:col>45</xdr:col>
      <xdr:colOff>177800</xdr:colOff>
      <xdr:row>38</xdr:row>
      <xdr:rowOff>119126</xdr:rowOff>
    </xdr:to>
    <xdr:cxnSp macro="">
      <xdr:nvCxnSpPr>
        <xdr:cNvPr id="300" name="直線コネクタ 299"/>
        <xdr:cNvCxnSpPr/>
      </xdr:nvCxnSpPr>
      <xdr:spPr>
        <a:xfrm flipV="1">
          <a:off x="7861300" y="663067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109474</xdr:rowOff>
    </xdr:from>
    <xdr:to>
      <xdr:col>41</xdr:col>
      <xdr:colOff>50800</xdr:colOff>
      <xdr:row>38</xdr:row>
      <xdr:rowOff>119126</xdr:rowOff>
    </xdr:to>
    <xdr:cxnSp macro="">
      <xdr:nvCxnSpPr>
        <xdr:cNvPr id="303" name="直線コネクタ 302"/>
        <xdr:cNvCxnSpPr/>
      </xdr:nvCxnSpPr>
      <xdr:spPr>
        <a:xfrm>
          <a:off x="6972300" y="6624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67437</xdr:rowOff>
    </xdr:from>
    <xdr:to>
      <xdr:col>55</xdr:col>
      <xdr:colOff>50800</xdr:colOff>
      <xdr:row>38</xdr:row>
      <xdr:rowOff>169037</xdr:rowOff>
    </xdr:to>
    <xdr:sp macro="" textlink="">
      <xdr:nvSpPr>
        <xdr:cNvPr id="313" name="楕円 312"/>
        <xdr:cNvSpPr/>
      </xdr:nvSpPr>
      <xdr:spPr>
        <a:xfrm>
          <a:off x="104267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153814</xdr:rowOff>
    </xdr:from>
    <xdr:ext cx="378565" cy="259045"/>
    <xdr:sp macro="" textlink="">
      <xdr:nvSpPr>
        <xdr:cNvPr id="314" name="労働費該当値テキスト"/>
        <xdr:cNvSpPr txBox="1"/>
      </xdr:nvSpPr>
      <xdr:spPr>
        <a:xfrm>
          <a:off x="10528300" y="649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64897</xdr:rowOff>
    </xdr:from>
    <xdr:to>
      <xdr:col>50</xdr:col>
      <xdr:colOff>165100</xdr:colOff>
      <xdr:row>38</xdr:row>
      <xdr:rowOff>166497</xdr:rowOff>
    </xdr:to>
    <xdr:sp macro="" textlink="">
      <xdr:nvSpPr>
        <xdr:cNvPr id="315" name="楕円 314"/>
        <xdr:cNvSpPr/>
      </xdr:nvSpPr>
      <xdr:spPr>
        <a:xfrm>
          <a:off x="9588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157624</xdr:rowOff>
    </xdr:from>
    <xdr:ext cx="378565" cy="259045"/>
    <xdr:sp macro="" textlink="">
      <xdr:nvSpPr>
        <xdr:cNvPr id="316" name="テキスト ボックス 315"/>
        <xdr:cNvSpPr txBox="1"/>
      </xdr:nvSpPr>
      <xdr:spPr>
        <a:xfrm>
          <a:off x="9450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64770</xdr:rowOff>
    </xdr:from>
    <xdr:to>
      <xdr:col>46</xdr:col>
      <xdr:colOff>38100</xdr:colOff>
      <xdr:row>38</xdr:row>
      <xdr:rowOff>166370</xdr:rowOff>
    </xdr:to>
    <xdr:sp macro="" textlink="">
      <xdr:nvSpPr>
        <xdr:cNvPr id="317" name="楕円 316"/>
        <xdr:cNvSpPr/>
      </xdr:nvSpPr>
      <xdr:spPr>
        <a:xfrm>
          <a:off x="8699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157497</xdr:rowOff>
    </xdr:from>
    <xdr:ext cx="378565" cy="259045"/>
    <xdr:sp macro="" textlink="">
      <xdr:nvSpPr>
        <xdr:cNvPr id="318" name="テキスト ボックス 317"/>
        <xdr:cNvSpPr txBox="1"/>
      </xdr:nvSpPr>
      <xdr:spPr>
        <a:xfrm>
          <a:off x="8561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68326</xdr:rowOff>
    </xdr:from>
    <xdr:to>
      <xdr:col>41</xdr:col>
      <xdr:colOff>101600</xdr:colOff>
      <xdr:row>38</xdr:row>
      <xdr:rowOff>169926</xdr:rowOff>
    </xdr:to>
    <xdr:sp macro="" textlink="">
      <xdr:nvSpPr>
        <xdr:cNvPr id="319" name="楕円 318"/>
        <xdr:cNvSpPr/>
      </xdr:nvSpPr>
      <xdr:spPr>
        <a:xfrm>
          <a:off x="781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161053</xdr:rowOff>
    </xdr:from>
    <xdr:ext cx="378565" cy="259045"/>
    <xdr:sp macro="" textlink="">
      <xdr:nvSpPr>
        <xdr:cNvPr id="320" name="テキスト ボックス 319"/>
        <xdr:cNvSpPr txBox="1"/>
      </xdr:nvSpPr>
      <xdr:spPr>
        <a:xfrm>
          <a:off x="7672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58674</xdr:rowOff>
    </xdr:from>
    <xdr:to>
      <xdr:col>36</xdr:col>
      <xdr:colOff>165100</xdr:colOff>
      <xdr:row>38</xdr:row>
      <xdr:rowOff>160274</xdr:rowOff>
    </xdr:to>
    <xdr:sp macro="" textlink="">
      <xdr:nvSpPr>
        <xdr:cNvPr id="321" name="楕円 320"/>
        <xdr:cNvSpPr/>
      </xdr:nvSpPr>
      <xdr:spPr>
        <a:xfrm>
          <a:off x="6921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151401</xdr:rowOff>
    </xdr:from>
    <xdr:ext cx="378565" cy="259045"/>
    <xdr:sp macro="" textlink="">
      <xdr:nvSpPr>
        <xdr:cNvPr id="322" name="テキスト ボックス 321"/>
        <xdr:cNvSpPr txBox="1"/>
      </xdr:nvSpPr>
      <xdr:spPr>
        <a:xfrm>
          <a:off x="6783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81110</xdr:rowOff>
    </xdr:from>
    <xdr:to>
      <xdr:col>55</xdr:col>
      <xdr:colOff>0</xdr:colOff>
      <xdr:row>54</xdr:row>
      <xdr:rowOff>106896</xdr:rowOff>
    </xdr:to>
    <xdr:cxnSp macro="">
      <xdr:nvCxnSpPr>
        <xdr:cNvPr id="349" name="直線コネクタ 348"/>
        <xdr:cNvCxnSpPr/>
      </xdr:nvCxnSpPr>
      <xdr:spPr>
        <a:xfrm flipV="1">
          <a:off x="9639300" y="9339410"/>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106896</xdr:rowOff>
    </xdr:from>
    <xdr:to>
      <xdr:col>50</xdr:col>
      <xdr:colOff>114300</xdr:colOff>
      <xdr:row>54</xdr:row>
      <xdr:rowOff>118074</xdr:rowOff>
    </xdr:to>
    <xdr:cxnSp macro="">
      <xdr:nvCxnSpPr>
        <xdr:cNvPr id="352" name="直線コネクタ 351"/>
        <xdr:cNvCxnSpPr/>
      </xdr:nvCxnSpPr>
      <xdr:spPr>
        <a:xfrm flipV="1">
          <a:off x="8750300" y="9365196"/>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108679</xdr:rowOff>
    </xdr:from>
    <xdr:to>
      <xdr:col>45</xdr:col>
      <xdr:colOff>177800</xdr:colOff>
      <xdr:row>54</xdr:row>
      <xdr:rowOff>118074</xdr:rowOff>
    </xdr:to>
    <xdr:cxnSp macro="">
      <xdr:nvCxnSpPr>
        <xdr:cNvPr id="355" name="直線コネクタ 354"/>
        <xdr:cNvCxnSpPr/>
      </xdr:nvCxnSpPr>
      <xdr:spPr>
        <a:xfrm>
          <a:off x="7861300" y="9366979"/>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85293</xdr:rowOff>
    </xdr:from>
    <xdr:to>
      <xdr:col>41</xdr:col>
      <xdr:colOff>50800</xdr:colOff>
      <xdr:row>54</xdr:row>
      <xdr:rowOff>108679</xdr:rowOff>
    </xdr:to>
    <xdr:cxnSp macro="">
      <xdr:nvCxnSpPr>
        <xdr:cNvPr id="358" name="直線コネクタ 357"/>
        <xdr:cNvCxnSpPr/>
      </xdr:nvCxnSpPr>
      <xdr:spPr>
        <a:xfrm>
          <a:off x="6972300" y="9343593"/>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30310</xdr:rowOff>
    </xdr:from>
    <xdr:to>
      <xdr:col>55</xdr:col>
      <xdr:colOff>50800</xdr:colOff>
      <xdr:row>54</xdr:row>
      <xdr:rowOff>131910</xdr:rowOff>
    </xdr:to>
    <xdr:sp macro="" textlink="">
      <xdr:nvSpPr>
        <xdr:cNvPr id="368" name="楕円 367"/>
        <xdr:cNvSpPr/>
      </xdr:nvSpPr>
      <xdr:spPr>
        <a:xfrm>
          <a:off x="10426700" y="92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53187</xdr:rowOff>
    </xdr:from>
    <xdr:ext cx="534377" cy="259045"/>
    <xdr:sp macro="" textlink="">
      <xdr:nvSpPr>
        <xdr:cNvPr id="369" name="農林水産業費該当値テキスト"/>
        <xdr:cNvSpPr txBox="1"/>
      </xdr:nvSpPr>
      <xdr:spPr>
        <a:xfrm>
          <a:off x="10528300" y="91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56096</xdr:rowOff>
    </xdr:from>
    <xdr:to>
      <xdr:col>50</xdr:col>
      <xdr:colOff>165100</xdr:colOff>
      <xdr:row>54</xdr:row>
      <xdr:rowOff>157696</xdr:rowOff>
    </xdr:to>
    <xdr:sp macro="" textlink="">
      <xdr:nvSpPr>
        <xdr:cNvPr id="370" name="楕円 369"/>
        <xdr:cNvSpPr/>
      </xdr:nvSpPr>
      <xdr:spPr>
        <a:xfrm>
          <a:off x="9588500" y="93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2773</xdr:rowOff>
    </xdr:from>
    <xdr:ext cx="534377" cy="259045"/>
    <xdr:sp macro="" textlink="">
      <xdr:nvSpPr>
        <xdr:cNvPr id="371" name="テキスト ボックス 370"/>
        <xdr:cNvSpPr txBox="1"/>
      </xdr:nvSpPr>
      <xdr:spPr>
        <a:xfrm>
          <a:off x="9372111" y="9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67274</xdr:rowOff>
    </xdr:from>
    <xdr:to>
      <xdr:col>46</xdr:col>
      <xdr:colOff>38100</xdr:colOff>
      <xdr:row>54</xdr:row>
      <xdr:rowOff>168874</xdr:rowOff>
    </xdr:to>
    <xdr:sp macro="" textlink="">
      <xdr:nvSpPr>
        <xdr:cNvPr id="372" name="楕円 371"/>
        <xdr:cNvSpPr/>
      </xdr:nvSpPr>
      <xdr:spPr>
        <a:xfrm>
          <a:off x="8699500" y="932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13951</xdr:rowOff>
    </xdr:from>
    <xdr:ext cx="534377" cy="259045"/>
    <xdr:sp macro="" textlink="">
      <xdr:nvSpPr>
        <xdr:cNvPr id="373" name="テキスト ボックス 372"/>
        <xdr:cNvSpPr txBox="1"/>
      </xdr:nvSpPr>
      <xdr:spPr>
        <a:xfrm>
          <a:off x="8483111" y="910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57879</xdr:rowOff>
    </xdr:from>
    <xdr:to>
      <xdr:col>41</xdr:col>
      <xdr:colOff>101600</xdr:colOff>
      <xdr:row>54</xdr:row>
      <xdr:rowOff>159479</xdr:rowOff>
    </xdr:to>
    <xdr:sp macro="" textlink="">
      <xdr:nvSpPr>
        <xdr:cNvPr id="374" name="楕円 373"/>
        <xdr:cNvSpPr/>
      </xdr:nvSpPr>
      <xdr:spPr>
        <a:xfrm>
          <a:off x="7810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4556</xdr:rowOff>
    </xdr:from>
    <xdr:ext cx="534377" cy="259045"/>
    <xdr:sp macro="" textlink="">
      <xdr:nvSpPr>
        <xdr:cNvPr id="375" name="テキスト ボックス 374"/>
        <xdr:cNvSpPr txBox="1"/>
      </xdr:nvSpPr>
      <xdr:spPr>
        <a:xfrm>
          <a:off x="7594111" y="90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34493</xdr:rowOff>
    </xdr:from>
    <xdr:to>
      <xdr:col>36</xdr:col>
      <xdr:colOff>165100</xdr:colOff>
      <xdr:row>54</xdr:row>
      <xdr:rowOff>136093</xdr:rowOff>
    </xdr:to>
    <xdr:sp macro="" textlink="">
      <xdr:nvSpPr>
        <xdr:cNvPr id="376" name="楕円 375"/>
        <xdr:cNvSpPr/>
      </xdr:nvSpPr>
      <xdr:spPr>
        <a:xfrm>
          <a:off x="6921500" y="92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152620</xdr:rowOff>
    </xdr:from>
    <xdr:ext cx="534377" cy="259045"/>
    <xdr:sp macro="" textlink="">
      <xdr:nvSpPr>
        <xdr:cNvPr id="377" name="テキスト ボックス 376"/>
        <xdr:cNvSpPr txBox="1"/>
      </xdr:nvSpPr>
      <xdr:spPr>
        <a:xfrm>
          <a:off x="6705111" y="90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102275</xdr:rowOff>
    </xdr:from>
    <xdr:to>
      <xdr:col>55</xdr:col>
      <xdr:colOff>0</xdr:colOff>
      <xdr:row>74</xdr:row>
      <xdr:rowOff>155376</xdr:rowOff>
    </xdr:to>
    <xdr:cxnSp macro="">
      <xdr:nvCxnSpPr>
        <xdr:cNvPr id="408" name="直線コネクタ 407"/>
        <xdr:cNvCxnSpPr/>
      </xdr:nvCxnSpPr>
      <xdr:spPr>
        <a:xfrm flipV="1">
          <a:off x="9639300" y="12789575"/>
          <a:ext cx="8382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84771</xdr:rowOff>
    </xdr:from>
    <xdr:to>
      <xdr:col>50</xdr:col>
      <xdr:colOff>114300</xdr:colOff>
      <xdr:row>74</xdr:row>
      <xdr:rowOff>155376</xdr:rowOff>
    </xdr:to>
    <xdr:cxnSp macro="">
      <xdr:nvCxnSpPr>
        <xdr:cNvPr id="411" name="直線コネクタ 410"/>
        <xdr:cNvCxnSpPr/>
      </xdr:nvCxnSpPr>
      <xdr:spPr>
        <a:xfrm>
          <a:off x="8750300" y="12772071"/>
          <a:ext cx="889000" cy="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84771</xdr:rowOff>
    </xdr:from>
    <xdr:to>
      <xdr:col>45</xdr:col>
      <xdr:colOff>177800</xdr:colOff>
      <xdr:row>74</xdr:row>
      <xdr:rowOff>110668</xdr:rowOff>
    </xdr:to>
    <xdr:cxnSp macro="">
      <xdr:nvCxnSpPr>
        <xdr:cNvPr id="414" name="直線コネクタ 413"/>
        <xdr:cNvCxnSpPr/>
      </xdr:nvCxnSpPr>
      <xdr:spPr>
        <a:xfrm flipV="1">
          <a:off x="7861300" y="12772071"/>
          <a:ext cx="889000" cy="2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110668</xdr:rowOff>
    </xdr:from>
    <xdr:to>
      <xdr:col>41</xdr:col>
      <xdr:colOff>50800</xdr:colOff>
      <xdr:row>74</xdr:row>
      <xdr:rowOff>156583</xdr:rowOff>
    </xdr:to>
    <xdr:cxnSp macro="">
      <xdr:nvCxnSpPr>
        <xdr:cNvPr id="417" name="直線コネクタ 416"/>
        <xdr:cNvCxnSpPr/>
      </xdr:nvCxnSpPr>
      <xdr:spPr>
        <a:xfrm flipV="1">
          <a:off x="6972300" y="12797968"/>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51475</xdr:rowOff>
    </xdr:from>
    <xdr:to>
      <xdr:col>55</xdr:col>
      <xdr:colOff>50800</xdr:colOff>
      <xdr:row>74</xdr:row>
      <xdr:rowOff>153075</xdr:rowOff>
    </xdr:to>
    <xdr:sp macro="" textlink="">
      <xdr:nvSpPr>
        <xdr:cNvPr id="427" name="楕円 426"/>
        <xdr:cNvSpPr/>
      </xdr:nvSpPr>
      <xdr:spPr>
        <a:xfrm>
          <a:off x="10426700" y="127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74352</xdr:rowOff>
    </xdr:from>
    <xdr:ext cx="534377" cy="259045"/>
    <xdr:sp macro="" textlink="">
      <xdr:nvSpPr>
        <xdr:cNvPr id="428" name="商工費該当値テキスト"/>
        <xdr:cNvSpPr txBox="1"/>
      </xdr:nvSpPr>
      <xdr:spPr>
        <a:xfrm>
          <a:off x="10528300" y="125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104576</xdr:rowOff>
    </xdr:from>
    <xdr:to>
      <xdr:col>50</xdr:col>
      <xdr:colOff>165100</xdr:colOff>
      <xdr:row>75</xdr:row>
      <xdr:rowOff>34726</xdr:rowOff>
    </xdr:to>
    <xdr:sp macro="" textlink="">
      <xdr:nvSpPr>
        <xdr:cNvPr id="429" name="楕円 428"/>
        <xdr:cNvSpPr/>
      </xdr:nvSpPr>
      <xdr:spPr>
        <a:xfrm>
          <a:off x="9588500" y="127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51253</xdr:rowOff>
    </xdr:from>
    <xdr:ext cx="534377" cy="259045"/>
    <xdr:sp macro="" textlink="">
      <xdr:nvSpPr>
        <xdr:cNvPr id="430" name="テキスト ボックス 429"/>
        <xdr:cNvSpPr txBox="1"/>
      </xdr:nvSpPr>
      <xdr:spPr>
        <a:xfrm>
          <a:off x="9372111" y="125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33971</xdr:rowOff>
    </xdr:from>
    <xdr:to>
      <xdr:col>46</xdr:col>
      <xdr:colOff>38100</xdr:colOff>
      <xdr:row>74</xdr:row>
      <xdr:rowOff>135571</xdr:rowOff>
    </xdr:to>
    <xdr:sp macro="" textlink="">
      <xdr:nvSpPr>
        <xdr:cNvPr id="431" name="楕円 430"/>
        <xdr:cNvSpPr/>
      </xdr:nvSpPr>
      <xdr:spPr>
        <a:xfrm>
          <a:off x="8699500" y="127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152098</xdr:rowOff>
    </xdr:from>
    <xdr:ext cx="534377" cy="259045"/>
    <xdr:sp macro="" textlink="">
      <xdr:nvSpPr>
        <xdr:cNvPr id="432" name="テキスト ボックス 431"/>
        <xdr:cNvSpPr txBox="1"/>
      </xdr:nvSpPr>
      <xdr:spPr>
        <a:xfrm>
          <a:off x="8483111" y="124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59868</xdr:rowOff>
    </xdr:from>
    <xdr:to>
      <xdr:col>41</xdr:col>
      <xdr:colOff>101600</xdr:colOff>
      <xdr:row>74</xdr:row>
      <xdr:rowOff>161468</xdr:rowOff>
    </xdr:to>
    <xdr:sp macro="" textlink="">
      <xdr:nvSpPr>
        <xdr:cNvPr id="433" name="楕円 432"/>
        <xdr:cNvSpPr/>
      </xdr:nvSpPr>
      <xdr:spPr>
        <a:xfrm>
          <a:off x="7810500" y="127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6545</xdr:rowOff>
    </xdr:from>
    <xdr:ext cx="534377" cy="259045"/>
    <xdr:sp macro="" textlink="">
      <xdr:nvSpPr>
        <xdr:cNvPr id="434" name="テキスト ボックス 433"/>
        <xdr:cNvSpPr txBox="1"/>
      </xdr:nvSpPr>
      <xdr:spPr>
        <a:xfrm>
          <a:off x="7594111" y="12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105783</xdr:rowOff>
    </xdr:from>
    <xdr:to>
      <xdr:col>36</xdr:col>
      <xdr:colOff>165100</xdr:colOff>
      <xdr:row>75</xdr:row>
      <xdr:rowOff>35933</xdr:rowOff>
    </xdr:to>
    <xdr:sp macro="" textlink="">
      <xdr:nvSpPr>
        <xdr:cNvPr id="435" name="楕円 434"/>
        <xdr:cNvSpPr/>
      </xdr:nvSpPr>
      <xdr:spPr>
        <a:xfrm>
          <a:off x="6921500" y="1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52460</xdr:rowOff>
    </xdr:from>
    <xdr:ext cx="534377" cy="259045"/>
    <xdr:sp macro="" textlink="">
      <xdr:nvSpPr>
        <xdr:cNvPr id="436" name="テキスト ボックス 435"/>
        <xdr:cNvSpPr txBox="1"/>
      </xdr:nvSpPr>
      <xdr:spPr>
        <a:xfrm>
          <a:off x="6705111" y="125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84448</xdr:rowOff>
    </xdr:from>
    <xdr:to>
      <xdr:col>55</xdr:col>
      <xdr:colOff>0</xdr:colOff>
      <xdr:row>94</xdr:row>
      <xdr:rowOff>143404</xdr:rowOff>
    </xdr:to>
    <xdr:cxnSp macro="">
      <xdr:nvCxnSpPr>
        <xdr:cNvPr id="464" name="直線コネクタ 463"/>
        <xdr:cNvCxnSpPr/>
      </xdr:nvCxnSpPr>
      <xdr:spPr>
        <a:xfrm>
          <a:off x="9639300" y="16200748"/>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143174</xdr:rowOff>
    </xdr:from>
    <xdr:to>
      <xdr:col>50</xdr:col>
      <xdr:colOff>114300</xdr:colOff>
      <xdr:row>94</xdr:row>
      <xdr:rowOff>84448</xdr:rowOff>
    </xdr:to>
    <xdr:cxnSp macro="">
      <xdr:nvCxnSpPr>
        <xdr:cNvPr id="467" name="直線コネクタ 466"/>
        <xdr:cNvCxnSpPr/>
      </xdr:nvCxnSpPr>
      <xdr:spPr>
        <a:xfrm>
          <a:off x="8750300" y="16088024"/>
          <a:ext cx="889000" cy="1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143174</xdr:rowOff>
    </xdr:from>
    <xdr:to>
      <xdr:col>45</xdr:col>
      <xdr:colOff>177800</xdr:colOff>
      <xdr:row>95</xdr:row>
      <xdr:rowOff>46248</xdr:rowOff>
    </xdr:to>
    <xdr:cxnSp macro="">
      <xdr:nvCxnSpPr>
        <xdr:cNvPr id="470" name="直線コネクタ 469"/>
        <xdr:cNvCxnSpPr/>
      </xdr:nvCxnSpPr>
      <xdr:spPr>
        <a:xfrm flipV="1">
          <a:off x="7861300" y="16088024"/>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72" name="テキスト ボックス 471"/>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46248</xdr:rowOff>
    </xdr:from>
    <xdr:to>
      <xdr:col>41</xdr:col>
      <xdr:colOff>50800</xdr:colOff>
      <xdr:row>96</xdr:row>
      <xdr:rowOff>15570</xdr:rowOff>
    </xdr:to>
    <xdr:cxnSp macro="">
      <xdr:nvCxnSpPr>
        <xdr:cNvPr id="473" name="直線コネクタ 472"/>
        <xdr:cNvCxnSpPr/>
      </xdr:nvCxnSpPr>
      <xdr:spPr>
        <a:xfrm flipV="1">
          <a:off x="6972300" y="16333998"/>
          <a:ext cx="8890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5" name="テキスト ボックス 474"/>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92604</xdr:rowOff>
    </xdr:from>
    <xdr:to>
      <xdr:col>55</xdr:col>
      <xdr:colOff>50800</xdr:colOff>
      <xdr:row>95</xdr:row>
      <xdr:rowOff>22754</xdr:rowOff>
    </xdr:to>
    <xdr:sp macro="" textlink="">
      <xdr:nvSpPr>
        <xdr:cNvPr id="483" name="楕円 482"/>
        <xdr:cNvSpPr/>
      </xdr:nvSpPr>
      <xdr:spPr>
        <a:xfrm>
          <a:off x="10426700" y="162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115481</xdr:rowOff>
    </xdr:from>
    <xdr:ext cx="534377" cy="259045"/>
    <xdr:sp macro="" textlink="">
      <xdr:nvSpPr>
        <xdr:cNvPr id="484" name="土木費該当値テキスト"/>
        <xdr:cNvSpPr txBox="1"/>
      </xdr:nvSpPr>
      <xdr:spPr>
        <a:xfrm>
          <a:off x="10528300" y="160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33648</xdr:rowOff>
    </xdr:from>
    <xdr:to>
      <xdr:col>50</xdr:col>
      <xdr:colOff>165100</xdr:colOff>
      <xdr:row>94</xdr:row>
      <xdr:rowOff>135248</xdr:rowOff>
    </xdr:to>
    <xdr:sp macro="" textlink="">
      <xdr:nvSpPr>
        <xdr:cNvPr id="485" name="楕円 484"/>
        <xdr:cNvSpPr/>
      </xdr:nvSpPr>
      <xdr:spPr>
        <a:xfrm>
          <a:off x="9588500" y="161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151775</xdr:rowOff>
    </xdr:from>
    <xdr:ext cx="534377" cy="259045"/>
    <xdr:sp macro="" textlink="">
      <xdr:nvSpPr>
        <xdr:cNvPr id="486" name="テキスト ボックス 485"/>
        <xdr:cNvSpPr txBox="1"/>
      </xdr:nvSpPr>
      <xdr:spPr>
        <a:xfrm>
          <a:off x="9372111" y="159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92374</xdr:rowOff>
    </xdr:from>
    <xdr:to>
      <xdr:col>46</xdr:col>
      <xdr:colOff>38100</xdr:colOff>
      <xdr:row>94</xdr:row>
      <xdr:rowOff>22524</xdr:rowOff>
    </xdr:to>
    <xdr:sp macro="" textlink="">
      <xdr:nvSpPr>
        <xdr:cNvPr id="487" name="楕円 486"/>
        <xdr:cNvSpPr/>
      </xdr:nvSpPr>
      <xdr:spPr>
        <a:xfrm>
          <a:off x="8699500" y="160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39051</xdr:rowOff>
    </xdr:from>
    <xdr:ext cx="534377" cy="259045"/>
    <xdr:sp macro="" textlink="">
      <xdr:nvSpPr>
        <xdr:cNvPr id="488" name="テキスト ボックス 487"/>
        <xdr:cNvSpPr txBox="1"/>
      </xdr:nvSpPr>
      <xdr:spPr>
        <a:xfrm>
          <a:off x="8483111" y="158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166898</xdr:rowOff>
    </xdr:from>
    <xdr:to>
      <xdr:col>41</xdr:col>
      <xdr:colOff>101600</xdr:colOff>
      <xdr:row>95</xdr:row>
      <xdr:rowOff>97048</xdr:rowOff>
    </xdr:to>
    <xdr:sp macro="" textlink="">
      <xdr:nvSpPr>
        <xdr:cNvPr id="489" name="楕円 488"/>
        <xdr:cNvSpPr/>
      </xdr:nvSpPr>
      <xdr:spPr>
        <a:xfrm>
          <a:off x="7810500" y="1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113575</xdr:rowOff>
    </xdr:from>
    <xdr:ext cx="534377" cy="259045"/>
    <xdr:sp macro="" textlink="">
      <xdr:nvSpPr>
        <xdr:cNvPr id="490" name="テキスト ボックス 489"/>
        <xdr:cNvSpPr txBox="1"/>
      </xdr:nvSpPr>
      <xdr:spPr>
        <a:xfrm>
          <a:off x="7594111" y="1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136220</xdr:rowOff>
    </xdr:from>
    <xdr:to>
      <xdr:col>36</xdr:col>
      <xdr:colOff>165100</xdr:colOff>
      <xdr:row>96</xdr:row>
      <xdr:rowOff>66370</xdr:rowOff>
    </xdr:to>
    <xdr:sp macro="" textlink="">
      <xdr:nvSpPr>
        <xdr:cNvPr id="491" name="楕円 490"/>
        <xdr:cNvSpPr/>
      </xdr:nvSpPr>
      <xdr:spPr>
        <a:xfrm>
          <a:off x="6921500" y="16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57497</xdr:rowOff>
    </xdr:from>
    <xdr:ext cx="534377" cy="259045"/>
    <xdr:sp macro="" textlink="">
      <xdr:nvSpPr>
        <xdr:cNvPr id="492" name="テキスト ボックス 491"/>
        <xdr:cNvSpPr txBox="1"/>
      </xdr:nvSpPr>
      <xdr:spPr>
        <a:xfrm>
          <a:off x="6705111" y="165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126289</xdr:rowOff>
    </xdr:from>
    <xdr:to>
      <xdr:col>85</xdr:col>
      <xdr:colOff>127000</xdr:colOff>
      <xdr:row>33</xdr:row>
      <xdr:rowOff>108229</xdr:rowOff>
    </xdr:to>
    <xdr:cxnSp macro="">
      <xdr:nvCxnSpPr>
        <xdr:cNvPr id="522" name="直線コネクタ 521"/>
        <xdr:cNvCxnSpPr/>
      </xdr:nvCxnSpPr>
      <xdr:spPr>
        <a:xfrm flipV="1">
          <a:off x="15481300" y="5612689"/>
          <a:ext cx="8382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108229</xdr:rowOff>
    </xdr:from>
    <xdr:to>
      <xdr:col>81</xdr:col>
      <xdr:colOff>50800</xdr:colOff>
      <xdr:row>33</xdr:row>
      <xdr:rowOff>130251</xdr:rowOff>
    </xdr:to>
    <xdr:cxnSp macro="">
      <xdr:nvCxnSpPr>
        <xdr:cNvPr id="525" name="直線コネクタ 524"/>
        <xdr:cNvCxnSpPr/>
      </xdr:nvCxnSpPr>
      <xdr:spPr>
        <a:xfrm flipV="1">
          <a:off x="14592300" y="576607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7" name="テキスト ボックス 526"/>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130251</xdr:rowOff>
    </xdr:from>
    <xdr:to>
      <xdr:col>76</xdr:col>
      <xdr:colOff>114300</xdr:colOff>
      <xdr:row>34</xdr:row>
      <xdr:rowOff>82398</xdr:rowOff>
    </xdr:to>
    <xdr:cxnSp macro="">
      <xdr:nvCxnSpPr>
        <xdr:cNvPr id="528" name="直線コネクタ 527"/>
        <xdr:cNvCxnSpPr/>
      </xdr:nvCxnSpPr>
      <xdr:spPr>
        <a:xfrm flipV="1">
          <a:off x="13703300" y="5788101"/>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30" name="テキスト ボックス 529"/>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38354</xdr:rowOff>
    </xdr:from>
    <xdr:to>
      <xdr:col>71</xdr:col>
      <xdr:colOff>177800</xdr:colOff>
      <xdr:row>34</xdr:row>
      <xdr:rowOff>82398</xdr:rowOff>
    </xdr:to>
    <xdr:cxnSp macro="">
      <xdr:nvCxnSpPr>
        <xdr:cNvPr id="531" name="直線コネクタ 530"/>
        <xdr:cNvCxnSpPr/>
      </xdr:nvCxnSpPr>
      <xdr:spPr>
        <a:xfrm>
          <a:off x="12814300" y="5353304"/>
          <a:ext cx="889000" cy="5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33" name="テキスト ボックス 532"/>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75489</xdr:rowOff>
    </xdr:from>
    <xdr:to>
      <xdr:col>85</xdr:col>
      <xdr:colOff>177800</xdr:colOff>
      <xdr:row>33</xdr:row>
      <xdr:rowOff>5639</xdr:rowOff>
    </xdr:to>
    <xdr:sp macro="" textlink="">
      <xdr:nvSpPr>
        <xdr:cNvPr id="541" name="楕円 540"/>
        <xdr:cNvSpPr/>
      </xdr:nvSpPr>
      <xdr:spPr>
        <a:xfrm>
          <a:off x="16268700" y="55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98366</xdr:rowOff>
    </xdr:from>
    <xdr:ext cx="534377" cy="259045"/>
    <xdr:sp macro="" textlink="">
      <xdr:nvSpPr>
        <xdr:cNvPr id="542" name="消防費該当値テキスト"/>
        <xdr:cNvSpPr txBox="1"/>
      </xdr:nvSpPr>
      <xdr:spPr>
        <a:xfrm>
          <a:off x="16370300" y="54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57429</xdr:rowOff>
    </xdr:from>
    <xdr:to>
      <xdr:col>81</xdr:col>
      <xdr:colOff>101600</xdr:colOff>
      <xdr:row>33</xdr:row>
      <xdr:rowOff>159029</xdr:rowOff>
    </xdr:to>
    <xdr:sp macro="" textlink="">
      <xdr:nvSpPr>
        <xdr:cNvPr id="543" name="楕円 542"/>
        <xdr:cNvSpPr/>
      </xdr:nvSpPr>
      <xdr:spPr>
        <a:xfrm>
          <a:off x="15430500" y="57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4106</xdr:rowOff>
    </xdr:from>
    <xdr:ext cx="534377" cy="259045"/>
    <xdr:sp macro="" textlink="">
      <xdr:nvSpPr>
        <xdr:cNvPr id="544" name="テキスト ボックス 543"/>
        <xdr:cNvSpPr txBox="1"/>
      </xdr:nvSpPr>
      <xdr:spPr>
        <a:xfrm>
          <a:off x="15214111" y="54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79451</xdr:rowOff>
    </xdr:from>
    <xdr:to>
      <xdr:col>76</xdr:col>
      <xdr:colOff>165100</xdr:colOff>
      <xdr:row>34</xdr:row>
      <xdr:rowOff>9601</xdr:rowOff>
    </xdr:to>
    <xdr:sp macro="" textlink="">
      <xdr:nvSpPr>
        <xdr:cNvPr id="545" name="楕円 544"/>
        <xdr:cNvSpPr/>
      </xdr:nvSpPr>
      <xdr:spPr>
        <a:xfrm>
          <a:off x="14541500" y="57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26128</xdr:rowOff>
    </xdr:from>
    <xdr:ext cx="534377" cy="259045"/>
    <xdr:sp macro="" textlink="">
      <xdr:nvSpPr>
        <xdr:cNvPr id="546" name="テキスト ボックス 545"/>
        <xdr:cNvSpPr txBox="1"/>
      </xdr:nvSpPr>
      <xdr:spPr>
        <a:xfrm>
          <a:off x="14325111" y="55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31598</xdr:rowOff>
    </xdr:from>
    <xdr:to>
      <xdr:col>72</xdr:col>
      <xdr:colOff>38100</xdr:colOff>
      <xdr:row>34</xdr:row>
      <xdr:rowOff>133198</xdr:rowOff>
    </xdr:to>
    <xdr:sp macro="" textlink="">
      <xdr:nvSpPr>
        <xdr:cNvPr id="547" name="楕円 546"/>
        <xdr:cNvSpPr/>
      </xdr:nvSpPr>
      <xdr:spPr>
        <a:xfrm>
          <a:off x="13652500" y="58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149725</xdr:rowOff>
    </xdr:from>
    <xdr:ext cx="534377" cy="259045"/>
    <xdr:sp macro="" textlink="">
      <xdr:nvSpPr>
        <xdr:cNvPr id="548" name="テキスト ボックス 547"/>
        <xdr:cNvSpPr txBox="1"/>
      </xdr:nvSpPr>
      <xdr:spPr>
        <a:xfrm>
          <a:off x="13436111" y="56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159004</xdr:rowOff>
    </xdr:from>
    <xdr:to>
      <xdr:col>67</xdr:col>
      <xdr:colOff>101600</xdr:colOff>
      <xdr:row>31</xdr:row>
      <xdr:rowOff>89154</xdr:rowOff>
    </xdr:to>
    <xdr:sp macro="" textlink="">
      <xdr:nvSpPr>
        <xdr:cNvPr id="549" name="楕円 548"/>
        <xdr:cNvSpPr/>
      </xdr:nvSpPr>
      <xdr:spPr>
        <a:xfrm>
          <a:off x="12763500" y="53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105681</xdr:rowOff>
    </xdr:from>
    <xdr:ext cx="534377" cy="259045"/>
    <xdr:sp macro="" textlink="">
      <xdr:nvSpPr>
        <xdr:cNvPr id="550" name="テキスト ボックス 549"/>
        <xdr:cNvSpPr txBox="1"/>
      </xdr:nvSpPr>
      <xdr:spPr>
        <a:xfrm>
          <a:off x="12547111" y="50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155435</xdr:rowOff>
    </xdr:from>
    <xdr:to>
      <xdr:col>85</xdr:col>
      <xdr:colOff>127000</xdr:colOff>
      <xdr:row>55</xdr:row>
      <xdr:rowOff>62509</xdr:rowOff>
    </xdr:to>
    <xdr:cxnSp macro="">
      <xdr:nvCxnSpPr>
        <xdr:cNvPr id="580" name="直線コネクタ 579"/>
        <xdr:cNvCxnSpPr/>
      </xdr:nvCxnSpPr>
      <xdr:spPr>
        <a:xfrm flipV="1">
          <a:off x="15481300" y="9413735"/>
          <a:ext cx="8382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78378</xdr:rowOff>
    </xdr:from>
    <xdr:to>
      <xdr:col>81</xdr:col>
      <xdr:colOff>50800</xdr:colOff>
      <xdr:row>55</xdr:row>
      <xdr:rowOff>62509</xdr:rowOff>
    </xdr:to>
    <xdr:cxnSp macro="">
      <xdr:nvCxnSpPr>
        <xdr:cNvPr id="583" name="直線コネクタ 582"/>
        <xdr:cNvCxnSpPr/>
      </xdr:nvCxnSpPr>
      <xdr:spPr>
        <a:xfrm>
          <a:off x="14592300" y="9336678"/>
          <a:ext cx="889000" cy="15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78378</xdr:rowOff>
    </xdr:from>
    <xdr:to>
      <xdr:col>76</xdr:col>
      <xdr:colOff>114300</xdr:colOff>
      <xdr:row>55</xdr:row>
      <xdr:rowOff>135813</xdr:rowOff>
    </xdr:to>
    <xdr:cxnSp macro="">
      <xdr:nvCxnSpPr>
        <xdr:cNvPr id="586" name="直線コネクタ 585"/>
        <xdr:cNvCxnSpPr/>
      </xdr:nvCxnSpPr>
      <xdr:spPr>
        <a:xfrm flipV="1">
          <a:off x="13703300" y="9336678"/>
          <a:ext cx="889000" cy="2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135813</xdr:rowOff>
    </xdr:from>
    <xdr:to>
      <xdr:col>71</xdr:col>
      <xdr:colOff>177800</xdr:colOff>
      <xdr:row>55</xdr:row>
      <xdr:rowOff>166141</xdr:rowOff>
    </xdr:to>
    <xdr:cxnSp macro="">
      <xdr:nvCxnSpPr>
        <xdr:cNvPr id="589" name="直線コネクタ 588"/>
        <xdr:cNvCxnSpPr/>
      </xdr:nvCxnSpPr>
      <xdr:spPr>
        <a:xfrm flipV="1">
          <a:off x="12814300" y="9565563"/>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104635</xdr:rowOff>
    </xdr:from>
    <xdr:to>
      <xdr:col>85</xdr:col>
      <xdr:colOff>177800</xdr:colOff>
      <xdr:row>55</xdr:row>
      <xdr:rowOff>34785</xdr:rowOff>
    </xdr:to>
    <xdr:sp macro="" textlink="">
      <xdr:nvSpPr>
        <xdr:cNvPr id="599" name="楕円 598"/>
        <xdr:cNvSpPr/>
      </xdr:nvSpPr>
      <xdr:spPr>
        <a:xfrm>
          <a:off x="16268700" y="9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127512</xdr:rowOff>
    </xdr:from>
    <xdr:ext cx="534377" cy="259045"/>
    <xdr:sp macro="" textlink="">
      <xdr:nvSpPr>
        <xdr:cNvPr id="600" name="教育費該当値テキスト"/>
        <xdr:cNvSpPr txBox="1"/>
      </xdr:nvSpPr>
      <xdr:spPr>
        <a:xfrm>
          <a:off x="16370300" y="9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11709</xdr:rowOff>
    </xdr:from>
    <xdr:to>
      <xdr:col>81</xdr:col>
      <xdr:colOff>101600</xdr:colOff>
      <xdr:row>55</xdr:row>
      <xdr:rowOff>113309</xdr:rowOff>
    </xdr:to>
    <xdr:sp macro="" textlink="">
      <xdr:nvSpPr>
        <xdr:cNvPr id="601" name="楕円 600"/>
        <xdr:cNvSpPr/>
      </xdr:nvSpPr>
      <xdr:spPr>
        <a:xfrm>
          <a:off x="15430500" y="94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129836</xdr:rowOff>
    </xdr:from>
    <xdr:ext cx="534377" cy="259045"/>
    <xdr:sp macro="" textlink="">
      <xdr:nvSpPr>
        <xdr:cNvPr id="602" name="テキスト ボックス 601"/>
        <xdr:cNvSpPr txBox="1"/>
      </xdr:nvSpPr>
      <xdr:spPr>
        <a:xfrm>
          <a:off x="15214111" y="92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27578</xdr:rowOff>
    </xdr:from>
    <xdr:to>
      <xdr:col>76</xdr:col>
      <xdr:colOff>165100</xdr:colOff>
      <xdr:row>54</xdr:row>
      <xdr:rowOff>129178</xdr:rowOff>
    </xdr:to>
    <xdr:sp macro="" textlink="">
      <xdr:nvSpPr>
        <xdr:cNvPr id="603" name="楕円 602"/>
        <xdr:cNvSpPr/>
      </xdr:nvSpPr>
      <xdr:spPr>
        <a:xfrm>
          <a:off x="14541500" y="92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145705</xdr:rowOff>
    </xdr:from>
    <xdr:ext cx="534377" cy="259045"/>
    <xdr:sp macro="" textlink="">
      <xdr:nvSpPr>
        <xdr:cNvPr id="604" name="テキスト ボックス 603"/>
        <xdr:cNvSpPr txBox="1"/>
      </xdr:nvSpPr>
      <xdr:spPr>
        <a:xfrm>
          <a:off x="14325111" y="906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85013</xdr:rowOff>
    </xdr:from>
    <xdr:to>
      <xdr:col>72</xdr:col>
      <xdr:colOff>38100</xdr:colOff>
      <xdr:row>56</xdr:row>
      <xdr:rowOff>15163</xdr:rowOff>
    </xdr:to>
    <xdr:sp macro="" textlink="">
      <xdr:nvSpPr>
        <xdr:cNvPr id="605" name="楕円 604"/>
        <xdr:cNvSpPr/>
      </xdr:nvSpPr>
      <xdr:spPr>
        <a:xfrm>
          <a:off x="13652500" y="95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6290</xdr:rowOff>
    </xdr:from>
    <xdr:ext cx="534377" cy="259045"/>
    <xdr:sp macro="" textlink="">
      <xdr:nvSpPr>
        <xdr:cNvPr id="606" name="テキスト ボックス 605"/>
        <xdr:cNvSpPr txBox="1"/>
      </xdr:nvSpPr>
      <xdr:spPr>
        <a:xfrm>
          <a:off x="13436111" y="96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115341</xdr:rowOff>
    </xdr:from>
    <xdr:to>
      <xdr:col>67</xdr:col>
      <xdr:colOff>101600</xdr:colOff>
      <xdr:row>56</xdr:row>
      <xdr:rowOff>45491</xdr:rowOff>
    </xdr:to>
    <xdr:sp macro="" textlink="">
      <xdr:nvSpPr>
        <xdr:cNvPr id="607" name="楕円 606"/>
        <xdr:cNvSpPr/>
      </xdr:nvSpPr>
      <xdr:spPr>
        <a:xfrm>
          <a:off x="12763500" y="95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62018</xdr:rowOff>
    </xdr:from>
    <xdr:ext cx="534377" cy="259045"/>
    <xdr:sp macro="" textlink="">
      <xdr:nvSpPr>
        <xdr:cNvPr id="608" name="テキスト ボックス 607"/>
        <xdr:cNvSpPr txBox="1"/>
      </xdr:nvSpPr>
      <xdr:spPr>
        <a:xfrm>
          <a:off x="12547111" y="93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170881</xdr:rowOff>
    </xdr:from>
    <xdr:to>
      <xdr:col>85</xdr:col>
      <xdr:colOff>127000</xdr:colOff>
      <xdr:row>78</xdr:row>
      <xdr:rowOff>2265</xdr:rowOff>
    </xdr:to>
    <xdr:cxnSp macro="">
      <xdr:nvCxnSpPr>
        <xdr:cNvPr id="635" name="直線コネクタ 634"/>
        <xdr:cNvCxnSpPr/>
      </xdr:nvCxnSpPr>
      <xdr:spPr>
        <a:xfrm flipV="1">
          <a:off x="15481300" y="13201081"/>
          <a:ext cx="838200" cy="1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6" name="災害復旧費平均値テキスト"/>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2265</xdr:rowOff>
    </xdr:from>
    <xdr:to>
      <xdr:col>81</xdr:col>
      <xdr:colOff>50800</xdr:colOff>
      <xdr:row>78</xdr:row>
      <xdr:rowOff>107011</xdr:rowOff>
    </xdr:to>
    <xdr:cxnSp macro="">
      <xdr:nvCxnSpPr>
        <xdr:cNvPr id="638" name="直線コネクタ 637"/>
        <xdr:cNvCxnSpPr/>
      </xdr:nvCxnSpPr>
      <xdr:spPr>
        <a:xfrm flipV="1">
          <a:off x="14592300" y="13375365"/>
          <a:ext cx="889000" cy="10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101112</xdr:rowOff>
    </xdr:from>
    <xdr:to>
      <xdr:col>76</xdr:col>
      <xdr:colOff>114300</xdr:colOff>
      <xdr:row>78</xdr:row>
      <xdr:rowOff>107011</xdr:rowOff>
    </xdr:to>
    <xdr:cxnSp macro="">
      <xdr:nvCxnSpPr>
        <xdr:cNvPr id="641" name="直線コネクタ 640"/>
        <xdr:cNvCxnSpPr/>
      </xdr:nvCxnSpPr>
      <xdr:spPr>
        <a:xfrm>
          <a:off x="13703300" y="13474212"/>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101112</xdr:rowOff>
    </xdr:from>
    <xdr:to>
      <xdr:col>71</xdr:col>
      <xdr:colOff>177800</xdr:colOff>
      <xdr:row>78</xdr:row>
      <xdr:rowOff>118211</xdr:rowOff>
    </xdr:to>
    <xdr:cxnSp macro="">
      <xdr:nvCxnSpPr>
        <xdr:cNvPr id="644" name="直線コネクタ 643"/>
        <xdr:cNvCxnSpPr/>
      </xdr:nvCxnSpPr>
      <xdr:spPr>
        <a:xfrm flipV="1">
          <a:off x="12814300" y="13474212"/>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120081</xdr:rowOff>
    </xdr:from>
    <xdr:to>
      <xdr:col>85</xdr:col>
      <xdr:colOff>177800</xdr:colOff>
      <xdr:row>77</xdr:row>
      <xdr:rowOff>50231</xdr:rowOff>
    </xdr:to>
    <xdr:sp macro="" textlink="">
      <xdr:nvSpPr>
        <xdr:cNvPr id="654" name="楕円 653"/>
        <xdr:cNvSpPr/>
      </xdr:nvSpPr>
      <xdr:spPr>
        <a:xfrm>
          <a:off x="162687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142958</xdr:rowOff>
    </xdr:from>
    <xdr:ext cx="469744" cy="259045"/>
    <xdr:sp macro="" textlink="">
      <xdr:nvSpPr>
        <xdr:cNvPr id="655" name="災害復旧費該当値テキスト"/>
        <xdr:cNvSpPr txBox="1"/>
      </xdr:nvSpPr>
      <xdr:spPr>
        <a:xfrm>
          <a:off x="16370300" y="1300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122915</xdr:rowOff>
    </xdr:from>
    <xdr:to>
      <xdr:col>81</xdr:col>
      <xdr:colOff>101600</xdr:colOff>
      <xdr:row>78</xdr:row>
      <xdr:rowOff>53065</xdr:rowOff>
    </xdr:to>
    <xdr:sp macro="" textlink="">
      <xdr:nvSpPr>
        <xdr:cNvPr id="656" name="楕円 655"/>
        <xdr:cNvSpPr/>
      </xdr:nvSpPr>
      <xdr:spPr>
        <a:xfrm>
          <a:off x="15430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69592</xdr:rowOff>
    </xdr:from>
    <xdr:ext cx="469744" cy="259045"/>
    <xdr:sp macro="" textlink="">
      <xdr:nvSpPr>
        <xdr:cNvPr id="657" name="テキスト ボックス 656"/>
        <xdr:cNvSpPr txBox="1"/>
      </xdr:nvSpPr>
      <xdr:spPr>
        <a:xfrm>
          <a:off x="15246428" y="130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56211</xdr:rowOff>
    </xdr:from>
    <xdr:to>
      <xdr:col>76</xdr:col>
      <xdr:colOff>165100</xdr:colOff>
      <xdr:row>78</xdr:row>
      <xdr:rowOff>157811</xdr:rowOff>
    </xdr:to>
    <xdr:sp macro="" textlink="">
      <xdr:nvSpPr>
        <xdr:cNvPr id="658" name="楕円 657"/>
        <xdr:cNvSpPr/>
      </xdr:nvSpPr>
      <xdr:spPr>
        <a:xfrm>
          <a:off x="14541500" y="13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148938</xdr:rowOff>
    </xdr:from>
    <xdr:ext cx="378565" cy="259045"/>
    <xdr:sp macro="" textlink="">
      <xdr:nvSpPr>
        <xdr:cNvPr id="659" name="テキスト ボックス 658"/>
        <xdr:cNvSpPr txBox="1"/>
      </xdr:nvSpPr>
      <xdr:spPr>
        <a:xfrm>
          <a:off x="14403017" y="1352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50312</xdr:rowOff>
    </xdr:from>
    <xdr:to>
      <xdr:col>72</xdr:col>
      <xdr:colOff>38100</xdr:colOff>
      <xdr:row>78</xdr:row>
      <xdr:rowOff>151912</xdr:rowOff>
    </xdr:to>
    <xdr:sp macro="" textlink="">
      <xdr:nvSpPr>
        <xdr:cNvPr id="660" name="楕円 659"/>
        <xdr:cNvSpPr/>
      </xdr:nvSpPr>
      <xdr:spPr>
        <a:xfrm>
          <a:off x="13652500" y="134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143039</xdr:rowOff>
    </xdr:from>
    <xdr:ext cx="378565" cy="259045"/>
    <xdr:sp macro="" textlink="">
      <xdr:nvSpPr>
        <xdr:cNvPr id="661" name="テキスト ボックス 660"/>
        <xdr:cNvSpPr txBox="1"/>
      </xdr:nvSpPr>
      <xdr:spPr>
        <a:xfrm>
          <a:off x="13514017" y="135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67411</xdr:rowOff>
    </xdr:from>
    <xdr:to>
      <xdr:col>67</xdr:col>
      <xdr:colOff>101600</xdr:colOff>
      <xdr:row>78</xdr:row>
      <xdr:rowOff>169011</xdr:rowOff>
    </xdr:to>
    <xdr:sp macro="" textlink="">
      <xdr:nvSpPr>
        <xdr:cNvPr id="662" name="楕円 661"/>
        <xdr:cNvSpPr/>
      </xdr:nvSpPr>
      <xdr:spPr>
        <a:xfrm>
          <a:off x="12763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160138</xdr:rowOff>
    </xdr:from>
    <xdr:ext cx="378565" cy="259045"/>
    <xdr:sp macro="" textlink="">
      <xdr:nvSpPr>
        <xdr:cNvPr id="663" name="テキスト ボックス 662"/>
        <xdr:cNvSpPr txBox="1"/>
      </xdr:nvSpPr>
      <xdr:spPr>
        <a:xfrm>
          <a:off x="12625017" y="13533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75578</xdr:rowOff>
    </xdr:from>
    <xdr:to>
      <xdr:col>85</xdr:col>
      <xdr:colOff>127000</xdr:colOff>
      <xdr:row>94</xdr:row>
      <xdr:rowOff>93160</xdr:rowOff>
    </xdr:to>
    <xdr:cxnSp macro="">
      <xdr:nvCxnSpPr>
        <xdr:cNvPr id="693" name="直線コネクタ 692"/>
        <xdr:cNvCxnSpPr/>
      </xdr:nvCxnSpPr>
      <xdr:spPr>
        <a:xfrm flipV="1">
          <a:off x="15481300" y="16191878"/>
          <a:ext cx="8382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4"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22467</xdr:rowOff>
    </xdr:from>
    <xdr:to>
      <xdr:col>81</xdr:col>
      <xdr:colOff>50800</xdr:colOff>
      <xdr:row>94</xdr:row>
      <xdr:rowOff>93160</xdr:rowOff>
    </xdr:to>
    <xdr:cxnSp macro="">
      <xdr:nvCxnSpPr>
        <xdr:cNvPr id="696" name="直線コネクタ 695"/>
        <xdr:cNvCxnSpPr/>
      </xdr:nvCxnSpPr>
      <xdr:spPr>
        <a:xfrm>
          <a:off x="14592300" y="16138767"/>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8" name="テキスト ボックス 697"/>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22467</xdr:rowOff>
    </xdr:from>
    <xdr:to>
      <xdr:col>76</xdr:col>
      <xdr:colOff>114300</xdr:colOff>
      <xdr:row>94</xdr:row>
      <xdr:rowOff>25781</xdr:rowOff>
    </xdr:to>
    <xdr:cxnSp macro="">
      <xdr:nvCxnSpPr>
        <xdr:cNvPr id="699" name="直線コネクタ 698"/>
        <xdr:cNvCxnSpPr/>
      </xdr:nvCxnSpPr>
      <xdr:spPr>
        <a:xfrm flipV="1">
          <a:off x="13703300" y="1613876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701" name="テキスト ボックス 700"/>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155569</xdr:rowOff>
    </xdr:from>
    <xdr:to>
      <xdr:col>71</xdr:col>
      <xdr:colOff>177800</xdr:colOff>
      <xdr:row>94</xdr:row>
      <xdr:rowOff>25781</xdr:rowOff>
    </xdr:to>
    <xdr:cxnSp macro="">
      <xdr:nvCxnSpPr>
        <xdr:cNvPr id="702" name="直線コネクタ 701"/>
        <xdr:cNvCxnSpPr/>
      </xdr:nvCxnSpPr>
      <xdr:spPr>
        <a:xfrm>
          <a:off x="12814300" y="16100419"/>
          <a:ext cx="8890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4" name="テキスト ボックス 703"/>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24778</xdr:rowOff>
    </xdr:from>
    <xdr:to>
      <xdr:col>85</xdr:col>
      <xdr:colOff>177800</xdr:colOff>
      <xdr:row>94</xdr:row>
      <xdr:rowOff>126378</xdr:rowOff>
    </xdr:to>
    <xdr:sp macro="" textlink="">
      <xdr:nvSpPr>
        <xdr:cNvPr id="712" name="楕円 711"/>
        <xdr:cNvSpPr/>
      </xdr:nvSpPr>
      <xdr:spPr>
        <a:xfrm>
          <a:off x="16268700" y="161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47655</xdr:rowOff>
    </xdr:from>
    <xdr:ext cx="534377" cy="259045"/>
    <xdr:sp macro="" textlink="">
      <xdr:nvSpPr>
        <xdr:cNvPr id="713" name="公債費該当値テキスト"/>
        <xdr:cNvSpPr txBox="1"/>
      </xdr:nvSpPr>
      <xdr:spPr>
        <a:xfrm>
          <a:off x="16370300" y="15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42360</xdr:rowOff>
    </xdr:from>
    <xdr:to>
      <xdr:col>81</xdr:col>
      <xdr:colOff>101600</xdr:colOff>
      <xdr:row>94</xdr:row>
      <xdr:rowOff>143960</xdr:rowOff>
    </xdr:to>
    <xdr:sp macro="" textlink="">
      <xdr:nvSpPr>
        <xdr:cNvPr id="714" name="楕円 713"/>
        <xdr:cNvSpPr/>
      </xdr:nvSpPr>
      <xdr:spPr>
        <a:xfrm>
          <a:off x="15430500" y="161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160487</xdr:rowOff>
    </xdr:from>
    <xdr:ext cx="534377" cy="259045"/>
    <xdr:sp macro="" textlink="">
      <xdr:nvSpPr>
        <xdr:cNvPr id="715" name="テキスト ボックス 714"/>
        <xdr:cNvSpPr txBox="1"/>
      </xdr:nvSpPr>
      <xdr:spPr>
        <a:xfrm>
          <a:off x="15214111" y="159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143117</xdr:rowOff>
    </xdr:from>
    <xdr:to>
      <xdr:col>76</xdr:col>
      <xdr:colOff>165100</xdr:colOff>
      <xdr:row>94</xdr:row>
      <xdr:rowOff>73267</xdr:rowOff>
    </xdr:to>
    <xdr:sp macro="" textlink="">
      <xdr:nvSpPr>
        <xdr:cNvPr id="716" name="楕円 715"/>
        <xdr:cNvSpPr/>
      </xdr:nvSpPr>
      <xdr:spPr>
        <a:xfrm>
          <a:off x="14541500" y="160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89794</xdr:rowOff>
    </xdr:from>
    <xdr:ext cx="534377" cy="259045"/>
    <xdr:sp macro="" textlink="">
      <xdr:nvSpPr>
        <xdr:cNvPr id="717" name="テキスト ボックス 716"/>
        <xdr:cNvSpPr txBox="1"/>
      </xdr:nvSpPr>
      <xdr:spPr>
        <a:xfrm>
          <a:off x="14325111" y="1586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146431</xdr:rowOff>
    </xdr:from>
    <xdr:to>
      <xdr:col>72</xdr:col>
      <xdr:colOff>38100</xdr:colOff>
      <xdr:row>94</xdr:row>
      <xdr:rowOff>76581</xdr:rowOff>
    </xdr:to>
    <xdr:sp macro="" textlink="">
      <xdr:nvSpPr>
        <xdr:cNvPr id="718" name="楕円 717"/>
        <xdr:cNvSpPr/>
      </xdr:nvSpPr>
      <xdr:spPr>
        <a:xfrm>
          <a:off x="13652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93108</xdr:rowOff>
    </xdr:from>
    <xdr:ext cx="534377" cy="259045"/>
    <xdr:sp macro="" textlink="">
      <xdr:nvSpPr>
        <xdr:cNvPr id="719" name="テキスト ボックス 718"/>
        <xdr:cNvSpPr txBox="1"/>
      </xdr:nvSpPr>
      <xdr:spPr>
        <a:xfrm>
          <a:off x="13436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104769</xdr:rowOff>
    </xdr:from>
    <xdr:to>
      <xdr:col>67</xdr:col>
      <xdr:colOff>101600</xdr:colOff>
      <xdr:row>94</xdr:row>
      <xdr:rowOff>34919</xdr:rowOff>
    </xdr:to>
    <xdr:sp macro="" textlink="">
      <xdr:nvSpPr>
        <xdr:cNvPr id="720" name="楕円 719"/>
        <xdr:cNvSpPr/>
      </xdr:nvSpPr>
      <xdr:spPr>
        <a:xfrm>
          <a:off x="12763500" y="160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51446</xdr:rowOff>
    </xdr:from>
    <xdr:ext cx="534377" cy="259045"/>
    <xdr:sp macro="" textlink="">
      <xdr:nvSpPr>
        <xdr:cNvPr id="721" name="テキスト ボックス 720"/>
        <xdr:cNvSpPr txBox="1"/>
      </xdr:nvSpPr>
      <xdr:spPr>
        <a:xfrm>
          <a:off x="12547111" y="158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主な構成項目である民生費は、住民一人当たり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176,592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円となっており、目的別歳出では全体の約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割を占めている。令和元年度は民間保育園等改修費補助事業などの増により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円の増となったものだが、今後も子どものための教育・保育給付事業や自立支援給付事業等の伸びにより、経費の増大が予測される。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そのほか、前年度から増加した項目として、衛生費については、ごみ焼却施設整備事業や一般廃棄物最終処分場整備事業などの増により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43,097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円の増となった。災害復旧費については、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月の山形県沖地震被害による農業用施設の復旧や道路の復旧にかかる経費などの増により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一方、減少した項目としては、土木費については、除雪対策事業などの減により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円の減となった。また、議会費については、議会活動に要する経費などの減により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財政調整基金については、合併特例期間終了後の財政運営を見据え、鶴岡市行財政改革大綱に基づき計画的に拡充を図ったうえで、財政の健全な運営に資するため、取り崩しを行った。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実質収支額、実質単年度収支については、平成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年度以降は堅調に改善していたが、平成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年度以降は下降していた。令和元年度に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少雪による除雪経費の減少などの要因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あり黒字となった。今後も、行財政改革に積極的に取り組み、より一層の財政の健全化を図る。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今後も引き続き健全な財政運営を図り、連結実質赤字比率で赤字が生じないように努めていく。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75741799</v>
      </c>
      <c r="BO4" s="462"/>
      <c r="BP4" s="462"/>
      <c r="BQ4" s="462"/>
      <c r="BR4" s="462"/>
      <c r="BS4" s="462"/>
      <c r="BT4" s="462"/>
      <c r="BU4" s="463"/>
      <c r="BV4" s="461">
        <v>70277530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74265675</v>
      </c>
      <c r="BO5" s="467"/>
      <c r="BP5" s="467"/>
      <c r="BQ5" s="467"/>
      <c r="BR5" s="467"/>
      <c r="BS5" s="467"/>
      <c r="BT5" s="467"/>
      <c r="BU5" s="468"/>
      <c r="BV5" s="466">
        <v>67959115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90.1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1476124</v>
      </c>
      <c r="BO6" s="467"/>
      <c r="BP6" s="467"/>
      <c r="BQ6" s="467"/>
      <c r="BR6" s="467"/>
      <c r="BS6" s="467"/>
      <c r="BT6" s="467"/>
      <c r="BU6" s="468"/>
      <c r="BV6" s="466">
        <v>2318415</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96.1</v>
      </c>
      <c r="CU6" s="620"/>
      <c r="CV6" s="620"/>
      <c r="CW6" s="620"/>
      <c r="CX6" s="620"/>
      <c r="CY6" s="620"/>
      <c r="CZ6" s="620"/>
      <c r="DA6" s="621"/>
      <c r="DB6" s="619">
        <v>94.6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204995</v>
      </c>
      <c r="BO7" s="467"/>
      <c r="BP7" s="467"/>
      <c r="BQ7" s="467"/>
      <c r="BR7" s="467"/>
      <c r="BS7" s="467"/>
      <c r="BT7" s="467"/>
      <c r="BU7" s="468"/>
      <c r="BV7" s="466">
        <v>1159430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38443868</v>
      </c>
      <c r="CU7" s="467"/>
      <c r="CV7" s="467"/>
      <c r="CW7" s="467"/>
      <c r="CX7" s="467"/>
      <c r="CY7" s="467"/>
      <c r="CZ7" s="467"/>
      <c r="DA7" s="468"/>
      <c r="DB7" s="466">
        <v>39093595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1271129</v>
      </c>
      <c r="BO8" s="467"/>
      <c r="BP8" s="467"/>
      <c r="BQ8" s="467"/>
      <c r="BR8" s="467"/>
      <c r="BS8" s="467"/>
      <c r="BT8" s="467"/>
      <c r="BU8" s="468"/>
      <c r="BV8" s="466">
        <v>1158985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129652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112144</v>
      </c>
      <c r="BO9" s="467"/>
      <c r="BP9" s="467"/>
      <c r="BQ9" s="467"/>
      <c r="BR9" s="467"/>
      <c r="BS9" s="467"/>
      <c r="BT9" s="467"/>
      <c r="BU9" s="468"/>
      <c r="BV9" s="466">
        <v>-972561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17.399999999999999</v>
      </c>
      <c r="CU9" s="437"/>
      <c r="CV9" s="437"/>
      <c r="CW9" s="437"/>
      <c r="CX9" s="437"/>
      <c r="CY9" s="437"/>
      <c r="CZ9" s="437"/>
      <c r="DA9" s="438"/>
      <c r="DB9" s="436">
        <v>17.100000000000001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136623</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191287</v>
      </c>
      <c r="BO10" s="467"/>
      <c r="BP10" s="467"/>
      <c r="BQ10" s="467"/>
      <c r="BR10" s="467"/>
      <c r="BS10" s="467"/>
      <c r="BT10" s="467"/>
      <c r="BU10" s="468"/>
      <c r="BV10" s="466">
        <v>20015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231227</v>
      </c>
      <c r="BO11" s="467"/>
      <c r="BP11" s="467"/>
      <c r="BQ11" s="467"/>
      <c r="BR11" s="467"/>
      <c r="BS11" s="467"/>
      <c r="BT11" s="467"/>
      <c r="BU11" s="468"/>
      <c r="BV11" s="466">
        <v>396167</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125500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104</v>
      </c>
      <c r="AV12" s="524"/>
      <c r="AW12" s="524"/>
      <c r="AX12" s="524"/>
      <c r="AY12" s="446" t="s">
        <v>134</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500000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124693</v>
      </c>
      <c r="S13" s="570"/>
      <c r="T13" s="570"/>
      <c r="U13" s="570"/>
      <c r="V13" s="571"/>
      <c r="W13" s="557" t="s">
        <v>138</v>
      </c>
      <c r="X13" s="479"/>
      <c r="Y13" s="479"/>
      <c r="Z13" s="479"/>
      <c r="AA13" s="479"/>
      <c r="AB13" s="480"/>
      <c r="AC13" s="442">
        <v>6095</v>
      </c>
      <c r="AD13" s="443"/>
      <c r="AE13" s="443"/>
      <c r="AF13" s="443"/>
      <c r="AG13" s="444"/>
      <c r="AH13" s="442">
        <v>6566</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234658</v>
      </c>
      <c r="BO13" s="467"/>
      <c r="BP13" s="467"/>
      <c r="BQ13" s="467"/>
      <c r="BR13" s="467"/>
      <c r="BS13" s="467"/>
      <c r="BT13" s="467"/>
      <c r="BU13" s="468"/>
      <c r="BV13" s="466">
        <v>-1056379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6.3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127168</v>
      </c>
      <c r="S14" s="570"/>
      <c r="T14" s="570"/>
      <c r="U14" s="570"/>
      <c r="V14" s="571"/>
      <c r="W14" s="572"/>
      <c r="X14" s="482"/>
      <c r="Y14" s="482"/>
      <c r="Z14" s="482"/>
      <c r="AA14" s="482"/>
      <c r="AB14" s="483"/>
      <c r="AC14" s="562">
        <v>9.6</v>
      </c>
      <c r="AD14" s="563"/>
      <c r="AE14" s="563"/>
      <c r="AF14" s="563"/>
      <c r="AG14" s="564"/>
      <c r="AH14" s="562">
        <v>10</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54.4</v>
      </c>
      <c r="CU14" s="574"/>
      <c r="CV14" s="574"/>
      <c r="CW14" s="574"/>
      <c r="CX14" s="574"/>
      <c r="CY14" s="574"/>
      <c r="CZ14" s="574"/>
      <c r="DA14" s="575"/>
      <c r="DB14" s="573">
        <v>45.7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126443</v>
      </c>
      <c r="S15" s="570"/>
      <c r="T15" s="570"/>
      <c r="U15" s="570"/>
      <c r="V15" s="571"/>
      <c r="W15" s="557" t="s">
        <v>145</v>
      </c>
      <c r="X15" s="479"/>
      <c r="Y15" s="479"/>
      <c r="Z15" s="479"/>
      <c r="AA15" s="479"/>
      <c r="AB15" s="480"/>
      <c r="AC15" s="442">
        <v>18457</v>
      </c>
      <c r="AD15" s="443"/>
      <c r="AE15" s="443"/>
      <c r="AF15" s="443"/>
      <c r="AG15" s="444"/>
      <c r="AH15" s="442">
        <v>19645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13737523</v>
      </c>
      <c r="BO15" s="462"/>
      <c r="BP15" s="462"/>
      <c r="BQ15" s="462"/>
      <c r="BR15" s="462"/>
      <c r="BS15" s="462"/>
      <c r="BT15" s="462"/>
      <c r="BU15" s="463"/>
      <c r="BV15" s="461">
        <v>13738928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29</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32771839</v>
      </c>
      <c r="BO16" s="467"/>
      <c r="BP16" s="467"/>
      <c r="BQ16" s="467"/>
      <c r="BR16" s="467"/>
      <c r="BS16" s="467"/>
      <c r="BT16" s="467"/>
      <c r="BU16" s="468"/>
      <c r="BV16" s="466">
        <v>32030327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39089</v>
      </c>
      <c r="AD17" s="443"/>
      <c r="AE17" s="443"/>
      <c r="AF17" s="443"/>
      <c r="AG17" s="444"/>
      <c r="AH17" s="442">
        <v>39298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17405450</v>
      </c>
      <c r="BO17" s="467"/>
      <c r="BP17" s="467"/>
      <c r="BQ17" s="467"/>
      <c r="BR17" s="467"/>
      <c r="BS17" s="467"/>
      <c r="BT17" s="467"/>
      <c r="BU17" s="468"/>
      <c r="BV17" s="466">
        <v>17422733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1311.53</v>
      </c>
      <c r="M18" s="531"/>
      <c r="N18" s="531"/>
      <c r="O18" s="531"/>
      <c r="P18" s="531"/>
      <c r="Q18" s="531"/>
      <c r="R18" s="532"/>
      <c r="S18" s="532"/>
      <c r="T18" s="532"/>
      <c r="U18" s="532"/>
      <c r="V18" s="533"/>
      <c r="W18" s="547"/>
      <c r="X18" s="548"/>
      <c r="Y18" s="548"/>
      <c r="Z18" s="548"/>
      <c r="AA18" s="548"/>
      <c r="AB18" s="558"/>
      <c r="AC18" s="430">
        <v>61.4</v>
      </c>
      <c r="AD18" s="431"/>
      <c r="AE18" s="431"/>
      <c r="AF18" s="431"/>
      <c r="AG18" s="534"/>
      <c r="AH18" s="430">
        <v>60</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35963490</v>
      </c>
      <c r="BO18" s="467"/>
      <c r="BP18" s="467"/>
      <c r="BQ18" s="467"/>
      <c r="BR18" s="467"/>
      <c r="BS18" s="467"/>
      <c r="BT18" s="467"/>
      <c r="BU18" s="468"/>
      <c r="BV18" s="466">
        <v>35608829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99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44738610</v>
      </c>
      <c r="BO19" s="467"/>
      <c r="BP19" s="467"/>
      <c r="BQ19" s="467"/>
      <c r="BR19" s="467"/>
      <c r="BS19" s="467"/>
      <c r="BT19" s="467"/>
      <c r="BU19" s="468"/>
      <c r="BV19" s="466">
        <v>45480310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45339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78481492</v>
      </c>
      <c r="BO23" s="467"/>
      <c r="BP23" s="467"/>
      <c r="BQ23" s="467"/>
      <c r="BR23" s="467"/>
      <c r="BS23" s="467"/>
      <c r="BT23" s="467"/>
      <c r="BU23" s="468"/>
      <c r="BV23" s="466">
        <v>75120038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5152</v>
      </c>
      <c r="R24" s="443"/>
      <c r="S24" s="443"/>
      <c r="T24" s="443"/>
      <c r="U24" s="443"/>
      <c r="V24" s="444"/>
      <c r="W24" s="508"/>
      <c r="X24" s="499"/>
      <c r="Y24" s="500"/>
      <c r="Z24" s="439" t="s">
        <v>169</v>
      </c>
      <c r="AA24" s="440"/>
      <c r="AB24" s="440"/>
      <c r="AC24" s="440"/>
      <c r="AD24" s="440"/>
      <c r="AE24" s="440"/>
      <c r="AF24" s="440"/>
      <c r="AG24" s="441"/>
      <c r="AH24" s="442">
        <v>1113</v>
      </c>
      <c r="AI24" s="443"/>
      <c r="AJ24" s="443"/>
      <c r="AK24" s="443"/>
      <c r="AL24" s="444"/>
      <c r="AM24" s="442">
        <v>3689595</v>
      </c>
      <c r="AN24" s="443"/>
      <c r="AO24" s="443"/>
      <c r="AP24" s="443"/>
      <c r="AQ24" s="443"/>
      <c r="AR24" s="444"/>
      <c r="AS24" s="442">
        <v>3315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38150376</v>
      </c>
      <c r="BO24" s="467"/>
      <c r="BP24" s="467"/>
      <c r="BQ24" s="467"/>
      <c r="BR24" s="467"/>
      <c r="BS24" s="467"/>
      <c r="BT24" s="467"/>
      <c r="BU24" s="468"/>
      <c r="BV24" s="466">
        <v>33699084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7180</v>
      </c>
      <c r="R25" s="443"/>
      <c r="S25" s="443"/>
      <c r="T25" s="443"/>
      <c r="U25" s="443"/>
      <c r="V25" s="444"/>
      <c r="W25" s="508"/>
      <c r="X25" s="499"/>
      <c r="Y25" s="500"/>
      <c r="Z25" s="439" t="s">
        <v>172</v>
      </c>
      <c r="AA25" s="440"/>
      <c r="AB25" s="440"/>
      <c r="AC25" s="440"/>
      <c r="AD25" s="440"/>
      <c r="AE25" s="440"/>
      <c r="AF25" s="440"/>
      <c r="AG25" s="441"/>
      <c r="AH25" s="442">
        <v>204</v>
      </c>
      <c r="AI25" s="443"/>
      <c r="AJ25" s="443"/>
      <c r="AK25" s="443"/>
      <c r="AL25" s="444"/>
      <c r="AM25" s="442">
        <v>619548</v>
      </c>
      <c r="AN25" s="443"/>
      <c r="AO25" s="443"/>
      <c r="AP25" s="443"/>
      <c r="AQ25" s="443"/>
      <c r="AR25" s="444"/>
      <c r="AS25" s="442">
        <v>3037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23045316</v>
      </c>
      <c r="BO25" s="462"/>
      <c r="BP25" s="462"/>
      <c r="BQ25" s="462"/>
      <c r="BR25" s="462"/>
      <c r="BS25" s="462"/>
      <c r="BT25" s="462"/>
      <c r="BU25" s="463"/>
      <c r="BV25" s="461">
        <v>26908846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6350</v>
      </c>
      <c r="R26" s="443"/>
      <c r="S26" s="443"/>
      <c r="T26" s="443"/>
      <c r="U26" s="443"/>
      <c r="V26" s="444"/>
      <c r="W26" s="508"/>
      <c r="X26" s="499"/>
      <c r="Y26" s="500"/>
      <c r="Z26" s="439" t="s">
        <v>175</v>
      </c>
      <c r="AA26" s="521"/>
      <c r="AB26" s="521"/>
      <c r="AC26" s="521"/>
      <c r="AD26" s="521"/>
      <c r="AE26" s="521"/>
      <c r="AF26" s="521"/>
      <c r="AG26" s="522"/>
      <c r="AH26" s="442">
        <v>84</v>
      </c>
      <c r="AI26" s="443"/>
      <c r="AJ26" s="443"/>
      <c r="AK26" s="443"/>
      <c r="AL26" s="444"/>
      <c r="AM26" s="442">
        <v>281820</v>
      </c>
      <c r="AN26" s="443"/>
      <c r="AO26" s="443"/>
      <c r="AP26" s="443"/>
      <c r="AQ26" s="443"/>
      <c r="AR26" s="444"/>
      <c r="AS26" s="442">
        <v>3355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5100</v>
      </c>
      <c r="R27" s="443"/>
      <c r="S27" s="443"/>
      <c r="T27" s="443"/>
      <c r="U27" s="443"/>
      <c r="V27" s="444"/>
      <c r="W27" s="508"/>
      <c r="X27" s="499"/>
      <c r="Y27" s="500"/>
      <c r="Z27" s="439" t="s">
        <v>179</v>
      </c>
      <c r="AA27" s="440"/>
      <c r="AB27" s="440"/>
      <c r="AC27" s="440"/>
      <c r="AD27" s="440"/>
      <c r="AE27" s="440"/>
      <c r="AF27" s="440"/>
      <c r="AG27" s="441"/>
      <c r="AH27" s="442">
        <v>25</v>
      </c>
      <c r="AI27" s="443"/>
      <c r="AJ27" s="443"/>
      <c r="AK27" s="443"/>
      <c r="AL27" s="444"/>
      <c r="AM27" s="442">
        <v>93185</v>
      </c>
      <c r="AN27" s="443"/>
      <c r="AO27" s="443"/>
      <c r="AP27" s="443"/>
      <c r="AQ27" s="443"/>
      <c r="AR27" s="444"/>
      <c r="AS27" s="442">
        <v>3727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177</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4700</v>
      </c>
      <c r="R28" s="443"/>
      <c r="S28" s="443"/>
      <c r="T28" s="443"/>
      <c r="U28" s="443"/>
      <c r="V28" s="444"/>
      <c r="W28" s="508"/>
      <c r="X28" s="499"/>
      <c r="Y28" s="500"/>
      <c r="Z28" s="439" t="s">
        <v>182</v>
      </c>
      <c r="AA28" s="440"/>
      <c r="AB28" s="440"/>
      <c r="AC28" s="440"/>
      <c r="AD28" s="440"/>
      <c r="AE28" s="440"/>
      <c r="AF28" s="440"/>
      <c r="AG28" s="441"/>
      <c r="AH28" s="442" t="s">
        <v>177</v>
      </c>
      <c r="AI28" s="443"/>
      <c r="AJ28" s="443"/>
      <c r="AK28" s="443"/>
      <c r="AL28" s="444"/>
      <c r="AM28" s="442" t="s">
        <v>177</v>
      </c>
      <c r="AN28" s="443"/>
      <c r="AO28" s="443"/>
      <c r="AP28" s="443"/>
      <c r="AQ28" s="443"/>
      <c r="AR28" s="444"/>
      <c r="AS28" s="442" t="s">
        <v>177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4466857</v>
      </c>
      <c r="BO28" s="462"/>
      <c r="BP28" s="462"/>
      <c r="BQ28" s="462"/>
      <c r="BR28" s="462"/>
      <c r="BS28" s="462"/>
      <c r="BT28" s="462"/>
      <c r="BU28" s="463"/>
      <c r="BV28" s="461">
        <v>4575570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30</v>
      </c>
      <c r="M29" s="443"/>
      <c r="N29" s="443"/>
      <c r="O29" s="443"/>
      <c r="P29" s="444"/>
      <c r="Q29" s="442">
        <v>4450</v>
      </c>
      <c r="R29" s="443"/>
      <c r="S29" s="443"/>
      <c r="T29" s="443"/>
      <c r="U29" s="443"/>
      <c r="V29" s="444"/>
      <c r="W29" s="509"/>
      <c r="X29" s="510"/>
      <c r="Y29" s="511"/>
      <c r="Z29" s="439" t="s">
        <v>185</v>
      </c>
      <c r="AA29" s="440"/>
      <c r="AB29" s="440"/>
      <c r="AC29" s="440"/>
      <c r="AD29" s="440"/>
      <c r="AE29" s="440"/>
      <c r="AF29" s="440"/>
      <c r="AG29" s="441"/>
      <c r="AH29" s="442">
        <v>1138</v>
      </c>
      <c r="AI29" s="443"/>
      <c r="AJ29" s="443"/>
      <c r="AK29" s="443"/>
      <c r="AL29" s="444"/>
      <c r="AM29" s="442">
        <v>3782780</v>
      </c>
      <c r="AN29" s="443"/>
      <c r="AO29" s="443"/>
      <c r="AP29" s="443"/>
      <c r="AQ29" s="443"/>
      <c r="AR29" s="444"/>
      <c r="AS29" s="442">
        <v>3324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4065491</v>
      </c>
      <c r="BO29" s="467"/>
      <c r="BP29" s="467"/>
      <c r="BQ29" s="467"/>
      <c r="BR29" s="467"/>
      <c r="BS29" s="467"/>
      <c r="BT29" s="467"/>
      <c r="BU29" s="468"/>
      <c r="BV29" s="466">
        <v>4539489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8728071</v>
      </c>
      <c r="BO30" s="470"/>
      <c r="BP30" s="470"/>
      <c r="BQ30" s="470"/>
      <c r="BR30" s="470"/>
      <c r="BS30" s="470"/>
      <c r="BT30" s="470"/>
      <c r="BU30" s="471"/>
      <c r="BV30" s="469">
        <v>8931873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鶴岡市開発公社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休日夜間診療所特別会計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庄内地域産業振興センター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墓園事業特別会計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公共下水道事業会計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出羽庄内国際交流財団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IF('各会計、関係団体の財政状況及び健全化判断比率'!B34="","",'各会計、関係団体の財政状況及び健全化判断比率'!B34)</f>
        <v>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庄内広域行政組合（普通会計分）</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藤島文化スポーツ事業団</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f t="shared" si="0"/>
        <v>11</v>
      </c>
      <c r="AN38" s="425"/>
      <c r="AO38" s="424" t="str">
        <f>IF('各会計、関係団体の財政状況及び健全化判断比率'!B35="","",'各会計、関係団体の財政状況及び健全化判断比率'!B35)</f>
        <v>浄化槽事業会計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庄内広域行政組合（青果市場事業特別会計）</v>
      </c>
      <c r="BZ38" s="424"/>
      <c r="CA38" s="424"/>
      <c r="CB38" s="424"/>
      <c r="CC38" s="424"/>
      <c r="CD38" s="424"/>
      <c r="CE38" s="424"/>
      <c r="CF38" s="424"/>
      <c r="CG38" s="424"/>
      <c r="CH38" s="424"/>
      <c r="CI38" s="424"/>
      <c r="CJ38" s="424"/>
      <c r="CK38" s="424"/>
      <c r="CL38" s="424"/>
      <c r="CM38" s="424"/>
      <c r="CN38" s="214"/>
      <c r="CO38" s="425">
        <f t="shared" si="3"/>
        <v>24</v>
      </c>
      <c r="CP38" s="425"/>
      <c r="CQ38" s="424" t="str">
        <f>IF('各会計、関係団体の財政状況及び健全化判断比率'!BS11="","",'各会計、関係団体の財政状況及び健全化判断比率'!BS11)</f>
        <v>ふじの里振興</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庄内広域行政組合（庄内食肉流通センター事業特別会計）</v>
      </c>
      <c r="BZ39" s="424"/>
      <c r="CA39" s="424"/>
      <c r="CB39" s="424"/>
      <c r="CC39" s="424"/>
      <c r="CD39" s="424"/>
      <c r="CE39" s="424"/>
      <c r="CF39" s="424"/>
      <c r="CG39" s="424"/>
      <c r="CH39" s="424"/>
      <c r="CI39" s="424"/>
      <c r="CJ39" s="424"/>
      <c r="CK39" s="424"/>
      <c r="CL39" s="424"/>
      <c r="CM39" s="424"/>
      <c r="CN39" s="214"/>
      <c r="CO39" s="425">
        <f t="shared" si="3"/>
        <v>25</v>
      </c>
      <c r="CP39" s="425"/>
      <c r="CQ39" s="424" t="str">
        <f>IF('各会計、関係団体の財政状況及び健全化判断比率'!BS12="","",'各会計、関係団体の財政状況及び健全化判断比率'!BS12)</f>
        <v>ゆぽか</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山形県後期高齢者医療広域連合（普通会計分）</v>
      </c>
      <c r="BZ40" s="424"/>
      <c r="CA40" s="424"/>
      <c r="CB40" s="424"/>
      <c r="CC40" s="424"/>
      <c r="CD40" s="424"/>
      <c r="CE40" s="424"/>
      <c r="CF40" s="424"/>
      <c r="CG40" s="424"/>
      <c r="CH40" s="424"/>
      <c r="CI40" s="424"/>
      <c r="CJ40" s="424"/>
      <c r="CK40" s="424"/>
      <c r="CL40" s="424"/>
      <c r="CM40" s="424"/>
      <c r="CN40" s="214"/>
      <c r="CO40" s="425">
        <f t="shared" si="3"/>
        <v>26</v>
      </c>
      <c r="CP40" s="425"/>
      <c r="CQ40" s="424" t="str">
        <f>IF('各会計、関係団体の財政状況及び健全化判断比率'!BS13="","",'各会計、関係団体の財政状況及び健全化判断比率'!BS13)</f>
        <v>月山畜産振興公社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山形県後期高齢者医療広域連合（事業会計分）</v>
      </c>
      <c r="BZ41" s="424"/>
      <c r="CA41" s="424"/>
      <c r="CB41" s="424"/>
      <c r="CC41" s="424"/>
      <c r="CD41" s="424"/>
      <c r="CE41" s="424"/>
      <c r="CF41" s="424"/>
      <c r="CG41" s="424"/>
      <c r="CH41" s="424"/>
      <c r="CI41" s="424"/>
      <c r="CJ41" s="424"/>
      <c r="CK41" s="424"/>
      <c r="CL41" s="424"/>
      <c r="CM41" s="424"/>
      <c r="CN41" s="214"/>
      <c r="CO41" s="425">
        <f t="shared" si="3"/>
        <v>27</v>
      </c>
      <c r="CP41" s="425"/>
      <c r="CQ41" s="424" t="str">
        <f>IF('各会計、関係団体の財政状況及び健全化判断比率'!BS14="","",'各会計、関係団体の財政状況及び健全化判断比率'!BS14)</f>
        <v>くしびきふるさと振興公社</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28</v>
      </c>
      <c r="CP42" s="425"/>
      <c r="CQ42" s="424" t="str">
        <f>IF('各会計、関係団体の財政状況及び健全化判断比率'!BS15="","",'各会計、関係団体の財政状況及び健全化判断比率'!BS15)</f>
        <v>月山あさひ振興公社</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29</v>
      </c>
      <c r="CP43" s="425"/>
      <c r="CQ43" s="424" t="str">
        <f>IF('各会計、関係団体の財政状況及び健全化判断比率'!BS16="","",'各会計、関係団体の財政状況及び健全化判断比率'!BS16)</f>
        <v>クアポリス温海</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7VCBENoyp9NBg1+nUAr8Xc+kWS4xTac8a17Lw5Ykr8f3s57RTC7TIlPkFPl3U0h6f+NsGFQnbxgNCIC/2J3uA==" saltValue="CdkTEaZuj6/pizlmeHSl8w==" spinCount="100000" sheet="1" objects="1" scenarios="1"/>
  <customSheetViews>
    <customSheetView guid="{16A9F4EC-CEDF-4A08-93E2-4ABA11349BA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082E1691-F54A-4665-8B8F-6E9AF6EBB969}" showGridLines="0" fitToPage="1" hiddenRows="1" hiddenColumns="1" topLeftCell="A13">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10.050000000000001</v>
      </c>
      <c r="G34" s="33">
        <v>11.55</v>
      </c>
      <c r="H34" s="33">
        <v>12.14</v>
      </c>
      <c r="I34" s="33">
        <v>13.11</v>
      </c>
      <c r="J34" s="34">
        <v>13.51</v>
      </c>
      <c r="K34" s="22"/>
      <c r="L34" s="22"/>
      <c r="M34" s="22"/>
      <c r="N34" s="22"/>
      <c r="O34" s="22"/>
      <c r="P34" s="22"/>
    </row>
    <row r="35" spans="1:16" ht="39" customHeight="1" x14ac:dyDescent="0.15">
      <c r="A35" s="22"/>
      <c r="B35" s="35"/>
      <c r="C35" s="1242" t="s">
        <v>566</v>
      </c>
      <c r="D35" s="1243"/>
      <c r="E35" s="1244"/>
      <c r="F35" s="36">
        <v>6.23</v>
      </c>
      <c r="G35" s="37">
        <v>5.04</v>
      </c>
      <c r="H35" s="37">
        <v>3.31</v>
      </c>
      <c r="I35" s="37">
        <v>3.57</v>
      </c>
      <c r="J35" s="38">
        <v>3.74</v>
      </c>
      <c r="K35" s="22"/>
      <c r="L35" s="22"/>
      <c r="M35" s="22"/>
      <c r="N35" s="22"/>
      <c r="O35" s="22"/>
      <c r="P35" s="22"/>
    </row>
    <row r="36" spans="1:16" ht="39" customHeight="1" x14ac:dyDescent="0.15">
      <c r="A36" s="22"/>
      <c r="B36" s="35"/>
      <c r="C36" s="1242" t="s">
        <v>567</v>
      </c>
      <c r="D36" s="1243"/>
      <c r="E36" s="1244"/>
      <c r="F36" s="36">
        <v>0.21</v>
      </c>
      <c r="G36" s="37">
        <v>1.75</v>
      </c>
      <c r="H36" s="37">
        <v>1.96</v>
      </c>
      <c r="I36" s="37">
        <v>3.06</v>
      </c>
      <c r="J36" s="38">
        <v>3.22</v>
      </c>
      <c r="K36" s="22"/>
      <c r="L36" s="22"/>
      <c r="M36" s="22"/>
      <c r="N36" s="22"/>
      <c r="O36" s="22"/>
      <c r="P36" s="22"/>
    </row>
    <row r="37" spans="1:16" ht="39" customHeight="1" x14ac:dyDescent="0.15">
      <c r="A37" s="22"/>
      <c r="B37" s="35"/>
      <c r="C37" s="1242" t="s">
        <v>568</v>
      </c>
      <c r="D37" s="1243"/>
      <c r="E37" s="1244"/>
      <c r="F37" s="36">
        <v>11.5</v>
      </c>
      <c r="G37" s="37">
        <v>10.11</v>
      </c>
      <c r="H37" s="37">
        <v>5.33</v>
      </c>
      <c r="I37" s="37">
        <v>2.82</v>
      </c>
      <c r="J37" s="38">
        <v>3.18</v>
      </c>
      <c r="K37" s="22"/>
      <c r="L37" s="22"/>
      <c r="M37" s="22"/>
      <c r="N37" s="22"/>
      <c r="O37" s="22"/>
      <c r="P37" s="22"/>
    </row>
    <row r="38" spans="1:16" ht="39" customHeight="1" x14ac:dyDescent="0.15">
      <c r="A38" s="22"/>
      <c r="B38" s="35"/>
      <c r="C38" s="1242" t="s">
        <v>569</v>
      </c>
      <c r="D38" s="1243"/>
      <c r="E38" s="1244"/>
      <c r="F38" s="36">
        <v>1.25</v>
      </c>
      <c r="G38" s="37">
        <v>1.42</v>
      </c>
      <c r="H38" s="37">
        <v>1.44</v>
      </c>
      <c r="I38" s="37">
        <v>2.37</v>
      </c>
      <c r="J38" s="38">
        <v>2.76</v>
      </c>
      <c r="K38" s="22"/>
      <c r="L38" s="22"/>
      <c r="M38" s="22"/>
      <c r="N38" s="22"/>
      <c r="O38" s="22"/>
      <c r="P38" s="22"/>
    </row>
    <row r="39" spans="1:16" ht="39" customHeight="1" x14ac:dyDescent="0.15">
      <c r="A39" s="22"/>
      <c r="B39" s="35"/>
      <c r="C39" s="1242" t="s">
        <v>570</v>
      </c>
      <c r="D39" s="1243"/>
      <c r="E39" s="1244"/>
      <c r="F39" s="36">
        <v>0.66</v>
      </c>
      <c r="G39" s="37">
        <v>0.87</v>
      </c>
      <c r="H39" s="37">
        <v>0.81</v>
      </c>
      <c r="I39" s="37">
        <v>2</v>
      </c>
      <c r="J39" s="38">
        <v>1.78</v>
      </c>
      <c r="K39" s="22"/>
      <c r="L39" s="22"/>
      <c r="M39" s="22"/>
      <c r="N39" s="22"/>
      <c r="O39" s="22"/>
      <c r="P39" s="22"/>
    </row>
    <row r="40" spans="1:16" ht="39" customHeight="1" x14ac:dyDescent="0.15">
      <c r="A40" s="22"/>
      <c r="B40" s="35"/>
      <c r="C40" s="1242" t="s">
        <v>571</v>
      </c>
      <c r="D40" s="1243"/>
      <c r="E40" s="1244"/>
      <c r="F40" s="36">
        <v>0.08</v>
      </c>
      <c r="G40" s="37">
        <v>0.35</v>
      </c>
      <c r="H40" s="37">
        <v>0.36</v>
      </c>
      <c r="I40" s="37">
        <v>0.63</v>
      </c>
      <c r="J40" s="38">
        <v>0.69</v>
      </c>
      <c r="K40" s="22"/>
      <c r="L40" s="22"/>
      <c r="M40" s="22"/>
      <c r="N40" s="22"/>
      <c r="O40" s="22"/>
      <c r="P40" s="22"/>
    </row>
    <row r="41" spans="1:16" ht="39" customHeight="1" x14ac:dyDescent="0.15">
      <c r="A41" s="22"/>
      <c r="B41" s="35"/>
      <c r="C41" s="1242" t="s">
        <v>572</v>
      </c>
      <c r="D41" s="1243"/>
      <c r="E41" s="1244"/>
      <c r="F41" s="36">
        <v>0.09</v>
      </c>
      <c r="G41" s="37">
        <v>0.1</v>
      </c>
      <c r="H41" s="37">
        <v>0.1</v>
      </c>
      <c r="I41" s="37">
        <v>0.1</v>
      </c>
      <c r="J41" s="38">
        <v>0.08</v>
      </c>
      <c r="K41" s="22"/>
      <c r="L41" s="22"/>
      <c r="M41" s="22"/>
      <c r="N41" s="22"/>
      <c r="O41" s="22"/>
      <c r="P41" s="22"/>
    </row>
    <row r="42" spans="1:16" ht="39" customHeight="1" x14ac:dyDescent="0.15">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574</v>
      </c>
      <c r="D43" s="1246"/>
      <c r="E43" s="1247"/>
      <c r="F43" s="41">
        <v>7.0000000000000007E-2</v>
      </c>
      <c r="G43" s="42">
        <v>0.09</v>
      </c>
      <c r="H43" s="42">
        <v>0.09</v>
      </c>
      <c r="I43" s="42">
        <v>0.11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lcPNfuYgTGnhmi+UO5H2zyH4D6lz+5yTzpZcxzWUPbwufKZTO0knd7hg60RxEbukgE8UwBW+dPe9oWQTucA==" saltValue="+kmn21q2Z+KkUemNLBT7Ow==" spinCount="100000" sheet="1" objects="1" scenarios="1"/>
  <customSheetViews>
    <customSheetView guid="{16A9F4EC-CEDF-4A08-93E2-4ABA11349BA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082E1691-F54A-4665-8B8F-6E9AF6EBB969}" showGridLines="0" fitToPage="1" hiddenRows="1" hiddenColumns="1" topLeftCell="A34">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3"/>
  <headerFooter>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8039</v>
      </c>
      <c r="L45" s="60">
        <v>7680</v>
      </c>
      <c r="M45" s="60">
        <v>7507</v>
      </c>
      <c r="N45" s="60">
        <v>7543</v>
      </c>
      <c r="O45" s="61">
        <v>7719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13</v>
      </c>
      <c r="F47" s="1252"/>
      <c r="G47" s="1252"/>
      <c r="H47" s="1252"/>
      <c r="I47" s="1252"/>
      <c r="J47" s="1253"/>
      <c r="K47" s="63">
        <v>30</v>
      </c>
      <c r="L47" s="64">
        <v>30</v>
      </c>
      <c r="M47" s="64">
        <v>30</v>
      </c>
      <c r="N47" s="64">
        <v>30</v>
      </c>
      <c r="O47" s="65">
        <v>29</v>
      </c>
      <c r="P47" s="48"/>
      <c r="Q47" s="48"/>
      <c r="R47" s="48"/>
      <c r="S47" s="48"/>
      <c r="T47" s="48"/>
      <c r="U47" s="48"/>
    </row>
    <row r="48" spans="1:21" ht="30.75" customHeight="1" x14ac:dyDescent="0.15">
      <c r="A48" s="48"/>
      <c r="B48" s="1270"/>
      <c r="C48" s="1271"/>
      <c r="D48" s="62"/>
      <c r="E48" s="1252" t="s">
        <v>14</v>
      </c>
      <c r="F48" s="1252"/>
      <c r="G48" s="1252"/>
      <c r="H48" s="1252"/>
      <c r="I48" s="1252"/>
      <c r="J48" s="1253"/>
      <c r="K48" s="63">
        <v>3437</v>
      </c>
      <c r="L48" s="64">
        <v>3390</v>
      </c>
      <c r="M48" s="64">
        <v>3473</v>
      </c>
      <c r="N48" s="64">
        <v>3330</v>
      </c>
      <c r="O48" s="65">
        <v>3320</v>
      </c>
      <c r="P48" s="48"/>
      <c r="Q48" s="48"/>
      <c r="R48" s="48"/>
      <c r="S48" s="48"/>
      <c r="T48" s="48"/>
      <c r="U48" s="48"/>
    </row>
    <row r="49" spans="1:21" ht="30.75" customHeight="1" x14ac:dyDescent="0.15">
      <c r="A49" s="48"/>
      <c r="B49" s="1270"/>
      <c r="C49" s="1271"/>
      <c r="D49" s="62"/>
      <c r="E49" s="1252" t="s">
        <v>15</v>
      </c>
      <c r="F49" s="1252"/>
      <c r="G49" s="1252"/>
      <c r="H49" s="1252"/>
      <c r="I49" s="1252"/>
      <c r="J49" s="1253"/>
      <c r="K49" s="63">
        <v>36</v>
      </c>
      <c r="L49" s="64">
        <v>36</v>
      </c>
      <c r="M49" s="64">
        <v>35</v>
      </c>
      <c r="N49" s="64">
        <v>34</v>
      </c>
      <c r="O49" s="65">
        <v>35</v>
      </c>
      <c r="P49" s="48"/>
      <c r="Q49" s="48"/>
      <c r="R49" s="48"/>
      <c r="S49" s="48"/>
      <c r="T49" s="48"/>
      <c r="U49" s="48"/>
    </row>
    <row r="50" spans="1:21" ht="30.75" customHeight="1" x14ac:dyDescent="0.15">
      <c r="A50" s="48"/>
      <c r="B50" s="1270"/>
      <c r="C50" s="1271"/>
      <c r="D50" s="62"/>
      <c r="E50" s="1252" t="s">
        <v>16</v>
      </c>
      <c r="F50" s="1252"/>
      <c r="G50" s="1252"/>
      <c r="H50" s="1252"/>
      <c r="I50" s="1252"/>
      <c r="J50" s="1253"/>
      <c r="K50" s="63">
        <v>94</v>
      </c>
      <c r="L50" s="64">
        <v>59</v>
      </c>
      <c r="M50" s="64">
        <v>26</v>
      </c>
      <c r="N50" s="64">
        <v>15</v>
      </c>
      <c r="O50" s="65">
        <v>15</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517</v>
      </c>
      <c r="L51" s="64" t="s">
        <v>517</v>
      </c>
      <c r="M51" s="64">
        <v>0</v>
      </c>
      <c r="N51" s="64">
        <v>1</v>
      </c>
      <c r="O51" s="65">
        <v>1</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8919</v>
      </c>
      <c r="L52" s="64">
        <v>9041</v>
      </c>
      <c r="M52" s="64">
        <v>9115</v>
      </c>
      <c r="N52" s="64">
        <v>9169</v>
      </c>
      <c r="O52" s="65">
        <v>9253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2717</v>
      </c>
      <c r="L53" s="69">
        <v>2154</v>
      </c>
      <c r="M53" s="69">
        <v>1956</v>
      </c>
      <c r="N53" s="69">
        <v>1784</v>
      </c>
      <c r="O53" s="70">
        <v>1866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24</v>
      </c>
      <c r="C57" s="1259"/>
      <c r="D57" s="1262" t="s">
        <v>25</v>
      </c>
      <c r="E57" s="1263"/>
      <c r="F57" s="1263"/>
      <c r="G57" s="1263"/>
      <c r="H57" s="1263"/>
      <c r="I57" s="1263"/>
      <c r="J57" s="1264"/>
      <c r="K57" s="83">
        <v>21</v>
      </c>
      <c r="L57" s="84">
        <v>86</v>
      </c>
      <c r="M57" s="84">
        <v>150</v>
      </c>
      <c r="N57" s="84">
        <v>214</v>
      </c>
      <c r="O57" s="85">
        <v>171</v>
      </c>
    </row>
    <row r="58" spans="1:21" ht="31.5" customHeight="1" thickBot="1" x14ac:dyDescent="0.2">
      <c r="B58" s="1260"/>
      <c r="C58" s="1261"/>
      <c r="D58" s="1265" t="s">
        <v>26</v>
      </c>
      <c r="E58" s="1266"/>
      <c r="F58" s="1266"/>
      <c r="G58" s="1266"/>
      <c r="H58" s="1266"/>
      <c r="I58" s="1266"/>
      <c r="J58" s="1267"/>
      <c r="K58" s="86">
        <v>40</v>
      </c>
      <c r="L58" s="87">
        <v>70</v>
      </c>
      <c r="M58" s="87">
        <v>100</v>
      </c>
      <c r="N58" s="87">
        <v>130</v>
      </c>
      <c r="O58" s="88">
        <v>100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XeStVJOOmSo3Kur2D0QDm4lqfi6zDlM5LRM4P31WcsU9AKcVRIU7i24Vj7BUtsgVYE9zq3BB5KmYhYuzrdFg==" saltValue="6hDPw6AxWJ5BBu0N1TaAww==" spinCount="100000" sheet="1" objects="1" scenarios="1"/>
  <customSheetViews>
    <customSheetView guid="{16A9F4EC-CEDF-4A08-93E2-4ABA11349BAB}"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082E1691-F54A-4665-8B8F-6E9AF6EBB969}" showGridLines="0" fitToPage="1" hiddenRows="1" hiddenColumns="1" topLeftCell="A13">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3"/>
  <headerFooter>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88" t="s">
        <v>29</v>
      </c>
      <c r="C41" s="1289"/>
      <c r="D41" s="102"/>
      <c r="E41" s="1290" t="s">
        <v>30</v>
      </c>
      <c r="F41" s="1290"/>
      <c r="G41" s="1290"/>
      <c r="H41" s="1291"/>
      <c r="I41" s="103">
        <v>73228</v>
      </c>
      <c r="J41" s="104">
        <v>72460</v>
      </c>
      <c r="K41" s="104">
        <v>74695</v>
      </c>
      <c r="L41" s="104">
        <v>75291</v>
      </c>
      <c r="M41" s="105">
        <v>78481</v>
      </c>
    </row>
    <row r="42" spans="2:13" ht="27.75" customHeight="1" x14ac:dyDescent="0.15">
      <c r="B42" s="1278"/>
      <c r="C42" s="1279"/>
      <c r="D42" s="106"/>
      <c r="E42" s="1282" t="s">
        <v>31</v>
      </c>
      <c r="F42" s="1282"/>
      <c r="G42" s="1282"/>
      <c r="H42" s="1283"/>
      <c r="I42" s="107">
        <v>132</v>
      </c>
      <c r="J42" s="108">
        <v>75</v>
      </c>
      <c r="K42" s="108">
        <v>50</v>
      </c>
      <c r="L42" s="108">
        <v>1129</v>
      </c>
      <c r="M42" s="109">
        <v>1035</v>
      </c>
    </row>
    <row r="43" spans="2:13" ht="27.75" customHeight="1" x14ac:dyDescent="0.15">
      <c r="B43" s="1278"/>
      <c r="C43" s="1279"/>
      <c r="D43" s="106"/>
      <c r="E43" s="1282" t="s">
        <v>32</v>
      </c>
      <c r="F43" s="1282"/>
      <c r="G43" s="1282"/>
      <c r="H43" s="1283"/>
      <c r="I43" s="107">
        <v>39873</v>
      </c>
      <c r="J43" s="108">
        <v>38159</v>
      </c>
      <c r="K43" s="108">
        <v>35065</v>
      </c>
      <c r="L43" s="108">
        <v>32322</v>
      </c>
      <c r="M43" s="109">
        <v>31401</v>
      </c>
    </row>
    <row r="44" spans="2:13" ht="27.75" customHeight="1" x14ac:dyDescent="0.15">
      <c r="B44" s="1278"/>
      <c r="C44" s="1279"/>
      <c r="D44" s="106"/>
      <c r="E44" s="1282" t="s">
        <v>33</v>
      </c>
      <c r="F44" s="1282"/>
      <c r="G44" s="1282"/>
      <c r="H44" s="1283"/>
      <c r="I44" s="107">
        <v>164</v>
      </c>
      <c r="J44" s="108">
        <v>146</v>
      </c>
      <c r="K44" s="108">
        <v>131</v>
      </c>
      <c r="L44" s="108">
        <v>98</v>
      </c>
      <c r="M44" s="109">
        <v>65</v>
      </c>
    </row>
    <row r="45" spans="2:13" ht="27.75" customHeight="1" x14ac:dyDescent="0.15">
      <c r="B45" s="1278"/>
      <c r="C45" s="1279"/>
      <c r="D45" s="106"/>
      <c r="E45" s="1282" t="s">
        <v>34</v>
      </c>
      <c r="F45" s="1282"/>
      <c r="G45" s="1282"/>
      <c r="H45" s="1283"/>
      <c r="I45" s="107">
        <v>11369</v>
      </c>
      <c r="J45" s="108">
        <v>11011</v>
      </c>
      <c r="K45" s="108">
        <v>10995</v>
      </c>
      <c r="L45" s="108">
        <v>10243</v>
      </c>
      <c r="M45" s="109">
        <v>9947</v>
      </c>
    </row>
    <row r="46" spans="2:13" ht="27.75" customHeight="1" x14ac:dyDescent="0.15">
      <c r="B46" s="1278"/>
      <c r="C46" s="1279"/>
      <c r="D46" s="110"/>
      <c r="E46" s="1282" t="s">
        <v>35</v>
      </c>
      <c r="F46" s="1282"/>
      <c r="G46" s="1282"/>
      <c r="H46" s="1283"/>
      <c r="I46" s="107">
        <v>670</v>
      </c>
      <c r="J46" s="108">
        <v>684</v>
      </c>
      <c r="K46" s="108">
        <v>753</v>
      </c>
      <c r="L46" s="108">
        <v>560</v>
      </c>
      <c r="M46" s="109">
        <v>478</v>
      </c>
    </row>
    <row r="47" spans="2:13" ht="27.75" customHeight="1" x14ac:dyDescent="0.15">
      <c r="B47" s="1278"/>
      <c r="C47" s="1279"/>
      <c r="D47" s="111"/>
      <c r="E47" s="1292" t="s">
        <v>36</v>
      </c>
      <c r="F47" s="1293"/>
      <c r="G47" s="1293"/>
      <c r="H47" s="1294"/>
      <c r="I47" s="107" t="s">
        <v>517</v>
      </c>
      <c r="J47" s="108" t="s">
        <v>517</v>
      </c>
      <c r="K47" s="108" t="s">
        <v>517</v>
      </c>
      <c r="L47" s="108" t="s">
        <v>517</v>
      </c>
      <c r="M47" s="109" t="s">
        <v>517</v>
      </c>
    </row>
    <row r="48" spans="2:13" ht="27.75" customHeight="1" x14ac:dyDescent="0.15">
      <c r="B48" s="1278"/>
      <c r="C48" s="1279"/>
      <c r="D48" s="106"/>
      <c r="E48" s="1282" t="s">
        <v>37</v>
      </c>
      <c r="F48" s="1282"/>
      <c r="G48" s="1282"/>
      <c r="H48" s="1283"/>
      <c r="I48" s="107" t="s">
        <v>517</v>
      </c>
      <c r="J48" s="108" t="s">
        <v>517</v>
      </c>
      <c r="K48" s="108" t="s">
        <v>517</v>
      </c>
      <c r="L48" s="108" t="s">
        <v>517</v>
      </c>
      <c r="M48" s="109" t="s">
        <v>517</v>
      </c>
    </row>
    <row r="49" spans="2:13" ht="27.75" customHeight="1" x14ac:dyDescent="0.15">
      <c r="B49" s="1280"/>
      <c r="C49" s="1281"/>
      <c r="D49" s="106"/>
      <c r="E49" s="1282" t="s">
        <v>38</v>
      </c>
      <c r="F49" s="1282"/>
      <c r="G49" s="1282"/>
      <c r="H49" s="1283"/>
      <c r="I49" s="107" t="s">
        <v>517</v>
      </c>
      <c r="J49" s="108" t="s">
        <v>517</v>
      </c>
      <c r="K49" s="108" t="s">
        <v>517</v>
      </c>
      <c r="L49" s="108" t="s">
        <v>517</v>
      </c>
      <c r="M49" s="109" t="s">
        <v>517</v>
      </c>
    </row>
    <row r="50" spans="2:13" ht="27.75" customHeight="1" x14ac:dyDescent="0.15">
      <c r="B50" s="1276" t="s">
        <v>39</v>
      </c>
      <c r="C50" s="1277"/>
      <c r="D50" s="112"/>
      <c r="E50" s="1282" t="s">
        <v>40</v>
      </c>
      <c r="F50" s="1282"/>
      <c r="G50" s="1282"/>
      <c r="H50" s="1283"/>
      <c r="I50" s="107">
        <v>12220</v>
      </c>
      <c r="J50" s="108">
        <v>13960</v>
      </c>
      <c r="K50" s="108">
        <v>15996</v>
      </c>
      <c r="L50" s="108">
        <v>16287</v>
      </c>
      <c r="M50" s="109">
        <v>15386</v>
      </c>
    </row>
    <row r="51" spans="2:13" ht="27.75" customHeight="1" x14ac:dyDescent="0.15">
      <c r="B51" s="1278"/>
      <c r="C51" s="1279"/>
      <c r="D51" s="106"/>
      <c r="E51" s="1282" t="s">
        <v>41</v>
      </c>
      <c r="F51" s="1282"/>
      <c r="G51" s="1282"/>
      <c r="H51" s="1283"/>
      <c r="I51" s="107">
        <v>9297</v>
      </c>
      <c r="J51" s="108">
        <v>5589</v>
      </c>
      <c r="K51" s="108">
        <v>4653</v>
      </c>
      <c r="L51" s="108">
        <v>5663</v>
      </c>
      <c r="M51" s="109">
        <v>5445</v>
      </c>
    </row>
    <row r="52" spans="2:13" ht="27.75" customHeight="1" x14ac:dyDescent="0.15">
      <c r="B52" s="1280"/>
      <c r="C52" s="1281"/>
      <c r="D52" s="106"/>
      <c r="E52" s="1282" t="s">
        <v>42</v>
      </c>
      <c r="F52" s="1282"/>
      <c r="G52" s="1282"/>
      <c r="H52" s="1283"/>
      <c r="I52" s="107">
        <v>84397</v>
      </c>
      <c r="J52" s="108">
        <v>83750</v>
      </c>
      <c r="K52" s="108">
        <v>84194</v>
      </c>
      <c r="L52" s="108">
        <v>83565</v>
      </c>
      <c r="M52" s="109">
        <v>84150</v>
      </c>
    </row>
    <row r="53" spans="2:13" ht="27.75" customHeight="1" thickBot="1" x14ac:dyDescent="0.2">
      <c r="B53" s="1284" t="s">
        <v>43</v>
      </c>
      <c r="C53" s="1285"/>
      <c r="D53" s="113"/>
      <c r="E53" s="1286" t="s">
        <v>44</v>
      </c>
      <c r="F53" s="1286"/>
      <c r="G53" s="1286"/>
      <c r="H53" s="1287"/>
      <c r="I53" s="114">
        <v>19521</v>
      </c>
      <c r="J53" s="115">
        <v>19237</v>
      </c>
      <c r="K53" s="115">
        <v>16845</v>
      </c>
      <c r="L53" s="115">
        <v>14129</v>
      </c>
      <c r="M53" s="116">
        <v>16427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TckmD1FyzgF3Hiwa9mdKEcGEW6xJdlZzl3a0lGVL0Mp9W7cRYB9IBEf9wkV9yI3UMRNnUb2rcKcvKGnZsHmw==" saltValue="BXElJ+B4KpDXf+nip9wTfA==" spinCount="100000" sheet="1" objects="1" scenarios="1"/>
  <customSheetViews>
    <customSheetView guid="{16A9F4EC-CEDF-4A08-93E2-4ABA11349BA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082E1691-F54A-4665-8B8F-6E9AF6EBB969}" showGridLines="0" fitToPage="1" hiddenRows="1" hiddenColumns="1" topLeftCell="A7">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3"/>
  <headerFooter>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47</v>
      </c>
      <c r="D55" s="1303"/>
      <c r="E55" s="1304"/>
      <c r="F55" s="128">
        <v>5056</v>
      </c>
      <c r="G55" s="128">
        <v>4576</v>
      </c>
      <c r="H55" s="129">
        <v>4467</v>
      </c>
    </row>
    <row r="56" spans="2:8" ht="52.5" customHeight="1" x14ac:dyDescent="0.15">
      <c r="B56" s="130"/>
      <c r="C56" s="1305" t="s">
        <v>48</v>
      </c>
      <c r="D56" s="1305"/>
      <c r="E56" s="1306"/>
      <c r="F56" s="131">
        <v>4517</v>
      </c>
      <c r="G56" s="131">
        <v>4539</v>
      </c>
      <c r="H56" s="132">
        <v>4065</v>
      </c>
    </row>
    <row r="57" spans="2:8" ht="53.25" customHeight="1" x14ac:dyDescent="0.15">
      <c r="B57" s="130"/>
      <c r="C57" s="1307" t="s">
        <v>49</v>
      </c>
      <c r="D57" s="1307"/>
      <c r="E57" s="1308"/>
      <c r="F57" s="133">
        <v>8950</v>
      </c>
      <c r="G57" s="133">
        <v>8932</v>
      </c>
      <c r="H57" s="134">
        <v>8728</v>
      </c>
    </row>
    <row r="58" spans="2:8" ht="45.75" customHeight="1" x14ac:dyDescent="0.15">
      <c r="B58" s="135"/>
      <c r="C58" s="1295" t="s">
        <v>602</v>
      </c>
      <c r="D58" s="1296"/>
      <c r="E58" s="1297"/>
      <c r="F58" s="136">
        <v>4000</v>
      </c>
      <c r="G58" s="136">
        <v>3300</v>
      </c>
      <c r="H58" s="137">
        <v>3300</v>
      </c>
    </row>
    <row r="59" spans="2:8" ht="45.75" customHeight="1" x14ac:dyDescent="0.15">
      <c r="B59" s="135"/>
      <c r="C59" s="1295" t="s">
        <v>603</v>
      </c>
      <c r="D59" s="1296"/>
      <c r="E59" s="1297"/>
      <c r="F59" s="136">
        <v>2673</v>
      </c>
      <c r="G59" s="136">
        <v>3112</v>
      </c>
      <c r="H59" s="137">
        <v>2850</v>
      </c>
    </row>
    <row r="60" spans="2:8" ht="45.75" customHeight="1" x14ac:dyDescent="0.15">
      <c r="B60" s="135"/>
      <c r="C60" s="1295" t="s">
        <v>604</v>
      </c>
      <c r="D60" s="1296"/>
      <c r="E60" s="1297"/>
      <c r="F60" s="136">
        <v>1134</v>
      </c>
      <c r="G60" s="136">
        <v>1256</v>
      </c>
      <c r="H60" s="137">
        <v>1381</v>
      </c>
    </row>
    <row r="61" spans="2:8" ht="45.75" customHeight="1" x14ac:dyDescent="0.15">
      <c r="B61" s="135"/>
      <c r="C61" s="1295" t="s">
        <v>605</v>
      </c>
      <c r="D61" s="1296"/>
      <c r="E61" s="1297"/>
      <c r="F61" s="136">
        <v>314</v>
      </c>
      <c r="G61" s="136">
        <v>493</v>
      </c>
      <c r="H61" s="137">
        <v>481</v>
      </c>
    </row>
    <row r="62" spans="2:8" ht="45.75" customHeight="1" thickBot="1" x14ac:dyDescent="0.2">
      <c r="B62" s="138"/>
      <c r="C62" s="1298" t="s">
        <v>606</v>
      </c>
      <c r="D62" s="1299"/>
      <c r="E62" s="1300"/>
      <c r="F62" s="139">
        <v>193</v>
      </c>
      <c r="G62" s="139">
        <v>171</v>
      </c>
      <c r="H62" s="140">
        <v>143</v>
      </c>
    </row>
    <row r="63" spans="2:8" ht="52.5" customHeight="1" thickBot="1" x14ac:dyDescent="0.2">
      <c r="B63" s="141"/>
      <c r="C63" s="1301" t="s">
        <v>50</v>
      </c>
      <c r="D63" s="1301"/>
      <c r="E63" s="1302"/>
      <c r="F63" s="142">
        <v>18522</v>
      </c>
      <c r="G63" s="142">
        <v>18047</v>
      </c>
      <c r="H63" s="143">
        <v>17260</v>
      </c>
    </row>
    <row r="64" spans="2:8" ht="15" customHeight="1" x14ac:dyDescent="0.15"/>
  </sheetData>
  <sheetProtection algorithmName="SHA-512" hashValue="rwVEiyG/5JZI1ib5jTkTcR2PGgjO3ajxgp8HZ6GarJtNmwA7CPasKGa0VQmY0ZuOOiq+Nx/K8u/iWXHoz0u6bw==" saltValue="AT6CXMKcr53b12k9GMD2QA==" spinCount="100000" sheet="1" objects="1" scenarios="1"/>
  <customSheetViews>
    <customSheetView guid="{16A9F4EC-CEDF-4A08-93E2-4ABA11349BAB}" scale="70" showGridLines="0" fitToPage="1" hiddenRows="1" hiddenColumns="1" topLeftCell="A13">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082E1691-F54A-4665-8B8F-6E9AF6EBB969}" scale="70" showGridLines="0" fitToPage="1" hiddenRows="1" hiddenColumns="1" topLeftCell="A52">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3"/>
  <headerFooter>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9" zoomScaleNormal="100" zoomScaleSheetLayoutView="55" workbookViewId="0">
      <selection activeCell="CJ21" sqref="CJ2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612</v>
      </c>
      <c r="AO51" s="1325"/>
      <c r="AP51" s="1325"/>
      <c r="AQ51" s="1325"/>
      <c r="AR51" s="1325"/>
      <c r="AS51" s="1325"/>
      <c r="AT51" s="1325"/>
      <c r="AU51" s="1325"/>
      <c r="AV51" s="1325"/>
      <c r="AW51" s="1325"/>
      <c r="AX51" s="1325"/>
      <c r="AY51" s="1325"/>
      <c r="AZ51" s="1325"/>
      <c r="BA51" s="1325"/>
      <c r="BB51" s="1325" t="s">
        <v>613</v>
      </c>
      <c r="BC51" s="1325"/>
      <c r="BD51" s="1325"/>
      <c r="BE51" s="1325"/>
      <c r="BF51" s="1325"/>
      <c r="BG51" s="1325"/>
      <c r="BH51" s="1325"/>
      <c r="BI51" s="1325"/>
      <c r="BJ51" s="1325"/>
      <c r="BK51" s="1325"/>
      <c r="BL51" s="1325"/>
      <c r="BM51" s="1325"/>
      <c r="BN51" s="1325"/>
      <c r="BO51" s="1325"/>
      <c r="BP51" s="1323">
        <v>61.5</v>
      </c>
      <c r="BQ51" s="1323"/>
      <c r="BR51" s="1323"/>
      <c r="BS51" s="1323"/>
      <c r="BT51" s="1323"/>
      <c r="BU51" s="1323"/>
      <c r="BV51" s="1323"/>
      <c r="BW51" s="1323"/>
      <c r="BX51" s="1323">
        <v>61.2</v>
      </c>
      <c r="BY51" s="1323"/>
      <c r="BZ51" s="1323"/>
      <c r="CA51" s="1323"/>
      <c r="CB51" s="1323"/>
      <c r="CC51" s="1323"/>
      <c r="CD51" s="1323"/>
      <c r="CE51" s="1323"/>
      <c r="CF51" s="1323">
        <v>54.7</v>
      </c>
      <c r="CG51" s="1323"/>
      <c r="CH51" s="1323"/>
      <c r="CI51" s="1323"/>
      <c r="CJ51" s="1323"/>
      <c r="CK51" s="1323"/>
      <c r="CL51" s="1323"/>
      <c r="CM51" s="1323"/>
      <c r="CN51" s="1323">
        <v>45.7</v>
      </c>
      <c r="CO51" s="1323"/>
      <c r="CP51" s="1323"/>
      <c r="CQ51" s="1323"/>
      <c r="CR51" s="1323"/>
      <c r="CS51" s="1323"/>
      <c r="CT51" s="1323"/>
      <c r="CU51" s="1323"/>
      <c r="CV51" s="1323">
        <v>54.4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614</v>
      </c>
      <c r="BC53" s="1325"/>
      <c r="BD53" s="1325"/>
      <c r="BE53" s="1325"/>
      <c r="BF53" s="1325"/>
      <c r="BG53" s="1325"/>
      <c r="BH53" s="1325"/>
      <c r="BI53" s="1325"/>
      <c r="BJ53" s="1325"/>
      <c r="BK53" s="1325"/>
      <c r="BL53" s="1325"/>
      <c r="BM53" s="1325"/>
      <c r="BN53" s="1325"/>
      <c r="BO53" s="1325"/>
      <c r="BP53" s="1323">
        <v>59</v>
      </c>
      <c r="BQ53" s="1323"/>
      <c r="BR53" s="1323"/>
      <c r="BS53" s="1323"/>
      <c r="BT53" s="1323"/>
      <c r="BU53" s="1323"/>
      <c r="BV53" s="1323"/>
      <c r="BW53" s="1323"/>
      <c r="BX53" s="1323">
        <v>60.3</v>
      </c>
      <c r="BY53" s="1323"/>
      <c r="BZ53" s="1323"/>
      <c r="CA53" s="1323"/>
      <c r="CB53" s="1323"/>
      <c r="CC53" s="1323"/>
      <c r="CD53" s="1323"/>
      <c r="CE53" s="1323"/>
      <c r="CF53" s="1323">
        <v>60.6</v>
      </c>
      <c r="CG53" s="1323"/>
      <c r="CH53" s="1323"/>
      <c r="CI53" s="1323"/>
      <c r="CJ53" s="1323"/>
      <c r="CK53" s="1323"/>
      <c r="CL53" s="1323"/>
      <c r="CM53" s="1323"/>
      <c r="CN53" s="1323">
        <v>61.8</v>
      </c>
      <c r="CO53" s="1323"/>
      <c r="CP53" s="1323"/>
      <c r="CQ53" s="1323"/>
      <c r="CR53" s="1323"/>
      <c r="CS53" s="1323"/>
      <c r="CT53" s="1323"/>
      <c r="CU53" s="1323"/>
      <c r="CV53" s="1323">
        <v>63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615</v>
      </c>
      <c r="AO55" s="1322"/>
      <c r="AP55" s="1322"/>
      <c r="AQ55" s="1322"/>
      <c r="AR55" s="1322"/>
      <c r="AS55" s="1322"/>
      <c r="AT55" s="1322"/>
      <c r="AU55" s="1322"/>
      <c r="AV55" s="1322"/>
      <c r="AW55" s="1322"/>
      <c r="AX55" s="1322"/>
      <c r="AY55" s="1322"/>
      <c r="AZ55" s="1322"/>
      <c r="BA55" s="1322"/>
      <c r="BB55" s="1325" t="s">
        <v>616</v>
      </c>
      <c r="BC55" s="1325"/>
      <c r="BD55" s="1325"/>
      <c r="BE55" s="1325"/>
      <c r="BF55" s="1325"/>
      <c r="BG55" s="1325"/>
      <c r="BH55" s="1325"/>
      <c r="BI55" s="1325"/>
      <c r="BJ55" s="1325"/>
      <c r="BK55" s="1325"/>
      <c r="BL55" s="1325"/>
      <c r="BM55" s="1325"/>
      <c r="BN55" s="1325"/>
      <c r="BO55" s="1325"/>
      <c r="BP55" s="1323">
        <v>34.9</v>
      </c>
      <c r="BQ55" s="1323"/>
      <c r="BR55" s="1323"/>
      <c r="BS55" s="1323"/>
      <c r="BT55" s="1323"/>
      <c r="BU55" s="1323"/>
      <c r="BV55" s="1323"/>
      <c r="BW55" s="1323"/>
      <c r="BX55" s="1323">
        <v>53.1</v>
      </c>
      <c r="BY55" s="1323"/>
      <c r="BZ55" s="1323"/>
      <c r="CA55" s="1323"/>
      <c r="CB55" s="1323"/>
      <c r="CC55" s="1323"/>
      <c r="CD55" s="1323"/>
      <c r="CE55" s="1323"/>
      <c r="CF55" s="1323">
        <v>51.2</v>
      </c>
      <c r="CG55" s="1323"/>
      <c r="CH55" s="1323"/>
      <c r="CI55" s="1323"/>
      <c r="CJ55" s="1323"/>
      <c r="CK55" s="1323"/>
      <c r="CL55" s="1323"/>
      <c r="CM55" s="1323"/>
      <c r="CN55" s="1323">
        <v>47.2</v>
      </c>
      <c r="CO55" s="1323"/>
      <c r="CP55" s="1323"/>
      <c r="CQ55" s="1323"/>
      <c r="CR55" s="1323"/>
      <c r="CS55" s="1323"/>
      <c r="CT55" s="1323"/>
      <c r="CU55" s="1323"/>
      <c r="CV55" s="1323">
        <v>49.5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614</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57.4</v>
      </c>
      <c r="BY57" s="1323"/>
      <c r="BZ57" s="1323"/>
      <c r="CA57" s="1323"/>
      <c r="CB57" s="1323"/>
      <c r="CC57" s="1323"/>
      <c r="CD57" s="1323"/>
      <c r="CE57" s="1323"/>
      <c r="CF57" s="1323">
        <v>58.7</v>
      </c>
      <c r="CG57" s="1323"/>
      <c r="CH57" s="1323"/>
      <c r="CI57" s="1323"/>
      <c r="CJ57" s="1323"/>
      <c r="CK57" s="1323"/>
      <c r="CL57" s="1323"/>
      <c r="CM57" s="1323"/>
      <c r="CN57" s="1323">
        <v>59.8</v>
      </c>
      <c r="CO57" s="1323"/>
      <c r="CP57" s="1323"/>
      <c r="CQ57" s="1323"/>
      <c r="CR57" s="1323"/>
      <c r="CS57" s="1323"/>
      <c r="CT57" s="1323"/>
      <c r="CU57" s="1323"/>
      <c r="CV57" s="1323">
        <v>60.9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612</v>
      </c>
      <c r="AO73" s="1325"/>
      <c r="AP73" s="1325"/>
      <c r="AQ73" s="1325"/>
      <c r="AR73" s="1325"/>
      <c r="AS73" s="1325"/>
      <c r="AT73" s="1325"/>
      <c r="AU73" s="1325"/>
      <c r="AV73" s="1325"/>
      <c r="AW73" s="1325"/>
      <c r="AX73" s="1325"/>
      <c r="AY73" s="1325"/>
      <c r="AZ73" s="1325"/>
      <c r="BA73" s="1325"/>
      <c r="BB73" s="1325" t="s">
        <v>616</v>
      </c>
      <c r="BC73" s="1325"/>
      <c r="BD73" s="1325"/>
      <c r="BE73" s="1325"/>
      <c r="BF73" s="1325"/>
      <c r="BG73" s="1325"/>
      <c r="BH73" s="1325"/>
      <c r="BI73" s="1325"/>
      <c r="BJ73" s="1325"/>
      <c r="BK73" s="1325"/>
      <c r="BL73" s="1325"/>
      <c r="BM73" s="1325"/>
      <c r="BN73" s="1325"/>
      <c r="BO73" s="1325"/>
      <c r="BP73" s="1323">
        <v>61.5</v>
      </c>
      <c r="BQ73" s="1323"/>
      <c r="BR73" s="1323"/>
      <c r="BS73" s="1323"/>
      <c r="BT73" s="1323"/>
      <c r="BU73" s="1323"/>
      <c r="BV73" s="1323"/>
      <c r="BW73" s="1323"/>
      <c r="BX73" s="1323">
        <v>61.2</v>
      </c>
      <c r="BY73" s="1323"/>
      <c r="BZ73" s="1323"/>
      <c r="CA73" s="1323"/>
      <c r="CB73" s="1323"/>
      <c r="CC73" s="1323"/>
      <c r="CD73" s="1323"/>
      <c r="CE73" s="1323"/>
      <c r="CF73" s="1323">
        <v>54.7</v>
      </c>
      <c r="CG73" s="1323"/>
      <c r="CH73" s="1323"/>
      <c r="CI73" s="1323"/>
      <c r="CJ73" s="1323"/>
      <c r="CK73" s="1323"/>
      <c r="CL73" s="1323"/>
      <c r="CM73" s="1323"/>
      <c r="CN73" s="1323">
        <v>45.7</v>
      </c>
      <c r="CO73" s="1323"/>
      <c r="CP73" s="1323"/>
      <c r="CQ73" s="1323"/>
      <c r="CR73" s="1323"/>
      <c r="CS73" s="1323"/>
      <c r="CT73" s="1323"/>
      <c r="CU73" s="1323"/>
      <c r="CV73" s="1323">
        <v>54.4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8.5</v>
      </c>
      <c r="BQ75" s="1323"/>
      <c r="BR75" s="1323"/>
      <c r="BS75" s="1323"/>
      <c r="BT75" s="1323"/>
      <c r="BU75" s="1323"/>
      <c r="BV75" s="1323"/>
      <c r="BW75" s="1323"/>
      <c r="BX75" s="1323">
        <v>7.9</v>
      </c>
      <c r="BY75" s="1323"/>
      <c r="BZ75" s="1323"/>
      <c r="CA75" s="1323"/>
      <c r="CB75" s="1323"/>
      <c r="CC75" s="1323"/>
      <c r="CD75" s="1323"/>
      <c r="CE75" s="1323"/>
      <c r="CF75" s="1323">
        <v>7.2</v>
      </c>
      <c r="CG75" s="1323"/>
      <c r="CH75" s="1323"/>
      <c r="CI75" s="1323"/>
      <c r="CJ75" s="1323"/>
      <c r="CK75" s="1323"/>
      <c r="CL75" s="1323"/>
      <c r="CM75" s="1323"/>
      <c r="CN75" s="1323">
        <v>6.3</v>
      </c>
      <c r="CO75" s="1323"/>
      <c r="CP75" s="1323"/>
      <c r="CQ75" s="1323"/>
      <c r="CR75" s="1323"/>
      <c r="CS75" s="1323"/>
      <c r="CT75" s="1323"/>
      <c r="CU75" s="1323"/>
      <c r="CV75" s="1323">
        <v>6.1</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620</v>
      </c>
      <c r="AO77" s="1322"/>
      <c r="AP77" s="1322"/>
      <c r="AQ77" s="1322"/>
      <c r="AR77" s="1322"/>
      <c r="AS77" s="1322"/>
      <c r="AT77" s="1322"/>
      <c r="AU77" s="1322"/>
      <c r="AV77" s="1322"/>
      <c r="AW77" s="1322"/>
      <c r="AX77" s="1322"/>
      <c r="AY77" s="1322"/>
      <c r="AZ77" s="1322"/>
      <c r="BA77" s="1322"/>
      <c r="BB77" s="1325" t="s">
        <v>616</v>
      </c>
      <c r="BC77" s="1325"/>
      <c r="BD77" s="1325"/>
      <c r="BE77" s="1325"/>
      <c r="BF77" s="1325"/>
      <c r="BG77" s="1325"/>
      <c r="BH77" s="1325"/>
      <c r="BI77" s="1325"/>
      <c r="BJ77" s="1325"/>
      <c r="BK77" s="1325"/>
      <c r="BL77" s="1325"/>
      <c r="BM77" s="1325"/>
      <c r="BN77" s="1325"/>
      <c r="BO77" s="1325"/>
      <c r="BP77" s="1323">
        <v>34.9</v>
      </c>
      <c r="BQ77" s="1323"/>
      <c r="BR77" s="1323"/>
      <c r="BS77" s="1323"/>
      <c r="BT77" s="1323"/>
      <c r="BU77" s="1323"/>
      <c r="BV77" s="1323"/>
      <c r="BW77" s="1323"/>
      <c r="BX77" s="1323">
        <v>53.1</v>
      </c>
      <c r="BY77" s="1323"/>
      <c r="BZ77" s="1323"/>
      <c r="CA77" s="1323"/>
      <c r="CB77" s="1323"/>
      <c r="CC77" s="1323"/>
      <c r="CD77" s="1323"/>
      <c r="CE77" s="1323"/>
      <c r="CF77" s="1323">
        <v>51.2</v>
      </c>
      <c r="CG77" s="1323"/>
      <c r="CH77" s="1323"/>
      <c r="CI77" s="1323"/>
      <c r="CJ77" s="1323"/>
      <c r="CK77" s="1323"/>
      <c r="CL77" s="1323"/>
      <c r="CM77" s="1323"/>
      <c r="CN77" s="1323">
        <v>47.2</v>
      </c>
      <c r="CO77" s="1323"/>
      <c r="CP77" s="1323"/>
      <c r="CQ77" s="1323"/>
      <c r="CR77" s="1323"/>
      <c r="CS77" s="1323"/>
      <c r="CT77" s="1323"/>
      <c r="CU77" s="1323"/>
      <c r="CV77" s="1323">
        <v>49.5</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8.6</v>
      </c>
      <c r="BY79" s="1323"/>
      <c r="BZ79" s="1323"/>
      <c r="CA79" s="1323"/>
      <c r="CB79" s="1323"/>
      <c r="CC79" s="1323"/>
      <c r="CD79" s="1323"/>
      <c r="CE79" s="1323"/>
      <c r="CF79" s="1323">
        <v>8.1999999999999993</v>
      </c>
      <c r="CG79" s="1323"/>
      <c r="CH79" s="1323"/>
      <c r="CI79" s="1323"/>
      <c r="CJ79" s="1323"/>
      <c r="CK79" s="1323"/>
      <c r="CL79" s="1323"/>
      <c r="CM79" s="1323"/>
      <c r="CN79" s="1323">
        <v>7.8</v>
      </c>
      <c r="CO79" s="1323"/>
      <c r="CP79" s="1323"/>
      <c r="CQ79" s="1323"/>
      <c r="CR79" s="1323"/>
      <c r="CS79" s="1323"/>
      <c r="CT79" s="1323"/>
      <c r="CU79" s="1323"/>
      <c r="CV79" s="1323">
        <v>7.6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Emk2hwbNMtqze/8Y15B7EZ/lLSOPZUcSiAZUSF9E0QHSl+zKNrtiyRxv0u6ZpkEj1T7BC9KVICgiASVb2rD9Q==" saltValue="3tNF8Qef2mKBDA6SdRCd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85" zoomScaleNormal="85" zoomScaleSheetLayoutView="70"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621</v>
      </c>
    </row>
  </sheetData>
  <sheetProtection algorithmName="SHA-512" hashValue="M6/IAcHXVfl6xRh/vto4O0H9Sxm0siZn4h/dJmQywSrY5FC6GWjgy3JLPbIIQzu5a5+OjhicB7HJf32b0jIpQg==" saltValue="cItAaaQLWNVvYtWn5i6t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Normal="100" zoomScaleSheetLayoutView="55" workbookViewId="0">
      <selection activeCell="AN71" sqref="AN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rStag+hrELiP9uYHLpl+vfODgRPI8HS6ocw+e+L4cr6i/4xB9k3PM32Bp4opLSgeR3dEsp1DMUHLLBif+CMCw==" saltValue="w/H6bt/d7soeiDHOJVEd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51094</v>
      </c>
      <c r="E3" s="162"/>
      <c r="F3" s="163">
        <v>58051</v>
      </c>
      <c r="G3" s="164"/>
      <c r="H3" s="165"/>
    </row>
    <row r="4" spans="1:8" x14ac:dyDescent="0.15">
      <c r="A4" s="166"/>
      <c r="B4" s="167"/>
      <c r="C4" s="168"/>
      <c r="D4" s="169">
        <v>37297</v>
      </c>
      <c r="E4" s="170"/>
      <c r="F4" s="171">
        <v>32143</v>
      </c>
      <c r="G4" s="172"/>
      <c r="H4" s="173"/>
    </row>
    <row r="5" spans="1:8" x14ac:dyDescent="0.15">
      <c r="A5" s="154" t="s">
        <v>550</v>
      </c>
      <c r="B5" s="159"/>
      <c r="C5" s="160"/>
      <c r="D5" s="161">
        <v>63740</v>
      </c>
      <c r="E5" s="162"/>
      <c r="F5" s="163">
        <v>65942</v>
      </c>
      <c r="G5" s="164"/>
      <c r="H5" s="165"/>
    </row>
    <row r="6" spans="1:8" x14ac:dyDescent="0.15">
      <c r="A6" s="166"/>
      <c r="B6" s="167"/>
      <c r="C6" s="168"/>
      <c r="D6" s="169">
        <v>41782</v>
      </c>
      <c r="E6" s="170"/>
      <c r="F6" s="171">
        <v>32778</v>
      </c>
      <c r="G6" s="172"/>
      <c r="H6" s="173"/>
    </row>
    <row r="7" spans="1:8" x14ac:dyDescent="0.15">
      <c r="A7" s="154" t="s">
        <v>551</v>
      </c>
      <c r="B7" s="159"/>
      <c r="C7" s="160"/>
      <c r="D7" s="161">
        <v>88545</v>
      </c>
      <c r="E7" s="162"/>
      <c r="F7" s="163">
        <v>68655</v>
      </c>
      <c r="G7" s="164"/>
      <c r="H7" s="165"/>
    </row>
    <row r="8" spans="1:8" x14ac:dyDescent="0.15">
      <c r="A8" s="166"/>
      <c r="B8" s="167"/>
      <c r="C8" s="168"/>
      <c r="D8" s="169">
        <v>58374</v>
      </c>
      <c r="E8" s="170"/>
      <c r="F8" s="171">
        <v>32316</v>
      </c>
      <c r="G8" s="172"/>
      <c r="H8" s="173"/>
    </row>
    <row r="9" spans="1:8" x14ac:dyDescent="0.15">
      <c r="A9" s="154" t="s">
        <v>552</v>
      </c>
      <c r="B9" s="159"/>
      <c r="C9" s="160"/>
      <c r="D9" s="161">
        <v>69444</v>
      </c>
      <c r="E9" s="162"/>
      <c r="F9" s="163">
        <v>66863</v>
      </c>
      <c r="G9" s="164"/>
      <c r="H9" s="165"/>
    </row>
    <row r="10" spans="1:8" x14ac:dyDescent="0.15">
      <c r="A10" s="166"/>
      <c r="B10" s="167"/>
      <c r="C10" s="168"/>
      <c r="D10" s="169">
        <v>47579</v>
      </c>
      <c r="E10" s="170"/>
      <c r="F10" s="171">
        <v>32770</v>
      </c>
      <c r="G10" s="172"/>
      <c r="H10" s="173"/>
    </row>
    <row r="11" spans="1:8" x14ac:dyDescent="0.15">
      <c r="A11" s="154" t="s">
        <v>553</v>
      </c>
      <c r="B11" s="159"/>
      <c r="C11" s="160"/>
      <c r="D11" s="161">
        <v>119498</v>
      </c>
      <c r="E11" s="162"/>
      <c r="F11" s="163">
        <v>72051</v>
      </c>
      <c r="G11" s="164"/>
      <c r="H11" s="165"/>
    </row>
    <row r="12" spans="1:8" x14ac:dyDescent="0.15">
      <c r="A12" s="166"/>
      <c r="B12" s="167"/>
      <c r="C12" s="174"/>
      <c r="D12" s="169">
        <v>51198</v>
      </c>
      <c r="E12" s="170"/>
      <c r="F12" s="171">
        <v>34140</v>
      </c>
      <c r="G12" s="172"/>
      <c r="H12" s="173"/>
    </row>
    <row r="13" spans="1:8" x14ac:dyDescent="0.15">
      <c r="A13" s="154"/>
      <c r="B13" s="159"/>
      <c r="C13" s="175"/>
      <c r="D13" s="176">
        <v>78464</v>
      </c>
      <c r="E13" s="177"/>
      <c r="F13" s="178">
        <v>66312</v>
      </c>
      <c r="G13" s="179"/>
      <c r="H13" s="165"/>
    </row>
    <row r="14" spans="1:8" x14ac:dyDescent="0.15">
      <c r="A14" s="166"/>
      <c r="B14" s="167"/>
      <c r="C14" s="168"/>
      <c r="D14" s="169">
        <v>47246</v>
      </c>
      <c r="E14" s="170"/>
      <c r="F14" s="171">
        <v>32829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11.64</v>
      </c>
      <c r="C19" s="180">
        <f>ROUND(VALUE(SUBSTITUTE(実質収支比率等に係る経年分析!G$48,"▲","-")),2)</f>
        <v>10.26</v>
      </c>
      <c r="D19" s="180">
        <f>ROUND(VALUE(SUBSTITUTE(実質収支比率等に係る経年分析!H$48,"▲","-")),2)</f>
        <v>5.48</v>
      </c>
      <c r="E19" s="180">
        <f>ROUND(VALUE(SUBSTITUTE(実質収支比率等に係る経年分析!I$48,"▲","-")),2)</f>
        <v>2.96</v>
      </c>
      <c r="F19" s="180">
        <f>ROUND(VALUE(SUBSTITUTE(実質収支比率等に係る経年分析!J$48,"▲","-")),2)</f>
        <v>3.31</v>
      </c>
    </row>
    <row r="20" spans="1:11" x14ac:dyDescent="0.15">
      <c r="A20" s="180" t="s">
        <v>54</v>
      </c>
      <c r="B20" s="180">
        <f>ROUND(VALUE(SUBSTITUTE(実質収支比率等に係る経年分析!F$47,"▲","-")),2)</f>
        <v>12.64</v>
      </c>
      <c r="C20" s="180">
        <f>ROUND(VALUE(SUBSTITUTE(実質収支比率等に係る経年分析!G$47,"▲","-")),2)</f>
        <v>12.75</v>
      </c>
      <c r="D20" s="180">
        <f>ROUND(VALUE(SUBSTITUTE(実質収支比率等に係る経年分析!H$47,"▲","-")),2)</f>
        <v>13</v>
      </c>
      <c r="E20" s="180">
        <f>ROUND(VALUE(SUBSTITUTE(実質収支比率等に係る経年分析!I$47,"▲","-")),2)</f>
        <v>11.7</v>
      </c>
      <c r="F20" s="180">
        <f>ROUND(VALUE(SUBSTITUTE(実質収支比率等に係る経年分析!J$47,"▲","-")),2)</f>
        <v>11.62</v>
      </c>
    </row>
    <row r="21" spans="1:11" x14ac:dyDescent="0.15">
      <c r="A21" s="180" t="s">
        <v>55</v>
      </c>
      <c r="B21" s="180">
        <f>IF(ISNUMBER(VALUE(SUBSTITUTE(実質収支比率等に係る経年分析!F$49,"▲","-"))),ROUND(VALUE(SUBSTITUTE(実質収支比率等に係る経年分析!F$49,"▲","-")),2),NA())</f>
        <v>4.22</v>
      </c>
      <c r="C21" s="180">
        <f>IF(ISNUMBER(VALUE(SUBSTITUTE(実質収支比率等に係る経年分析!G$49,"▲","-"))),ROUND(VALUE(SUBSTITUTE(実質収支比率等に係る経年分析!G$49,"▲","-")),2),NA())</f>
        <v>0.91</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0.61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休日夜間診療所特別会計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集落排水事業会計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0.69</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1.78</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13.51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8919</v>
      </c>
      <c r="E42" s="182"/>
      <c r="F42" s="182"/>
      <c r="G42" s="182">
        <f>'実質公債費比率（分子）の構造'!L$52</f>
        <v>9041</v>
      </c>
      <c r="H42" s="182"/>
      <c r="I42" s="182"/>
      <c r="J42" s="182">
        <f>'実質公債費比率（分子）の構造'!M$52</f>
        <v>9115</v>
      </c>
      <c r="K42" s="182"/>
      <c r="L42" s="182"/>
      <c r="M42" s="182">
        <f>'実質公債費比率（分子）の構造'!N$52</f>
        <v>9169</v>
      </c>
      <c r="N42" s="182"/>
      <c r="O42" s="182"/>
      <c r="P42" s="182">
        <f>'実質公債費比率（分子）の構造'!O$52</f>
        <v>9253</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64</v>
      </c>
      <c r="B44" s="182">
        <f>'実質公債費比率（分子）の構造'!K$50</f>
        <v>94</v>
      </c>
      <c r="C44" s="182"/>
      <c r="D44" s="182"/>
      <c r="E44" s="182">
        <f>'実質公債費比率（分子）の構造'!L$50</f>
        <v>59</v>
      </c>
      <c r="F44" s="182"/>
      <c r="G44" s="182"/>
      <c r="H44" s="182">
        <f>'実質公債費比率（分子）の構造'!M$50</f>
        <v>26</v>
      </c>
      <c r="I44" s="182"/>
      <c r="J44" s="182"/>
      <c r="K44" s="182">
        <f>'実質公債費比率（分子）の構造'!N$50</f>
        <v>15</v>
      </c>
      <c r="L44" s="182"/>
      <c r="M44" s="182"/>
      <c r="N44" s="182">
        <f>'実質公債費比率（分子）の構造'!O$50</f>
        <v>15</v>
      </c>
      <c r="O44" s="182"/>
      <c r="P44" s="182"/>
    </row>
    <row r="45" spans="1:16" x14ac:dyDescent="0.15">
      <c r="A45" s="182" t="s">
        <v>65</v>
      </c>
      <c r="B45" s="182">
        <f>'実質公債費比率（分子）の構造'!K$49</f>
        <v>36</v>
      </c>
      <c r="C45" s="182"/>
      <c r="D45" s="182"/>
      <c r="E45" s="182">
        <f>'実質公債費比率（分子）の構造'!L$49</f>
        <v>36</v>
      </c>
      <c r="F45" s="182"/>
      <c r="G45" s="182"/>
      <c r="H45" s="182">
        <f>'実質公債費比率（分子）の構造'!M$49</f>
        <v>35</v>
      </c>
      <c r="I45" s="182"/>
      <c r="J45" s="182"/>
      <c r="K45" s="182">
        <f>'実質公債費比率（分子）の構造'!N$49</f>
        <v>34</v>
      </c>
      <c r="L45" s="182"/>
      <c r="M45" s="182"/>
      <c r="N45" s="182">
        <f>'実質公債費比率（分子）の構造'!O$49</f>
        <v>35</v>
      </c>
      <c r="O45" s="182"/>
      <c r="P45" s="182"/>
    </row>
    <row r="46" spans="1:16" x14ac:dyDescent="0.15">
      <c r="A46" s="182" t="s">
        <v>66</v>
      </c>
      <c r="B46" s="182">
        <f>'実質公債費比率（分子）の構造'!K$48</f>
        <v>3437</v>
      </c>
      <c r="C46" s="182"/>
      <c r="D46" s="182"/>
      <c r="E46" s="182">
        <f>'実質公債費比率（分子）の構造'!L$48</f>
        <v>3390</v>
      </c>
      <c r="F46" s="182"/>
      <c r="G46" s="182"/>
      <c r="H46" s="182">
        <f>'実質公債費比率（分子）の構造'!M$48</f>
        <v>3473</v>
      </c>
      <c r="I46" s="182"/>
      <c r="J46" s="182"/>
      <c r="K46" s="182">
        <f>'実質公債費比率（分子）の構造'!N$48</f>
        <v>3330</v>
      </c>
      <c r="L46" s="182"/>
      <c r="M46" s="182"/>
      <c r="N46" s="182">
        <f>'実質公債費比率（分子）の構造'!O$48</f>
        <v>3320</v>
      </c>
      <c r="O46" s="182"/>
      <c r="P46" s="182"/>
    </row>
    <row r="47" spans="1:16" x14ac:dyDescent="0.15">
      <c r="A47" s="182" t="s">
        <v>67</v>
      </c>
      <c r="B47" s="182">
        <f>'実質公債費比率（分子）の構造'!K$47</f>
        <v>30</v>
      </c>
      <c r="C47" s="182"/>
      <c r="D47" s="182"/>
      <c r="E47" s="182">
        <f>'実質公債費比率（分子）の構造'!L$47</f>
        <v>30</v>
      </c>
      <c r="F47" s="182"/>
      <c r="G47" s="182"/>
      <c r="H47" s="182">
        <f>'実質公債費比率（分子）の構造'!M$47</f>
        <v>30</v>
      </c>
      <c r="I47" s="182"/>
      <c r="J47" s="182"/>
      <c r="K47" s="182">
        <f>'実質公債費比率（分子）の構造'!N$47</f>
        <v>30</v>
      </c>
      <c r="L47" s="182"/>
      <c r="M47" s="182"/>
      <c r="N47" s="182">
        <f>'実質公債費比率（分子）の構造'!O$47</f>
        <v>29</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8039</v>
      </c>
      <c r="C49" s="182"/>
      <c r="D49" s="182"/>
      <c r="E49" s="182">
        <f>'実質公債費比率（分子）の構造'!L$45</f>
        <v>7680</v>
      </c>
      <c r="F49" s="182"/>
      <c r="G49" s="182"/>
      <c r="H49" s="182">
        <f>'実質公債費比率（分子）の構造'!M$45</f>
        <v>7507</v>
      </c>
      <c r="I49" s="182"/>
      <c r="J49" s="182"/>
      <c r="K49" s="182">
        <f>'実質公債費比率（分子）の構造'!N$45</f>
        <v>7543</v>
      </c>
      <c r="L49" s="182"/>
      <c r="M49" s="182"/>
      <c r="N49" s="182">
        <f>'実質公債費比率（分子）の構造'!O$45</f>
        <v>7719</v>
      </c>
      <c r="O49" s="182"/>
      <c r="P49" s="182"/>
    </row>
    <row r="50" spans="1:16" x14ac:dyDescent="0.15">
      <c r="A50" s="182" t="s">
        <v>70</v>
      </c>
      <c r="B50" s="182" t="e">
        <f>NA()</f>
        <v>#N/A</v>
      </c>
      <c r="C50" s="182">
        <f>IF(ISNUMBER('実質公債費比率（分子）の構造'!K$53),'実質公債費比率（分子）の構造'!K$53,NA())</f>
        <v>2717</v>
      </c>
      <c r="D50" s="182" t="e">
        <f>NA()</f>
        <v>#N/A</v>
      </c>
      <c r="E50" s="182" t="e">
        <f>NA()</f>
        <v>#N/A</v>
      </c>
      <c r="F50" s="182">
        <f>IF(ISNUMBER('実質公債費比率（分子）の構造'!L$53),'実質公債費比率（分子）の構造'!L$53,NA())</f>
        <v>2154</v>
      </c>
      <c r="G50" s="182" t="e">
        <f>NA()</f>
        <v>#N/A</v>
      </c>
      <c r="H50" s="182" t="e">
        <f>NA()</f>
        <v>#N/A</v>
      </c>
      <c r="I50" s="182">
        <f>IF(ISNUMBER('実質公債費比率（分子）の構造'!M$53),'実質公債費比率（分子）の構造'!M$53,NA())</f>
        <v>1956</v>
      </c>
      <c r="J50" s="182" t="e">
        <f>NA()</f>
        <v>#N/A</v>
      </c>
      <c r="K50" s="182" t="e">
        <f>NA()</f>
        <v>#N/A</v>
      </c>
      <c r="L50" s="182">
        <f>IF(ISNUMBER('実質公債費比率（分子）の構造'!N$53),'実質公債費比率（分子）の構造'!N$53,NA())</f>
        <v>1784</v>
      </c>
      <c r="M50" s="182" t="e">
        <f>NA()</f>
        <v>#N/A</v>
      </c>
      <c r="N50" s="182" t="e">
        <f>NA()</f>
        <v>#N/A</v>
      </c>
      <c r="O50" s="182">
        <f>IF(ISNUMBER('実質公債費比率（分子）の構造'!O$53),'実質公債費比率（分子）の構造'!O$53,NA())</f>
        <v>1866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84397</v>
      </c>
      <c r="E56" s="181"/>
      <c r="F56" s="181"/>
      <c r="G56" s="181">
        <f>'将来負担比率（分子）の構造'!J$52</f>
        <v>83750</v>
      </c>
      <c r="H56" s="181"/>
      <c r="I56" s="181"/>
      <c r="J56" s="181">
        <f>'将来負担比率（分子）の構造'!K$52</f>
        <v>84194</v>
      </c>
      <c r="K56" s="181"/>
      <c r="L56" s="181"/>
      <c r="M56" s="181">
        <f>'将来負担比率（分子）の構造'!L$52</f>
        <v>83565</v>
      </c>
      <c r="N56" s="181"/>
      <c r="O56" s="181"/>
      <c r="P56" s="181">
        <f>'将来負担比率（分子）の構造'!M$52</f>
        <v>84150</v>
      </c>
    </row>
    <row r="57" spans="1:16" x14ac:dyDescent="0.15">
      <c r="A57" s="181" t="s">
        <v>41</v>
      </c>
      <c r="B57" s="181"/>
      <c r="C57" s="181"/>
      <c r="D57" s="181">
        <f>'将来負担比率（分子）の構造'!I$51</f>
        <v>9297</v>
      </c>
      <c r="E57" s="181"/>
      <c r="F57" s="181"/>
      <c r="G57" s="181">
        <f>'将来負担比率（分子）の構造'!J$51</f>
        <v>5589</v>
      </c>
      <c r="H57" s="181"/>
      <c r="I57" s="181"/>
      <c r="J57" s="181">
        <f>'将来負担比率（分子）の構造'!K$51</f>
        <v>4653</v>
      </c>
      <c r="K57" s="181"/>
      <c r="L57" s="181"/>
      <c r="M57" s="181">
        <f>'将来負担比率（分子）の構造'!L$51</f>
        <v>5663</v>
      </c>
      <c r="N57" s="181"/>
      <c r="O57" s="181"/>
      <c r="P57" s="181">
        <f>'将来負担比率（分子）の構造'!M$51</f>
        <v>5445</v>
      </c>
    </row>
    <row r="58" spans="1:16" x14ac:dyDescent="0.15">
      <c r="A58" s="181" t="s">
        <v>40</v>
      </c>
      <c r="B58" s="181"/>
      <c r="C58" s="181"/>
      <c r="D58" s="181">
        <f>'将来負担比率（分子）の構造'!I$50</f>
        <v>12220</v>
      </c>
      <c r="E58" s="181"/>
      <c r="F58" s="181"/>
      <c r="G58" s="181">
        <f>'将来負担比率（分子）の構造'!J$50</f>
        <v>13960</v>
      </c>
      <c r="H58" s="181"/>
      <c r="I58" s="181"/>
      <c r="J58" s="181">
        <f>'将来負担比率（分子）の構造'!K$50</f>
        <v>15996</v>
      </c>
      <c r="K58" s="181"/>
      <c r="L58" s="181"/>
      <c r="M58" s="181">
        <f>'将来負担比率（分子）の構造'!L$50</f>
        <v>16287</v>
      </c>
      <c r="N58" s="181"/>
      <c r="O58" s="181"/>
      <c r="P58" s="181">
        <f>'将来負担比率（分子）の構造'!M$50</f>
        <v>15386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670</v>
      </c>
      <c r="C61" s="181"/>
      <c r="D61" s="181"/>
      <c r="E61" s="181">
        <f>'将来負担比率（分子）の構造'!J$46</f>
        <v>684</v>
      </c>
      <c r="F61" s="181"/>
      <c r="G61" s="181"/>
      <c r="H61" s="181">
        <f>'将来負担比率（分子）の構造'!K$46</f>
        <v>753</v>
      </c>
      <c r="I61" s="181"/>
      <c r="J61" s="181"/>
      <c r="K61" s="181">
        <f>'将来負担比率（分子）の構造'!L$46</f>
        <v>560</v>
      </c>
      <c r="L61" s="181"/>
      <c r="M61" s="181"/>
      <c r="N61" s="181">
        <f>'将来負担比率（分子）の構造'!M$46</f>
        <v>478</v>
      </c>
      <c r="O61" s="181"/>
      <c r="P61" s="181"/>
    </row>
    <row r="62" spans="1:16" x14ac:dyDescent="0.15">
      <c r="A62" s="181" t="s">
        <v>34</v>
      </c>
      <c r="B62" s="181">
        <f>'将来負担比率（分子）の構造'!I$45</f>
        <v>11369</v>
      </c>
      <c r="C62" s="181"/>
      <c r="D62" s="181"/>
      <c r="E62" s="181">
        <f>'将来負担比率（分子）の構造'!J$45</f>
        <v>11011</v>
      </c>
      <c r="F62" s="181"/>
      <c r="G62" s="181"/>
      <c r="H62" s="181">
        <f>'将来負担比率（分子）の構造'!K$45</f>
        <v>10995</v>
      </c>
      <c r="I62" s="181"/>
      <c r="J62" s="181"/>
      <c r="K62" s="181">
        <f>'将来負担比率（分子）の構造'!L$45</f>
        <v>10243</v>
      </c>
      <c r="L62" s="181"/>
      <c r="M62" s="181"/>
      <c r="N62" s="181">
        <f>'将来負担比率（分子）の構造'!M$45</f>
        <v>9947</v>
      </c>
      <c r="O62" s="181"/>
      <c r="P62" s="181"/>
    </row>
    <row r="63" spans="1:16" x14ac:dyDescent="0.15">
      <c r="A63" s="181" t="s">
        <v>33</v>
      </c>
      <c r="B63" s="181">
        <f>'将来負担比率（分子）の構造'!I$44</f>
        <v>164</v>
      </c>
      <c r="C63" s="181"/>
      <c r="D63" s="181"/>
      <c r="E63" s="181">
        <f>'将来負担比率（分子）の構造'!J$44</f>
        <v>146</v>
      </c>
      <c r="F63" s="181"/>
      <c r="G63" s="181"/>
      <c r="H63" s="181">
        <f>'将来負担比率（分子）の構造'!K$44</f>
        <v>131</v>
      </c>
      <c r="I63" s="181"/>
      <c r="J63" s="181"/>
      <c r="K63" s="181">
        <f>'将来負担比率（分子）の構造'!L$44</f>
        <v>98</v>
      </c>
      <c r="L63" s="181"/>
      <c r="M63" s="181"/>
      <c r="N63" s="181">
        <f>'将来負担比率（分子）の構造'!M$44</f>
        <v>65</v>
      </c>
      <c r="O63" s="181"/>
      <c r="P63" s="181"/>
    </row>
    <row r="64" spans="1:16" x14ac:dyDescent="0.15">
      <c r="A64" s="181" t="s">
        <v>32</v>
      </c>
      <c r="B64" s="181">
        <f>'将来負担比率（分子）の構造'!I$43</f>
        <v>39873</v>
      </c>
      <c r="C64" s="181"/>
      <c r="D64" s="181"/>
      <c r="E64" s="181">
        <f>'将来負担比率（分子）の構造'!J$43</f>
        <v>38159</v>
      </c>
      <c r="F64" s="181"/>
      <c r="G64" s="181"/>
      <c r="H64" s="181">
        <f>'将来負担比率（分子）の構造'!K$43</f>
        <v>35065</v>
      </c>
      <c r="I64" s="181"/>
      <c r="J64" s="181"/>
      <c r="K64" s="181">
        <f>'将来負担比率（分子）の構造'!L$43</f>
        <v>32322</v>
      </c>
      <c r="L64" s="181"/>
      <c r="M64" s="181"/>
      <c r="N64" s="181">
        <f>'将来負担比率（分子）の構造'!M$43</f>
        <v>31401</v>
      </c>
      <c r="O64" s="181"/>
      <c r="P64" s="181"/>
    </row>
    <row r="65" spans="1:16" x14ac:dyDescent="0.15">
      <c r="A65" s="181" t="s">
        <v>31</v>
      </c>
      <c r="B65" s="181">
        <f>'将来負担比率（分子）の構造'!I$42</f>
        <v>132</v>
      </c>
      <c r="C65" s="181"/>
      <c r="D65" s="181"/>
      <c r="E65" s="181">
        <f>'将来負担比率（分子）の構造'!J$42</f>
        <v>75</v>
      </c>
      <c r="F65" s="181"/>
      <c r="G65" s="181"/>
      <c r="H65" s="181">
        <f>'将来負担比率（分子）の構造'!K$42</f>
        <v>50</v>
      </c>
      <c r="I65" s="181"/>
      <c r="J65" s="181"/>
      <c r="K65" s="181">
        <f>'将来負担比率（分子）の構造'!L$42</f>
        <v>1129</v>
      </c>
      <c r="L65" s="181"/>
      <c r="M65" s="181"/>
      <c r="N65" s="181">
        <f>'将来負担比率（分子）の構造'!M$42</f>
        <v>1035</v>
      </c>
      <c r="O65" s="181"/>
      <c r="P65" s="181"/>
    </row>
    <row r="66" spans="1:16" x14ac:dyDescent="0.15">
      <c r="A66" s="181" t="s">
        <v>30</v>
      </c>
      <c r="B66" s="181">
        <f>'将来負担比率（分子）の構造'!I$41</f>
        <v>73228</v>
      </c>
      <c r="C66" s="181"/>
      <c r="D66" s="181"/>
      <c r="E66" s="181">
        <f>'将来負担比率（分子）の構造'!J$41</f>
        <v>72460</v>
      </c>
      <c r="F66" s="181"/>
      <c r="G66" s="181"/>
      <c r="H66" s="181">
        <f>'将来負担比率（分子）の構造'!K$41</f>
        <v>74695</v>
      </c>
      <c r="I66" s="181"/>
      <c r="J66" s="181"/>
      <c r="K66" s="181">
        <f>'将来負担比率（分子）の構造'!L$41</f>
        <v>75291</v>
      </c>
      <c r="L66" s="181"/>
      <c r="M66" s="181"/>
      <c r="N66" s="181">
        <f>'将来負担比率（分子）の構造'!M$41</f>
        <v>78481</v>
      </c>
      <c r="O66" s="181"/>
      <c r="P66" s="181"/>
    </row>
    <row r="67" spans="1:16" x14ac:dyDescent="0.15">
      <c r="A67" s="181" t="s">
        <v>74</v>
      </c>
      <c r="B67" s="181" t="e">
        <f>NA()</f>
        <v>#N/A</v>
      </c>
      <c r="C67" s="181">
        <f>IF(ISNUMBER('将来負担比率（分子）の構造'!I$53), IF('将来負担比率（分子）の構造'!I$53 &lt; 0, 0, '将来負担比率（分子）の構造'!I$53), NA())</f>
        <v>19521</v>
      </c>
      <c r="D67" s="181" t="e">
        <f>NA()</f>
        <v>#N/A</v>
      </c>
      <c r="E67" s="181" t="e">
        <f>NA()</f>
        <v>#N/A</v>
      </c>
      <c r="F67" s="181">
        <f>IF(ISNUMBER('将来負担比率（分子）の構造'!J$53), IF('将来負担比率（分子）の構造'!J$53 &lt; 0, 0, '将来負担比率（分子）の構造'!J$53), NA())</f>
        <v>19237</v>
      </c>
      <c r="G67" s="181" t="e">
        <f>NA()</f>
        <v>#N/A</v>
      </c>
      <c r="H67" s="181" t="e">
        <f>NA()</f>
        <v>#N/A</v>
      </c>
      <c r="I67" s="181">
        <f>IF(ISNUMBER('将来負担比率（分子）の構造'!K$53), IF('将来負担比率（分子）の構造'!K$53 &lt; 0, 0, '将来負担比率（分子）の構造'!K$53), NA())</f>
        <v>16845</v>
      </c>
      <c r="J67" s="181" t="e">
        <f>NA()</f>
        <v>#N/A</v>
      </c>
      <c r="K67" s="181" t="e">
        <f>NA()</f>
        <v>#N/A</v>
      </c>
      <c r="L67" s="181">
        <f>IF(ISNUMBER('将来負担比率（分子）の構造'!L$53), IF('将来負担比率（分子）の構造'!L$53 &lt; 0, 0, '将来負担比率（分子）の構造'!L$53), NA())</f>
        <v>14129</v>
      </c>
      <c r="M67" s="181" t="e">
        <f>NA()</f>
        <v>#N/A</v>
      </c>
      <c r="N67" s="181" t="e">
        <f>NA()</f>
        <v>#N/A</v>
      </c>
      <c r="O67" s="181">
        <f>IF(ISNUMBER('将来負担比率（分子）の構造'!M$53), IF('将来負担比率（分子）の構造'!M$53 &lt; 0, 0, '将来負担比率（分子）の構造'!M$53), NA())</f>
        <v>16427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5056</v>
      </c>
      <c r="C72" s="185">
        <f>基金残高に係る経年分析!G55</f>
        <v>4576</v>
      </c>
      <c r="D72" s="185">
        <f>基金残高に係る経年分析!H55</f>
        <v>4467</v>
      </c>
    </row>
    <row r="73" spans="1:16" x14ac:dyDescent="0.15">
      <c r="A73" s="184" t="s">
        <v>77</v>
      </c>
      <c r="B73" s="185">
        <f>基金残高に係る経年分析!F56</f>
        <v>4517</v>
      </c>
      <c r="C73" s="185">
        <f>基金残高に係る経年分析!G56</f>
        <v>4539</v>
      </c>
      <c r="D73" s="185">
        <f>基金残高に係る経年分析!H56</f>
        <v>4065</v>
      </c>
    </row>
    <row r="74" spans="1:16" x14ac:dyDescent="0.15">
      <c r="A74" s="184" t="s">
        <v>78</v>
      </c>
      <c r="B74" s="185">
        <f>基金残高に係る経年分析!F57</f>
        <v>8950</v>
      </c>
      <c r="C74" s="185">
        <f>基金残高に係る経年分析!G57</f>
        <v>8932</v>
      </c>
      <c r="D74" s="185">
        <f>基金残高に係る経年分析!H57</f>
        <v>8728</v>
      </c>
    </row>
  </sheetData>
  <sheetProtection algorithmName="SHA-512" hashValue="O3O9sAwZ/9I9WlnVlh1g18kqE0bsteNne+DPnkF6UVyQ6a3b7VDnrpVTSGuczi8eWay2MCRXr9L35lvC+Rft/w==" saltValue="k9dQOB1GebL0fJQJQooPdA==" spinCount="100000" sheet="1" objects="1" scenarios="1"/>
  <customSheetViews>
    <customSheetView guid="{16A9F4EC-CEDF-4A08-93E2-4ABA11349BA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082E1691-F54A-4665-8B8F-6E9AF6EBB969}"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15210008</v>
      </c>
      <c r="S5" s="734"/>
      <c r="T5" s="734"/>
      <c r="U5" s="734"/>
      <c r="V5" s="734"/>
      <c r="W5" s="734"/>
      <c r="X5" s="734"/>
      <c r="Y5" s="777"/>
      <c r="Z5" s="795">
        <v>20.100000000000001</v>
      </c>
      <c r="AA5" s="795"/>
      <c r="AB5" s="795"/>
      <c r="AC5" s="795"/>
      <c r="AD5" s="796">
        <v>14402363</v>
      </c>
      <c r="AE5" s="796"/>
      <c r="AF5" s="796"/>
      <c r="AG5" s="796"/>
      <c r="AH5" s="796"/>
      <c r="AI5" s="796"/>
      <c r="AJ5" s="796"/>
      <c r="AK5" s="796"/>
      <c r="AL5" s="778">
        <v>38.5</v>
      </c>
      <c r="AM5" s="749"/>
      <c r="AN5" s="749"/>
      <c r="AO5" s="779"/>
      <c r="AP5" s="744" t="s">
        <v>224</v>
      </c>
      <c r="AQ5" s="745"/>
      <c r="AR5" s="745"/>
      <c r="AS5" s="745"/>
      <c r="AT5" s="745"/>
      <c r="AU5" s="745"/>
      <c r="AV5" s="745"/>
      <c r="AW5" s="745"/>
      <c r="AX5" s="745"/>
      <c r="AY5" s="745"/>
      <c r="AZ5" s="745"/>
      <c r="BA5" s="745"/>
      <c r="BB5" s="745"/>
      <c r="BC5" s="745"/>
      <c r="BD5" s="745"/>
      <c r="BE5" s="745"/>
      <c r="BF5" s="746"/>
      <c r="BG5" s="678">
        <v>14279002</v>
      </c>
      <c r="BH5" s="679"/>
      <c r="BI5" s="679"/>
      <c r="BJ5" s="679"/>
      <c r="BK5" s="679"/>
      <c r="BL5" s="679"/>
      <c r="BM5" s="679"/>
      <c r="BN5" s="680"/>
      <c r="BO5" s="715">
        <v>93.9</v>
      </c>
      <c r="BP5" s="715"/>
      <c r="BQ5" s="715"/>
      <c r="BR5" s="715"/>
      <c r="BS5" s="716">
        <v>124743</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580594</v>
      </c>
      <c r="S6" s="679"/>
      <c r="T6" s="679"/>
      <c r="U6" s="679"/>
      <c r="V6" s="679"/>
      <c r="W6" s="679"/>
      <c r="X6" s="679"/>
      <c r="Y6" s="680"/>
      <c r="Z6" s="715">
        <v>0.8</v>
      </c>
      <c r="AA6" s="715"/>
      <c r="AB6" s="715"/>
      <c r="AC6" s="715"/>
      <c r="AD6" s="716">
        <v>580594</v>
      </c>
      <c r="AE6" s="716"/>
      <c r="AF6" s="716"/>
      <c r="AG6" s="716"/>
      <c r="AH6" s="716"/>
      <c r="AI6" s="716"/>
      <c r="AJ6" s="716"/>
      <c r="AK6" s="716"/>
      <c r="AL6" s="681">
        <v>1.6</v>
      </c>
      <c r="AM6" s="682"/>
      <c r="AN6" s="682"/>
      <c r="AO6" s="717"/>
      <c r="AP6" s="675" t="s">
        <v>229</v>
      </c>
      <c r="AQ6" s="676"/>
      <c r="AR6" s="676"/>
      <c r="AS6" s="676"/>
      <c r="AT6" s="676"/>
      <c r="AU6" s="676"/>
      <c r="AV6" s="676"/>
      <c r="AW6" s="676"/>
      <c r="AX6" s="676"/>
      <c r="AY6" s="676"/>
      <c r="AZ6" s="676"/>
      <c r="BA6" s="676"/>
      <c r="BB6" s="676"/>
      <c r="BC6" s="676"/>
      <c r="BD6" s="676"/>
      <c r="BE6" s="676"/>
      <c r="BF6" s="677"/>
      <c r="BG6" s="678">
        <v>14279002</v>
      </c>
      <c r="BH6" s="679"/>
      <c r="BI6" s="679"/>
      <c r="BJ6" s="679"/>
      <c r="BK6" s="679"/>
      <c r="BL6" s="679"/>
      <c r="BM6" s="679"/>
      <c r="BN6" s="680"/>
      <c r="BO6" s="715">
        <v>93.9</v>
      </c>
      <c r="BP6" s="715"/>
      <c r="BQ6" s="715"/>
      <c r="BR6" s="715"/>
      <c r="BS6" s="716">
        <v>124743</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388914</v>
      </c>
      <c r="CS6" s="679"/>
      <c r="CT6" s="679"/>
      <c r="CU6" s="679"/>
      <c r="CV6" s="679"/>
      <c r="CW6" s="679"/>
      <c r="CX6" s="679"/>
      <c r="CY6" s="680"/>
      <c r="CZ6" s="778">
        <v>0.5</v>
      </c>
      <c r="DA6" s="749"/>
      <c r="DB6" s="749"/>
      <c r="DC6" s="781"/>
      <c r="DD6" s="684" t="s">
        <v>177</v>
      </c>
      <c r="DE6" s="679"/>
      <c r="DF6" s="679"/>
      <c r="DG6" s="679"/>
      <c r="DH6" s="679"/>
      <c r="DI6" s="679"/>
      <c r="DJ6" s="679"/>
      <c r="DK6" s="679"/>
      <c r="DL6" s="679"/>
      <c r="DM6" s="679"/>
      <c r="DN6" s="679"/>
      <c r="DO6" s="679"/>
      <c r="DP6" s="680"/>
      <c r="DQ6" s="684">
        <v>388891</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12665</v>
      </c>
      <c r="S7" s="679"/>
      <c r="T7" s="679"/>
      <c r="U7" s="679"/>
      <c r="V7" s="679"/>
      <c r="W7" s="679"/>
      <c r="X7" s="679"/>
      <c r="Y7" s="680"/>
      <c r="Z7" s="715">
        <v>0</v>
      </c>
      <c r="AA7" s="715"/>
      <c r="AB7" s="715"/>
      <c r="AC7" s="715"/>
      <c r="AD7" s="716">
        <v>12665</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6200366</v>
      </c>
      <c r="BH7" s="679"/>
      <c r="BI7" s="679"/>
      <c r="BJ7" s="679"/>
      <c r="BK7" s="679"/>
      <c r="BL7" s="679"/>
      <c r="BM7" s="679"/>
      <c r="BN7" s="680"/>
      <c r="BO7" s="715">
        <v>40.799999999999997</v>
      </c>
      <c r="BP7" s="715"/>
      <c r="BQ7" s="715"/>
      <c r="BR7" s="715"/>
      <c r="BS7" s="716">
        <v>124743</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7726104</v>
      </c>
      <c r="CS7" s="679"/>
      <c r="CT7" s="679"/>
      <c r="CU7" s="679"/>
      <c r="CV7" s="679"/>
      <c r="CW7" s="679"/>
      <c r="CX7" s="679"/>
      <c r="CY7" s="680"/>
      <c r="CZ7" s="715">
        <v>10.4</v>
      </c>
      <c r="DA7" s="715"/>
      <c r="DB7" s="715"/>
      <c r="DC7" s="715"/>
      <c r="DD7" s="684">
        <v>1061997</v>
      </c>
      <c r="DE7" s="679"/>
      <c r="DF7" s="679"/>
      <c r="DG7" s="679"/>
      <c r="DH7" s="679"/>
      <c r="DI7" s="679"/>
      <c r="DJ7" s="679"/>
      <c r="DK7" s="679"/>
      <c r="DL7" s="679"/>
      <c r="DM7" s="679"/>
      <c r="DN7" s="679"/>
      <c r="DO7" s="679"/>
      <c r="DP7" s="680"/>
      <c r="DQ7" s="684">
        <v>5562885</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35688</v>
      </c>
      <c r="S8" s="679"/>
      <c r="T8" s="679"/>
      <c r="U8" s="679"/>
      <c r="V8" s="679"/>
      <c r="W8" s="679"/>
      <c r="X8" s="679"/>
      <c r="Y8" s="680"/>
      <c r="Z8" s="715">
        <v>0</v>
      </c>
      <c r="AA8" s="715"/>
      <c r="AB8" s="715"/>
      <c r="AC8" s="715"/>
      <c r="AD8" s="716">
        <v>35688</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224906</v>
      </c>
      <c r="BH8" s="679"/>
      <c r="BI8" s="679"/>
      <c r="BJ8" s="679"/>
      <c r="BK8" s="679"/>
      <c r="BL8" s="679"/>
      <c r="BM8" s="679"/>
      <c r="BN8" s="680"/>
      <c r="BO8" s="715">
        <v>1.5</v>
      </c>
      <c r="BP8" s="715"/>
      <c r="BQ8" s="715"/>
      <c r="BR8" s="715"/>
      <c r="BS8" s="684" t="s">
        <v>177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22162333</v>
      </c>
      <c r="CS8" s="679"/>
      <c r="CT8" s="679"/>
      <c r="CU8" s="679"/>
      <c r="CV8" s="679"/>
      <c r="CW8" s="679"/>
      <c r="CX8" s="679"/>
      <c r="CY8" s="680"/>
      <c r="CZ8" s="715">
        <v>29.8</v>
      </c>
      <c r="DA8" s="715"/>
      <c r="DB8" s="715"/>
      <c r="DC8" s="715"/>
      <c r="DD8" s="684">
        <v>1184072</v>
      </c>
      <c r="DE8" s="679"/>
      <c r="DF8" s="679"/>
      <c r="DG8" s="679"/>
      <c r="DH8" s="679"/>
      <c r="DI8" s="679"/>
      <c r="DJ8" s="679"/>
      <c r="DK8" s="679"/>
      <c r="DL8" s="679"/>
      <c r="DM8" s="679"/>
      <c r="DN8" s="679"/>
      <c r="DO8" s="679"/>
      <c r="DP8" s="680"/>
      <c r="DQ8" s="684">
        <v>10945839</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19852</v>
      </c>
      <c r="S9" s="679"/>
      <c r="T9" s="679"/>
      <c r="U9" s="679"/>
      <c r="V9" s="679"/>
      <c r="W9" s="679"/>
      <c r="X9" s="679"/>
      <c r="Y9" s="680"/>
      <c r="Z9" s="715">
        <v>0</v>
      </c>
      <c r="AA9" s="715"/>
      <c r="AB9" s="715"/>
      <c r="AC9" s="715"/>
      <c r="AD9" s="716">
        <v>19852</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5027734</v>
      </c>
      <c r="BH9" s="679"/>
      <c r="BI9" s="679"/>
      <c r="BJ9" s="679"/>
      <c r="BK9" s="679"/>
      <c r="BL9" s="679"/>
      <c r="BM9" s="679"/>
      <c r="BN9" s="680"/>
      <c r="BO9" s="715">
        <v>33.1</v>
      </c>
      <c r="BP9" s="715"/>
      <c r="BQ9" s="715"/>
      <c r="BR9" s="715"/>
      <c r="BS9" s="684" t="s">
        <v>239</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11565355</v>
      </c>
      <c r="CS9" s="679"/>
      <c r="CT9" s="679"/>
      <c r="CU9" s="679"/>
      <c r="CV9" s="679"/>
      <c r="CW9" s="679"/>
      <c r="CX9" s="679"/>
      <c r="CY9" s="680"/>
      <c r="CZ9" s="715">
        <v>15.6</v>
      </c>
      <c r="DA9" s="715"/>
      <c r="DB9" s="715"/>
      <c r="DC9" s="715"/>
      <c r="DD9" s="684">
        <v>7049911</v>
      </c>
      <c r="DE9" s="679"/>
      <c r="DF9" s="679"/>
      <c r="DG9" s="679"/>
      <c r="DH9" s="679"/>
      <c r="DI9" s="679"/>
      <c r="DJ9" s="679"/>
      <c r="DK9" s="679"/>
      <c r="DL9" s="679"/>
      <c r="DM9" s="679"/>
      <c r="DN9" s="679"/>
      <c r="DO9" s="679"/>
      <c r="DP9" s="680"/>
      <c r="DQ9" s="684">
        <v>4087678</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177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316796</v>
      </c>
      <c r="BH10" s="679"/>
      <c r="BI10" s="679"/>
      <c r="BJ10" s="679"/>
      <c r="BK10" s="679"/>
      <c r="BL10" s="679"/>
      <c r="BM10" s="679"/>
      <c r="BN10" s="680"/>
      <c r="BO10" s="715">
        <v>2.1</v>
      </c>
      <c r="BP10" s="715"/>
      <c r="BQ10" s="715"/>
      <c r="BR10" s="715"/>
      <c r="BS10" s="684" t="s">
        <v>239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96550</v>
      </c>
      <c r="CS10" s="679"/>
      <c r="CT10" s="679"/>
      <c r="CU10" s="679"/>
      <c r="CV10" s="679"/>
      <c r="CW10" s="679"/>
      <c r="CX10" s="679"/>
      <c r="CY10" s="680"/>
      <c r="CZ10" s="715">
        <v>0.1</v>
      </c>
      <c r="DA10" s="715"/>
      <c r="DB10" s="715"/>
      <c r="DC10" s="715"/>
      <c r="DD10" s="684">
        <v>736</v>
      </c>
      <c r="DE10" s="679"/>
      <c r="DF10" s="679"/>
      <c r="DG10" s="679"/>
      <c r="DH10" s="679"/>
      <c r="DI10" s="679"/>
      <c r="DJ10" s="679"/>
      <c r="DK10" s="679"/>
      <c r="DL10" s="679"/>
      <c r="DM10" s="679"/>
      <c r="DN10" s="679"/>
      <c r="DO10" s="679"/>
      <c r="DP10" s="680"/>
      <c r="DQ10" s="684">
        <v>61638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2333797</v>
      </c>
      <c r="S11" s="679"/>
      <c r="T11" s="679"/>
      <c r="U11" s="679"/>
      <c r="V11" s="679"/>
      <c r="W11" s="679"/>
      <c r="X11" s="679"/>
      <c r="Y11" s="680"/>
      <c r="Z11" s="681">
        <v>3.1</v>
      </c>
      <c r="AA11" s="682"/>
      <c r="AB11" s="682"/>
      <c r="AC11" s="683"/>
      <c r="AD11" s="684">
        <v>2333797</v>
      </c>
      <c r="AE11" s="679"/>
      <c r="AF11" s="679"/>
      <c r="AG11" s="679"/>
      <c r="AH11" s="679"/>
      <c r="AI11" s="679"/>
      <c r="AJ11" s="679"/>
      <c r="AK11" s="680"/>
      <c r="AL11" s="681">
        <v>6.2</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630930</v>
      </c>
      <c r="BH11" s="679"/>
      <c r="BI11" s="679"/>
      <c r="BJ11" s="679"/>
      <c r="BK11" s="679"/>
      <c r="BL11" s="679"/>
      <c r="BM11" s="679"/>
      <c r="BN11" s="680"/>
      <c r="BO11" s="715">
        <v>4.0999999999999996</v>
      </c>
      <c r="BP11" s="715"/>
      <c r="BQ11" s="715"/>
      <c r="BR11" s="715"/>
      <c r="BS11" s="684">
        <v>124743</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4086673</v>
      </c>
      <c r="CS11" s="679"/>
      <c r="CT11" s="679"/>
      <c r="CU11" s="679"/>
      <c r="CV11" s="679"/>
      <c r="CW11" s="679"/>
      <c r="CX11" s="679"/>
      <c r="CY11" s="680"/>
      <c r="CZ11" s="715">
        <v>5.5</v>
      </c>
      <c r="DA11" s="715"/>
      <c r="DB11" s="715"/>
      <c r="DC11" s="715"/>
      <c r="DD11" s="684">
        <v>817410</v>
      </c>
      <c r="DE11" s="679"/>
      <c r="DF11" s="679"/>
      <c r="DG11" s="679"/>
      <c r="DH11" s="679"/>
      <c r="DI11" s="679"/>
      <c r="DJ11" s="679"/>
      <c r="DK11" s="679"/>
      <c r="DL11" s="679"/>
      <c r="DM11" s="679"/>
      <c r="DN11" s="679"/>
      <c r="DO11" s="679"/>
      <c r="DP11" s="680"/>
      <c r="DQ11" s="684">
        <v>2136818</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9071</v>
      </c>
      <c r="S12" s="679"/>
      <c r="T12" s="679"/>
      <c r="U12" s="679"/>
      <c r="V12" s="679"/>
      <c r="W12" s="679"/>
      <c r="X12" s="679"/>
      <c r="Y12" s="680"/>
      <c r="Z12" s="715">
        <v>0</v>
      </c>
      <c r="AA12" s="715"/>
      <c r="AB12" s="715"/>
      <c r="AC12" s="715"/>
      <c r="AD12" s="716">
        <v>9071</v>
      </c>
      <c r="AE12" s="716"/>
      <c r="AF12" s="716"/>
      <c r="AG12" s="716"/>
      <c r="AH12" s="716"/>
      <c r="AI12" s="716"/>
      <c r="AJ12" s="716"/>
      <c r="AK12" s="716"/>
      <c r="AL12" s="681">
        <v>0</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6871468</v>
      </c>
      <c r="BH12" s="679"/>
      <c r="BI12" s="679"/>
      <c r="BJ12" s="679"/>
      <c r="BK12" s="679"/>
      <c r="BL12" s="679"/>
      <c r="BM12" s="679"/>
      <c r="BN12" s="680"/>
      <c r="BO12" s="715">
        <v>45.2</v>
      </c>
      <c r="BP12" s="715"/>
      <c r="BQ12" s="715"/>
      <c r="BR12" s="715"/>
      <c r="BS12" s="684" t="s">
        <v>239</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3281286</v>
      </c>
      <c r="CS12" s="679"/>
      <c r="CT12" s="679"/>
      <c r="CU12" s="679"/>
      <c r="CV12" s="679"/>
      <c r="CW12" s="679"/>
      <c r="CX12" s="679"/>
      <c r="CY12" s="680"/>
      <c r="CZ12" s="715">
        <v>4.4000000000000004</v>
      </c>
      <c r="DA12" s="715"/>
      <c r="DB12" s="715"/>
      <c r="DC12" s="715"/>
      <c r="DD12" s="684">
        <v>165589</v>
      </c>
      <c r="DE12" s="679"/>
      <c r="DF12" s="679"/>
      <c r="DG12" s="679"/>
      <c r="DH12" s="679"/>
      <c r="DI12" s="679"/>
      <c r="DJ12" s="679"/>
      <c r="DK12" s="679"/>
      <c r="DL12" s="679"/>
      <c r="DM12" s="679"/>
      <c r="DN12" s="679"/>
      <c r="DO12" s="679"/>
      <c r="DP12" s="680"/>
      <c r="DQ12" s="684">
        <v>1509416</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239</v>
      </c>
      <c r="AA13" s="715"/>
      <c r="AB13" s="715"/>
      <c r="AC13" s="715"/>
      <c r="AD13" s="716" t="s">
        <v>239</v>
      </c>
      <c r="AE13" s="716"/>
      <c r="AF13" s="716"/>
      <c r="AG13" s="716"/>
      <c r="AH13" s="716"/>
      <c r="AI13" s="716"/>
      <c r="AJ13" s="716"/>
      <c r="AK13" s="716"/>
      <c r="AL13" s="681" t="s">
        <v>177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6757016</v>
      </c>
      <c r="BH13" s="679"/>
      <c r="BI13" s="679"/>
      <c r="BJ13" s="679"/>
      <c r="BK13" s="679"/>
      <c r="BL13" s="679"/>
      <c r="BM13" s="679"/>
      <c r="BN13" s="680"/>
      <c r="BO13" s="715">
        <v>44.4</v>
      </c>
      <c r="BP13" s="715"/>
      <c r="BQ13" s="715"/>
      <c r="BR13" s="715"/>
      <c r="BS13" s="684" t="s">
        <v>239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6254616</v>
      </c>
      <c r="CS13" s="679"/>
      <c r="CT13" s="679"/>
      <c r="CU13" s="679"/>
      <c r="CV13" s="679"/>
      <c r="CW13" s="679"/>
      <c r="CX13" s="679"/>
      <c r="CY13" s="680"/>
      <c r="CZ13" s="715">
        <v>8.4</v>
      </c>
      <c r="DA13" s="715"/>
      <c r="DB13" s="715"/>
      <c r="DC13" s="715"/>
      <c r="DD13" s="684">
        <v>2240963</v>
      </c>
      <c r="DE13" s="679"/>
      <c r="DF13" s="679"/>
      <c r="DG13" s="679"/>
      <c r="DH13" s="679"/>
      <c r="DI13" s="679"/>
      <c r="DJ13" s="679"/>
      <c r="DK13" s="679"/>
      <c r="DL13" s="679"/>
      <c r="DM13" s="679"/>
      <c r="DN13" s="679"/>
      <c r="DO13" s="679"/>
      <c r="DP13" s="680"/>
      <c r="DQ13" s="684">
        <v>3917550</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77946</v>
      </c>
      <c r="S14" s="679"/>
      <c r="T14" s="679"/>
      <c r="U14" s="679"/>
      <c r="V14" s="679"/>
      <c r="W14" s="679"/>
      <c r="X14" s="679"/>
      <c r="Y14" s="680"/>
      <c r="Z14" s="715">
        <v>0.1</v>
      </c>
      <c r="AA14" s="715"/>
      <c r="AB14" s="715"/>
      <c r="AC14" s="715"/>
      <c r="AD14" s="716">
        <v>77946</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421707</v>
      </c>
      <c r="BH14" s="679"/>
      <c r="BI14" s="679"/>
      <c r="BJ14" s="679"/>
      <c r="BK14" s="679"/>
      <c r="BL14" s="679"/>
      <c r="BM14" s="679"/>
      <c r="BN14" s="680"/>
      <c r="BO14" s="715">
        <v>2.8</v>
      </c>
      <c r="BP14" s="715"/>
      <c r="BQ14" s="715"/>
      <c r="BR14" s="715"/>
      <c r="BS14" s="684" t="s">
        <v>239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2469376</v>
      </c>
      <c r="CS14" s="679"/>
      <c r="CT14" s="679"/>
      <c r="CU14" s="679"/>
      <c r="CV14" s="679"/>
      <c r="CW14" s="679"/>
      <c r="CX14" s="679"/>
      <c r="CY14" s="680"/>
      <c r="CZ14" s="715">
        <v>3.3</v>
      </c>
      <c r="DA14" s="715"/>
      <c r="DB14" s="715"/>
      <c r="DC14" s="715"/>
      <c r="DD14" s="684">
        <v>492024</v>
      </c>
      <c r="DE14" s="679"/>
      <c r="DF14" s="679"/>
      <c r="DG14" s="679"/>
      <c r="DH14" s="679"/>
      <c r="DI14" s="679"/>
      <c r="DJ14" s="679"/>
      <c r="DK14" s="679"/>
      <c r="DL14" s="679"/>
      <c r="DM14" s="679"/>
      <c r="DN14" s="679"/>
      <c r="DO14" s="679"/>
      <c r="DP14" s="680"/>
      <c r="DQ14" s="684">
        <v>1863413</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239</v>
      </c>
      <c r="AA15" s="715"/>
      <c r="AB15" s="715"/>
      <c r="AC15" s="715"/>
      <c r="AD15" s="716" t="s">
        <v>177</v>
      </c>
      <c r="AE15" s="716"/>
      <c r="AF15" s="716"/>
      <c r="AG15" s="716"/>
      <c r="AH15" s="716"/>
      <c r="AI15" s="716"/>
      <c r="AJ15" s="716"/>
      <c r="AK15" s="716"/>
      <c r="AL15" s="681" t="s">
        <v>177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785461</v>
      </c>
      <c r="BH15" s="679"/>
      <c r="BI15" s="679"/>
      <c r="BJ15" s="679"/>
      <c r="BK15" s="679"/>
      <c r="BL15" s="679"/>
      <c r="BM15" s="679"/>
      <c r="BN15" s="680"/>
      <c r="BO15" s="715">
        <v>5.2</v>
      </c>
      <c r="BP15" s="715"/>
      <c r="BQ15" s="715"/>
      <c r="BR15" s="715"/>
      <c r="BS15" s="684" t="s">
        <v>177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7426363</v>
      </c>
      <c r="CS15" s="679"/>
      <c r="CT15" s="679"/>
      <c r="CU15" s="679"/>
      <c r="CV15" s="679"/>
      <c r="CW15" s="679"/>
      <c r="CX15" s="679"/>
      <c r="CY15" s="680"/>
      <c r="CZ15" s="715">
        <v>10</v>
      </c>
      <c r="DA15" s="715"/>
      <c r="DB15" s="715"/>
      <c r="DC15" s="715"/>
      <c r="DD15" s="684">
        <v>1984314</v>
      </c>
      <c r="DE15" s="679"/>
      <c r="DF15" s="679"/>
      <c r="DG15" s="679"/>
      <c r="DH15" s="679"/>
      <c r="DI15" s="679"/>
      <c r="DJ15" s="679"/>
      <c r="DK15" s="679"/>
      <c r="DL15" s="679"/>
      <c r="DM15" s="679"/>
      <c r="DN15" s="679"/>
      <c r="DO15" s="679"/>
      <c r="DP15" s="680"/>
      <c r="DQ15" s="684">
        <v>4707305</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19603</v>
      </c>
      <c r="S16" s="679"/>
      <c r="T16" s="679"/>
      <c r="U16" s="679"/>
      <c r="V16" s="679"/>
      <c r="W16" s="679"/>
      <c r="X16" s="679"/>
      <c r="Y16" s="680"/>
      <c r="Z16" s="715">
        <v>0</v>
      </c>
      <c r="AA16" s="715"/>
      <c r="AB16" s="715"/>
      <c r="AC16" s="715"/>
      <c r="AD16" s="716">
        <v>19603</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239</v>
      </c>
      <c r="BH16" s="679"/>
      <c r="BI16" s="679"/>
      <c r="BJ16" s="679"/>
      <c r="BK16" s="679"/>
      <c r="BL16" s="679"/>
      <c r="BM16" s="679"/>
      <c r="BN16" s="680"/>
      <c r="BO16" s="715" t="s">
        <v>239</v>
      </c>
      <c r="BP16" s="715"/>
      <c r="BQ16" s="715"/>
      <c r="BR16" s="715"/>
      <c r="BS16" s="684" t="s">
        <v>239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855717</v>
      </c>
      <c r="CS16" s="679"/>
      <c r="CT16" s="679"/>
      <c r="CU16" s="679"/>
      <c r="CV16" s="679"/>
      <c r="CW16" s="679"/>
      <c r="CX16" s="679"/>
      <c r="CY16" s="680"/>
      <c r="CZ16" s="715">
        <v>1.2</v>
      </c>
      <c r="DA16" s="715"/>
      <c r="DB16" s="715"/>
      <c r="DC16" s="715"/>
      <c r="DD16" s="684" t="s">
        <v>239</v>
      </c>
      <c r="DE16" s="679"/>
      <c r="DF16" s="679"/>
      <c r="DG16" s="679"/>
      <c r="DH16" s="679"/>
      <c r="DI16" s="679"/>
      <c r="DJ16" s="679"/>
      <c r="DK16" s="679"/>
      <c r="DL16" s="679"/>
      <c r="DM16" s="679"/>
      <c r="DN16" s="679"/>
      <c r="DO16" s="679"/>
      <c r="DP16" s="680"/>
      <c r="DQ16" s="684">
        <v>305324</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274071</v>
      </c>
      <c r="S17" s="679"/>
      <c r="T17" s="679"/>
      <c r="U17" s="679"/>
      <c r="V17" s="679"/>
      <c r="W17" s="679"/>
      <c r="X17" s="679"/>
      <c r="Y17" s="680"/>
      <c r="Z17" s="715">
        <v>0.4</v>
      </c>
      <c r="AA17" s="715"/>
      <c r="AB17" s="715"/>
      <c r="AC17" s="715"/>
      <c r="AD17" s="716">
        <v>274071</v>
      </c>
      <c r="AE17" s="716"/>
      <c r="AF17" s="716"/>
      <c r="AG17" s="716"/>
      <c r="AH17" s="716"/>
      <c r="AI17" s="716"/>
      <c r="AJ17" s="716"/>
      <c r="AK17" s="716"/>
      <c r="AL17" s="681">
        <v>0.7</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239</v>
      </c>
      <c r="BP17" s="715"/>
      <c r="BQ17" s="715"/>
      <c r="BR17" s="715"/>
      <c r="BS17" s="684" t="s">
        <v>177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7952388</v>
      </c>
      <c r="CS17" s="679"/>
      <c r="CT17" s="679"/>
      <c r="CU17" s="679"/>
      <c r="CV17" s="679"/>
      <c r="CW17" s="679"/>
      <c r="CX17" s="679"/>
      <c r="CY17" s="680"/>
      <c r="CZ17" s="715">
        <v>10.7</v>
      </c>
      <c r="DA17" s="715"/>
      <c r="DB17" s="715"/>
      <c r="DC17" s="715"/>
      <c r="DD17" s="684" t="s">
        <v>239</v>
      </c>
      <c r="DE17" s="679"/>
      <c r="DF17" s="679"/>
      <c r="DG17" s="679"/>
      <c r="DH17" s="679"/>
      <c r="DI17" s="679"/>
      <c r="DJ17" s="679"/>
      <c r="DK17" s="679"/>
      <c r="DL17" s="679"/>
      <c r="DM17" s="679"/>
      <c r="DN17" s="679"/>
      <c r="DO17" s="679"/>
      <c r="DP17" s="680"/>
      <c r="DQ17" s="684">
        <v>7777706</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70428</v>
      </c>
      <c r="S18" s="679"/>
      <c r="T18" s="679"/>
      <c r="U18" s="679"/>
      <c r="V18" s="679"/>
      <c r="W18" s="679"/>
      <c r="X18" s="679"/>
      <c r="Y18" s="680"/>
      <c r="Z18" s="715">
        <v>0.1</v>
      </c>
      <c r="AA18" s="715"/>
      <c r="AB18" s="715"/>
      <c r="AC18" s="715"/>
      <c r="AD18" s="716">
        <v>70428</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239</v>
      </c>
      <c r="BH18" s="679"/>
      <c r="BI18" s="679"/>
      <c r="BJ18" s="679"/>
      <c r="BK18" s="679"/>
      <c r="BL18" s="679"/>
      <c r="BM18" s="679"/>
      <c r="BN18" s="680"/>
      <c r="BO18" s="715" t="s">
        <v>239</v>
      </c>
      <c r="BP18" s="715"/>
      <c r="BQ18" s="715"/>
      <c r="BR18" s="715"/>
      <c r="BS18" s="684" t="s">
        <v>177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239</v>
      </c>
      <c r="CS18" s="679"/>
      <c r="CT18" s="679"/>
      <c r="CU18" s="679"/>
      <c r="CV18" s="679"/>
      <c r="CW18" s="679"/>
      <c r="CX18" s="679"/>
      <c r="CY18" s="680"/>
      <c r="CZ18" s="715" t="s">
        <v>177</v>
      </c>
      <c r="DA18" s="715"/>
      <c r="DB18" s="715"/>
      <c r="DC18" s="715"/>
      <c r="DD18" s="684" t="s">
        <v>177</v>
      </c>
      <c r="DE18" s="679"/>
      <c r="DF18" s="679"/>
      <c r="DG18" s="679"/>
      <c r="DH18" s="679"/>
      <c r="DI18" s="679"/>
      <c r="DJ18" s="679"/>
      <c r="DK18" s="679"/>
      <c r="DL18" s="679"/>
      <c r="DM18" s="679"/>
      <c r="DN18" s="679"/>
      <c r="DO18" s="679"/>
      <c r="DP18" s="680"/>
      <c r="DQ18" s="684" t="s">
        <v>239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10546</v>
      </c>
      <c r="S19" s="679"/>
      <c r="T19" s="679"/>
      <c r="U19" s="679"/>
      <c r="V19" s="679"/>
      <c r="W19" s="679"/>
      <c r="X19" s="679"/>
      <c r="Y19" s="680"/>
      <c r="Z19" s="715">
        <v>0</v>
      </c>
      <c r="AA19" s="715"/>
      <c r="AB19" s="715"/>
      <c r="AC19" s="715"/>
      <c r="AD19" s="716">
        <v>10546</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931006</v>
      </c>
      <c r="BH19" s="679"/>
      <c r="BI19" s="679"/>
      <c r="BJ19" s="679"/>
      <c r="BK19" s="679"/>
      <c r="BL19" s="679"/>
      <c r="BM19" s="679"/>
      <c r="BN19" s="680"/>
      <c r="BO19" s="715">
        <v>6.1</v>
      </c>
      <c r="BP19" s="715"/>
      <c r="BQ19" s="715"/>
      <c r="BR19" s="715"/>
      <c r="BS19" s="684" t="s">
        <v>177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177</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3470</v>
      </c>
      <c r="S20" s="679"/>
      <c r="T20" s="679"/>
      <c r="U20" s="679"/>
      <c r="V20" s="679"/>
      <c r="W20" s="679"/>
      <c r="X20" s="679"/>
      <c r="Y20" s="680"/>
      <c r="Z20" s="715">
        <v>0</v>
      </c>
      <c r="AA20" s="715"/>
      <c r="AB20" s="715"/>
      <c r="AC20" s="715"/>
      <c r="AD20" s="716">
        <v>3470</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931006</v>
      </c>
      <c r="BH20" s="679"/>
      <c r="BI20" s="679"/>
      <c r="BJ20" s="679"/>
      <c r="BK20" s="679"/>
      <c r="BL20" s="679"/>
      <c r="BM20" s="679"/>
      <c r="BN20" s="680"/>
      <c r="BO20" s="715">
        <v>6.1</v>
      </c>
      <c r="BP20" s="715"/>
      <c r="BQ20" s="715"/>
      <c r="BR20" s="715"/>
      <c r="BS20" s="684" t="s">
        <v>177</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74265675</v>
      </c>
      <c r="CS20" s="679"/>
      <c r="CT20" s="679"/>
      <c r="CU20" s="679"/>
      <c r="CV20" s="679"/>
      <c r="CW20" s="679"/>
      <c r="CX20" s="679"/>
      <c r="CY20" s="680"/>
      <c r="CZ20" s="715">
        <v>100</v>
      </c>
      <c r="DA20" s="715"/>
      <c r="DB20" s="715"/>
      <c r="DC20" s="715"/>
      <c r="DD20" s="684">
        <v>14997016</v>
      </c>
      <c r="DE20" s="679"/>
      <c r="DF20" s="679"/>
      <c r="DG20" s="679"/>
      <c r="DH20" s="679"/>
      <c r="DI20" s="679"/>
      <c r="DJ20" s="679"/>
      <c r="DK20" s="679"/>
      <c r="DL20" s="679"/>
      <c r="DM20" s="679"/>
      <c r="DN20" s="679"/>
      <c r="DO20" s="679"/>
      <c r="DP20" s="680"/>
      <c r="DQ20" s="684">
        <v>43264463</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189627</v>
      </c>
      <c r="S21" s="679"/>
      <c r="T21" s="679"/>
      <c r="U21" s="679"/>
      <c r="V21" s="679"/>
      <c r="W21" s="679"/>
      <c r="X21" s="679"/>
      <c r="Y21" s="680"/>
      <c r="Z21" s="715">
        <v>0.3</v>
      </c>
      <c r="AA21" s="715"/>
      <c r="AB21" s="715"/>
      <c r="AC21" s="715"/>
      <c r="AD21" s="716">
        <v>189627</v>
      </c>
      <c r="AE21" s="716"/>
      <c r="AF21" s="716"/>
      <c r="AG21" s="716"/>
      <c r="AH21" s="716"/>
      <c r="AI21" s="716"/>
      <c r="AJ21" s="716"/>
      <c r="AK21" s="716"/>
      <c r="AL21" s="681">
        <v>0.5</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123361</v>
      </c>
      <c r="BH21" s="679"/>
      <c r="BI21" s="679"/>
      <c r="BJ21" s="679"/>
      <c r="BK21" s="679"/>
      <c r="BL21" s="679"/>
      <c r="BM21" s="679"/>
      <c r="BN21" s="680"/>
      <c r="BO21" s="715">
        <v>0.8</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21526390</v>
      </c>
      <c r="S22" s="679"/>
      <c r="T22" s="679"/>
      <c r="U22" s="679"/>
      <c r="V22" s="679"/>
      <c r="W22" s="679"/>
      <c r="X22" s="679"/>
      <c r="Y22" s="680"/>
      <c r="Z22" s="715">
        <v>28.4</v>
      </c>
      <c r="AA22" s="715"/>
      <c r="AB22" s="715"/>
      <c r="AC22" s="715"/>
      <c r="AD22" s="716">
        <v>19566081</v>
      </c>
      <c r="AE22" s="716"/>
      <c r="AF22" s="716"/>
      <c r="AG22" s="716"/>
      <c r="AH22" s="716"/>
      <c r="AI22" s="716"/>
      <c r="AJ22" s="716"/>
      <c r="AK22" s="716"/>
      <c r="AL22" s="681">
        <v>52.3</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239</v>
      </c>
      <c r="BH22" s="679"/>
      <c r="BI22" s="679"/>
      <c r="BJ22" s="679"/>
      <c r="BK22" s="679"/>
      <c r="BL22" s="679"/>
      <c r="BM22" s="679"/>
      <c r="BN22" s="680"/>
      <c r="BO22" s="715" t="s">
        <v>177</v>
      </c>
      <c r="BP22" s="715"/>
      <c r="BQ22" s="715"/>
      <c r="BR22" s="715"/>
      <c r="BS22" s="684" t="s">
        <v>239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19566081</v>
      </c>
      <c r="S23" s="679"/>
      <c r="T23" s="679"/>
      <c r="U23" s="679"/>
      <c r="V23" s="679"/>
      <c r="W23" s="679"/>
      <c r="X23" s="679"/>
      <c r="Y23" s="680"/>
      <c r="Z23" s="715">
        <v>25.8</v>
      </c>
      <c r="AA23" s="715"/>
      <c r="AB23" s="715"/>
      <c r="AC23" s="715"/>
      <c r="AD23" s="716">
        <v>19566081</v>
      </c>
      <c r="AE23" s="716"/>
      <c r="AF23" s="716"/>
      <c r="AG23" s="716"/>
      <c r="AH23" s="716"/>
      <c r="AI23" s="716"/>
      <c r="AJ23" s="716"/>
      <c r="AK23" s="716"/>
      <c r="AL23" s="681">
        <v>52.3</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807645</v>
      </c>
      <c r="BH23" s="679"/>
      <c r="BI23" s="679"/>
      <c r="BJ23" s="679"/>
      <c r="BK23" s="679"/>
      <c r="BL23" s="679"/>
      <c r="BM23" s="679"/>
      <c r="BN23" s="680"/>
      <c r="BO23" s="715">
        <v>5.3</v>
      </c>
      <c r="BP23" s="715"/>
      <c r="BQ23" s="715"/>
      <c r="BR23" s="715"/>
      <c r="BS23" s="684" t="s">
        <v>177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1960309</v>
      </c>
      <c r="S24" s="679"/>
      <c r="T24" s="679"/>
      <c r="U24" s="679"/>
      <c r="V24" s="679"/>
      <c r="W24" s="679"/>
      <c r="X24" s="679"/>
      <c r="Y24" s="680"/>
      <c r="Z24" s="715">
        <v>2.6</v>
      </c>
      <c r="AA24" s="715"/>
      <c r="AB24" s="715"/>
      <c r="AC24" s="715"/>
      <c r="AD24" s="716" t="s">
        <v>239</v>
      </c>
      <c r="AE24" s="716"/>
      <c r="AF24" s="716"/>
      <c r="AG24" s="716"/>
      <c r="AH24" s="716"/>
      <c r="AI24" s="716"/>
      <c r="AJ24" s="716"/>
      <c r="AK24" s="716"/>
      <c r="AL24" s="681" t="s">
        <v>177</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31005940</v>
      </c>
      <c r="CS24" s="734"/>
      <c r="CT24" s="734"/>
      <c r="CU24" s="734"/>
      <c r="CV24" s="734"/>
      <c r="CW24" s="734"/>
      <c r="CX24" s="734"/>
      <c r="CY24" s="777"/>
      <c r="CZ24" s="778">
        <v>41.8</v>
      </c>
      <c r="DA24" s="749"/>
      <c r="DB24" s="749"/>
      <c r="DC24" s="781"/>
      <c r="DD24" s="776">
        <v>21551516</v>
      </c>
      <c r="DE24" s="734"/>
      <c r="DF24" s="734"/>
      <c r="DG24" s="734"/>
      <c r="DH24" s="734"/>
      <c r="DI24" s="734"/>
      <c r="DJ24" s="734"/>
      <c r="DK24" s="777"/>
      <c r="DL24" s="776">
        <v>21200109</v>
      </c>
      <c r="DM24" s="734"/>
      <c r="DN24" s="734"/>
      <c r="DO24" s="734"/>
      <c r="DP24" s="734"/>
      <c r="DQ24" s="734"/>
      <c r="DR24" s="734"/>
      <c r="DS24" s="734"/>
      <c r="DT24" s="734"/>
      <c r="DU24" s="734"/>
      <c r="DV24" s="777"/>
      <c r="DW24" s="778">
        <v>54.5</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239</v>
      </c>
      <c r="S25" s="679"/>
      <c r="T25" s="679"/>
      <c r="U25" s="679"/>
      <c r="V25" s="679"/>
      <c r="W25" s="679"/>
      <c r="X25" s="679"/>
      <c r="Y25" s="680"/>
      <c r="Z25" s="715" t="s">
        <v>239</v>
      </c>
      <c r="AA25" s="715"/>
      <c r="AB25" s="715"/>
      <c r="AC25" s="715"/>
      <c r="AD25" s="716" t="s">
        <v>239</v>
      </c>
      <c r="AE25" s="716"/>
      <c r="AF25" s="716"/>
      <c r="AG25" s="716"/>
      <c r="AH25" s="716"/>
      <c r="AI25" s="716"/>
      <c r="AJ25" s="716"/>
      <c r="AK25" s="716"/>
      <c r="AL25" s="681" t="s">
        <v>239</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239</v>
      </c>
      <c r="BP25" s="715"/>
      <c r="BQ25" s="715"/>
      <c r="BR25" s="715"/>
      <c r="BS25" s="684" t="s">
        <v>177</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9586817</v>
      </c>
      <c r="CS25" s="697"/>
      <c r="CT25" s="697"/>
      <c r="CU25" s="697"/>
      <c r="CV25" s="697"/>
      <c r="CW25" s="697"/>
      <c r="CX25" s="697"/>
      <c r="CY25" s="698"/>
      <c r="CZ25" s="681">
        <v>12.9</v>
      </c>
      <c r="DA25" s="699"/>
      <c r="DB25" s="699"/>
      <c r="DC25" s="700"/>
      <c r="DD25" s="684">
        <v>8912426</v>
      </c>
      <c r="DE25" s="697"/>
      <c r="DF25" s="697"/>
      <c r="DG25" s="697"/>
      <c r="DH25" s="697"/>
      <c r="DI25" s="697"/>
      <c r="DJ25" s="697"/>
      <c r="DK25" s="698"/>
      <c r="DL25" s="684">
        <v>8811762</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40099685</v>
      </c>
      <c r="S26" s="679"/>
      <c r="T26" s="679"/>
      <c r="U26" s="679"/>
      <c r="V26" s="679"/>
      <c r="W26" s="679"/>
      <c r="X26" s="679"/>
      <c r="Y26" s="680"/>
      <c r="Z26" s="715">
        <v>52.9</v>
      </c>
      <c r="AA26" s="715"/>
      <c r="AB26" s="715"/>
      <c r="AC26" s="715"/>
      <c r="AD26" s="716">
        <v>37331731</v>
      </c>
      <c r="AE26" s="716"/>
      <c r="AF26" s="716"/>
      <c r="AG26" s="716"/>
      <c r="AH26" s="716"/>
      <c r="AI26" s="716"/>
      <c r="AJ26" s="716"/>
      <c r="AK26" s="716"/>
      <c r="AL26" s="681">
        <v>99.8</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239</v>
      </c>
      <c r="BP26" s="715"/>
      <c r="BQ26" s="715"/>
      <c r="BR26" s="715"/>
      <c r="BS26" s="684" t="s">
        <v>239</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6611757</v>
      </c>
      <c r="CS26" s="679"/>
      <c r="CT26" s="679"/>
      <c r="CU26" s="679"/>
      <c r="CV26" s="679"/>
      <c r="CW26" s="679"/>
      <c r="CX26" s="679"/>
      <c r="CY26" s="680"/>
      <c r="CZ26" s="681">
        <v>8.9</v>
      </c>
      <c r="DA26" s="699"/>
      <c r="DB26" s="699"/>
      <c r="DC26" s="700"/>
      <c r="DD26" s="684">
        <v>5984444</v>
      </c>
      <c r="DE26" s="679"/>
      <c r="DF26" s="679"/>
      <c r="DG26" s="679"/>
      <c r="DH26" s="679"/>
      <c r="DI26" s="679"/>
      <c r="DJ26" s="679"/>
      <c r="DK26" s="680"/>
      <c r="DL26" s="684" t="s">
        <v>177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21071</v>
      </c>
      <c r="S27" s="679"/>
      <c r="T27" s="679"/>
      <c r="U27" s="679"/>
      <c r="V27" s="679"/>
      <c r="W27" s="679"/>
      <c r="X27" s="679"/>
      <c r="Y27" s="680"/>
      <c r="Z27" s="715">
        <v>0</v>
      </c>
      <c r="AA27" s="715"/>
      <c r="AB27" s="715"/>
      <c r="AC27" s="715"/>
      <c r="AD27" s="716">
        <v>21071</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15210008</v>
      </c>
      <c r="BH27" s="679"/>
      <c r="BI27" s="679"/>
      <c r="BJ27" s="679"/>
      <c r="BK27" s="679"/>
      <c r="BL27" s="679"/>
      <c r="BM27" s="679"/>
      <c r="BN27" s="680"/>
      <c r="BO27" s="715">
        <v>100</v>
      </c>
      <c r="BP27" s="715"/>
      <c r="BQ27" s="715"/>
      <c r="BR27" s="715"/>
      <c r="BS27" s="684">
        <v>124743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13468034</v>
      </c>
      <c r="CS27" s="697"/>
      <c r="CT27" s="697"/>
      <c r="CU27" s="697"/>
      <c r="CV27" s="697"/>
      <c r="CW27" s="697"/>
      <c r="CX27" s="697"/>
      <c r="CY27" s="698"/>
      <c r="CZ27" s="681">
        <v>18.100000000000001</v>
      </c>
      <c r="DA27" s="699"/>
      <c r="DB27" s="699"/>
      <c r="DC27" s="700"/>
      <c r="DD27" s="684">
        <v>4862683</v>
      </c>
      <c r="DE27" s="697"/>
      <c r="DF27" s="697"/>
      <c r="DG27" s="697"/>
      <c r="DH27" s="697"/>
      <c r="DI27" s="697"/>
      <c r="DJ27" s="697"/>
      <c r="DK27" s="698"/>
      <c r="DL27" s="684">
        <v>4843167</v>
      </c>
      <c r="DM27" s="697"/>
      <c r="DN27" s="697"/>
      <c r="DO27" s="697"/>
      <c r="DP27" s="697"/>
      <c r="DQ27" s="697"/>
      <c r="DR27" s="697"/>
      <c r="DS27" s="697"/>
      <c r="DT27" s="697"/>
      <c r="DU27" s="697"/>
      <c r="DV27" s="698"/>
      <c r="DW27" s="681">
        <v>12.5</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728384</v>
      </c>
      <c r="S28" s="679"/>
      <c r="T28" s="679"/>
      <c r="U28" s="679"/>
      <c r="V28" s="679"/>
      <c r="W28" s="679"/>
      <c r="X28" s="679"/>
      <c r="Y28" s="680"/>
      <c r="Z28" s="715">
        <v>1</v>
      </c>
      <c r="AA28" s="715"/>
      <c r="AB28" s="715"/>
      <c r="AC28" s="715"/>
      <c r="AD28" s="716" t="s">
        <v>239</v>
      </c>
      <c r="AE28" s="716"/>
      <c r="AF28" s="716"/>
      <c r="AG28" s="716"/>
      <c r="AH28" s="716"/>
      <c r="AI28" s="716"/>
      <c r="AJ28" s="716"/>
      <c r="AK28" s="716"/>
      <c r="AL28" s="681" t="s">
        <v>239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7951089</v>
      </c>
      <c r="CS28" s="679"/>
      <c r="CT28" s="679"/>
      <c r="CU28" s="679"/>
      <c r="CV28" s="679"/>
      <c r="CW28" s="679"/>
      <c r="CX28" s="679"/>
      <c r="CY28" s="680"/>
      <c r="CZ28" s="681">
        <v>10.7</v>
      </c>
      <c r="DA28" s="699"/>
      <c r="DB28" s="699"/>
      <c r="DC28" s="700"/>
      <c r="DD28" s="684">
        <v>7776407</v>
      </c>
      <c r="DE28" s="679"/>
      <c r="DF28" s="679"/>
      <c r="DG28" s="679"/>
      <c r="DH28" s="679"/>
      <c r="DI28" s="679"/>
      <c r="DJ28" s="679"/>
      <c r="DK28" s="680"/>
      <c r="DL28" s="684">
        <v>7545180</v>
      </c>
      <c r="DM28" s="679"/>
      <c r="DN28" s="679"/>
      <c r="DO28" s="679"/>
      <c r="DP28" s="679"/>
      <c r="DQ28" s="679"/>
      <c r="DR28" s="679"/>
      <c r="DS28" s="679"/>
      <c r="DT28" s="679"/>
      <c r="DU28" s="679"/>
      <c r="DV28" s="680"/>
      <c r="DW28" s="681">
        <v>19.399999999999999</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914528</v>
      </c>
      <c r="S29" s="679"/>
      <c r="T29" s="679"/>
      <c r="U29" s="679"/>
      <c r="V29" s="679"/>
      <c r="W29" s="679"/>
      <c r="X29" s="679"/>
      <c r="Y29" s="680"/>
      <c r="Z29" s="715">
        <v>1.2</v>
      </c>
      <c r="AA29" s="715"/>
      <c r="AB29" s="715"/>
      <c r="AC29" s="715"/>
      <c r="AD29" s="716">
        <v>65334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7950105</v>
      </c>
      <c r="CS29" s="697"/>
      <c r="CT29" s="697"/>
      <c r="CU29" s="697"/>
      <c r="CV29" s="697"/>
      <c r="CW29" s="697"/>
      <c r="CX29" s="697"/>
      <c r="CY29" s="698"/>
      <c r="CZ29" s="681">
        <v>10.7</v>
      </c>
      <c r="DA29" s="699"/>
      <c r="DB29" s="699"/>
      <c r="DC29" s="700"/>
      <c r="DD29" s="684">
        <v>7775423</v>
      </c>
      <c r="DE29" s="697"/>
      <c r="DF29" s="697"/>
      <c r="DG29" s="697"/>
      <c r="DH29" s="697"/>
      <c r="DI29" s="697"/>
      <c r="DJ29" s="697"/>
      <c r="DK29" s="698"/>
      <c r="DL29" s="684">
        <v>7544196</v>
      </c>
      <c r="DM29" s="697"/>
      <c r="DN29" s="697"/>
      <c r="DO29" s="697"/>
      <c r="DP29" s="697"/>
      <c r="DQ29" s="697"/>
      <c r="DR29" s="697"/>
      <c r="DS29" s="697"/>
      <c r="DT29" s="697"/>
      <c r="DU29" s="697"/>
      <c r="DV29" s="698"/>
      <c r="DW29" s="681">
        <v>19.399999999999999</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257427</v>
      </c>
      <c r="S30" s="679"/>
      <c r="T30" s="679"/>
      <c r="U30" s="679"/>
      <c r="V30" s="679"/>
      <c r="W30" s="679"/>
      <c r="X30" s="679"/>
      <c r="Y30" s="680"/>
      <c r="Z30" s="715">
        <v>0.3</v>
      </c>
      <c r="AA30" s="715"/>
      <c r="AB30" s="715"/>
      <c r="AC30" s="715"/>
      <c r="AD30" s="716" t="s">
        <v>177</v>
      </c>
      <c r="AE30" s="716"/>
      <c r="AF30" s="716"/>
      <c r="AG30" s="716"/>
      <c r="AH30" s="716"/>
      <c r="AI30" s="716"/>
      <c r="AJ30" s="716"/>
      <c r="AK30" s="716"/>
      <c r="AL30" s="681" t="s">
        <v>177</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7587646</v>
      </c>
      <c r="CS30" s="679"/>
      <c r="CT30" s="679"/>
      <c r="CU30" s="679"/>
      <c r="CV30" s="679"/>
      <c r="CW30" s="679"/>
      <c r="CX30" s="679"/>
      <c r="CY30" s="680"/>
      <c r="CZ30" s="681">
        <v>10.199999999999999</v>
      </c>
      <c r="DA30" s="699"/>
      <c r="DB30" s="699"/>
      <c r="DC30" s="700"/>
      <c r="DD30" s="684">
        <v>7442151</v>
      </c>
      <c r="DE30" s="679"/>
      <c r="DF30" s="679"/>
      <c r="DG30" s="679"/>
      <c r="DH30" s="679"/>
      <c r="DI30" s="679"/>
      <c r="DJ30" s="679"/>
      <c r="DK30" s="680"/>
      <c r="DL30" s="684">
        <v>7210924</v>
      </c>
      <c r="DM30" s="679"/>
      <c r="DN30" s="679"/>
      <c r="DO30" s="679"/>
      <c r="DP30" s="679"/>
      <c r="DQ30" s="679"/>
      <c r="DR30" s="679"/>
      <c r="DS30" s="679"/>
      <c r="DT30" s="679"/>
      <c r="DU30" s="679"/>
      <c r="DV30" s="680"/>
      <c r="DW30" s="681">
        <v>18.5</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10282984</v>
      </c>
      <c r="S31" s="679"/>
      <c r="T31" s="679"/>
      <c r="U31" s="679"/>
      <c r="V31" s="679"/>
      <c r="W31" s="679"/>
      <c r="X31" s="679"/>
      <c r="Y31" s="680"/>
      <c r="Z31" s="715">
        <v>13.6</v>
      </c>
      <c r="AA31" s="715"/>
      <c r="AB31" s="715"/>
      <c r="AC31" s="715"/>
      <c r="AD31" s="716" t="s">
        <v>177</v>
      </c>
      <c r="AE31" s="716"/>
      <c r="AF31" s="716"/>
      <c r="AG31" s="716"/>
      <c r="AH31" s="716"/>
      <c r="AI31" s="716"/>
      <c r="AJ31" s="716"/>
      <c r="AK31" s="716"/>
      <c r="AL31" s="681" t="s">
        <v>239</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98.9</v>
      </c>
      <c r="BH31" s="748"/>
      <c r="BI31" s="748"/>
      <c r="BJ31" s="748"/>
      <c r="BK31" s="748"/>
      <c r="BL31" s="748"/>
      <c r="BM31" s="749">
        <v>95.6</v>
      </c>
      <c r="BN31" s="748"/>
      <c r="BO31" s="748"/>
      <c r="BP31" s="748"/>
      <c r="BQ31" s="750"/>
      <c r="BR31" s="747">
        <v>98.8</v>
      </c>
      <c r="BS31" s="748"/>
      <c r="BT31" s="748"/>
      <c r="BU31" s="748"/>
      <c r="BV31" s="748"/>
      <c r="BW31" s="748"/>
      <c r="BX31" s="749">
        <v>95.4</v>
      </c>
      <c r="BY31" s="748"/>
      <c r="BZ31" s="748"/>
      <c r="CA31" s="748"/>
      <c r="CB31" s="750"/>
      <c r="CD31" s="765"/>
      <c r="CE31" s="766"/>
      <c r="CF31" s="711" t="s">
        <v>310</v>
      </c>
      <c r="CG31" s="712"/>
      <c r="CH31" s="712"/>
      <c r="CI31" s="712"/>
      <c r="CJ31" s="712"/>
      <c r="CK31" s="712"/>
      <c r="CL31" s="712"/>
      <c r="CM31" s="712"/>
      <c r="CN31" s="712"/>
      <c r="CO31" s="712"/>
      <c r="CP31" s="712"/>
      <c r="CQ31" s="713"/>
      <c r="CR31" s="678">
        <v>362459</v>
      </c>
      <c r="CS31" s="697"/>
      <c r="CT31" s="697"/>
      <c r="CU31" s="697"/>
      <c r="CV31" s="697"/>
      <c r="CW31" s="697"/>
      <c r="CX31" s="697"/>
      <c r="CY31" s="698"/>
      <c r="CZ31" s="681">
        <v>0.5</v>
      </c>
      <c r="DA31" s="699"/>
      <c r="DB31" s="699"/>
      <c r="DC31" s="700"/>
      <c r="DD31" s="684">
        <v>333272</v>
      </c>
      <c r="DE31" s="697"/>
      <c r="DF31" s="697"/>
      <c r="DG31" s="697"/>
      <c r="DH31" s="697"/>
      <c r="DI31" s="697"/>
      <c r="DJ31" s="697"/>
      <c r="DK31" s="698"/>
      <c r="DL31" s="684">
        <v>333272</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239</v>
      </c>
      <c r="S32" s="679"/>
      <c r="T32" s="679"/>
      <c r="U32" s="679"/>
      <c r="V32" s="679"/>
      <c r="W32" s="679"/>
      <c r="X32" s="679"/>
      <c r="Y32" s="680"/>
      <c r="Z32" s="715" t="s">
        <v>177</v>
      </c>
      <c r="AA32" s="715"/>
      <c r="AB32" s="715"/>
      <c r="AC32" s="715"/>
      <c r="AD32" s="716" t="s">
        <v>239</v>
      </c>
      <c r="AE32" s="716"/>
      <c r="AF32" s="716"/>
      <c r="AG32" s="716"/>
      <c r="AH32" s="716"/>
      <c r="AI32" s="716"/>
      <c r="AJ32" s="716"/>
      <c r="AK32" s="716"/>
      <c r="AL32" s="681" t="s">
        <v>239</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99.2</v>
      </c>
      <c r="BH32" s="697"/>
      <c r="BI32" s="697"/>
      <c r="BJ32" s="697"/>
      <c r="BK32" s="697"/>
      <c r="BL32" s="697"/>
      <c r="BM32" s="682">
        <v>96.7</v>
      </c>
      <c r="BN32" s="743"/>
      <c r="BO32" s="743"/>
      <c r="BP32" s="743"/>
      <c r="BQ32" s="721"/>
      <c r="BR32" s="751">
        <v>99.2</v>
      </c>
      <c r="BS32" s="697"/>
      <c r="BT32" s="697"/>
      <c r="BU32" s="697"/>
      <c r="BV32" s="697"/>
      <c r="BW32" s="697"/>
      <c r="BX32" s="682">
        <v>96.7</v>
      </c>
      <c r="BY32" s="743"/>
      <c r="BZ32" s="743"/>
      <c r="CA32" s="743"/>
      <c r="CB32" s="721"/>
      <c r="CD32" s="767"/>
      <c r="CE32" s="768"/>
      <c r="CF32" s="711" t="s">
        <v>314</v>
      </c>
      <c r="CG32" s="712"/>
      <c r="CH32" s="712"/>
      <c r="CI32" s="712"/>
      <c r="CJ32" s="712"/>
      <c r="CK32" s="712"/>
      <c r="CL32" s="712"/>
      <c r="CM32" s="712"/>
      <c r="CN32" s="712"/>
      <c r="CO32" s="712"/>
      <c r="CP32" s="712"/>
      <c r="CQ32" s="713"/>
      <c r="CR32" s="678">
        <v>984</v>
      </c>
      <c r="CS32" s="679"/>
      <c r="CT32" s="679"/>
      <c r="CU32" s="679"/>
      <c r="CV32" s="679"/>
      <c r="CW32" s="679"/>
      <c r="CX32" s="679"/>
      <c r="CY32" s="680"/>
      <c r="CZ32" s="681">
        <v>0</v>
      </c>
      <c r="DA32" s="699"/>
      <c r="DB32" s="699"/>
      <c r="DC32" s="700"/>
      <c r="DD32" s="684">
        <v>984</v>
      </c>
      <c r="DE32" s="679"/>
      <c r="DF32" s="679"/>
      <c r="DG32" s="679"/>
      <c r="DH32" s="679"/>
      <c r="DI32" s="679"/>
      <c r="DJ32" s="679"/>
      <c r="DK32" s="680"/>
      <c r="DL32" s="684">
        <v>984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5375333</v>
      </c>
      <c r="S33" s="679"/>
      <c r="T33" s="679"/>
      <c r="U33" s="679"/>
      <c r="V33" s="679"/>
      <c r="W33" s="679"/>
      <c r="X33" s="679"/>
      <c r="Y33" s="680"/>
      <c r="Z33" s="715">
        <v>7.1</v>
      </c>
      <c r="AA33" s="715"/>
      <c r="AB33" s="715"/>
      <c r="AC33" s="715"/>
      <c r="AD33" s="716" t="s">
        <v>239</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98.6</v>
      </c>
      <c r="BH33" s="663"/>
      <c r="BI33" s="663"/>
      <c r="BJ33" s="663"/>
      <c r="BK33" s="663"/>
      <c r="BL33" s="663"/>
      <c r="BM33" s="706">
        <v>94.2</v>
      </c>
      <c r="BN33" s="663"/>
      <c r="BO33" s="663"/>
      <c r="BP33" s="663"/>
      <c r="BQ33" s="727"/>
      <c r="BR33" s="742">
        <v>98.4</v>
      </c>
      <c r="BS33" s="663"/>
      <c r="BT33" s="663"/>
      <c r="BU33" s="663"/>
      <c r="BV33" s="663"/>
      <c r="BW33" s="663"/>
      <c r="BX33" s="706">
        <v>93.9</v>
      </c>
      <c r="BY33" s="663"/>
      <c r="BZ33" s="663"/>
      <c r="CA33" s="663"/>
      <c r="CB33" s="727"/>
      <c r="CD33" s="711" t="s">
        <v>317</v>
      </c>
      <c r="CE33" s="712"/>
      <c r="CF33" s="712"/>
      <c r="CG33" s="712"/>
      <c r="CH33" s="712"/>
      <c r="CI33" s="712"/>
      <c r="CJ33" s="712"/>
      <c r="CK33" s="712"/>
      <c r="CL33" s="712"/>
      <c r="CM33" s="712"/>
      <c r="CN33" s="712"/>
      <c r="CO33" s="712"/>
      <c r="CP33" s="712"/>
      <c r="CQ33" s="713"/>
      <c r="CR33" s="678">
        <v>27407002</v>
      </c>
      <c r="CS33" s="697"/>
      <c r="CT33" s="697"/>
      <c r="CU33" s="697"/>
      <c r="CV33" s="697"/>
      <c r="CW33" s="697"/>
      <c r="CX33" s="697"/>
      <c r="CY33" s="698"/>
      <c r="CZ33" s="681">
        <v>36.9</v>
      </c>
      <c r="DA33" s="699"/>
      <c r="DB33" s="699"/>
      <c r="DC33" s="700"/>
      <c r="DD33" s="684">
        <v>20535708</v>
      </c>
      <c r="DE33" s="697"/>
      <c r="DF33" s="697"/>
      <c r="DG33" s="697"/>
      <c r="DH33" s="697"/>
      <c r="DI33" s="697"/>
      <c r="DJ33" s="697"/>
      <c r="DK33" s="698"/>
      <c r="DL33" s="684">
        <v>14763381</v>
      </c>
      <c r="DM33" s="697"/>
      <c r="DN33" s="697"/>
      <c r="DO33" s="697"/>
      <c r="DP33" s="697"/>
      <c r="DQ33" s="697"/>
      <c r="DR33" s="697"/>
      <c r="DS33" s="697"/>
      <c r="DT33" s="697"/>
      <c r="DU33" s="697"/>
      <c r="DV33" s="698"/>
      <c r="DW33" s="681">
        <v>38</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230246</v>
      </c>
      <c r="S34" s="679"/>
      <c r="T34" s="679"/>
      <c r="U34" s="679"/>
      <c r="V34" s="679"/>
      <c r="W34" s="679"/>
      <c r="X34" s="679"/>
      <c r="Y34" s="680"/>
      <c r="Z34" s="715">
        <v>0.3</v>
      </c>
      <c r="AA34" s="715"/>
      <c r="AB34" s="715"/>
      <c r="AC34" s="715"/>
      <c r="AD34" s="716" t="s">
        <v>239</v>
      </c>
      <c r="AE34" s="716"/>
      <c r="AF34" s="716"/>
      <c r="AG34" s="716"/>
      <c r="AH34" s="716"/>
      <c r="AI34" s="716"/>
      <c r="AJ34" s="716"/>
      <c r="AK34" s="716"/>
      <c r="AL34" s="681" t="s">
        <v>177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8631078</v>
      </c>
      <c r="CS34" s="679"/>
      <c r="CT34" s="679"/>
      <c r="CU34" s="679"/>
      <c r="CV34" s="679"/>
      <c r="CW34" s="679"/>
      <c r="CX34" s="679"/>
      <c r="CY34" s="680"/>
      <c r="CZ34" s="681">
        <v>11.6</v>
      </c>
      <c r="DA34" s="699"/>
      <c r="DB34" s="699"/>
      <c r="DC34" s="700"/>
      <c r="DD34" s="684">
        <v>6273235</v>
      </c>
      <c r="DE34" s="679"/>
      <c r="DF34" s="679"/>
      <c r="DG34" s="679"/>
      <c r="DH34" s="679"/>
      <c r="DI34" s="679"/>
      <c r="DJ34" s="679"/>
      <c r="DK34" s="680"/>
      <c r="DL34" s="684">
        <v>5724937</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631511</v>
      </c>
      <c r="S35" s="679"/>
      <c r="T35" s="679"/>
      <c r="U35" s="679"/>
      <c r="V35" s="679"/>
      <c r="W35" s="679"/>
      <c r="X35" s="679"/>
      <c r="Y35" s="680"/>
      <c r="Z35" s="715">
        <v>0.8</v>
      </c>
      <c r="AA35" s="715"/>
      <c r="AB35" s="715"/>
      <c r="AC35" s="715"/>
      <c r="AD35" s="716" t="s">
        <v>177</v>
      </c>
      <c r="AE35" s="716"/>
      <c r="AF35" s="716"/>
      <c r="AG35" s="716"/>
      <c r="AH35" s="716"/>
      <c r="AI35" s="716"/>
      <c r="AJ35" s="716"/>
      <c r="AK35" s="716"/>
      <c r="AL35" s="681" t="s">
        <v>177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1397308</v>
      </c>
      <c r="CS35" s="697"/>
      <c r="CT35" s="697"/>
      <c r="CU35" s="697"/>
      <c r="CV35" s="697"/>
      <c r="CW35" s="697"/>
      <c r="CX35" s="697"/>
      <c r="CY35" s="698"/>
      <c r="CZ35" s="681">
        <v>1.9</v>
      </c>
      <c r="DA35" s="699"/>
      <c r="DB35" s="699"/>
      <c r="DC35" s="700"/>
      <c r="DD35" s="684">
        <v>1101735</v>
      </c>
      <c r="DE35" s="697"/>
      <c r="DF35" s="697"/>
      <c r="DG35" s="697"/>
      <c r="DH35" s="697"/>
      <c r="DI35" s="697"/>
      <c r="DJ35" s="697"/>
      <c r="DK35" s="698"/>
      <c r="DL35" s="684">
        <v>1087871</v>
      </c>
      <c r="DM35" s="697"/>
      <c r="DN35" s="697"/>
      <c r="DO35" s="697"/>
      <c r="DP35" s="697"/>
      <c r="DQ35" s="697"/>
      <c r="DR35" s="697"/>
      <c r="DS35" s="697"/>
      <c r="DT35" s="697"/>
      <c r="DU35" s="697"/>
      <c r="DV35" s="698"/>
      <c r="DW35" s="681">
        <v>2.8</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1475822</v>
      </c>
      <c r="S36" s="679"/>
      <c r="T36" s="679"/>
      <c r="U36" s="679"/>
      <c r="V36" s="679"/>
      <c r="W36" s="679"/>
      <c r="X36" s="679"/>
      <c r="Y36" s="680"/>
      <c r="Z36" s="715">
        <v>1.9</v>
      </c>
      <c r="AA36" s="715"/>
      <c r="AB36" s="715"/>
      <c r="AC36" s="715"/>
      <c r="AD36" s="716" t="s">
        <v>239</v>
      </c>
      <c r="AE36" s="716"/>
      <c r="AF36" s="716"/>
      <c r="AG36" s="716"/>
      <c r="AH36" s="716"/>
      <c r="AI36" s="716"/>
      <c r="AJ36" s="716"/>
      <c r="AK36" s="716"/>
      <c r="AL36" s="681" t="s">
        <v>177</v>
      </c>
      <c r="AM36" s="682"/>
      <c r="AN36" s="682"/>
      <c r="AO36" s="717"/>
      <c r="AP36" s="235"/>
      <c r="AQ36" s="730" t="s">
        <v>325</v>
      </c>
      <c r="AR36" s="731"/>
      <c r="AS36" s="731"/>
      <c r="AT36" s="731"/>
      <c r="AU36" s="731"/>
      <c r="AV36" s="731"/>
      <c r="AW36" s="731"/>
      <c r="AX36" s="731"/>
      <c r="AY36" s="732"/>
      <c r="AZ36" s="733">
        <v>10201492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1240445</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8470147</v>
      </c>
      <c r="CS36" s="679"/>
      <c r="CT36" s="679"/>
      <c r="CU36" s="679"/>
      <c r="CV36" s="679"/>
      <c r="CW36" s="679"/>
      <c r="CX36" s="679"/>
      <c r="CY36" s="680"/>
      <c r="CZ36" s="681">
        <v>11.4</v>
      </c>
      <c r="DA36" s="699"/>
      <c r="DB36" s="699"/>
      <c r="DC36" s="700"/>
      <c r="DD36" s="684">
        <v>6677994</v>
      </c>
      <c r="DE36" s="679"/>
      <c r="DF36" s="679"/>
      <c r="DG36" s="679"/>
      <c r="DH36" s="679"/>
      <c r="DI36" s="679"/>
      <c r="DJ36" s="679"/>
      <c r="DK36" s="680"/>
      <c r="DL36" s="684">
        <v>3654621</v>
      </c>
      <c r="DM36" s="679"/>
      <c r="DN36" s="679"/>
      <c r="DO36" s="679"/>
      <c r="DP36" s="679"/>
      <c r="DQ36" s="679"/>
      <c r="DR36" s="679"/>
      <c r="DS36" s="679"/>
      <c r="DT36" s="679"/>
      <c r="DU36" s="679"/>
      <c r="DV36" s="680"/>
      <c r="DW36" s="681">
        <v>9.4</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2318415</v>
      </c>
      <c r="S37" s="679"/>
      <c r="T37" s="679"/>
      <c r="U37" s="679"/>
      <c r="V37" s="679"/>
      <c r="W37" s="679"/>
      <c r="X37" s="679"/>
      <c r="Y37" s="680"/>
      <c r="Z37" s="715">
        <v>3.1</v>
      </c>
      <c r="AA37" s="715"/>
      <c r="AB37" s="715"/>
      <c r="AC37" s="715"/>
      <c r="AD37" s="716" t="s">
        <v>177</v>
      </c>
      <c r="AE37" s="716"/>
      <c r="AF37" s="716"/>
      <c r="AG37" s="716"/>
      <c r="AH37" s="716"/>
      <c r="AI37" s="716"/>
      <c r="AJ37" s="716"/>
      <c r="AK37" s="716"/>
      <c r="AL37" s="681" t="s">
        <v>177</v>
      </c>
      <c r="AM37" s="682"/>
      <c r="AN37" s="682"/>
      <c r="AO37" s="717"/>
      <c r="AQ37" s="718" t="s">
        <v>329</v>
      </c>
      <c r="AR37" s="719"/>
      <c r="AS37" s="719"/>
      <c r="AT37" s="719"/>
      <c r="AU37" s="719"/>
      <c r="AV37" s="719"/>
      <c r="AW37" s="719"/>
      <c r="AX37" s="719"/>
      <c r="AY37" s="720"/>
      <c r="AZ37" s="678">
        <v>2765919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1164620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90631</v>
      </c>
      <c r="CS37" s="697"/>
      <c r="CT37" s="697"/>
      <c r="CU37" s="697"/>
      <c r="CV37" s="697"/>
      <c r="CW37" s="697"/>
      <c r="CX37" s="697"/>
      <c r="CY37" s="698"/>
      <c r="CZ37" s="681">
        <v>0.1</v>
      </c>
      <c r="DA37" s="699"/>
      <c r="DB37" s="699"/>
      <c r="DC37" s="700"/>
      <c r="DD37" s="684">
        <v>90631</v>
      </c>
      <c r="DE37" s="697"/>
      <c r="DF37" s="697"/>
      <c r="DG37" s="697"/>
      <c r="DH37" s="697"/>
      <c r="DI37" s="697"/>
      <c r="DJ37" s="697"/>
      <c r="DK37" s="698"/>
      <c r="DL37" s="684">
        <v>90631</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2457293</v>
      </c>
      <c r="S38" s="679"/>
      <c r="T38" s="679"/>
      <c r="U38" s="679"/>
      <c r="V38" s="679"/>
      <c r="W38" s="679"/>
      <c r="X38" s="679"/>
      <c r="Y38" s="680"/>
      <c r="Z38" s="715">
        <v>3.2</v>
      </c>
      <c r="AA38" s="715"/>
      <c r="AB38" s="715"/>
      <c r="AC38" s="715"/>
      <c r="AD38" s="716">
        <v>423</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1892477</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16695</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5468288</v>
      </c>
      <c r="CS38" s="679"/>
      <c r="CT38" s="679"/>
      <c r="CU38" s="679"/>
      <c r="CV38" s="679"/>
      <c r="CW38" s="679"/>
      <c r="CX38" s="679"/>
      <c r="CY38" s="680"/>
      <c r="CZ38" s="681">
        <v>7.4</v>
      </c>
      <c r="DA38" s="699"/>
      <c r="DB38" s="699"/>
      <c r="DC38" s="700"/>
      <c r="DD38" s="684">
        <v>4589030</v>
      </c>
      <c r="DE38" s="679"/>
      <c r="DF38" s="679"/>
      <c r="DG38" s="679"/>
      <c r="DH38" s="679"/>
      <c r="DI38" s="679"/>
      <c r="DJ38" s="679"/>
      <c r="DK38" s="680"/>
      <c r="DL38" s="684">
        <v>4295952</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10949100</v>
      </c>
      <c r="S39" s="679"/>
      <c r="T39" s="679"/>
      <c r="U39" s="679"/>
      <c r="V39" s="679"/>
      <c r="W39" s="679"/>
      <c r="X39" s="679"/>
      <c r="Y39" s="680"/>
      <c r="Z39" s="715">
        <v>14.5</v>
      </c>
      <c r="AA39" s="715"/>
      <c r="AB39" s="715"/>
      <c r="AC39" s="715"/>
      <c r="AD39" s="716" t="s">
        <v>177</v>
      </c>
      <c r="AE39" s="716"/>
      <c r="AF39" s="716"/>
      <c r="AG39" s="716"/>
      <c r="AH39" s="716"/>
      <c r="AI39" s="716"/>
      <c r="AJ39" s="716"/>
      <c r="AK39" s="716"/>
      <c r="AL39" s="681" t="s">
        <v>177</v>
      </c>
      <c r="AM39" s="682"/>
      <c r="AN39" s="682"/>
      <c r="AO39" s="717"/>
      <c r="AQ39" s="718" t="s">
        <v>337</v>
      </c>
      <c r="AR39" s="719"/>
      <c r="AS39" s="719"/>
      <c r="AT39" s="719"/>
      <c r="AU39" s="719"/>
      <c r="AV39" s="719"/>
      <c r="AW39" s="719"/>
      <c r="AX39" s="719"/>
      <c r="AY39" s="720"/>
      <c r="AZ39" s="678">
        <v>74808</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26371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632643</v>
      </c>
      <c r="CS39" s="697"/>
      <c r="CT39" s="697"/>
      <c r="CU39" s="697"/>
      <c r="CV39" s="697"/>
      <c r="CW39" s="697"/>
      <c r="CX39" s="697"/>
      <c r="CY39" s="698"/>
      <c r="CZ39" s="681">
        <v>0.9</v>
      </c>
      <c r="DA39" s="699"/>
      <c r="DB39" s="699"/>
      <c r="DC39" s="700"/>
      <c r="DD39" s="684">
        <v>395676</v>
      </c>
      <c r="DE39" s="697"/>
      <c r="DF39" s="697"/>
      <c r="DG39" s="697"/>
      <c r="DH39" s="697"/>
      <c r="DI39" s="697"/>
      <c r="DJ39" s="697"/>
      <c r="DK39" s="698"/>
      <c r="DL39" s="684" t="s">
        <v>177</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239</v>
      </c>
      <c r="S40" s="679"/>
      <c r="T40" s="679"/>
      <c r="U40" s="679"/>
      <c r="V40" s="679"/>
      <c r="W40" s="679"/>
      <c r="X40" s="679"/>
      <c r="Y40" s="680"/>
      <c r="Z40" s="715" t="s">
        <v>177</v>
      </c>
      <c r="AA40" s="715"/>
      <c r="AB40" s="715"/>
      <c r="AC40" s="715"/>
      <c r="AD40" s="716" t="s">
        <v>177</v>
      </c>
      <c r="AE40" s="716"/>
      <c r="AF40" s="716"/>
      <c r="AG40" s="716"/>
      <c r="AH40" s="716"/>
      <c r="AI40" s="716"/>
      <c r="AJ40" s="716"/>
      <c r="AK40" s="716"/>
      <c r="AL40" s="681" t="s">
        <v>177</v>
      </c>
      <c r="AM40" s="682"/>
      <c r="AN40" s="682"/>
      <c r="AO40" s="717"/>
      <c r="AQ40" s="718" t="s">
        <v>341</v>
      </c>
      <c r="AR40" s="719"/>
      <c r="AS40" s="719"/>
      <c r="AT40" s="719"/>
      <c r="AU40" s="719"/>
      <c r="AV40" s="719"/>
      <c r="AW40" s="719"/>
      <c r="AX40" s="719"/>
      <c r="AY40" s="720"/>
      <c r="AZ40" s="678">
        <v>47503</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104</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2807538</v>
      </c>
      <c r="CS40" s="679"/>
      <c r="CT40" s="679"/>
      <c r="CU40" s="679"/>
      <c r="CV40" s="679"/>
      <c r="CW40" s="679"/>
      <c r="CX40" s="679"/>
      <c r="CY40" s="680"/>
      <c r="CZ40" s="681">
        <v>3.8</v>
      </c>
      <c r="DA40" s="699"/>
      <c r="DB40" s="699"/>
      <c r="DC40" s="700"/>
      <c r="DD40" s="684">
        <v>1498038</v>
      </c>
      <c r="DE40" s="679"/>
      <c r="DF40" s="679"/>
      <c r="DG40" s="679"/>
      <c r="DH40" s="679"/>
      <c r="DI40" s="679"/>
      <c r="DJ40" s="679"/>
      <c r="DK40" s="680"/>
      <c r="DL40" s="684" t="s">
        <v>177</v>
      </c>
      <c r="DM40" s="679"/>
      <c r="DN40" s="679"/>
      <c r="DO40" s="679"/>
      <c r="DP40" s="679"/>
      <c r="DQ40" s="679"/>
      <c r="DR40" s="679"/>
      <c r="DS40" s="679"/>
      <c r="DT40" s="679"/>
      <c r="DU40" s="679"/>
      <c r="DV40" s="680"/>
      <c r="DW40" s="681" t="s">
        <v>239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1472300</v>
      </c>
      <c r="S41" s="679"/>
      <c r="T41" s="679"/>
      <c r="U41" s="679"/>
      <c r="V41" s="679"/>
      <c r="W41" s="679"/>
      <c r="X41" s="679"/>
      <c r="Y41" s="680"/>
      <c r="Z41" s="715">
        <v>1.9</v>
      </c>
      <c r="AA41" s="715"/>
      <c r="AB41" s="715"/>
      <c r="AC41" s="715"/>
      <c r="AD41" s="716" t="s">
        <v>239</v>
      </c>
      <c r="AE41" s="716"/>
      <c r="AF41" s="716"/>
      <c r="AG41" s="716"/>
      <c r="AH41" s="716"/>
      <c r="AI41" s="716"/>
      <c r="AJ41" s="716"/>
      <c r="AK41" s="716"/>
      <c r="AL41" s="681" t="s">
        <v>239</v>
      </c>
      <c r="AM41" s="682"/>
      <c r="AN41" s="682"/>
      <c r="AO41" s="717"/>
      <c r="AQ41" s="718" t="s">
        <v>346</v>
      </c>
      <c r="AR41" s="719"/>
      <c r="AS41" s="719"/>
      <c r="AT41" s="719"/>
      <c r="AU41" s="719"/>
      <c r="AV41" s="719"/>
      <c r="AW41" s="719"/>
      <c r="AX41" s="719"/>
      <c r="AY41" s="720"/>
      <c r="AZ41" s="678">
        <v>1104519</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v>1</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239</v>
      </c>
      <c r="CS41" s="697"/>
      <c r="CT41" s="697"/>
      <c r="CU41" s="697"/>
      <c r="CV41" s="697"/>
      <c r="CW41" s="697"/>
      <c r="CX41" s="697"/>
      <c r="CY41" s="698"/>
      <c r="CZ41" s="681" t="s">
        <v>177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75741799</v>
      </c>
      <c r="S42" s="701"/>
      <c r="T42" s="701"/>
      <c r="U42" s="701"/>
      <c r="V42" s="701"/>
      <c r="W42" s="701"/>
      <c r="X42" s="701"/>
      <c r="Y42" s="703"/>
      <c r="Z42" s="704">
        <v>100</v>
      </c>
      <c r="AA42" s="704"/>
      <c r="AB42" s="704"/>
      <c r="AC42" s="704"/>
      <c r="AD42" s="705">
        <v>37418559</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4316266</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320</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15852733</v>
      </c>
      <c r="CS42" s="679"/>
      <c r="CT42" s="679"/>
      <c r="CU42" s="679"/>
      <c r="CV42" s="679"/>
      <c r="CW42" s="679"/>
      <c r="CX42" s="679"/>
      <c r="CY42" s="680"/>
      <c r="CZ42" s="681">
        <v>21.3</v>
      </c>
      <c r="DA42" s="682"/>
      <c r="DB42" s="682"/>
      <c r="DC42" s="683"/>
      <c r="DD42" s="684">
        <v>1177239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434832</v>
      </c>
      <c r="CS43" s="697"/>
      <c r="CT43" s="697"/>
      <c r="CU43" s="697"/>
      <c r="CV43" s="697"/>
      <c r="CW43" s="697"/>
      <c r="CX43" s="697"/>
      <c r="CY43" s="698"/>
      <c r="CZ43" s="681">
        <v>0.6</v>
      </c>
      <c r="DA43" s="699"/>
      <c r="DB43" s="699"/>
      <c r="DC43" s="700"/>
      <c r="DD43" s="684">
        <v>418545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14997016</v>
      </c>
      <c r="CS44" s="679"/>
      <c r="CT44" s="679"/>
      <c r="CU44" s="679"/>
      <c r="CV44" s="679"/>
      <c r="CW44" s="679"/>
      <c r="CX44" s="679"/>
      <c r="CY44" s="680"/>
      <c r="CZ44" s="681">
        <v>20.2</v>
      </c>
      <c r="DA44" s="682"/>
      <c r="DB44" s="682"/>
      <c r="DC44" s="683"/>
      <c r="DD44" s="684">
        <v>871915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8297213</v>
      </c>
      <c r="CS45" s="697"/>
      <c r="CT45" s="697"/>
      <c r="CU45" s="697"/>
      <c r="CV45" s="697"/>
      <c r="CW45" s="697"/>
      <c r="CX45" s="697"/>
      <c r="CY45" s="698"/>
      <c r="CZ45" s="681">
        <v>11.2</v>
      </c>
      <c r="DA45" s="699"/>
      <c r="DB45" s="699"/>
      <c r="DC45" s="700"/>
      <c r="DD45" s="684">
        <v>315762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6425323</v>
      </c>
      <c r="CS46" s="679"/>
      <c r="CT46" s="679"/>
      <c r="CU46" s="679"/>
      <c r="CV46" s="679"/>
      <c r="CW46" s="679"/>
      <c r="CX46" s="679"/>
      <c r="CY46" s="680"/>
      <c r="CZ46" s="681">
        <v>8.6999999999999993</v>
      </c>
      <c r="DA46" s="682"/>
      <c r="DB46" s="682"/>
      <c r="DC46" s="683"/>
      <c r="DD46" s="684">
        <v>523233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855717</v>
      </c>
      <c r="CS47" s="697"/>
      <c r="CT47" s="697"/>
      <c r="CU47" s="697"/>
      <c r="CV47" s="697"/>
      <c r="CW47" s="697"/>
      <c r="CX47" s="697"/>
      <c r="CY47" s="698"/>
      <c r="CZ47" s="681">
        <v>1.2</v>
      </c>
      <c r="DA47" s="699"/>
      <c r="DB47" s="699"/>
      <c r="DC47" s="700"/>
      <c r="DD47" s="684">
        <v>305324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239</v>
      </c>
      <c r="CS48" s="679"/>
      <c r="CT48" s="679"/>
      <c r="CU48" s="679"/>
      <c r="CV48" s="679"/>
      <c r="CW48" s="679"/>
      <c r="CX48" s="679"/>
      <c r="CY48" s="680"/>
      <c r="CZ48" s="681" t="s">
        <v>239</v>
      </c>
      <c r="DA48" s="682"/>
      <c r="DB48" s="682"/>
      <c r="DC48" s="683"/>
      <c r="DD48" s="684" t="s">
        <v>177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74265675</v>
      </c>
      <c r="CS49" s="663"/>
      <c r="CT49" s="663"/>
      <c r="CU49" s="663"/>
      <c r="CV49" s="663"/>
      <c r="CW49" s="663"/>
      <c r="CX49" s="663"/>
      <c r="CY49" s="664"/>
      <c r="CZ49" s="665">
        <v>100</v>
      </c>
      <c r="DA49" s="666"/>
      <c r="DB49" s="666"/>
      <c r="DC49" s="667"/>
      <c r="DD49" s="668">
        <v>43264463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adffQ3pYcHovRtweMreGglziOSviKTML8UnMFGIP/Y+7qzM5IdAghj+bOks23/du0jW30P8marnlNBbvOGmaQ==" saltValue="LaimgsYZITnXLUakNKpsGw==" spinCount="100000" sheet="1" objects="1" scenarios="1"/>
  <customSheetViews>
    <customSheetView guid="{16A9F4EC-CEDF-4A08-93E2-4ABA11349BAB}"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082E1691-F54A-4665-8B8F-6E9AF6EBB969}" showGridLines="0" fitToPage="1" hiddenRows="1" hiddenColumns="1" topLeftCell="AQ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F68" sqref="AF68:AJ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76263</v>
      </c>
      <c r="R7" s="1198"/>
      <c r="S7" s="1198"/>
      <c r="T7" s="1198"/>
      <c r="U7" s="1198"/>
      <c r="V7" s="1198">
        <v>74835</v>
      </c>
      <c r="W7" s="1198"/>
      <c r="X7" s="1198"/>
      <c r="Y7" s="1198"/>
      <c r="Z7" s="1198"/>
      <c r="AA7" s="1198">
        <v>1428</v>
      </c>
      <c r="AB7" s="1198"/>
      <c r="AC7" s="1198"/>
      <c r="AD7" s="1198"/>
      <c r="AE7" s="1199"/>
      <c r="AF7" s="1200">
        <v>1223</v>
      </c>
      <c r="AG7" s="1201"/>
      <c r="AH7" s="1201"/>
      <c r="AI7" s="1201"/>
      <c r="AJ7" s="1202"/>
      <c r="AK7" s="1184">
        <v>1591</v>
      </c>
      <c r="AL7" s="1185"/>
      <c r="AM7" s="1185"/>
      <c r="AN7" s="1185"/>
      <c r="AO7" s="1185"/>
      <c r="AP7" s="1185">
        <v>78481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581</v>
      </c>
      <c r="BS7" s="1188" t="s">
        <v>582</v>
      </c>
      <c r="BT7" s="1189"/>
      <c r="BU7" s="1189"/>
      <c r="BV7" s="1189"/>
      <c r="BW7" s="1189"/>
      <c r="BX7" s="1189"/>
      <c r="BY7" s="1189"/>
      <c r="BZ7" s="1189"/>
      <c r="CA7" s="1189"/>
      <c r="CB7" s="1189"/>
      <c r="CC7" s="1189"/>
      <c r="CD7" s="1189"/>
      <c r="CE7" s="1189"/>
      <c r="CF7" s="1189"/>
      <c r="CG7" s="1190"/>
      <c r="CH7" s="1181">
        <v>20</v>
      </c>
      <c r="CI7" s="1182"/>
      <c r="CJ7" s="1182"/>
      <c r="CK7" s="1182"/>
      <c r="CL7" s="1183"/>
      <c r="CM7" s="1181">
        <v>533</v>
      </c>
      <c r="CN7" s="1182"/>
      <c r="CO7" s="1182"/>
      <c r="CP7" s="1182"/>
      <c r="CQ7" s="1183"/>
      <c r="CR7" s="1181">
        <v>5</v>
      </c>
      <c r="CS7" s="1182"/>
      <c r="CT7" s="1182"/>
      <c r="CU7" s="1182"/>
      <c r="CV7" s="1183"/>
      <c r="CW7" s="1181" t="s">
        <v>517</v>
      </c>
      <c r="CX7" s="1182"/>
      <c r="CY7" s="1182"/>
      <c r="CZ7" s="1182"/>
      <c r="DA7" s="1183"/>
      <c r="DB7" s="1181" t="s">
        <v>517</v>
      </c>
      <c r="DC7" s="1182"/>
      <c r="DD7" s="1182"/>
      <c r="DE7" s="1182"/>
      <c r="DF7" s="1183"/>
      <c r="DG7" s="1181" t="s">
        <v>517</v>
      </c>
      <c r="DH7" s="1182"/>
      <c r="DI7" s="1182"/>
      <c r="DJ7" s="1182"/>
      <c r="DK7" s="1183"/>
      <c r="DL7" s="1181">
        <v>3388</v>
      </c>
      <c r="DM7" s="1182"/>
      <c r="DN7" s="1182"/>
      <c r="DO7" s="1182"/>
      <c r="DP7" s="1183"/>
      <c r="DQ7" s="1181">
        <v>478</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100</v>
      </c>
      <c r="R8" s="1137"/>
      <c r="S8" s="1137"/>
      <c r="T8" s="1137"/>
      <c r="U8" s="1137"/>
      <c r="V8" s="1137">
        <v>66</v>
      </c>
      <c r="W8" s="1137"/>
      <c r="X8" s="1137"/>
      <c r="Y8" s="1137"/>
      <c r="Z8" s="1137"/>
      <c r="AA8" s="1137">
        <v>34</v>
      </c>
      <c r="AB8" s="1137"/>
      <c r="AC8" s="1137"/>
      <c r="AD8" s="1137"/>
      <c r="AE8" s="1138"/>
      <c r="AF8" s="1112">
        <v>34</v>
      </c>
      <c r="AG8" s="1113"/>
      <c r="AH8" s="1113"/>
      <c r="AI8" s="1113"/>
      <c r="AJ8" s="1114"/>
      <c r="AK8" s="1179" t="s">
        <v>517</v>
      </c>
      <c r="AL8" s="1180"/>
      <c r="AM8" s="1180"/>
      <c r="AN8" s="1180"/>
      <c r="AO8" s="1180"/>
      <c r="AP8" s="1180" t="s">
        <v>517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583</v>
      </c>
      <c r="BT8" s="1108"/>
      <c r="BU8" s="1108"/>
      <c r="BV8" s="1108"/>
      <c r="BW8" s="1108"/>
      <c r="BX8" s="1108"/>
      <c r="BY8" s="1108"/>
      <c r="BZ8" s="1108"/>
      <c r="CA8" s="1108"/>
      <c r="CB8" s="1108"/>
      <c r="CC8" s="1108"/>
      <c r="CD8" s="1108"/>
      <c r="CE8" s="1108"/>
      <c r="CF8" s="1108"/>
      <c r="CG8" s="1109"/>
      <c r="CH8" s="1082">
        <v>-44</v>
      </c>
      <c r="CI8" s="1083"/>
      <c r="CJ8" s="1083"/>
      <c r="CK8" s="1083"/>
      <c r="CL8" s="1084"/>
      <c r="CM8" s="1082">
        <v>308</v>
      </c>
      <c r="CN8" s="1083"/>
      <c r="CO8" s="1083"/>
      <c r="CP8" s="1083"/>
      <c r="CQ8" s="1084"/>
      <c r="CR8" s="1082">
        <v>71</v>
      </c>
      <c r="CS8" s="1083"/>
      <c r="CT8" s="1083"/>
      <c r="CU8" s="1083"/>
      <c r="CV8" s="1084"/>
      <c r="CW8" s="1082">
        <v>162</v>
      </c>
      <c r="CX8" s="1083"/>
      <c r="CY8" s="1083"/>
      <c r="CZ8" s="1083"/>
      <c r="DA8" s="1084"/>
      <c r="DB8" s="1082" t="s">
        <v>517</v>
      </c>
      <c r="DC8" s="1083"/>
      <c r="DD8" s="1083"/>
      <c r="DE8" s="1083"/>
      <c r="DF8" s="1084"/>
      <c r="DG8" s="1082" t="s">
        <v>517</v>
      </c>
      <c r="DH8" s="1083"/>
      <c r="DI8" s="1083"/>
      <c r="DJ8" s="1083"/>
      <c r="DK8" s="1084"/>
      <c r="DL8" s="1082" t="s">
        <v>517</v>
      </c>
      <c r="DM8" s="1083"/>
      <c r="DN8" s="1083"/>
      <c r="DO8" s="1083"/>
      <c r="DP8" s="1084"/>
      <c r="DQ8" s="1082" t="s">
        <v>517</v>
      </c>
      <c r="DR8" s="1083"/>
      <c r="DS8" s="1083"/>
      <c r="DT8" s="1083"/>
      <c r="DU8" s="1084"/>
      <c r="DV8" s="1085"/>
      <c r="DW8" s="1086"/>
      <c r="DX8" s="1086"/>
      <c r="DY8" s="1086"/>
      <c r="DZ8" s="1087"/>
      <c r="EA8" s="255"/>
    </row>
    <row r="9" spans="1:131" s="256" customFormat="1" ht="26.25" customHeight="1" x14ac:dyDescent="0.15">
      <c r="A9" s="262">
        <v>3</v>
      </c>
      <c r="B9" s="1130" t="s">
        <v>387</v>
      </c>
      <c r="C9" s="1131"/>
      <c r="D9" s="1131"/>
      <c r="E9" s="1131"/>
      <c r="F9" s="1131"/>
      <c r="G9" s="1131"/>
      <c r="H9" s="1131"/>
      <c r="I9" s="1131"/>
      <c r="J9" s="1131"/>
      <c r="K9" s="1131"/>
      <c r="L9" s="1131"/>
      <c r="M9" s="1131"/>
      <c r="N9" s="1131"/>
      <c r="O9" s="1131"/>
      <c r="P9" s="1132"/>
      <c r="Q9" s="1136">
        <v>17</v>
      </c>
      <c r="R9" s="1137"/>
      <c r="S9" s="1137"/>
      <c r="T9" s="1137"/>
      <c r="U9" s="1137"/>
      <c r="V9" s="1137">
        <v>3</v>
      </c>
      <c r="W9" s="1137"/>
      <c r="X9" s="1137"/>
      <c r="Y9" s="1137"/>
      <c r="Z9" s="1137"/>
      <c r="AA9" s="1137">
        <v>14</v>
      </c>
      <c r="AB9" s="1137"/>
      <c r="AC9" s="1137"/>
      <c r="AD9" s="1137"/>
      <c r="AE9" s="1138"/>
      <c r="AF9" s="1112">
        <v>14</v>
      </c>
      <c r="AG9" s="1113"/>
      <c r="AH9" s="1113"/>
      <c r="AI9" s="1113"/>
      <c r="AJ9" s="1114"/>
      <c r="AK9" s="1179" t="s">
        <v>517</v>
      </c>
      <c r="AL9" s="1180"/>
      <c r="AM9" s="1180"/>
      <c r="AN9" s="1180"/>
      <c r="AO9" s="1180"/>
      <c r="AP9" s="1180" t="s">
        <v>517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584</v>
      </c>
      <c r="BT9" s="1108"/>
      <c r="BU9" s="1108"/>
      <c r="BV9" s="1108"/>
      <c r="BW9" s="1108"/>
      <c r="BX9" s="1108"/>
      <c r="BY9" s="1108"/>
      <c r="BZ9" s="1108"/>
      <c r="CA9" s="1108"/>
      <c r="CB9" s="1108"/>
      <c r="CC9" s="1108"/>
      <c r="CD9" s="1108"/>
      <c r="CE9" s="1108"/>
      <c r="CF9" s="1108"/>
      <c r="CG9" s="1109"/>
      <c r="CH9" s="1082">
        <v>2</v>
      </c>
      <c r="CI9" s="1083"/>
      <c r="CJ9" s="1083"/>
      <c r="CK9" s="1083"/>
      <c r="CL9" s="1084"/>
      <c r="CM9" s="1082">
        <v>69</v>
      </c>
      <c r="CN9" s="1083"/>
      <c r="CO9" s="1083"/>
      <c r="CP9" s="1083"/>
      <c r="CQ9" s="1084"/>
      <c r="CR9" s="1082">
        <v>57</v>
      </c>
      <c r="CS9" s="1083"/>
      <c r="CT9" s="1083"/>
      <c r="CU9" s="1083"/>
      <c r="CV9" s="1084"/>
      <c r="CW9" s="1082">
        <v>24</v>
      </c>
      <c r="CX9" s="1083"/>
      <c r="CY9" s="1083"/>
      <c r="CZ9" s="1083"/>
      <c r="DA9" s="1084"/>
      <c r="DB9" s="1082" t="s">
        <v>517</v>
      </c>
      <c r="DC9" s="1083"/>
      <c r="DD9" s="1083"/>
      <c r="DE9" s="1083"/>
      <c r="DF9" s="1084"/>
      <c r="DG9" s="1082" t="s">
        <v>517</v>
      </c>
      <c r="DH9" s="1083"/>
      <c r="DI9" s="1083"/>
      <c r="DJ9" s="1083"/>
      <c r="DK9" s="1084"/>
      <c r="DL9" s="1082" t="s">
        <v>517</v>
      </c>
      <c r="DM9" s="1083"/>
      <c r="DN9" s="1083"/>
      <c r="DO9" s="1083"/>
      <c r="DP9" s="1084"/>
      <c r="DQ9" s="1082" t="s">
        <v>517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585</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85</v>
      </c>
      <c r="CN10" s="1083"/>
      <c r="CO10" s="1083"/>
      <c r="CP10" s="1083"/>
      <c r="CQ10" s="1084"/>
      <c r="CR10" s="1082">
        <v>80</v>
      </c>
      <c r="CS10" s="1083"/>
      <c r="CT10" s="1083"/>
      <c r="CU10" s="1083"/>
      <c r="CV10" s="1084"/>
      <c r="CW10" s="1082">
        <v>9</v>
      </c>
      <c r="CX10" s="1083"/>
      <c r="CY10" s="1083"/>
      <c r="CZ10" s="1083"/>
      <c r="DA10" s="1084"/>
      <c r="DB10" s="1082" t="s">
        <v>517</v>
      </c>
      <c r="DC10" s="1083"/>
      <c r="DD10" s="1083"/>
      <c r="DE10" s="1083"/>
      <c r="DF10" s="1084"/>
      <c r="DG10" s="1082" t="s">
        <v>517</v>
      </c>
      <c r="DH10" s="1083"/>
      <c r="DI10" s="1083"/>
      <c r="DJ10" s="1083"/>
      <c r="DK10" s="1084"/>
      <c r="DL10" s="1082" t="s">
        <v>517</v>
      </c>
      <c r="DM10" s="1083"/>
      <c r="DN10" s="1083"/>
      <c r="DO10" s="1083"/>
      <c r="DP10" s="1084"/>
      <c r="DQ10" s="1082" t="s">
        <v>517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586</v>
      </c>
      <c r="BT11" s="1108"/>
      <c r="BU11" s="1108"/>
      <c r="BV11" s="1108"/>
      <c r="BW11" s="1108"/>
      <c r="BX11" s="1108"/>
      <c r="BY11" s="1108"/>
      <c r="BZ11" s="1108"/>
      <c r="CA11" s="1108"/>
      <c r="CB11" s="1108"/>
      <c r="CC11" s="1108"/>
      <c r="CD11" s="1108"/>
      <c r="CE11" s="1108"/>
      <c r="CF11" s="1108"/>
      <c r="CG11" s="1109"/>
      <c r="CH11" s="1082">
        <v>-8</v>
      </c>
      <c r="CI11" s="1083"/>
      <c r="CJ11" s="1083"/>
      <c r="CK11" s="1083"/>
      <c r="CL11" s="1084"/>
      <c r="CM11" s="1082">
        <v>2</v>
      </c>
      <c r="CN11" s="1083"/>
      <c r="CO11" s="1083"/>
      <c r="CP11" s="1083"/>
      <c r="CQ11" s="1084"/>
      <c r="CR11" s="1082">
        <v>15</v>
      </c>
      <c r="CS11" s="1083"/>
      <c r="CT11" s="1083"/>
      <c r="CU11" s="1083"/>
      <c r="CV11" s="1084"/>
      <c r="CW11" s="1082" t="s">
        <v>517</v>
      </c>
      <c r="CX11" s="1083"/>
      <c r="CY11" s="1083"/>
      <c r="CZ11" s="1083"/>
      <c r="DA11" s="1084"/>
      <c r="DB11" s="1082" t="s">
        <v>517</v>
      </c>
      <c r="DC11" s="1083"/>
      <c r="DD11" s="1083"/>
      <c r="DE11" s="1083"/>
      <c r="DF11" s="1084"/>
      <c r="DG11" s="1082" t="s">
        <v>517</v>
      </c>
      <c r="DH11" s="1083"/>
      <c r="DI11" s="1083"/>
      <c r="DJ11" s="1083"/>
      <c r="DK11" s="1084"/>
      <c r="DL11" s="1082" t="s">
        <v>517</v>
      </c>
      <c r="DM11" s="1083"/>
      <c r="DN11" s="1083"/>
      <c r="DO11" s="1083"/>
      <c r="DP11" s="1084"/>
      <c r="DQ11" s="1082" t="s">
        <v>517</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587</v>
      </c>
      <c r="BT12" s="1108"/>
      <c r="BU12" s="1108"/>
      <c r="BV12" s="1108"/>
      <c r="BW12" s="1108"/>
      <c r="BX12" s="1108"/>
      <c r="BY12" s="1108"/>
      <c r="BZ12" s="1108"/>
      <c r="CA12" s="1108"/>
      <c r="CB12" s="1108"/>
      <c r="CC12" s="1108"/>
      <c r="CD12" s="1108"/>
      <c r="CE12" s="1108"/>
      <c r="CF12" s="1108"/>
      <c r="CG12" s="1109"/>
      <c r="CH12" s="1082">
        <v>-2</v>
      </c>
      <c r="CI12" s="1083"/>
      <c r="CJ12" s="1083"/>
      <c r="CK12" s="1083"/>
      <c r="CL12" s="1084"/>
      <c r="CM12" s="1082">
        <v>37</v>
      </c>
      <c r="CN12" s="1083"/>
      <c r="CO12" s="1083"/>
      <c r="CP12" s="1083"/>
      <c r="CQ12" s="1084"/>
      <c r="CR12" s="1082">
        <v>15</v>
      </c>
      <c r="CS12" s="1083"/>
      <c r="CT12" s="1083"/>
      <c r="CU12" s="1083"/>
      <c r="CV12" s="1084"/>
      <c r="CW12" s="1082" t="s">
        <v>517</v>
      </c>
      <c r="CX12" s="1083"/>
      <c r="CY12" s="1083"/>
      <c r="CZ12" s="1083"/>
      <c r="DA12" s="1084"/>
      <c r="DB12" s="1082" t="s">
        <v>517</v>
      </c>
      <c r="DC12" s="1083"/>
      <c r="DD12" s="1083"/>
      <c r="DE12" s="1083"/>
      <c r="DF12" s="1084"/>
      <c r="DG12" s="1082" t="s">
        <v>517</v>
      </c>
      <c r="DH12" s="1083"/>
      <c r="DI12" s="1083"/>
      <c r="DJ12" s="1083"/>
      <c r="DK12" s="1084"/>
      <c r="DL12" s="1082" t="s">
        <v>517</v>
      </c>
      <c r="DM12" s="1083"/>
      <c r="DN12" s="1083"/>
      <c r="DO12" s="1083"/>
      <c r="DP12" s="1084"/>
      <c r="DQ12" s="1082" t="s">
        <v>517</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588</v>
      </c>
      <c r="BT13" s="1108"/>
      <c r="BU13" s="1108"/>
      <c r="BV13" s="1108"/>
      <c r="BW13" s="1108"/>
      <c r="BX13" s="1108"/>
      <c r="BY13" s="1108"/>
      <c r="BZ13" s="1108"/>
      <c r="CA13" s="1108"/>
      <c r="CB13" s="1108"/>
      <c r="CC13" s="1108"/>
      <c r="CD13" s="1108"/>
      <c r="CE13" s="1108"/>
      <c r="CF13" s="1108"/>
      <c r="CG13" s="1109"/>
      <c r="CH13" s="1082">
        <v>1</v>
      </c>
      <c r="CI13" s="1083"/>
      <c r="CJ13" s="1083"/>
      <c r="CK13" s="1083"/>
      <c r="CL13" s="1084"/>
      <c r="CM13" s="1082">
        <v>40</v>
      </c>
      <c r="CN13" s="1083"/>
      <c r="CO13" s="1083"/>
      <c r="CP13" s="1083"/>
      <c r="CQ13" s="1084"/>
      <c r="CR13" s="1082">
        <v>6</v>
      </c>
      <c r="CS13" s="1083"/>
      <c r="CT13" s="1083"/>
      <c r="CU13" s="1083"/>
      <c r="CV13" s="1084"/>
      <c r="CW13" s="1082" t="s">
        <v>517</v>
      </c>
      <c r="CX13" s="1083"/>
      <c r="CY13" s="1083"/>
      <c r="CZ13" s="1083"/>
      <c r="DA13" s="1084"/>
      <c r="DB13" s="1082" t="s">
        <v>517</v>
      </c>
      <c r="DC13" s="1083"/>
      <c r="DD13" s="1083"/>
      <c r="DE13" s="1083"/>
      <c r="DF13" s="1084"/>
      <c r="DG13" s="1082" t="s">
        <v>517</v>
      </c>
      <c r="DH13" s="1083"/>
      <c r="DI13" s="1083"/>
      <c r="DJ13" s="1083"/>
      <c r="DK13" s="1084"/>
      <c r="DL13" s="1082" t="s">
        <v>517</v>
      </c>
      <c r="DM13" s="1083"/>
      <c r="DN13" s="1083"/>
      <c r="DO13" s="1083"/>
      <c r="DP13" s="1084"/>
      <c r="DQ13" s="1082" t="s">
        <v>517</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589</v>
      </c>
      <c r="BT14" s="1108"/>
      <c r="BU14" s="1108"/>
      <c r="BV14" s="1108"/>
      <c r="BW14" s="1108"/>
      <c r="BX14" s="1108"/>
      <c r="BY14" s="1108"/>
      <c r="BZ14" s="1108"/>
      <c r="CA14" s="1108"/>
      <c r="CB14" s="1108"/>
      <c r="CC14" s="1108"/>
      <c r="CD14" s="1108"/>
      <c r="CE14" s="1108"/>
      <c r="CF14" s="1108"/>
      <c r="CG14" s="1109"/>
      <c r="CH14" s="1082">
        <v>-9</v>
      </c>
      <c r="CI14" s="1083"/>
      <c r="CJ14" s="1083"/>
      <c r="CK14" s="1083"/>
      <c r="CL14" s="1084"/>
      <c r="CM14" s="1082">
        <v>6</v>
      </c>
      <c r="CN14" s="1083"/>
      <c r="CO14" s="1083"/>
      <c r="CP14" s="1083"/>
      <c r="CQ14" s="1084"/>
      <c r="CR14" s="1082">
        <v>15</v>
      </c>
      <c r="CS14" s="1083"/>
      <c r="CT14" s="1083"/>
      <c r="CU14" s="1083"/>
      <c r="CV14" s="1084"/>
      <c r="CW14" s="1082" t="s">
        <v>517</v>
      </c>
      <c r="CX14" s="1083"/>
      <c r="CY14" s="1083"/>
      <c r="CZ14" s="1083"/>
      <c r="DA14" s="1084"/>
      <c r="DB14" s="1082" t="s">
        <v>517</v>
      </c>
      <c r="DC14" s="1083"/>
      <c r="DD14" s="1083"/>
      <c r="DE14" s="1083"/>
      <c r="DF14" s="1084"/>
      <c r="DG14" s="1082" t="s">
        <v>517</v>
      </c>
      <c r="DH14" s="1083"/>
      <c r="DI14" s="1083"/>
      <c r="DJ14" s="1083"/>
      <c r="DK14" s="1084"/>
      <c r="DL14" s="1082" t="s">
        <v>517</v>
      </c>
      <c r="DM14" s="1083"/>
      <c r="DN14" s="1083"/>
      <c r="DO14" s="1083"/>
      <c r="DP14" s="1084"/>
      <c r="DQ14" s="1082" t="s">
        <v>517</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590</v>
      </c>
      <c r="BT15" s="1108"/>
      <c r="BU15" s="1108"/>
      <c r="BV15" s="1108"/>
      <c r="BW15" s="1108"/>
      <c r="BX15" s="1108"/>
      <c r="BY15" s="1108"/>
      <c r="BZ15" s="1108"/>
      <c r="CA15" s="1108"/>
      <c r="CB15" s="1108"/>
      <c r="CC15" s="1108"/>
      <c r="CD15" s="1108"/>
      <c r="CE15" s="1108"/>
      <c r="CF15" s="1108"/>
      <c r="CG15" s="1109"/>
      <c r="CH15" s="1082">
        <v>9</v>
      </c>
      <c r="CI15" s="1083"/>
      <c r="CJ15" s="1083"/>
      <c r="CK15" s="1083"/>
      <c r="CL15" s="1084"/>
      <c r="CM15" s="1082">
        <v>59</v>
      </c>
      <c r="CN15" s="1083"/>
      <c r="CO15" s="1083"/>
      <c r="CP15" s="1083"/>
      <c r="CQ15" s="1084"/>
      <c r="CR15" s="1082">
        <v>37</v>
      </c>
      <c r="CS15" s="1083"/>
      <c r="CT15" s="1083"/>
      <c r="CU15" s="1083"/>
      <c r="CV15" s="1084"/>
      <c r="CW15" s="1082" t="s">
        <v>517</v>
      </c>
      <c r="CX15" s="1083"/>
      <c r="CY15" s="1083"/>
      <c r="CZ15" s="1083"/>
      <c r="DA15" s="1084"/>
      <c r="DB15" s="1082" t="s">
        <v>517</v>
      </c>
      <c r="DC15" s="1083"/>
      <c r="DD15" s="1083"/>
      <c r="DE15" s="1083"/>
      <c r="DF15" s="1084"/>
      <c r="DG15" s="1082" t="s">
        <v>517</v>
      </c>
      <c r="DH15" s="1083"/>
      <c r="DI15" s="1083"/>
      <c r="DJ15" s="1083"/>
      <c r="DK15" s="1084"/>
      <c r="DL15" s="1082" t="s">
        <v>517</v>
      </c>
      <c r="DM15" s="1083"/>
      <c r="DN15" s="1083"/>
      <c r="DO15" s="1083"/>
      <c r="DP15" s="1084"/>
      <c r="DQ15" s="1082" t="s">
        <v>517</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591</v>
      </c>
      <c r="BT16" s="1108"/>
      <c r="BU16" s="1108"/>
      <c r="BV16" s="1108"/>
      <c r="BW16" s="1108"/>
      <c r="BX16" s="1108"/>
      <c r="BY16" s="1108"/>
      <c r="BZ16" s="1108"/>
      <c r="CA16" s="1108"/>
      <c r="CB16" s="1108"/>
      <c r="CC16" s="1108"/>
      <c r="CD16" s="1108"/>
      <c r="CE16" s="1108"/>
      <c r="CF16" s="1108"/>
      <c r="CG16" s="1109"/>
      <c r="CH16" s="1082">
        <v>16</v>
      </c>
      <c r="CI16" s="1083"/>
      <c r="CJ16" s="1083"/>
      <c r="CK16" s="1083"/>
      <c r="CL16" s="1084"/>
      <c r="CM16" s="1082">
        <v>171</v>
      </c>
      <c r="CN16" s="1083"/>
      <c r="CO16" s="1083"/>
      <c r="CP16" s="1083"/>
      <c r="CQ16" s="1084"/>
      <c r="CR16" s="1082">
        <v>24</v>
      </c>
      <c r="CS16" s="1083"/>
      <c r="CT16" s="1083"/>
      <c r="CU16" s="1083"/>
      <c r="CV16" s="1084"/>
      <c r="CW16" s="1082" t="s">
        <v>517</v>
      </c>
      <c r="CX16" s="1083"/>
      <c r="CY16" s="1083"/>
      <c r="CZ16" s="1083"/>
      <c r="DA16" s="1084"/>
      <c r="DB16" s="1082" t="s">
        <v>517</v>
      </c>
      <c r="DC16" s="1083"/>
      <c r="DD16" s="1083"/>
      <c r="DE16" s="1083"/>
      <c r="DF16" s="1084"/>
      <c r="DG16" s="1082" t="s">
        <v>517</v>
      </c>
      <c r="DH16" s="1083"/>
      <c r="DI16" s="1083"/>
      <c r="DJ16" s="1083"/>
      <c r="DK16" s="1084"/>
      <c r="DL16" s="1082" t="s">
        <v>517</v>
      </c>
      <c r="DM16" s="1083"/>
      <c r="DN16" s="1083"/>
      <c r="DO16" s="1083"/>
      <c r="DP16" s="1084"/>
      <c r="DQ16" s="1082" t="s">
        <v>517</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592</v>
      </c>
      <c r="BT17" s="1108"/>
      <c r="BU17" s="1108"/>
      <c r="BV17" s="1108"/>
      <c r="BW17" s="1108"/>
      <c r="BX17" s="1108"/>
      <c r="BY17" s="1108"/>
      <c r="BZ17" s="1108"/>
      <c r="CA17" s="1108"/>
      <c r="CB17" s="1108"/>
      <c r="CC17" s="1108"/>
      <c r="CD17" s="1108"/>
      <c r="CE17" s="1108"/>
      <c r="CF17" s="1108"/>
      <c r="CG17" s="1109"/>
      <c r="CH17" s="1082">
        <v>0</v>
      </c>
      <c r="CI17" s="1083"/>
      <c r="CJ17" s="1083"/>
      <c r="CK17" s="1083"/>
      <c r="CL17" s="1084"/>
      <c r="CM17" s="1082">
        <v>12</v>
      </c>
      <c r="CN17" s="1083"/>
      <c r="CO17" s="1083"/>
      <c r="CP17" s="1083"/>
      <c r="CQ17" s="1084"/>
      <c r="CR17" s="1082">
        <v>10</v>
      </c>
      <c r="CS17" s="1083"/>
      <c r="CT17" s="1083"/>
      <c r="CU17" s="1083"/>
      <c r="CV17" s="1084"/>
      <c r="CW17" s="1082" t="s">
        <v>517</v>
      </c>
      <c r="CX17" s="1083"/>
      <c r="CY17" s="1083"/>
      <c r="CZ17" s="1083"/>
      <c r="DA17" s="1084"/>
      <c r="DB17" s="1082" t="s">
        <v>517</v>
      </c>
      <c r="DC17" s="1083"/>
      <c r="DD17" s="1083"/>
      <c r="DE17" s="1083"/>
      <c r="DF17" s="1084"/>
      <c r="DG17" s="1082" t="s">
        <v>517</v>
      </c>
      <c r="DH17" s="1083"/>
      <c r="DI17" s="1083"/>
      <c r="DJ17" s="1083"/>
      <c r="DK17" s="1084"/>
      <c r="DL17" s="1082" t="s">
        <v>517</v>
      </c>
      <c r="DM17" s="1083"/>
      <c r="DN17" s="1083"/>
      <c r="DO17" s="1083"/>
      <c r="DP17" s="1084"/>
      <c r="DQ17" s="1082" t="s">
        <v>517</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601</v>
      </c>
      <c r="BT18" s="1108"/>
      <c r="BU18" s="1108"/>
      <c r="BV18" s="1108"/>
      <c r="BW18" s="1108"/>
      <c r="BX18" s="1108"/>
      <c r="BY18" s="1108"/>
      <c r="BZ18" s="1108"/>
      <c r="CA18" s="1108"/>
      <c r="CB18" s="1108"/>
      <c r="CC18" s="1108"/>
      <c r="CD18" s="1108"/>
      <c r="CE18" s="1108"/>
      <c r="CF18" s="1108"/>
      <c r="CG18" s="1109"/>
      <c r="CH18" s="1082">
        <v>7</v>
      </c>
      <c r="CI18" s="1083"/>
      <c r="CJ18" s="1083"/>
      <c r="CK18" s="1083"/>
      <c r="CL18" s="1084"/>
      <c r="CM18" s="1082">
        <v>12</v>
      </c>
      <c r="CN18" s="1083"/>
      <c r="CO18" s="1083"/>
      <c r="CP18" s="1083"/>
      <c r="CQ18" s="1084"/>
      <c r="CR18" s="1082">
        <v>5</v>
      </c>
      <c r="CS18" s="1083"/>
      <c r="CT18" s="1083"/>
      <c r="CU18" s="1083"/>
      <c r="CV18" s="1084"/>
      <c r="CW18" s="1082">
        <v>78</v>
      </c>
      <c r="CX18" s="1083"/>
      <c r="CY18" s="1083"/>
      <c r="CZ18" s="1083"/>
      <c r="DA18" s="1084"/>
      <c r="DB18" s="1082" t="s">
        <v>517</v>
      </c>
      <c r="DC18" s="1083"/>
      <c r="DD18" s="1083"/>
      <c r="DE18" s="1083"/>
      <c r="DF18" s="1084"/>
      <c r="DG18" s="1082" t="s">
        <v>517</v>
      </c>
      <c r="DH18" s="1083"/>
      <c r="DI18" s="1083"/>
      <c r="DJ18" s="1083"/>
      <c r="DK18" s="1084"/>
      <c r="DL18" s="1082" t="s">
        <v>517</v>
      </c>
      <c r="DM18" s="1083"/>
      <c r="DN18" s="1083"/>
      <c r="DO18" s="1083"/>
      <c r="DP18" s="1084"/>
      <c r="DQ18" s="1082" t="s">
        <v>517</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76380</v>
      </c>
      <c r="R23" s="1162"/>
      <c r="S23" s="1162"/>
      <c r="T23" s="1162"/>
      <c r="U23" s="1162"/>
      <c r="V23" s="1162">
        <v>74904</v>
      </c>
      <c r="W23" s="1162"/>
      <c r="X23" s="1162"/>
      <c r="Y23" s="1162"/>
      <c r="Z23" s="1162"/>
      <c r="AA23" s="1162">
        <v>1476</v>
      </c>
      <c r="AB23" s="1162"/>
      <c r="AC23" s="1162"/>
      <c r="AD23" s="1162"/>
      <c r="AE23" s="1163"/>
      <c r="AF23" s="1164">
        <v>1271</v>
      </c>
      <c r="AG23" s="1162"/>
      <c r="AH23" s="1162"/>
      <c r="AI23" s="1162"/>
      <c r="AJ23" s="1165"/>
      <c r="AK23" s="1166"/>
      <c r="AL23" s="1167"/>
      <c r="AM23" s="1167"/>
      <c r="AN23" s="1167"/>
      <c r="AO23" s="1167"/>
      <c r="AP23" s="1162">
        <v>78481</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13603</v>
      </c>
      <c r="R28" s="1147"/>
      <c r="S28" s="1147"/>
      <c r="T28" s="1147"/>
      <c r="U28" s="1147"/>
      <c r="V28" s="1147">
        <v>12362</v>
      </c>
      <c r="W28" s="1147"/>
      <c r="X28" s="1147"/>
      <c r="Y28" s="1147"/>
      <c r="Z28" s="1147"/>
      <c r="AA28" s="1147">
        <v>1241</v>
      </c>
      <c r="AB28" s="1147"/>
      <c r="AC28" s="1147"/>
      <c r="AD28" s="1147"/>
      <c r="AE28" s="1148"/>
      <c r="AF28" s="1149">
        <v>1241</v>
      </c>
      <c r="AG28" s="1147"/>
      <c r="AH28" s="1147"/>
      <c r="AI28" s="1147"/>
      <c r="AJ28" s="1150"/>
      <c r="AK28" s="1151">
        <v>875</v>
      </c>
      <c r="AL28" s="1139"/>
      <c r="AM28" s="1139"/>
      <c r="AN28" s="1139"/>
      <c r="AO28" s="1139"/>
      <c r="AP28" s="1139" t="s">
        <v>517</v>
      </c>
      <c r="AQ28" s="1139"/>
      <c r="AR28" s="1139"/>
      <c r="AS28" s="1139"/>
      <c r="AT28" s="1139"/>
      <c r="AU28" s="1139" t="s">
        <v>517</v>
      </c>
      <c r="AV28" s="1139"/>
      <c r="AW28" s="1139"/>
      <c r="AX28" s="1139"/>
      <c r="AY28" s="1139"/>
      <c r="AZ28" s="1140" t="s">
        <v>517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16800</v>
      </c>
      <c r="R29" s="1137"/>
      <c r="S29" s="1137"/>
      <c r="T29" s="1137"/>
      <c r="U29" s="1137"/>
      <c r="V29" s="1137">
        <v>16112</v>
      </c>
      <c r="W29" s="1137"/>
      <c r="X29" s="1137"/>
      <c r="Y29" s="1137"/>
      <c r="Z29" s="1137"/>
      <c r="AA29" s="1137">
        <v>688</v>
      </c>
      <c r="AB29" s="1137"/>
      <c r="AC29" s="1137"/>
      <c r="AD29" s="1137"/>
      <c r="AE29" s="1138"/>
      <c r="AF29" s="1112">
        <v>688</v>
      </c>
      <c r="AG29" s="1113"/>
      <c r="AH29" s="1113"/>
      <c r="AI29" s="1113"/>
      <c r="AJ29" s="1114"/>
      <c r="AK29" s="1073">
        <v>2163</v>
      </c>
      <c r="AL29" s="1064"/>
      <c r="AM29" s="1064"/>
      <c r="AN29" s="1064"/>
      <c r="AO29" s="1064"/>
      <c r="AP29" s="1064" t="s">
        <v>517</v>
      </c>
      <c r="AQ29" s="1064"/>
      <c r="AR29" s="1064"/>
      <c r="AS29" s="1064"/>
      <c r="AT29" s="1064"/>
      <c r="AU29" s="1064" t="s">
        <v>517</v>
      </c>
      <c r="AV29" s="1064"/>
      <c r="AW29" s="1064"/>
      <c r="AX29" s="1064"/>
      <c r="AY29" s="1064"/>
      <c r="AZ29" s="1135" t="s">
        <v>517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1545</v>
      </c>
      <c r="R30" s="1137"/>
      <c r="S30" s="1137"/>
      <c r="T30" s="1137"/>
      <c r="U30" s="1137"/>
      <c r="V30" s="1137">
        <v>1541</v>
      </c>
      <c r="W30" s="1137"/>
      <c r="X30" s="1137"/>
      <c r="Y30" s="1137"/>
      <c r="Z30" s="1137"/>
      <c r="AA30" s="1137">
        <v>4</v>
      </c>
      <c r="AB30" s="1137"/>
      <c r="AC30" s="1137"/>
      <c r="AD30" s="1137"/>
      <c r="AE30" s="1138"/>
      <c r="AF30" s="1112">
        <v>4</v>
      </c>
      <c r="AG30" s="1113"/>
      <c r="AH30" s="1113"/>
      <c r="AI30" s="1113"/>
      <c r="AJ30" s="1114"/>
      <c r="AK30" s="1073">
        <v>459</v>
      </c>
      <c r="AL30" s="1064"/>
      <c r="AM30" s="1064"/>
      <c r="AN30" s="1064"/>
      <c r="AO30" s="1064"/>
      <c r="AP30" s="1064" t="s">
        <v>517</v>
      </c>
      <c r="AQ30" s="1064"/>
      <c r="AR30" s="1064"/>
      <c r="AS30" s="1064"/>
      <c r="AT30" s="1064"/>
      <c r="AU30" s="1064" t="s">
        <v>517</v>
      </c>
      <c r="AV30" s="1064"/>
      <c r="AW30" s="1064"/>
      <c r="AX30" s="1064"/>
      <c r="AY30" s="1064"/>
      <c r="AZ30" s="1135" t="s">
        <v>517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13696</v>
      </c>
      <c r="R31" s="1137"/>
      <c r="S31" s="1137"/>
      <c r="T31" s="1137"/>
      <c r="U31" s="1137"/>
      <c r="V31" s="1137">
        <v>13957</v>
      </c>
      <c r="W31" s="1137"/>
      <c r="X31" s="1137"/>
      <c r="Y31" s="1137"/>
      <c r="Z31" s="1137"/>
      <c r="AA31" s="1137">
        <v>-261</v>
      </c>
      <c r="AB31" s="1137"/>
      <c r="AC31" s="1137"/>
      <c r="AD31" s="1137"/>
      <c r="AE31" s="1138"/>
      <c r="AF31" s="1112">
        <v>1441</v>
      </c>
      <c r="AG31" s="1113"/>
      <c r="AH31" s="1113"/>
      <c r="AI31" s="1113"/>
      <c r="AJ31" s="1114"/>
      <c r="AK31" s="1073">
        <v>1892</v>
      </c>
      <c r="AL31" s="1064"/>
      <c r="AM31" s="1064"/>
      <c r="AN31" s="1064"/>
      <c r="AO31" s="1064"/>
      <c r="AP31" s="1064">
        <v>14131</v>
      </c>
      <c r="AQ31" s="1064"/>
      <c r="AR31" s="1064"/>
      <c r="AS31" s="1064"/>
      <c r="AT31" s="1064"/>
      <c r="AU31" s="1064">
        <v>9100</v>
      </c>
      <c r="AV31" s="1064"/>
      <c r="AW31" s="1064"/>
      <c r="AX31" s="1064"/>
      <c r="AY31" s="1064"/>
      <c r="AZ31" s="1135" t="s">
        <v>517</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3497</v>
      </c>
      <c r="R32" s="1137"/>
      <c r="S32" s="1137"/>
      <c r="T32" s="1137"/>
      <c r="U32" s="1137"/>
      <c r="V32" s="1137">
        <v>3034</v>
      </c>
      <c r="W32" s="1137"/>
      <c r="X32" s="1137"/>
      <c r="Y32" s="1137"/>
      <c r="Z32" s="1137"/>
      <c r="AA32" s="1137">
        <v>464</v>
      </c>
      <c r="AB32" s="1137"/>
      <c r="AC32" s="1137"/>
      <c r="AD32" s="1137"/>
      <c r="AE32" s="1138"/>
      <c r="AF32" s="1112">
        <v>5196</v>
      </c>
      <c r="AG32" s="1113"/>
      <c r="AH32" s="1113"/>
      <c r="AI32" s="1113"/>
      <c r="AJ32" s="1114"/>
      <c r="AK32" s="1073">
        <v>181</v>
      </c>
      <c r="AL32" s="1064"/>
      <c r="AM32" s="1064"/>
      <c r="AN32" s="1064"/>
      <c r="AO32" s="1064"/>
      <c r="AP32" s="1064">
        <v>4349</v>
      </c>
      <c r="AQ32" s="1064"/>
      <c r="AR32" s="1064"/>
      <c r="AS32" s="1064"/>
      <c r="AT32" s="1064"/>
      <c r="AU32" s="1064">
        <v>622</v>
      </c>
      <c r="AV32" s="1064"/>
      <c r="AW32" s="1064"/>
      <c r="AX32" s="1064"/>
      <c r="AY32" s="1064"/>
      <c r="AZ32" s="1135" t="s">
        <v>517</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4731</v>
      </c>
      <c r="R33" s="1137"/>
      <c r="S33" s="1137"/>
      <c r="T33" s="1137"/>
      <c r="U33" s="1137"/>
      <c r="V33" s="1137">
        <v>4669</v>
      </c>
      <c r="W33" s="1137"/>
      <c r="X33" s="1137"/>
      <c r="Y33" s="1137"/>
      <c r="Z33" s="1137"/>
      <c r="AA33" s="1137">
        <v>62</v>
      </c>
      <c r="AB33" s="1137"/>
      <c r="AC33" s="1137"/>
      <c r="AD33" s="1137"/>
      <c r="AE33" s="1138"/>
      <c r="AF33" s="1112">
        <v>1063</v>
      </c>
      <c r="AG33" s="1113"/>
      <c r="AH33" s="1113"/>
      <c r="AI33" s="1113"/>
      <c r="AJ33" s="1114"/>
      <c r="AK33" s="1073">
        <v>2011</v>
      </c>
      <c r="AL33" s="1064"/>
      <c r="AM33" s="1064"/>
      <c r="AN33" s="1064"/>
      <c r="AO33" s="1064"/>
      <c r="AP33" s="1064">
        <v>30700</v>
      </c>
      <c r="AQ33" s="1064"/>
      <c r="AR33" s="1064"/>
      <c r="AS33" s="1064"/>
      <c r="AT33" s="1064"/>
      <c r="AU33" s="1064">
        <v>16854</v>
      </c>
      <c r="AV33" s="1064"/>
      <c r="AW33" s="1064"/>
      <c r="AX33" s="1064"/>
      <c r="AY33" s="1064"/>
      <c r="AZ33" s="1135" t="s">
        <v>517</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997</v>
      </c>
      <c r="R34" s="1137"/>
      <c r="S34" s="1137"/>
      <c r="T34" s="1137"/>
      <c r="U34" s="1137"/>
      <c r="V34" s="1137">
        <v>986</v>
      </c>
      <c r="W34" s="1137"/>
      <c r="X34" s="1137"/>
      <c r="Y34" s="1137"/>
      <c r="Z34" s="1137"/>
      <c r="AA34" s="1137">
        <v>10</v>
      </c>
      <c r="AB34" s="1137"/>
      <c r="AC34" s="1137"/>
      <c r="AD34" s="1137"/>
      <c r="AE34" s="1138"/>
      <c r="AF34" s="1112">
        <v>269</v>
      </c>
      <c r="AG34" s="1113"/>
      <c r="AH34" s="1113"/>
      <c r="AI34" s="1113"/>
      <c r="AJ34" s="1114"/>
      <c r="AK34" s="1073">
        <v>723</v>
      </c>
      <c r="AL34" s="1064"/>
      <c r="AM34" s="1064"/>
      <c r="AN34" s="1064"/>
      <c r="AO34" s="1064"/>
      <c r="AP34" s="1064">
        <v>5438</v>
      </c>
      <c r="AQ34" s="1064"/>
      <c r="AR34" s="1064"/>
      <c r="AS34" s="1064"/>
      <c r="AT34" s="1064"/>
      <c r="AU34" s="1064">
        <v>4693</v>
      </c>
      <c r="AV34" s="1064"/>
      <c r="AW34" s="1064"/>
      <c r="AX34" s="1064"/>
      <c r="AY34" s="1064"/>
      <c r="AZ34" s="1135" t="s">
        <v>517</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60</v>
      </c>
      <c r="R35" s="1137"/>
      <c r="S35" s="1137"/>
      <c r="T35" s="1137"/>
      <c r="U35" s="1137"/>
      <c r="V35" s="1137">
        <v>60</v>
      </c>
      <c r="W35" s="1137"/>
      <c r="X35" s="1137"/>
      <c r="Y35" s="1137"/>
      <c r="Z35" s="1137"/>
      <c r="AA35" s="1137">
        <v>0</v>
      </c>
      <c r="AB35" s="1137"/>
      <c r="AC35" s="1137"/>
      <c r="AD35" s="1137"/>
      <c r="AE35" s="1138"/>
      <c r="AF35" s="1112">
        <v>26</v>
      </c>
      <c r="AG35" s="1113"/>
      <c r="AH35" s="1113"/>
      <c r="AI35" s="1113"/>
      <c r="AJ35" s="1114"/>
      <c r="AK35" s="1073">
        <v>32</v>
      </c>
      <c r="AL35" s="1064"/>
      <c r="AM35" s="1064"/>
      <c r="AN35" s="1064"/>
      <c r="AO35" s="1064"/>
      <c r="AP35" s="1064">
        <v>132</v>
      </c>
      <c r="AQ35" s="1064"/>
      <c r="AR35" s="1064"/>
      <c r="AS35" s="1064"/>
      <c r="AT35" s="1064"/>
      <c r="AU35" s="1064">
        <v>132</v>
      </c>
      <c r="AV35" s="1064"/>
      <c r="AW35" s="1064"/>
      <c r="AX35" s="1064"/>
      <c r="AY35" s="1064"/>
      <c r="AZ35" s="1135" t="s">
        <v>517</v>
      </c>
      <c r="BA35" s="1135"/>
      <c r="BB35" s="1135"/>
      <c r="BC35" s="1135"/>
      <c r="BD35" s="1135"/>
      <c r="BE35" s="1125" t="s">
        <v>406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9928</v>
      </c>
      <c r="AG63" s="1052"/>
      <c r="AH63" s="1052"/>
      <c r="AI63" s="1052"/>
      <c r="AJ63" s="1123"/>
      <c r="AK63" s="1124"/>
      <c r="AL63" s="1056"/>
      <c r="AM63" s="1056"/>
      <c r="AN63" s="1056"/>
      <c r="AO63" s="1056"/>
      <c r="AP63" s="1052">
        <v>54750</v>
      </c>
      <c r="AQ63" s="1052"/>
      <c r="AR63" s="1052"/>
      <c r="AS63" s="1052"/>
      <c r="AT63" s="1052"/>
      <c r="AU63" s="1052">
        <v>31401</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395</v>
      </c>
      <c r="W66" s="1095"/>
      <c r="X66" s="1095"/>
      <c r="Y66" s="1095"/>
      <c r="Z66" s="1096"/>
      <c r="AA66" s="1094" t="s">
        <v>418</v>
      </c>
      <c r="AB66" s="1095"/>
      <c r="AC66" s="1095"/>
      <c r="AD66" s="1095"/>
      <c r="AE66" s="1096"/>
      <c r="AF66" s="1100" t="s">
        <v>397</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1094</v>
      </c>
      <c r="R68" s="1075"/>
      <c r="S68" s="1075"/>
      <c r="T68" s="1075"/>
      <c r="U68" s="1075"/>
      <c r="V68" s="1075">
        <v>1090</v>
      </c>
      <c r="W68" s="1075"/>
      <c r="X68" s="1075"/>
      <c r="Y68" s="1075"/>
      <c r="Z68" s="1075"/>
      <c r="AA68" s="1075">
        <v>4</v>
      </c>
      <c r="AB68" s="1075"/>
      <c r="AC68" s="1075"/>
      <c r="AD68" s="1075"/>
      <c r="AE68" s="1075"/>
      <c r="AF68" s="1075">
        <v>4</v>
      </c>
      <c r="AG68" s="1075"/>
      <c r="AH68" s="1075"/>
      <c r="AI68" s="1075"/>
      <c r="AJ68" s="1075"/>
      <c r="AK68" s="1075" t="s">
        <v>517</v>
      </c>
      <c r="AL68" s="1075"/>
      <c r="AM68" s="1075"/>
      <c r="AN68" s="1075"/>
      <c r="AO68" s="1075"/>
      <c r="AP68" s="1075" t="s">
        <v>517</v>
      </c>
      <c r="AQ68" s="1075"/>
      <c r="AR68" s="1075"/>
      <c r="AS68" s="1075"/>
      <c r="AT68" s="1075"/>
      <c r="AU68" s="1075" t="s">
        <v>517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517</v>
      </c>
      <c r="AQ69" s="1064"/>
      <c r="AR69" s="1064"/>
      <c r="AS69" s="1064"/>
      <c r="AT69" s="1064"/>
      <c r="AU69" s="1064" t="s">
        <v>517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517</v>
      </c>
      <c r="AL70" s="1064"/>
      <c r="AM70" s="1064"/>
      <c r="AN70" s="1064"/>
      <c r="AO70" s="1064"/>
      <c r="AP70" s="1064" t="s">
        <v>517</v>
      </c>
      <c r="AQ70" s="1064"/>
      <c r="AR70" s="1064"/>
      <c r="AS70" s="1064"/>
      <c r="AT70" s="1064"/>
      <c r="AU70" s="1064" t="s">
        <v>517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119</v>
      </c>
      <c r="R71" s="1064"/>
      <c r="S71" s="1064"/>
      <c r="T71" s="1064"/>
      <c r="U71" s="1064"/>
      <c r="V71" s="1064">
        <v>117</v>
      </c>
      <c r="W71" s="1064"/>
      <c r="X71" s="1064"/>
      <c r="Y71" s="1064"/>
      <c r="Z71" s="1064"/>
      <c r="AA71" s="1064">
        <v>2</v>
      </c>
      <c r="AB71" s="1064"/>
      <c r="AC71" s="1064"/>
      <c r="AD71" s="1064"/>
      <c r="AE71" s="1064"/>
      <c r="AF71" s="1064">
        <v>2</v>
      </c>
      <c r="AG71" s="1064"/>
      <c r="AH71" s="1064"/>
      <c r="AI71" s="1064"/>
      <c r="AJ71" s="1064"/>
      <c r="AK71" s="1064">
        <v>102</v>
      </c>
      <c r="AL71" s="1064"/>
      <c r="AM71" s="1064"/>
      <c r="AN71" s="1064"/>
      <c r="AO71" s="1064"/>
      <c r="AP71" s="1064" t="s">
        <v>517</v>
      </c>
      <c r="AQ71" s="1064"/>
      <c r="AR71" s="1064"/>
      <c r="AS71" s="1064"/>
      <c r="AT71" s="1064"/>
      <c r="AU71" s="1064" t="s">
        <v>517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168</v>
      </c>
      <c r="R72" s="1064"/>
      <c r="S72" s="1064"/>
      <c r="T72" s="1064"/>
      <c r="U72" s="1064"/>
      <c r="V72" s="1064">
        <v>145</v>
      </c>
      <c r="W72" s="1064"/>
      <c r="X72" s="1064"/>
      <c r="Y72" s="1064"/>
      <c r="Z72" s="1064"/>
      <c r="AA72" s="1064">
        <v>24</v>
      </c>
      <c r="AB72" s="1064"/>
      <c r="AC72" s="1064"/>
      <c r="AD72" s="1064"/>
      <c r="AE72" s="1064"/>
      <c r="AF72" s="1064">
        <v>14</v>
      </c>
      <c r="AG72" s="1064"/>
      <c r="AH72" s="1064"/>
      <c r="AI72" s="1064"/>
      <c r="AJ72" s="1064"/>
      <c r="AK72" s="1064">
        <v>7</v>
      </c>
      <c r="AL72" s="1064"/>
      <c r="AM72" s="1064"/>
      <c r="AN72" s="1064"/>
      <c r="AO72" s="1064"/>
      <c r="AP72" s="1064">
        <v>77</v>
      </c>
      <c r="AQ72" s="1064"/>
      <c r="AR72" s="1064"/>
      <c r="AS72" s="1064"/>
      <c r="AT72" s="1064"/>
      <c r="AU72" s="1064">
        <v>21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710</v>
      </c>
      <c r="R73" s="1064"/>
      <c r="S73" s="1064"/>
      <c r="T73" s="1064"/>
      <c r="U73" s="1064"/>
      <c r="V73" s="1064">
        <v>703</v>
      </c>
      <c r="W73" s="1064"/>
      <c r="X73" s="1064"/>
      <c r="Y73" s="1064"/>
      <c r="Z73" s="1064"/>
      <c r="AA73" s="1064">
        <v>7</v>
      </c>
      <c r="AB73" s="1064"/>
      <c r="AC73" s="1064"/>
      <c r="AD73" s="1064"/>
      <c r="AE73" s="1064"/>
      <c r="AF73" s="1064">
        <v>7</v>
      </c>
      <c r="AG73" s="1064"/>
      <c r="AH73" s="1064"/>
      <c r="AI73" s="1064"/>
      <c r="AJ73" s="1064"/>
      <c r="AK73" s="1064">
        <v>120</v>
      </c>
      <c r="AL73" s="1064"/>
      <c r="AM73" s="1064"/>
      <c r="AN73" s="1064"/>
      <c r="AO73" s="1064"/>
      <c r="AP73" s="1064">
        <v>735</v>
      </c>
      <c r="AQ73" s="1064"/>
      <c r="AR73" s="1064"/>
      <c r="AS73" s="1064"/>
      <c r="AT73" s="1064"/>
      <c r="AU73" s="1064">
        <v>45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591</v>
      </c>
      <c r="R74" s="1064"/>
      <c r="S74" s="1064"/>
      <c r="T74" s="1064"/>
      <c r="U74" s="1064"/>
      <c r="V74" s="1064">
        <v>542</v>
      </c>
      <c r="W74" s="1064"/>
      <c r="X74" s="1064"/>
      <c r="Y74" s="1064"/>
      <c r="Z74" s="1064"/>
      <c r="AA74" s="1064">
        <v>49</v>
      </c>
      <c r="AB74" s="1064"/>
      <c r="AC74" s="1064"/>
      <c r="AD74" s="1064"/>
      <c r="AE74" s="1064"/>
      <c r="AF74" s="1064">
        <v>49</v>
      </c>
      <c r="AG74" s="1064"/>
      <c r="AH74" s="1064"/>
      <c r="AI74" s="1064"/>
      <c r="AJ74" s="1064"/>
      <c r="AK74" s="1064" t="s">
        <v>517</v>
      </c>
      <c r="AL74" s="1064"/>
      <c r="AM74" s="1064"/>
      <c r="AN74" s="1064"/>
      <c r="AO74" s="1064"/>
      <c r="AP74" s="1064" t="s">
        <v>517</v>
      </c>
      <c r="AQ74" s="1064"/>
      <c r="AR74" s="1064"/>
      <c r="AS74" s="1064"/>
      <c r="AT74" s="1064"/>
      <c r="AU74" s="1064" t="s">
        <v>517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159720</v>
      </c>
      <c r="R75" s="1072"/>
      <c r="S75" s="1072"/>
      <c r="T75" s="1072"/>
      <c r="U75" s="1073"/>
      <c r="V75" s="1074">
        <v>156204</v>
      </c>
      <c r="W75" s="1072"/>
      <c r="X75" s="1072"/>
      <c r="Y75" s="1072"/>
      <c r="Z75" s="1073"/>
      <c r="AA75" s="1074">
        <v>3516</v>
      </c>
      <c r="AB75" s="1072"/>
      <c r="AC75" s="1072"/>
      <c r="AD75" s="1072"/>
      <c r="AE75" s="1073"/>
      <c r="AF75" s="1074">
        <v>3516</v>
      </c>
      <c r="AG75" s="1072"/>
      <c r="AH75" s="1072"/>
      <c r="AI75" s="1072"/>
      <c r="AJ75" s="1073"/>
      <c r="AK75" s="1074">
        <v>2022</v>
      </c>
      <c r="AL75" s="1072"/>
      <c r="AM75" s="1072"/>
      <c r="AN75" s="1072"/>
      <c r="AO75" s="1073"/>
      <c r="AP75" s="1074" t="s">
        <v>517</v>
      </c>
      <c r="AQ75" s="1072"/>
      <c r="AR75" s="1072"/>
      <c r="AS75" s="1072"/>
      <c r="AT75" s="1073"/>
      <c r="AU75" s="1074" t="s">
        <v>517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3774</v>
      </c>
      <c r="AG88" s="1052"/>
      <c r="AH88" s="1052"/>
      <c r="AI88" s="1052"/>
      <c r="AJ88" s="1052"/>
      <c r="AK88" s="1056"/>
      <c r="AL88" s="1056"/>
      <c r="AM88" s="1056"/>
      <c r="AN88" s="1056"/>
      <c r="AO88" s="1056"/>
      <c r="AP88" s="1052">
        <v>812</v>
      </c>
      <c r="AQ88" s="1052"/>
      <c r="AR88" s="1052"/>
      <c r="AS88" s="1052"/>
      <c r="AT88" s="1052"/>
      <c r="AU88" s="1052">
        <v>66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340</v>
      </c>
      <c r="CS102" s="1044"/>
      <c r="CT102" s="1044"/>
      <c r="CU102" s="1044"/>
      <c r="CV102" s="1045"/>
      <c r="CW102" s="1043">
        <v>273</v>
      </c>
      <c r="CX102" s="1044"/>
      <c r="CY102" s="1044"/>
      <c r="CZ102" s="1044"/>
      <c r="DA102" s="1045"/>
      <c r="DB102" s="1043"/>
      <c r="DC102" s="1044"/>
      <c r="DD102" s="1044"/>
      <c r="DE102" s="1044"/>
      <c r="DF102" s="1045"/>
      <c r="DG102" s="1043"/>
      <c r="DH102" s="1044"/>
      <c r="DI102" s="1044"/>
      <c r="DJ102" s="1044"/>
      <c r="DK102" s="1045"/>
      <c r="DL102" s="1043">
        <v>3388</v>
      </c>
      <c r="DM102" s="1044"/>
      <c r="DN102" s="1044"/>
      <c r="DO102" s="1044"/>
      <c r="DP102" s="1045"/>
      <c r="DQ102" s="1043">
        <v>478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7507326</v>
      </c>
      <c r="AB110" s="980"/>
      <c r="AC110" s="980"/>
      <c r="AD110" s="980"/>
      <c r="AE110" s="981"/>
      <c r="AF110" s="982">
        <v>7543298</v>
      </c>
      <c r="AG110" s="980"/>
      <c r="AH110" s="980"/>
      <c r="AI110" s="980"/>
      <c r="AJ110" s="981"/>
      <c r="AK110" s="982">
        <v>7718878</v>
      </c>
      <c r="AL110" s="980"/>
      <c r="AM110" s="980"/>
      <c r="AN110" s="980"/>
      <c r="AO110" s="981"/>
      <c r="AP110" s="983">
        <v>25.6</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74694669</v>
      </c>
      <c r="BR110" s="927"/>
      <c r="BS110" s="927"/>
      <c r="BT110" s="927"/>
      <c r="BU110" s="927"/>
      <c r="BV110" s="927">
        <v>75291470</v>
      </c>
      <c r="BW110" s="927"/>
      <c r="BX110" s="927"/>
      <c r="BY110" s="927"/>
      <c r="BZ110" s="927"/>
      <c r="CA110" s="927">
        <v>78481492</v>
      </c>
      <c r="CB110" s="927"/>
      <c r="CC110" s="927"/>
      <c r="CD110" s="927"/>
      <c r="CE110" s="927"/>
      <c r="CF110" s="951">
        <v>260.10000000000002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439</v>
      </c>
      <c r="DR110" s="927"/>
      <c r="DS110" s="927"/>
      <c r="DT110" s="927"/>
      <c r="DU110" s="927"/>
      <c r="DV110" s="928" t="s">
        <v>177</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177</v>
      </c>
      <c r="AB111" s="1008"/>
      <c r="AC111" s="1008"/>
      <c r="AD111" s="1008"/>
      <c r="AE111" s="1009"/>
      <c r="AF111" s="1010" t="s">
        <v>177</v>
      </c>
      <c r="AG111" s="1008"/>
      <c r="AH111" s="1008"/>
      <c r="AI111" s="1008"/>
      <c r="AJ111" s="1009"/>
      <c r="AK111" s="1010" t="s">
        <v>177</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49880</v>
      </c>
      <c r="BR111" s="899"/>
      <c r="BS111" s="899"/>
      <c r="BT111" s="899"/>
      <c r="BU111" s="899"/>
      <c r="BV111" s="899">
        <v>1129380</v>
      </c>
      <c r="BW111" s="899"/>
      <c r="BX111" s="899"/>
      <c r="BY111" s="899"/>
      <c r="BZ111" s="899"/>
      <c r="CA111" s="899">
        <v>1035300</v>
      </c>
      <c r="CB111" s="899"/>
      <c r="CC111" s="899"/>
      <c r="CD111" s="899"/>
      <c r="CE111" s="899"/>
      <c r="CF111" s="960">
        <v>3.4</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438</v>
      </c>
      <c r="DM111" s="899"/>
      <c r="DN111" s="899"/>
      <c r="DO111" s="899"/>
      <c r="DP111" s="899"/>
      <c r="DQ111" s="899" t="s">
        <v>177</v>
      </c>
      <c r="DR111" s="899"/>
      <c r="DS111" s="899"/>
      <c r="DT111" s="899"/>
      <c r="DU111" s="899"/>
      <c r="DV111" s="876" t="s">
        <v>177</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30000</v>
      </c>
      <c r="AB112" s="862"/>
      <c r="AC112" s="862"/>
      <c r="AD112" s="862"/>
      <c r="AE112" s="863"/>
      <c r="AF112" s="864">
        <v>30000</v>
      </c>
      <c r="AG112" s="862"/>
      <c r="AH112" s="862"/>
      <c r="AI112" s="862"/>
      <c r="AJ112" s="863"/>
      <c r="AK112" s="864">
        <v>28925</v>
      </c>
      <c r="AL112" s="862"/>
      <c r="AM112" s="862"/>
      <c r="AN112" s="862"/>
      <c r="AO112" s="863"/>
      <c r="AP112" s="909">
        <v>0.1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35064596</v>
      </c>
      <c r="BR112" s="899"/>
      <c r="BS112" s="899"/>
      <c r="BT112" s="899"/>
      <c r="BU112" s="899"/>
      <c r="BV112" s="899">
        <v>32322237</v>
      </c>
      <c r="BW112" s="899"/>
      <c r="BX112" s="899"/>
      <c r="BY112" s="899"/>
      <c r="BZ112" s="899"/>
      <c r="CA112" s="899">
        <v>31401488</v>
      </c>
      <c r="CB112" s="899"/>
      <c r="CC112" s="899"/>
      <c r="CD112" s="899"/>
      <c r="CE112" s="899"/>
      <c r="CF112" s="960">
        <v>104.1</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177</v>
      </c>
      <c r="DH112" s="899"/>
      <c r="DI112" s="899"/>
      <c r="DJ112" s="899"/>
      <c r="DK112" s="899"/>
      <c r="DL112" s="899" t="s">
        <v>177</v>
      </c>
      <c r="DM112" s="899"/>
      <c r="DN112" s="899"/>
      <c r="DO112" s="899"/>
      <c r="DP112" s="899"/>
      <c r="DQ112" s="899" t="s">
        <v>391</v>
      </c>
      <c r="DR112" s="899"/>
      <c r="DS112" s="899"/>
      <c r="DT112" s="899"/>
      <c r="DU112" s="899"/>
      <c r="DV112" s="876" t="s">
        <v>177</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3472924</v>
      </c>
      <c r="AB113" s="1008"/>
      <c r="AC113" s="1008"/>
      <c r="AD113" s="1008"/>
      <c r="AE113" s="1009"/>
      <c r="AF113" s="1010">
        <v>3330497</v>
      </c>
      <c r="AG113" s="1008"/>
      <c r="AH113" s="1008"/>
      <c r="AI113" s="1008"/>
      <c r="AJ113" s="1009"/>
      <c r="AK113" s="1010">
        <v>3320156</v>
      </c>
      <c r="AL113" s="1008"/>
      <c r="AM113" s="1008"/>
      <c r="AN113" s="1008"/>
      <c r="AO113" s="1009"/>
      <c r="AP113" s="1011">
        <v>11</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130855</v>
      </c>
      <c r="BR113" s="899"/>
      <c r="BS113" s="899"/>
      <c r="BT113" s="899"/>
      <c r="BU113" s="899"/>
      <c r="BV113" s="899">
        <v>97873</v>
      </c>
      <c r="BW113" s="899"/>
      <c r="BX113" s="899"/>
      <c r="BY113" s="899"/>
      <c r="BZ113" s="899"/>
      <c r="CA113" s="899">
        <v>65457</v>
      </c>
      <c r="CB113" s="899"/>
      <c r="CC113" s="899"/>
      <c r="CD113" s="899"/>
      <c r="CE113" s="899"/>
      <c r="CF113" s="960">
        <v>0.2</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177</v>
      </c>
      <c r="DH113" s="862"/>
      <c r="DI113" s="862"/>
      <c r="DJ113" s="862"/>
      <c r="DK113" s="863"/>
      <c r="DL113" s="864" t="s">
        <v>177</v>
      </c>
      <c r="DM113" s="862"/>
      <c r="DN113" s="862"/>
      <c r="DO113" s="862"/>
      <c r="DP113" s="863"/>
      <c r="DQ113" s="864" t="s">
        <v>438</v>
      </c>
      <c r="DR113" s="862"/>
      <c r="DS113" s="862"/>
      <c r="DT113" s="862"/>
      <c r="DU113" s="863"/>
      <c r="DV113" s="909" t="s">
        <v>452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34865</v>
      </c>
      <c r="AB114" s="862"/>
      <c r="AC114" s="862"/>
      <c r="AD114" s="862"/>
      <c r="AE114" s="863"/>
      <c r="AF114" s="864">
        <v>34294</v>
      </c>
      <c r="AG114" s="862"/>
      <c r="AH114" s="862"/>
      <c r="AI114" s="862"/>
      <c r="AJ114" s="863"/>
      <c r="AK114" s="864">
        <v>34618</v>
      </c>
      <c r="AL114" s="862"/>
      <c r="AM114" s="862"/>
      <c r="AN114" s="862"/>
      <c r="AO114" s="863"/>
      <c r="AP114" s="909">
        <v>0.1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10994665</v>
      </c>
      <c r="BR114" s="899"/>
      <c r="BS114" s="899"/>
      <c r="BT114" s="899"/>
      <c r="BU114" s="899"/>
      <c r="BV114" s="899">
        <v>10243137</v>
      </c>
      <c r="BW114" s="899"/>
      <c r="BX114" s="899"/>
      <c r="BY114" s="899"/>
      <c r="BZ114" s="899"/>
      <c r="CA114" s="899">
        <v>9946962</v>
      </c>
      <c r="CB114" s="899"/>
      <c r="CC114" s="899"/>
      <c r="CD114" s="899"/>
      <c r="CE114" s="899"/>
      <c r="CF114" s="960">
        <v>33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177</v>
      </c>
      <c r="DH114" s="862"/>
      <c r="DI114" s="862"/>
      <c r="DJ114" s="862"/>
      <c r="DK114" s="863"/>
      <c r="DL114" s="864" t="s">
        <v>177</v>
      </c>
      <c r="DM114" s="862"/>
      <c r="DN114" s="862"/>
      <c r="DO114" s="862"/>
      <c r="DP114" s="863"/>
      <c r="DQ114" s="864" t="s">
        <v>438</v>
      </c>
      <c r="DR114" s="862"/>
      <c r="DS114" s="862"/>
      <c r="DT114" s="862"/>
      <c r="DU114" s="863"/>
      <c r="DV114" s="909" t="s">
        <v>177</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25759</v>
      </c>
      <c r="AB115" s="1008"/>
      <c r="AC115" s="1008"/>
      <c r="AD115" s="1008"/>
      <c r="AE115" s="1009"/>
      <c r="AF115" s="1010">
        <v>14920</v>
      </c>
      <c r="AG115" s="1008"/>
      <c r="AH115" s="1008"/>
      <c r="AI115" s="1008"/>
      <c r="AJ115" s="1009"/>
      <c r="AK115" s="1010">
        <v>14698</v>
      </c>
      <c r="AL115" s="1008"/>
      <c r="AM115" s="1008"/>
      <c r="AN115" s="1008"/>
      <c r="AO115" s="1009"/>
      <c r="AP115" s="1011">
        <v>0</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753498</v>
      </c>
      <c r="BR115" s="899"/>
      <c r="BS115" s="899"/>
      <c r="BT115" s="899"/>
      <c r="BU115" s="899"/>
      <c r="BV115" s="899">
        <v>559882</v>
      </c>
      <c r="BW115" s="899"/>
      <c r="BX115" s="899"/>
      <c r="BY115" s="899"/>
      <c r="BZ115" s="899"/>
      <c r="CA115" s="899">
        <v>478444</v>
      </c>
      <c r="CB115" s="899"/>
      <c r="CC115" s="899"/>
      <c r="CD115" s="899"/>
      <c r="CE115" s="899"/>
      <c r="CF115" s="960">
        <v>1.6</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441</v>
      </c>
      <c r="DM115" s="862"/>
      <c r="DN115" s="862"/>
      <c r="DO115" s="862"/>
      <c r="DP115" s="863"/>
      <c r="DQ115" s="864" t="s">
        <v>177</v>
      </c>
      <c r="DR115" s="862"/>
      <c r="DS115" s="862"/>
      <c r="DT115" s="862"/>
      <c r="DU115" s="863"/>
      <c r="DV115" s="909" t="s">
        <v>177</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119</v>
      </c>
      <c r="AB116" s="862"/>
      <c r="AC116" s="862"/>
      <c r="AD116" s="862"/>
      <c r="AE116" s="863"/>
      <c r="AF116" s="864">
        <v>625</v>
      </c>
      <c r="AG116" s="862"/>
      <c r="AH116" s="862"/>
      <c r="AI116" s="862"/>
      <c r="AJ116" s="863"/>
      <c r="AK116" s="864">
        <v>984</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177</v>
      </c>
      <c r="BR116" s="899"/>
      <c r="BS116" s="899"/>
      <c r="BT116" s="899"/>
      <c r="BU116" s="899"/>
      <c r="BV116" s="899" t="s">
        <v>391</v>
      </c>
      <c r="BW116" s="899"/>
      <c r="BX116" s="899"/>
      <c r="BY116" s="899"/>
      <c r="BZ116" s="899"/>
      <c r="CA116" s="899" t="s">
        <v>441</v>
      </c>
      <c r="CB116" s="899"/>
      <c r="CC116" s="899"/>
      <c r="CD116" s="899"/>
      <c r="CE116" s="899"/>
      <c r="CF116" s="960" t="s">
        <v>391</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49880</v>
      </c>
      <c r="DH116" s="862"/>
      <c r="DI116" s="862"/>
      <c r="DJ116" s="862"/>
      <c r="DK116" s="863"/>
      <c r="DL116" s="864">
        <v>37380</v>
      </c>
      <c r="DM116" s="862"/>
      <c r="DN116" s="862"/>
      <c r="DO116" s="862"/>
      <c r="DP116" s="863"/>
      <c r="DQ116" s="864">
        <v>21300</v>
      </c>
      <c r="DR116" s="862"/>
      <c r="DS116" s="862"/>
      <c r="DT116" s="862"/>
      <c r="DU116" s="863"/>
      <c r="DV116" s="909">
        <v>0.1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11070993</v>
      </c>
      <c r="AB117" s="994"/>
      <c r="AC117" s="994"/>
      <c r="AD117" s="994"/>
      <c r="AE117" s="995"/>
      <c r="AF117" s="996">
        <v>10953634</v>
      </c>
      <c r="AG117" s="994"/>
      <c r="AH117" s="994"/>
      <c r="AI117" s="994"/>
      <c r="AJ117" s="995"/>
      <c r="AK117" s="996">
        <v>11118259</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177</v>
      </c>
      <c r="BR117" s="899"/>
      <c r="BS117" s="899"/>
      <c r="BT117" s="899"/>
      <c r="BU117" s="899"/>
      <c r="BV117" s="899" t="s">
        <v>177</v>
      </c>
      <c r="BW117" s="899"/>
      <c r="BX117" s="899"/>
      <c r="BY117" s="899"/>
      <c r="BZ117" s="899"/>
      <c r="CA117" s="899" t="s">
        <v>441</v>
      </c>
      <c r="CB117" s="899"/>
      <c r="CC117" s="899"/>
      <c r="CD117" s="899"/>
      <c r="CE117" s="899"/>
      <c r="CF117" s="960" t="s">
        <v>177</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177</v>
      </c>
      <c r="DH117" s="862"/>
      <c r="DI117" s="862"/>
      <c r="DJ117" s="862"/>
      <c r="DK117" s="863"/>
      <c r="DL117" s="864" t="s">
        <v>177</v>
      </c>
      <c r="DM117" s="862"/>
      <c r="DN117" s="862"/>
      <c r="DO117" s="862"/>
      <c r="DP117" s="863"/>
      <c r="DQ117" s="864" t="s">
        <v>438</v>
      </c>
      <c r="DR117" s="862"/>
      <c r="DS117" s="862"/>
      <c r="DT117" s="862"/>
      <c r="DU117" s="863"/>
      <c r="DV117" s="909" t="s">
        <v>177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177</v>
      </c>
      <c r="BR118" s="930"/>
      <c r="BS118" s="930"/>
      <c r="BT118" s="930"/>
      <c r="BU118" s="930"/>
      <c r="BV118" s="930" t="s">
        <v>177</v>
      </c>
      <c r="BW118" s="930"/>
      <c r="BX118" s="930"/>
      <c r="BY118" s="930"/>
      <c r="BZ118" s="930"/>
      <c r="CA118" s="930" t="s">
        <v>177</v>
      </c>
      <c r="CB118" s="930"/>
      <c r="CC118" s="930"/>
      <c r="CD118" s="930"/>
      <c r="CE118" s="930"/>
      <c r="CF118" s="960" t="s">
        <v>177</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177</v>
      </c>
      <c r="DH118" s="862"/>
      <c r="DI118" s="862"/>
      <c r="DJ118" s="862"/>
      <c r="DK118" s="863"/>
      <c r="DL118" s="864" t="s">
        <v>177</v>
      </c>
      <c r="DM118" s="862"/>
      <c r="DN118" s="862"/>
      <c r="DO118" s="862"/>
      <c r="DP118" s="863"/>
      <c r="DQ118" s="864" t="s">
        <v>177</v>
      </c>
      <c r="DR118" s="862"/>
      <c r="DS118" s="862"/>
      <c r="DT118" s="862"/>
      <c r="DU118" s="863"/>
      <c r="DV118" s="909" t="s">
        <v>452</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177</v>
      </c>
      <c r="AB119" s="980"/>
      <c r="AC119" s="980"/>
      <c r="AD119" s="980"/>
      <c r="AE119" s="981"/>
      <c r="AF119" s="982" t="s">
        <v>177</v>
      </c>
      <c r="AG119" s="980"/>
      <c r="AH119" s="980"/>
      <c r="AI119" s="980"/>
      <c r="AJ119" s="981"/>
      <c r="AK119" s="982" t="s">
        <v>177</v>
      </c>
      <c r="AL119" s="980"/>
      <c r="AM119" s="980"/>
      <c r="AN119" s="980"/>
      <c r="AO119" s="981"/>
      <c r="AP119" s="983" t="s">
        <v>391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467</v>
      </c>
      <c r="BP119" s="963"/>
      <c r="BQ119" s="967">
        <v>121688163</v>
      </c>
      <c r="BR119" s="930"/>
      <c r="BS119" s="930"/>
      <c r="BT119" s="930"/>
      <c r="BU119" s="930"/>
      <c r="BV119" s="930">
        <v>119643979</v>
      </c>
      <c r="BW119" s="930"/>
      <c r="BX119" s="930"/>
      <c r="BY119" s="930"/>
      <c r="BZ119" s="930"/>
      <c r="CA119" s="930">
        <v>121409143</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177</v>
      </c>
      <c r="DH119" s="845"/>
      <c r="DI119" s="845"/>
      <c r="DJ119" s="845"/>
      <c r="DK119" s="846"/>
      <c r="DL119" s="847">
        <v>1092000</v>
      </c>
      <c r="DM119" s="845"/>
      <c r="DN119" s="845"/>
      <c r="DO119" s="845"/>
      <c r="DP119" s="846"/>
      <c r="DQ119" s="847">
        <v>1014000</v>
      </c>
      <c r="DR119" s="845"/>
      <c r="DS119" s="845"/>
      <c r="DT119" s="845"/>
      <c r="DU119" s="846"/>
      <c r="DV119" s="933">
        <v>3.4</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177</v>
      </c>
      <c r="AB120" s="862"/>
      <c r="AC120" s="862"/>
      <c r="AD120" s="862"/>
      <c r="AE120" s="863"/>
      <c r="AF120" s="864" t="s">
        <v>177</v>
      </c>
      <c r="AG120" s="862"/>
      <c r="AH120" s="862"/>
      <c r="AI120" s="862"/>
      <c r="AJ120" s="863"/>
      <c r="AK120" s="864" t="s">
        <v>177</v>
      </c>
      <c r="AL120" s="862"/>
      <c r="AM120" s="862"/>
      <c r="AN120" s="862"/>
      <c r="AO120" s="863"/>
      <c r="AP120" s="909" t="s">
        <v>177</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15995547</v>
      </c>
      <c r="BR120" s="927"/>
      <c r="BS120" s="927"/>
      <c r="BT120" s="927"/>
      <c r="BU120" s="927"/>
      <c r="BV120" s="927">
        <v>16287167</v>
      </c>
      <c r="BW120" s="927"/>
      <c r="BX120" s="927"/>
      <c r="BY120" s="927"/>
      <c r="BZ120" s="927"/>
      <c r="CA120" s="927">
        <v>15386425</v>
      </c>
      <c r="CB120" s="927"/>
      <c r="CC120" s="927"/>
      <c r="CD120" s="927"/>
      <c r="CE120" s="927"/>
      <c r="CF120" s="951">
        <v>51</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18218113</v>
      </c>
      <c r="DH120" s="927"/>
      <c r="DI120" s="927"/>
      <c r="DJ120" s="927"/>
      <c r="DK120" s="927"/>
      <c r="DL120" s="927">
        <v>17024523</v>
      </c>
      <c r="DM120" s="927"/>
      <c r="DN120" s="927"/>
      <c r="DO120" s="927"/>
      <c r="DP120" s="927"/>
      <c r="DQ120" s="927">
        <v>16854088</v>
      </c>
      <c r="DR120" s="927"/>
      <c r="DS120" s="927"/>
      <c r="DT120" s="927"/>
      <c r="DU120" s="927"/>
      <c r="DV120" s="928">
        <v>55.9</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177</v>
      </c>
      <c r="AB121" s="862"/>
      <c r="AC121" s="862"/>
      <c r="AD121" s="862"/>
      <c r="AE121" s="863"/>
      <c r="AF121" s="864" t="s">
        <v>439</v>
      </c>
      <c r="AG121" s="862"/>
      <c r="AH121" s="862"/>
      <c r="AI121" s="862"/>
      <c r="AJ121" s="863"/>
      <c r="AK121" s="864" t="s">
        <v>177</v>
      </c>
      <c r="AL121" s="862"/>
      <c r="AM121" s="862"/>
      <c r="AN121" s="862"/>
      <c r="AO121" s="863"/>
      <c r="AP121" s="909" t="s">
        <v>177</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4653424</v>
      </c>
      <c r="BR121" s="899"/>
      <c r="BS121" s="899"/>
      <c r="BT121" s="899"/>
      <c r="BU121" s="899"/>
      <c r="BV121" s="899">
        <v>5663205</v>
      </c>
      <c r="BW121" s="899"/>
      <c r="BX121" s="899"/>
      <c r="BY121" s="899"/>
      <c r="BZ121" s="899"/>
      <c r="CA121" s="899">
        <v>5445144</v>
      </c>
      <c r="CB121" s="899"/>
      <c r="CC121" s="899"/>
      <c r="CD121" s="899"/>
      <c r="CE121" s="899"/>
      <c r="CF121" s="960">
        <v>18</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v>9832968</v>
      </c>
      <c r="DH121" s="899"/>
      <c r="DI121" s="899"/>
      <c r="DJ121" s="899"/>
      <c r="DK121" s="899"/>
      <c r="DL121" s="899">
        <v>9331551</v>
      </c>
      <c r="DM121" s="899"/>
      <c r="DN121" s="899"/>
      <c r="DO121" s="899"/>
      <c r="DP121" s="899"/>
      <c r="DQ121" s="899">
        <v>9100334</v>
      </c>
      <c r="DR121" s="899"/>
      <c r="DS121" s="899"/>
      <c r="DT121" s="899"/>
      <c r="DU121" s="899"/>
      <c r="DV121" s="876">
        <v>30.2</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177</v>
      </c>
      <c r="AB122" s="862"/>
      <c r="AC122" s="862"/>
      <c r="AD122" s="862"/>
      <c r="AE122" s="863"/>
      <c r="AF122" s="864" t="s">
        <v>439</v>
      </c>
      <c r="AG122" s="862"/>
      <c r="AH122" s="862"/>
      <c r="AI122" s="862"/>
      <c r="AJ122" s="863"/>
      <c r="AK122" s="864" t="s">
        <v>441</v>
      </c>
      <c r="AL122" s="862"/>
      <c r="AM122" s="862"/>
      <c r="AN122" s="862"/>
      <c r="AO122" s="863"/>
      <c r="AP122" s="909" t="s">
        <v>177</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84194297</v>
      </c>
      <c r="BR122" s="930"/>
      <c r="BS122" s="930"/>
      <c r="BT122" s="930"/>
      <c r="BU122" s="930"/>
      <c r="BV122" s="930">
        <v>83565031</v>
      </c>
      <c r="BW122" s="930"/>
      <c r="BX122" s="930"/>
      <c r="BY122" s="930"/>
      <c r="BZ122" s="930"/>
      <c r="CA122" s="930">
        <v>84150249</v>
      </c>
      <c r="CB122" s="930"/>
      <c r="CC122" s="930"/>
      <c r="CD122" s="930"/>
      <c r="CE122" s="930"/>
      <c r="CF122" s="931">
        <v>278.89999999999998</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v>5872419</v>
      </c>
      <c r="DH122" s="899"/>
      <c r="DI122" s="899"/>
      <c r="DJ122" s="899"/>
      <c r="DK122" s="899"/>
      <c r="DL122" s="899">
        <v>5059564</v>
      </c>
      <c r="DM122" s="899"/>
      <c r="DN122" s="899"/>
      <c r="DO122" s="899"/>
      <c r="DP122" s="899"/>
      <c r="DQ122" s="899">
        <v>4693136</v>
      </c>
      <c r="DR122" s="899"/>
      <c r="DS122" s="899"/>
      <c r="DT122" s="899"/>
      <c r="DU122" s="899"/>
      <c r="DV122" s="876">
        <v>15.6</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21284</v>
      </c>
      <c r="AB123" s="862"/>
      <c r="AC123" s="862"/>
      <c r="AD123" s="862"/>
      <c r="AE123" s="863"/>
      <c r="AF123" s="864">
        <v>10534</v>
      </c>
      <c r="AG123" s="862"/>
      <c r="AH123" s="862"/>
      <c r="AI123" s="862"/>
      <c r="AJ123" s="863"/>
      <c r="AK123" s="864">
        <v>10376</v>
      </c>
      <c r="AL123" s="862"/>
      <c r="AM123" s="862"/>
      <c r="AN123" s="862"/>
      <c r="AO123" s="863"/>
      <c r="AP123" s="909">
        <v>0</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477</v>
      </c>
      <c r="BP123" s="963"/>
      <c r="BQ123" s="917">
        <v>104843268</v>
      </c>
      <c r="BR123" s="918"/>
      <c r="BS123" s="918"/>
      <c r="BT123" s="918"/>
      <c r="BU123" s="918"/>
      <c r="BV123" s="918">
        <v>105515403</v>
      </c>
      <c r="BW123" s="918"/>
      <c r="BX123" s="918"/>
      <c r="BY123" s="918"/>
      <c r="BZ123" s="918"/>
      <c r="CA123" s="918">
        <v>104981818</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v>994180</v>
      </c>
      <c r="DH123" s="862"/>
      <c r="DI123" s="862"/>
      <c r="DJ123" s="862"/>
      <c r="DK123" s="863"/>
      <c r="DL123" s="864">
        <v>766977</v>
      </c>
      <c r="DM123" s="862"/>
      <c r="DN123" s="862"/>
      <c r="DO123" s="862"/>
      <c r="DP123" s="863"/>
      <c r="DQ123" s="864">
        <v>621918</v>
      </c>
      <c r="DR123" s="862"/>
      <c r="DS123" s="862"/>
      <c r="DT123" s="862"/>
      <c r="DU123" s="863"/>
      <c r="DV123" s="909">
        <v>2.1</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177</v>
      </c>
      <c r="AG124" s="862"/>
      <c r="AH124" s="862"/>
      <c r="AI124" s="862"/>
      <c r="AJ124" s="863"/>
      <c r="AK124" s="864" t="s">
        <v>177</v>
      </c>
      <c r="AL124" s="862"/>
      <c r="AM124" s="862"/>
      <c r="AN124" s="862"/>
      <c r="AO124" s="863"/>
      <c r="AP124" s="909" t="s">
        <v>177</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54.7</v>
      </c>
      <c r="BR124" s="916"/>
      <c r="BS124" s="916"/>
      <c r="BT124" s="916"/>
      <c r="BU124" s="916"/>
      <c r="BV124" s="916">
        <v>45.7</v>
      </c>
      <c r="BW124" s="916"/>
      <c r="BX124" s="916"/>
      <c r="BY124" s="916"/>
      <c r="BZ124" s="916"/>
      <c r="CA124" s="916">
        <v>54.4</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v>146916</v>
      </c>
      <c r="DH124" s="845"/>
      <c r="DI124" s="845"/>
      <c r="DJ124" s="845"/>
      <c r="DK124" s="846"/>
      <c r="DL124" s="847">
        <v>139622</v>
      </c>
      <c r="DM124" s="845"/>
      <c r="DN124" s="845"/>
      <c r="DO124" s="845"/>
      <c r="DP124" s="846"/>
      <c r="DQ124" s="847">
        <v>132012</v>
      </c>
      <c r="DR124" s="845"/>
      <c r="DS124" s="845"/>
      <c r="DT124" s="845"/>
      <c r="DU124" s="846"/>
      <c r="DV124" s="933">
        <v>0.4</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452</v>
      </c>
      <c r="AG125" s="862"/>
      <c r="AH125" s="862"/>
      <c r="AI125" s="862"/>
      <c r="AJ125" s="863"/>
      <c r="AK125" s="864" t="s">
        <v>441</v>
      </c>
      <c r="AL125" s="862"/>
      <c r="AM125" s="862"/>
      <c r="AN125" s="862"/>
      <c r="AO125" s="863"/>
      <c r="AP125" s="909" t="s">
        <v>177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439</v>
      </c>
      <c r="DH125" s="927"/>
      <c r="DI125" s="927"/>
      <c r="DJ125" s="927"/>
      <c r="DK125" s="927"/>
      <c r="DL125" s="927" t="s">
        <v>177</v>
      </c>
      <c r="DM125" s="927"/>
      <c r="DN125" s="927"/>
      <c r="DO125" s="927"/>
      <c r="DP125" s="927"/>
      <c r="DQ125" s="927" t="s">
        <v>177</v>
      </c>
      <c r="DR125" s="927"/>
      <c r="DS125" s="927"/>
      <c r="DT125" s="927"/>
      <c r="DU125" s="927"/>
      <c r="DV125" s="928" t="s">
        <v>441</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4200</v>
      </c>
      <c r="AB126" s="862"/>
      <c r="AC126" s="862"/>
      <c r="AD126" s="862"/>
      <c r="AE126" s="863"/>
      <c r="AF126" s="864">
        <v>4200</v>
      </c>
      <c r="AG126" s="862"/>
      <c r="AH126" s="862"/>
      <c r="AI126" s="862"/>
      <c r="AJ126" s="863"/>
      <c r="AK126" s="864">
        <v>4200</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177</v>
      </c>
      <c r="DH126" s="899"/>
      <c r="DI126" s="899"/>
      <c r="DJ126" s="899"/>
      <c r="DK126" s="899"/>
      <c r="DL126" s="899" t="s">
        <v>177</v>
      </c>
      <c r="DM126" s="899"/>
      <c r="DN126" s="899"/>
      <c r="DO126" s="899"/>
      <c r="DP126" s="899"/>
      <c r="DQ126" s="899" t="s">
        <v>441</v>
      </c>
      <c r="DR126" s="899"/>
      <c r="DS126" s="899"/>
      <c r="DT126" s="899"/>
      <c r="DU126" s="899"/>
      <c r="DV126" s="876" t="s">
        <v>177</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275</v>
      </c>
      <c r="AB127" s="862"/>
      <c r="AC127" s="862"/>
      <c r="AD127" s="862"/>
      <c r="AE127" s="863"/>
      <c r="AF127" s="864">
        <v>186</v>
      </c>
      <c r="AG127" s="862"/>
      <c r="AH127" s="862"/>
      <c r="AI127" s="862"/>
      <c r="AJ127" s="863"/>
      <c r="AK127" s="864">
        <v>122</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177</v>
      </c>
      <c r="DH127" s="899"/>
      <c r="DI127" s="899"/>
      <c r="DJ127" s="899"/>
      <c r="DK127" s="899"/>
      <c r="DL127" s="899" t="s">
        <v>177</v>
      </c>
      <c r="DM127" s="899"/>
      <c r="DN127" s="899"/>
      <c r="DO127" s="899"/>
      <c r="DP127" s="899"/>
      <c r="DQ127" s="899" t="s">
        <v>441</v>
      </c>
      <c r="DR127" s="899"/>
      <c r="DS127" s="899"/>
      <c r="DT127" s="899"/>
      <c r="DU127" s="899"/>
      <c r="DV127" s="876" t="s">
        <v>177</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986439</v>
      </c>
      <c r="AB128" s="883"/>
      <c r="AC128" s="883"/>
      <c r="AD128" s="883"/>
      <c r="AE128" s="884"/>
      <c r="AF128" s="885">
        <v>970224</v>
      </c>
      <c r="AG128" s="883"/>
      <c r="AH128" s="883"/>
      <c r="AI128" s="883"/>
      <c r="AJ128" s="884"/>
      <c r="AK128" s="885">
        <v>977334</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177</v>
      </c>
      <c r="BG128" s="869"/>
      <c r="BH128" s="869"/>
      <c r="BI128" s="869"/>
      <c r="BJ128" s="869"/>
      <c r="BK128" s="869"/>
      <c r="BL128" s="892"/>
      <c r="BM128" s="868">
        <v>11.5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753498</v>
      </c>
      <c r="DH128" s="873"/>
      <c r="DI128" s="873"/>
      <c r="DJ128" s="873"/>
      <c r="DK128" s="873"/>
      <c r="DL128" s="873">
        <v>559882</v>
      </c>
      <c r="DM128" s="873"/>
      <c r="DN128" s="873"/>
      <c r="DO128" s="873"/>
      <c r="DP128" s="873"/>
      <c r="DQ128" s="873">
        <v>478444</v>
      </c>
      <c r="DR128" s="873"/>
      <c r="DS128" s="873"/>
      <c r="DT128" s="873"/>
      <c r="DU128" s="873"/>
      <c r="DV128" s="874">
        <v>1.6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38873959</v>
      </c>
      <c r="AB129" s="862"/>
      <c r="AC129" s="862"/>
      <c r="AD129" s="862"/>
      <c r="AE129" s="863"/>
      <c r="AF129" s="864">
        <v>39093595</v>
      </c>
      <c r="AG129" s="862"/>
      <c r="AH129" s="862"/>
      <c r="AI129" s="862"/>
      <c r="AJ129" s="863"/>
      <c r="AK129" s="864">
        <v>38443868</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438</v>
      </c>
      <c r="BG129" s="852"/>
      <c r="BH129" s="852"/>
      <c r="BI129" s="852"/>
      <c r="BJ129" s="852"/>
      <c r="BK129" s="852"/>
      <c r="BL129" s="853"/>
      <c r="BM129" s="851">
        <v>16.5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8129655</v>
      </c>
      <c r="AB130" s="862"/>
      <c r="AC130" s="862"/>
      <c r="AD130" s="862"/>
      <c r="AE130" s="863"/>
      <c r="AF130" s="864">
        <v>8199444</v>
      </c>
      <c r="AG130" s="862"/>
      <c r="AH130" s="862"/>
      <c r="AI130" s="862"/>
      <c r="AJ130" s="863"/>
      <c r="AK130" s="864">
        <v>8275440</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30744304</v>
      </c>
      <c r="AB131" s="845"/>
      <c r="AC131" s="845"/>
      <c r="AD131" s="845"/>
      <c r="AE131" s="846"/>
      <c r="AF131" s="847">
        <v>30894151</v>
      </c>
      <c r="AG131" s="845"/>
      <c r="AH131" s="845"/>
      <c r="AI131" s="845"/>
      <c r="AJ131" s="846"/>
      <c r="AK131" s="847">
        <v>30168428</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54.4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6.3585739349999999</v>
      </c>
      <c r="AB132" s="825"/>
      <c r="AC132" s="825"/>
      <c r="AD132" s="825"/>
      <c r="AE132" s="826"/>
      <c r="AF132" s="827">
        <v>5.7744462900000002</v>
      </c>
      <c r="AG132" s="825"/>
      <c r="AH132" s="825"/>
      <c r="AI132" s="825"/>
      <c r="AJ132" s="826"/>
      <c r="AK132" s="827">
        <v>6.183567247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7.2</v>
      </c>
      <c r="AB133" s="804"/>
      <c r="AC133" s="804"/>
      <c r="AD133" s="804"/>
      <c r="AE133" s="805"/>
      <c r="AF133" s="803">
        <v>6.3</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QC5whTbbRii56DwCNWG9AMrttzHRHCl+lFZj6MA6wvhSkTT4mIzRgKmyJQEZEsKI0IR7C+cZeUUFpAMPhzgcw==" saltValue="U7eYIi5V196Bq7gmv44RQw==" spinCount="100000" sheet="1" objects="1" scenarios="1" formatRows="0"/>
  <customSheetViews>
    <customSheetView guid="{16A9F4EC-CEDF-4A08-93E2-4ABA11349BAB}"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082E1691-F54A-4665-8B8F-6E9AF6EBB969}" scale="70" fitToPage="1" hiddenRows="1" hiddenColumns="1" topLeftCell="A22">
      <selection activeCell="AP33" sqref="AP33:AT33"/>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1200" r:id="rId3"/>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ZjFB89F2yzTYajhH57EtI9NuhGk0d7l7SICfV2ny6jzE2spX00alBBOXxLd4kVrszrvrkG31h+9K0MKolQvOg==" saltValue="eIqJlX5145LvDBUHCvbWiA==" spinCount="100000" sheet="1" objects="1" scenarios="1"/>
  <dataConsolidate/>
  <customSheetViews>
    <customSheetView guid="{16A9F4EC-CEDF-4A08-93E2-4ABA11349BAB}"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082E1691-F54A-4665-8B8F-6E9AF6EBB969}"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pageMargins left="0" right="0" top="0.39370078740157483" bottom="0.39370078740157483" header="0.19685039370078741" footer="0.19685039370078741"/>
  <pageSetup paperSize="9" scale="44" orientation="landscape" cellComments="asDisplayed" horizontalDpi="300" r:id="rId3"/>
  <headerFooter>
    <oddFooter>&amp;C&amp;P/&amp;N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n79f2I45ryAwvO6qTGRZg9iWvL0aFN9TXJkn9/v5fdxJcstJqVqAjkAu+m1u79KEBVGfVaySuzUIq7UTeukA==" saltValue="rFTz0S8NesDP4mUJrKAAQQ==" spinCount="100000" sheet="1" objects="1" scenarios="1"/>
  <dataConsolidate/>
  <customSheetViews>
    <customSheetView guid="{16A9F4EC-CEDF-4A08-93E2-4ABA11349BAB}"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082E1691-F54A-4665-8B8F-6E9AF6EBB969}"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3"/>
  <headerFooter>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9586817</v>
      </c>
      <c r="AP9" s="313">
        <v>76389</v>
      </c>
      <c r="AQ9" s="314">
        <v>63840</v>
      </c>
      <c r="AR9" s="315">
        <v>19.7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719801</v>
      </c>
      <c r="AP10" s="316">
        <v>5735</v>
      </c>
      <c r="AQ10" s="317">
        <v>4929</v>
      </c>
      <c r="AR10" s="318">
        <v>16.399999999999999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4748</v>
      </c>
      <c r="AP11" s="316">
        <v>38</v>
      </c>
      <c r="AQ11" s="317">
        <v>6460</v>
      </c>
      <c r="AR11" s="318">
        <v>-99.4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366009</v>
      </c>
      <c r="AP12" s="316">
        <v>2916</v>
      </c>
      <c r="AQ12" s="317">
        <v>877</v>
      </c>
      <c r="AR12" s="318">
        <v>232.5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529195</v>
      </c>
      <c r="AP14" s="316">
        <v>4217</v>
      </c>
      <c r="AQ14" s="317">
        <v>2764</v>
      </c>
      <c r="AR14" s="318">
        <v>52.6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434832</v>
      </c>
      <c r="AP15" s="316">
        <v>3465</v>
      </c>
      <c r="AQ15" s="317">
        <v>2206</v>
      </c>
      <c r="AR15" s="318">
        <v>57.1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-937354</v>
      </c>
      <c r="AP16" s="316">
        <v>-7469</v>
      </c>
      <c r="AQ16" s="317">
        <v>-5490</v>
      </c>
      <c r="AR16" s="318">
        <v>36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10704048</v>
      </c>
      <c r="AP17" s="316">
        <v>85291</v>
      </c>
      <c r="AQ17" s="317">
        <v>75586</v>
      </c>
      <c r="AR17" s="318">
        <v>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9.07</v>
      </c>
      <c r="AP21" s="329">
        <v>7.2</v>
      </c>
      <c r="AQ21" s="330">
        <v>1.87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100.9</v>
      </c>
      <c r="AP22" s="334">
        <v>98.2</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7718878</v>
      </c>
      <c r="AP32" s="343">
        <v>61505</v>
      </c>
      <c r="AQ32" s="344">
        <v>45202</v>
      </c>
      <c r="AR32" s="345">
        <v>36.1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v>28925</v>
      </c>
      <c r="AP34" s="343">
        <v>230</v>
      </c>
      <c r="AQ34" s="344">
        <v>14</v>
      </c>
      <c r="AR34" s="345">
        <v>1542.9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3320156</v>
      </c>
      <c r="AP35" s="343">
        <v>26455</v>
      </c>
      <c r="AQ35" s="344">
        <v>12569</v>
      </c>
      <c r="AR35" s="345">
        <v>110.5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34618</v>
      </c>
      <c r="AP36" s="343">
        <v>276</v>
      </c>
      <c r="AQ36" s="344">
        <v>1379</v>
      </c>
      <c r="AR36" s="345">
        <v>-80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v>14698</v>
      </c>
      <c r="AP37" s="343">
        <v>117</v>
      </c>
      <c r="AQ37" s="344">
        <v>599</v>
      </c>
      <c r="AR37" s="345">
        <v>-80.5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v>984</v>
      </c>
      <c r="AP38" s="346">
        <v>8</v>
      </c>
      <c r="AQ38" s="347">
        <v>1</v>
      </c>
      <c r="AR38" s="335">
        <v>700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-977334</v>
      </c>
      <c r="AP39" s="343">
        <v>-7788</v>
      </c>
      <c r="AQ39" s="344">
        <v>-4392</v>
      </c>
      <c r="AR39" s="345">
        <v>77.3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-8275440</v>
      </c>
      <c r="AP40" s="343">
        <v>-65940</v>
      </c>
      <c r="AQ40" s="344">
        <v>-39328</v>
      </c>
      <c r="AR40" s="345">
        <v>67.7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1865485</v>
      </c>
      <c r="AP41" s="343">
        <v>14864</v>
      </c>
      <c r="AQ41" s="344">
        <v>16044</v>
      </c>
      <c r="AR41" s="345">
        <v>-7.4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6731993</v>
      </c>
      <c r="AN51" s="365">
        <v>51094</v>
      </c>
      <c r="AO51" s="366">
        <v>-22.6</v>
      </c>
      <c r="AP51" s="367">
        <v>58051</v>
      </c>
      <c r="AQ51" s="368">
        <v>8.3000000000000007</v>
      </c>
      <c r="AR51" s="369">
        <v>-30.9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4914219</v>
      </c>
      <c r="AN52" s="373">
        <v>37297</v>
      </c>
      <c r="AO52" s="374">
        <v>-10.5</v>
      </c>
      <c r="AP52" s="375">
        <v>32143</v>
      </c>
      <c r="AQ52" s="376">
        <v>13.4</v>
      </c>
      <c r="AR52" s="377">
        <v>-23.9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8293083</v>
      </c>
      <c r="AN53" s="365">
        <v>63740</v>
      </c>
      <c r="AO53" s="366">
        <v>24.8</v>
      </c>
      <c r="AP53" s="367">
        <v>65942</v>
      </c>
      <c r="AQ53" s="368">
        <v>13.6</v>
      </c>
      <c r="AR53" s="369">
        <v>11.2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5436157</v>
      </c>
      <c r="AN54" s="373">
        <v>41782</v>
      </c>
      <c r="AO54" s="374">
        <v>12</v>
      </c>
      <c r="AP54" s="375">
        <v>32778</v>
      </c>
      <c r="AQ54" s="376">
        <v>2</v>
      </c>
      <c r="AR54" s="377">
        <v>10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11382695</v>
      </c>
      <c r="AN55" s="365">
        <v>88545</v>
      </c>
      <c r="AO55" s="366">
        <v>38.9</v>
      </c>
      <c r="AP55" s="367">
        <v>68655</v>
      </c>
      <c r="AQ55" s="368">
        <v>4.0999999999999996</v>
      </c>
      <c r="AR55" s="369">
        <v>34.799999999999997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7504052</v>
      </c>
      <c r="AN56" s="373">
        <v>58374</v>
      </c>
      <c r="AO56" s="374">
        <v>39.700000000000003</v>
      </c>
      <c r="AP56" s="375">
        <v>32316</v>
      </c>
      <c r="AQ56" s="376">
        <v>-1.4</v>
      </c>
      <c r="AR56" s="377">
        <v>41.1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8831030</v>
      </c>
      <c r="AN57" s="365">
        <v>69444</v>
      </c>
      <c r="AO57" s="366">
        <v>-21.6</v>
      </c>
      <c r="AP57" s="367">
        <v>66863</v>
      </c>
      <c r="AQ57" s="368">
        <v>-2.6</v>
      </c>
      <c r="AR57" s="369">
        <v>-19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6050549</v>
      </c>
      <c r="AN58" s="373">
        <v>47579</v>
      </c>
      <c r="AO58" s="374">
        <v>-18.5</v>
      </c>
      <c r="AP58" s="375">
        <v>32770</v>
      </c>
      <c r="AQ58" s="376">
        <v>1.4</v>
      </c>
      <c r="AR58" s="377">
        <v>-19.899999999999999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14997016</v>
      </c>
      <c r="AN59" s="365">
        <v>119498</v>
      </c>
      <c r="AO59" s="366">
        <v>72.099999999999994</v>
      </c>
      <c r="AP59" s="367">
        <v>72051</v>
      </c>
      <c r="AQ59" s="368">
        <v>7.8</v>
      </c>
      <c r="AR59" s="369">
        <v>64.3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6425323</v>
      </c>
      <c r="AN60" s="373">
        <v>51198</v>
      </c>
      <c r="AO60" s="374">
        <v>7.6</v>
      </c>
      <c r="AP60" s="375">
        <v>34140</v>
      </c>
      <c r="AQ60" s="376">
        <v>4.2</v>
      </c>
      <c r="AR60" s="377">
        <v>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10047163</v>
      </c>
      <c r="AN61" s="380">
        <v>78464</v>
      </c>
      <c r="AO61" s="381">
        <v>18.3</v>
      </c>
      <c r="AP61" s="382">
        <v>66312</v>
      </c>
      <c r="AQ61" s="383">
        <v>6.2</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6066060</v>
      </c>
      <c r="AN62" s="373">
        <v>47246</v>
      </c>
      <c r="AO62" s="374">
        <v>6.1</v>
      </c>
      <c r="AP62" s="375">
        <v>32829</v>
      </c>
      <c r="AQ62" s="376">
        <v>3.9</v>
      </c>
      <c r="AR62" s="377">
        <v>2.2000000000000002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c89ejNqnXVVk+wCR/ajjeCU6fXVcHPxGjCPig/e/KrGy1cRn2h/8q0vStdG5ISEbokXy5mZczgRusB5WD0ZlQ==" saltValue="KKfjDpqPZreirUz5eG1iNA==" spinCount="100000" sheet="1" objects="1" scenarios="1"/>
  <customSheetViews>
    <customSheetView guid="{16A9F4EC-CEDF-4A08-93E2-4ABA11349BA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082E1691-F54A-4665-8B8F-6E9AF6EBB96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8" orientation="landscape" cellComments="asDisplayed" horizontalDpi="300" r:id="rId3"/>
  <headerFooter>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pENoWU1J9co52Y84BQcGrG6kycHapPj6a6Sh+6kVlR81HLAXBhz+mlc3m0ahCS3VXykeDBl8K7H/ikysyR15Q==" saltValue="9RdFAmTgtk20yRXZ9jVFDA==" spinCount="100000" sheet="1" objects="1" scenarios="1"/>
  <dataConsolidate link="1"/>
  <customSheetViews>
    <customSheetView guid="{16A9F4EC-CEDF-4A08-93E2-4ABA11349BA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082E1691-F54A-4665-8B8F-6E9AF6EBB96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3"/>
  <headerFooter>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UysYvVb/NjRZD4ELVzNnz5+1Krgg0IWepPnxFZYMuf7RiqV1KPuieQNm/MwfVn5QTKqRyISY3a+ou/XPqzvOfg==" saltValue="/QAqQ//xwknctAbXrs1CQg==" spinCount="100000" sheet="1" objects="1" scenarios="1"/>
  <dataConsolidate/>
  <customSheetViews>
    <customSheetView guid="{16A9F4EC-CEDF-4A08-93E2-4ABA11349BA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082E1691-F54A-4665-8B8F-6E9AF6EBB96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3"/>
  <headerFooter>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12.64</v>
      </c>
      <c r="G47" s="12">
        <v>12.75</v>
      </c>
      <c r="H47" s="12">
        <v>13</v>
      </c>
      <c r="I47" s="12">
        <v>11.7</v>
      </c>
      <c r="J47" s="13">
        <v>11.62</v>
      </c>
    </row>
    <row r="48" spans="2:10" ht="57.75" customHeight="1" x14ac:dyDescent="0.15">
      <c r="B48" s="14"/>
      <c r="C48" s="1238" t="s">
        <v>4</v>
      </c>
      <c r="D48" s="1238"/>
      <c r="E48" s="1239"/>
      <c r="F48" s="15">
        <v>11.64</v>
      </c>
      <c r="G48" s="16">
        <v>10.26</v>
      </c>
      <c r="H48" s="16">
        <v>5.48</v>
      </c>
      <c r="I48" s="16">
        <v>2.96</v>
      </c>
      <c r="J48" s="17">
        <v>3.31</v>
      </c>
    </row>
    <row r="49" spans="2:10" ht="57.75" customHeight="1" thickBot="1" x14ac:dyDescent="0.2">
      <c r="B49" s="18"/>
      <c r="C49" s="1240" t="s">
        <v>5</v>
      </c>
      <c r="D49" s="1240"/>
      <c r="E49" s="1241"/>
      <c r="F49" s="19">
        <v>4.22</v>
      </c>
      <c r="G49" s="20">
        <v>0.91</v>
      </c>
      <c r="H49" s="20" t="s">
        <v>563</v>
      </c>
      <c r="I49" s="20" t="s">
        <v>564</v>
      </c>
      <c r="J49" s="21">
        <v>0.61</v>
      </c>
    </row>
    <row r="50" spans="2:10" ht="13.5" customHeight="1" x14ac:dyDescent="0.15"/>
  </sheetData>
  <sheetProtection algorithmName="SHA-512" hashValue="NDKnLGSusUTJ6ZeFggqzKMzyy2GMPT3R2zjWT2rhbo4VD8oDwlizVvZ/5ou3pKEL//1fJ13WILielXT/W8ltjw==" saltValue="+/ww+oVRr+byOb1Hv/wN8w==" spinCount="100000" sheet="1" objects="1" scenarios="1"/>
  <customSheetViews>
    <customSheetView guid="{16A9F4EC-CEDF-4A08-93E2-4ABA11349BA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082E1691-F54A-4665-8B8F-6E9AF6EBB96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3"/>
  <headerFooter>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管理者</cp:lastModifiedBy>
  <cp:lastPrinted>2021-09-22T01:24:32Z</cp:lastPrinted>
  <dcterms:created xsi:type="dcterms:W3CDTF">2021-02-05T01:11:38Z</dcterms:created>
  <dcterms:modified xsi:type="dcterms:W3CDTF">2021-10-05T23:42:30Z</dcterms:modified>
  <cp:category/>
</cp:coreProperties>
</file>