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3.決算ファイル\決算各種資料ファイル\4.財政状況資料集\R01\06追加分（R3依頼）\提出\"/>
    </mc:Choice>
  </mc:AlternateContent>
  <xr:revisionPtr revIDLastSave="0" documentId="8_{E5F6CB18-F97E-4A22-B47D-CF9B0600309B}" xr6:coauthVersionLast="31" xr6:coauthVersionMax="31" xr10:uidLastSave="{00000000-0000-0000-0000-000000000000}"/>
  <bookViews>
    <workbookView xWindow="0" yWindow="0" windowWidth="19200" windowHeight="6990" tabRatio="622"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<sst xmlns="http://schemas.openxmlformats.org/spreadsheetml/2006/main" count="1097" uniqueCount="609">
  <si>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</si>
  <si>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</si>
  <si>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</si>
  <si>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</si>
  <si>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</si>
  <si>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</si>
  <si>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</si>
  <si>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</si>
  <si>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</si>
  <si>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</si>
  <si>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</si>
  <si>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</si>
  <si>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</si>
  <si>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</si>
  <si>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</si>
  <si>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</si>
  <si>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</si>
  <si>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</si>
  <si>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</si>
  <si>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</si>
  <si>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</si>
  <si>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</si>
  <si>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</si>
  <si>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</si>
  <si>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</si>
  <si>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</si>
  <si>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</si>
  <si>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</si>
  <si>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</si>
  <si>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</si>
  <si>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</si>
  <si>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</si>
  <si>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</si>
  <si>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</si>
  <si>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</si>
  <si>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</si>
  <si>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</si>
  <si>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</si>
  <si>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</si>
  <si>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</si>
  <si>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</si>
  <si>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</si>
  <si>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</si>
  <si>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</si>
  <si>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</si>
  <si>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</si>
  <si>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</si>
  <si>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</si>
  <si>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</si>
  <si>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</si>
  <si>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</si>
  <si>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</si>
  <si>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</si>
  <si>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</si>
  <si>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</si>
  <si>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</si>
  <si>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</si>
  <si>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</si>
  <si>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</si>
  <si>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</si>
  <si>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</si>
  <si>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</si>
  <si>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</si>
  <si>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</si>
  <si>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</si>
  <si>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</si>
  <si>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</si>
  <si>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</si>
  <si>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</si>
  <si>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</si>
  <si>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</si>
  <si>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</si>
  <si>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</si>
  <si>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</si>
  <si>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</si>
  <si>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</si>
  <si>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</si>
  <si>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</si>
  <si>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</si>
  <si>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</si>
  <si>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</si>
  <si>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</si>
  <si>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</si>
  <si>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</si>
  <si>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</si>
  <si>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</si>
  <si>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</si>
  <si>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</si>
  <si>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</si>
  <si>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</si>
  <si>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</si>
  <si>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</si>
  <si>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</si>
  <si>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</si>
  <si>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</si>
  <si>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</si>
  <si>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</si>
  <si>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</si>
  <si>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</si>
  <si>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</si>
  <si>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</si>
  <si>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</si>
  <si>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</si>
  <si>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</si>
  <si>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</si>
  <si>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</si>
  <si>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</si>
  <si>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</si>
  <si>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</si>
  <si>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</si>
  <si>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</si>
  <si>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</si>
  <si>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</si>
  <si>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</si>
  <si>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</si>
  <si>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</si>
  <si>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</si>
  <si>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</si>
  <si>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</si>
  <si>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</si>
  <si>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</si>
  <si>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</si>
  <si>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</si>
  <si>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</si>
  <si>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</si>
  <si>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</si>
  <si>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</si>
  <si>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</si>
  <si>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</si>
  <si>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</si>
  <si>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</si>
  <si>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</si>
  <si>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</si>
  <si>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</si>
  <si>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</si>
  <si>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</si>
  <si>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</si>
  <si>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</si>
  <si>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</si>
  <si>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</si>
  <si>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</si>
  <si>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</si>
  <si>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</si>
  <si>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</si>
  <si>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</si>
  <si>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</si>
  <si>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</si>
  <si>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</si>
  <si>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</si>
  <si>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</si>
  <si>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</si>
  <si>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</si>
  <si>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</si>
  <si>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</si>
  <si>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</si>
  <si>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</si>
  <si>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</si>
  <si>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</si>
  <si>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</si>
  <si>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</si>
  <si>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</si>
  <si>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</si>
  <si>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</si>
  <si>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</si>
  <si>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</si>
  <si>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</si>
  <si>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</si>
  <si>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</si>
  <si>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</si>
  <si>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</si>
  <si>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</si>
  <si>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</si>
  <si>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</si>
  <si>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</si>
  <si>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</si>
  <si>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</si>
  <si>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</si>
  <si>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</si>
  <si>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</si>
  <si>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</si>
  <si>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</si>
  <si>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</si>
  <si>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</si>
  <si>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</si>
  <si>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</si>
  <si>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</si>
  <si>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</si>
  <si>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</si>
  <si>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</si>
  <si>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</si>
  <si>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</si>
  <si>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</si>
  <si>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</si>
  <si>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</si>
  <si>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</si>
  <si>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</si>
  <si>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</si>
  <si>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</si>
  <si>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</si>
  <si>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</si>
  <si>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</si>
  <si>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</si>
  <si>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</si>
  <si>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</si>
  <si>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</si>
  <si>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</si>
  <si>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</si>
  <si>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</si>
  <si>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</si>
  <si>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</si>
  <si>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</si>
  <si>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</si>
  <si>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</si>
  <si>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</si>
  <si>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</si>
  <si>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</si>
  <si>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</si>
  <si>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</si>
  <si>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山形県新庄市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</si>
  <si>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</si>
  <si>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</si>
  <si>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</si>
  <si>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</si>
  <si>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</si>
  <si>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</si>
  <si>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</si>
  <si>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</si>
  <si>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</si>
  <si>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</si>
  <si>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</si>
  <si>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</si>
  <si>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</si>
  <si>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</si>
  <si>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</si>
  <si>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</si>
  <si>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</si>
  <si>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</si>
  <si>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</si>
  <si>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</si>
  <si>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</si>
  <si>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</si>
  <si>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</si>
  <si>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</si>
  <si>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</si>
  <si>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</si>
  <si>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</si>
  <si>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</si>
  <si>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</si>
  <si>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</si>
  <si>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</si>
  <si>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</si>
  <si>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</si>
  <si>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</si>
  <si>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</si>
  <si>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</si>
  <si>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</si>
  <si>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</si>
  <si>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</si>
  <si>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</si>
  <si>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</si>
  <si>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</si>
  <si>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</si>
  <si>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</si>
  <si>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</si>
  <si>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</si>
  <si>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</si>
  <si>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</si>
  <si>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</si>
  <si>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</si>
  <si>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</si>
  <si>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</si>
  <si>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</si>
  <si>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</si>
  <si>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</si>
  <si>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</si>
  <si>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</si>
  <si>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</si>
  <si>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</si>
  <si>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</si>
  <si>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</si>
  <si>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</si>
  <si>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</si>
  <si>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</si>
  <si>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</si>
  <si>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</si>
  <si>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</si>
  <si>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</si>
  <si>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</si>
  <si>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</si>
  <si>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</si>
  <si>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</si>
  <si>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</si>
  <si>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</si>
  <si>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</si>
  <si>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</si>
  <si>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</si>
  <si>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</si>
  <si>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</si>
  <si>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</si>
  <si>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</si>
  <si>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</si>
  <si>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</si>
  <si>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</si>
  <si>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</si>
  <si>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</si>
  <si>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</si>
  <si>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</si>
  <si>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</si>
  <si>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</si>
  <si>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</si>
  <si>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</si>
  <si>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</si>
  <si>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</si>
  <si>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</si>
  <si>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</si>
  <si>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</si>
  <si>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</si>
  <si>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</si>
  <si>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</si>
  <si>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</si>
  <si>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</si>
  <si>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</si>
  <si>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</si>
  <si>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</si>
  <si>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</si>
  <si>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</si>
  <si>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</si>
  <si>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</si>
  <si>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</si>
  <si>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</si>
  <si>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</si>
  <si>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</si>
  <si>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</si>
  <si>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</si>
  <si>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</si>
  <si>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</si>
  <si>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</si>
  <si>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</si>
  <si>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</si>
  <si>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</si>
  <si>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</si>
  <si>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</si>
  <si>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</si>
  <si>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</si>
  <si>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</si>
  <si>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</si>
  <si>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</si>
  <si>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</si>
  <si>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</si>
  <si>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</si>
  <si>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</si>
  <si>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</si>
  <si>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</si>
  <si>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</si>
  <si>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</si>
  <si>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</si>
  <si>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</si>
  <si>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</si>
  <si>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</si>
  <si>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</si>
  <si>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</si>
  <si>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</si>
  <si>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</si>
  <si>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</si>
  <si>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</si>
  <si>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</si>
  <si>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</si>
  <si>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</si>
  <si>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</si>
  <si>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</si>
  <si>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</si>
  <si>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</si>
  <si>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</si>
  <si>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山形県新庄市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</si>
  <si>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</si>
  <si>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</si>
  <si>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</si>
  <si>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</si>
  <si>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</si>
  <si>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</si>
  <si>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</si>
  <si>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</si>
  <si>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</si>
  <si>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</si>
  <si>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</si>
  <si>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</si>
  <si>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</si>
  <si>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</si>
  <si>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</si>
  <si>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</si>
  <si>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</si>
  <si>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</si>
  <si>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</si>
  <si>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</si>
  <si>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</si>
  <si>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</si>
  <si>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</si>
  <si>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</si>
  <si>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</si>
  <si>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</si>
  <si>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</si>
  <si>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</si>
  <si>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</si>
  <si>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</si>
  <si>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</si>
  <si>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</si>
  <si>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</si>
  <si>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</si>
  <si>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</si>
  <si>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</si>
  <si>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</si>
  <si>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</si>
  <si>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</si>
  <si>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</si>
  <si>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</si>
  <si>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</si>
  <si>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</si>
  <si>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</si>
  <si>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</si>
  <si>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</si>
  <si>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</si>
  <si>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</si>
  <si>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</si>
  <si>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</si>
  <si>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</si>
  <si>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</si>
  <si>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</si>
  <si>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</si>
  <si>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</si>
  <si>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</si>
  <si>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</si>
  <si>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</si>
  <si>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</si>
  <si>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</si>
  <si>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</si>
  <si>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</si>
  <si>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</si>
  <si>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</si>
  <si>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</si>
  <si>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</si>
  <si>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</si>
  <si>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</si>
  <si>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</si>
  <si>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</si>
  <si>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</si>
  <si>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</si>
  <si>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</si>
  <si>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</si>
  <si>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</si>
  <si>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</si>
  <si>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</si>
  <si>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</si>
  <si>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</si>
  <si>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</si>
  <si>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</si>
  <si>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</si>
  <si>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</si>
  <si>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</si>
  <si>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</si>
  <si>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</si>
  <si>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</si>
  <si>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</si>
  <si>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</si>
  <si>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</si>
  <si>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</si>
  <si>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</si>
  <si>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</si>
  <si>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</si>
  <si>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</si>
  <si>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</si>
  <si>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</si>
  <si>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</si>
  <si>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</si>
  <si>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</si>
  <si>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</si>
  <si>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</si>
  <si>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</si>
  <si>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</si>
  <si>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</si>
  <si>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</si>
  <si>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</si>
  <si>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</si>
  <si>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</si>
  <si>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</si>
  <si>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</si>
  <si>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</si>
  <si>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</si>
  <si>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</si>
  <si>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</si>
  <si>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</si>
  <si>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</si>
  <si>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</si>
  <si>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</si>
  <si>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</si>
  <si>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</si>
  <si>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</si>
  <si>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</si>
  <si>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</si>
  <si>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</si>
  <si>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</si>
  <si>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</si>
  <si>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</si>
  <si>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</si>
  <si>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</si>
  <si>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</si>
  <si>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</si>
  <si>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</si>
  <si>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</si>
  <si>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</si>
  <si>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</si>
  <si>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</si>
  <si>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</si>
  <si>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</si>
  <si>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</si>
  <si>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</si>
  <si>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</si>
  <si>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</si>
  <si>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</si>
  <si>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</si>
  <si>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</si>
  <si>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</si>
  <si>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</si>
  <si>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</si>
  <si>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</si>
  <si>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</si>
  <si>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</si>
  <si>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</si>
  <si>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</si>
  <si>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</si>
  <si>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</si>
  <si>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</si>
  <si>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</si>
  <si>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</si>
  <si>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</si>
  <si>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</si>
  <si>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</si>
  <si>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</si>
  <si>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</si>
  <si>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</si>
  <si>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</si>
  <si>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</si>
  <si>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</si>
  <si>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</si>
  <si>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</si>
  <si>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</si>
  <si>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</si>
  <si>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</si>
  <si>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</si>
  <si>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</si>
  <si>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</si>
  <si>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</si>
  <si>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</si>
  <si>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</si>
  <si>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</si>
  <si>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</si>
  <si>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</si>
  <si>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</si>
  <si>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</si>
  <si>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</si>
  <si>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</si>
  <si>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</si>
  <si>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</si>
  <si>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</si>
  <si>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</si>
  <si>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</si>
  <si>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</si>
  <si>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 1.28</t>
  </si>
  <si>
    <t>水道事業会計</t>
  </si>
  <si>
    <t>一般会計</t>
  </si>
  <si>
    <t>国民健康保険事業特別会計</t>
  </si>
  <si>
    <t>介護保険事業特別会計</t>
  </si>
  <si>
    <t>後期高齢者医療事業特別会計</t>
  </si>
  <si>
    <t>交通災害共済事業特別会計</t>
  </si>
  <si>
    <t>農業集落排水事業特別会計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</si>
  <si>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</si>
  <si>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</si>
  <si>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</si>
  <si>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</si>
  <si>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</si>
  <si>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</si>
  <si>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</si>
  <si>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</si>
  <si>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</si>
  <si>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</si>
  <si>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</si>
  <si>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</si>
  <si>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</si>
  <si>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</si>
  <si>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</si>
  <si>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t>
    <phoneticPr fontId="2"/>
  </si>
  <si>
    <t>新庄市体育協会</t>
  </si>
  <si>
    <t>新庄市土地開発公社</t>
  </si>
  <si>
    <t>(市有施設整備基金)</t>
    <rPh sb="1" eb="3">
      <t>シユウ</t>
    </rPh>
    <rPh sb="3" eb="5">
      <t>シセツ</t>
    </rPh>
    <rPh sb="5" eb="7">
      <t>セイビ</t>
    </rPh>
    <rPh sb="7" eb="9">
      <t>キキン</t>
    </rPh>
    <phoneticPr fontId="11"/>
  </si>
  <si>
    <t>(まちづくり応援基金)</t>
    <rPh sb="6" eb="8">
      <t>オウエン</t>
    </rPh>
    <rPh sb="8" eb="10">
      <t>キキン</t>
    </rPh>
    <phoneticPr fontId="11"/>
  </si>
  <si>
    <t>(地域福祉基金)</t>
    <rPh sb="1" eb="3">
      <t>チイキ</t>
    </rPh>
    <rPh sb="3" eb="5">
      <t>フクシ</t>
    </rPh>
    <rPh sb="5" eb="7">
      <t>キキン</t>
    </rPh>
    <phoneticPr fontId="11"/>
  </si>
  <si>
    <t>(まつり振興基金)</t>
    <rPh sb="4" eb="6">
      <t>シンコウ</t>
    </rPh>
    <rPh sb="6" eb="8">
      <t>キキン</t>
    </rPh>
    <phoneticPr fontId="11"/>
  </si>
  <si>
    <t>(ふるさと水と土保全基金)</t>
    <rPh sb="5" eb="6">
      <t>ミズ</t>
    </rPh>
    <rPh sb="7" eb="8">
      <t>ツチ</t>
    </rPh>
    <rPh sb="8" eb="10">
      <t>ホゼン</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</si>
  <si>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</si>
  <si>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</si>
  <si>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</si>
  <si>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低下している。一方で、有形固定資産減価償却率は類似団体内平均値を下回っているものの上昇傾向にあり、更なる老朽化対策に取り組んでいく必要がある。施設更新や統廃合には多額の費用が必要であり、その財源の一部となる地方債の増加による将来負担比率の上昇が懸念される。公共施設等総合管理計画に基づき老朽化対策に取り組みながらも、市有施設設備基金の確保と地方債残高などの将来負担の管理を行い、安定した財政運営を堅持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</si>
  <si>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</si>
  <si>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</si>
  <si>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</si>
  <si>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</si>
  <si>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</si>
  <si>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</si>
  <si>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経常経費の削減や投資的経費の抑制による公債費の削減などの取組みを継続してきたことにより、両比率は年々改善してきており、類似団体内平均値より良好な数値となっている。
しかし、今後は、小中学校の統廃合による義務教育学校の建設や老朽化した公共施設の更新を予定しており、その費用の財源として発行する地方債の増加によって公債費が増加することから、両比率とも増加傾向となる見込みであるため、中期財政計画に基づき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</si>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</sst>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107DE36-827F-4403-9065-B46E6F20D88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BF05-4347-A6DA-1E9C46F0F4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52357</c:v>
                </c:pt>
                <c:pt idx="1">
                  <c:v>54283</c:v>
                </c:pt>
                <c:pt idx="2">
                  <c:v>43674</c:v>
                </c:pt>
                <c:pt idx="3">
                  <c:v>36403</c:v>
                </c:pt>
                <c:pt idx="4">
                  <c:v>80917</c:v>
                </c:pt>
              </c:numCache>
            </c:numRef>
          </c:val>
          <c:smooth val="0"/>
          <c:extLst>
            <c:ext xmlns:c16="http://schemas.microsoft.com/office/drawing/2014/chart" uri="{C3380CC4-5D6E-409C-BE32-E72D297353CC}">
              <c16:uniqueId val="{00000001-BF05-4347-A6DA-1E9C46F0F4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5.78</c:v>
                </c:pt>
                <c:pt idx="1">
                  <c:v>4.84</c:v>
                </c:pt>
                <c:pt idx="2">
                  <c:v>7.27</c:v>
                </c:pt>
                <c:pt idx="3">
                  <c:v>9.83</c:v>
                </c:pt>
                <c:pt idx="4">
                  <c:v>7.89</c:v>
                </c:pt>
              </c:numCache>
            </c:numRef>
          </c:val>
          <c:extLst>
            <c:ext xmlns:c16="http://schemas.microsoft.com/office/drawing/2014/chart" uri="{C3380CC4-5D6E-409C-BE32-E72D297353CC}">
              <c16:uniqueId val="{00000000-5934-4D4D-950E-CE096CF2A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c:v>
                </c:pt>
                <c:pt idx="1">
                  <c:v>22.37</c:v>
                </c:pt>
                <c:pt idx="2">
                  <c:v>21.84</c:v>
                </c:pt>
                <c:pt idx="3">
                  <c:v>22.22</c:v>
                </c:pt>
                <c:pt idx="4">
                  <c:v>22.64</c:v>
                </c:pt>
              </c:numCache>
            </c:numRef>
          </c:val>
          <c:extLst>
            <c:ext xmlns:c16="http://schemas.microsoft.com/office/drawing/2014/chart" uri="{C3380CC4-5D6E-409C-BE32-E72D297353CC}">
              <c16:uniqueId val="{00000001-5934-4D4D-950E-CE096CF2A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5.68</c:v>
                </c:pt>
                <c:pt idx="1">
                  <c:v>-0.12</c:v>
                </c:pt>
                <c:pt idx="2">
                  <c:v>1.86</c:v>
                </c:pt>
                <c:pt idx="3">
                  <c:v>2.94</c:v>
                </c:pt>
                <c:pt idx="4">
                  <c:v>-1.28</c:v>
                </c:pt>
              </c:numCache>
            </c:numRef>
          </c:val>
          <c:smooth val="0"/>
          <c:extLst>
            <c:ext xmlns:c16="http://schemas.microsoft.com/office/drawing/2014/chart" uri="{C3380CC4-5D6E-409C-BE32-E72D297353CC}">
              <c16:uniqueId val="{00000002-5934-4D4D-950E-CE096CF2A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6CD-4EAA-9DDE-D6DA3A3384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CD-4EAA-9DDE-D6DA3A33841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6CD-4EAA-9DDE-D6DA3A33841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6CD-4EAA-9DDE-D6DA3A33841C}"/>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4-16CD-4EAA-9DDE-D6DA3A33841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0.11</c:v>
                </c:pt>
                <c:pt idx="8">
                  <c:v>#N/A</c:v>
                </c:pt>
                <c:pt idx="9">
                  <c:v>0.1</c:v>
                </c:pt>
              </c:numCache>
            </c:numRef>
          </c:val>
          <c:extLst>
            <c:ext xmlns:c16="http://schemas.microsoft.com/office/drawing/2014/chart" uri="{C3380CC4-5D6E-409C-BE32-E72D297353CC}">
              <c16:uniqueId val="{00000005-16CD-4EAA-9DDE-D6DA3A33841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1.24</c:v>
                </c:pt>
                <c:pt idx="2">
                  <c:v>#N/A</c:v>
                </c:pt>
                <c:pt idx="3">
                  <c:v>0.71</c:v>
                </c:pt>
                <c:pt idx="4">
                  <c:v>#N/A</c:v>
                </c:pt>
                <c:pt idx="5">
                  <c:v>1.05</c:v>
                </c:pt>
                <c:pt idx="6">
                  <c:v>#N/A</c:v>
                </c:pt>
                <c:pt idx="7">
                  <c:v>1.17</c:v>
                </c:pt>
                <c:pt idx="8">
                  <c:v>#N/A</c:v>
                </c:pt>
                <c:pt idx="9">
                  <c:v>0.57999999999999996</c:v>
                </c:pt>
              </c:numCache>
            </c:numRef>
          </c:val>
          <c:extLst>
            <c:ext xmlns:c16="http://schemas.microsoft.com/office/drawing/2014/chart" uri="{C3380CC4-5D6E-409C-BE32-E72D297353CC}">
              <c16:uniqueId val="{00000006-16CD-4EAA-9DDE-D6DA3A33841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2.74</c:v>
                </c:pt>
                <c:pt idx="2">
                  <c:v>#N/A</c:v>
                </c:pt>
                <c:pt idx="3">
                  <c:v>5.6</c:v>
                </c:pt>
                <c:pt idx="4">
                  <c:v>#N/A</c:v>
                </c:pt>
                <c:pt idx="5">
                  <c:v>6.21</c:v>
                </c:pt>
                <c:pt idx="6">
                  <c:v>#N/A</c:v>
                </c:pt>
                <c:pt idx="7">
                  <c:v>6.05</c:v>
                </c:pt>
                <c:pt idx="8">
                  <c:v>#N/A</c:v>
                </c:pt>
                <c:pt idx="9">
                  <c:v>5.37</c:v>
                </c:pt>
              </c:numCache>
            </c:numRef>
          </c:val>
          <c:extLst>
            <c:ext xmlns:c16="http://schemas.microsoft.com/office/drawing/2014/chart" uri="{C3380CC4-5D6E-409C-BE32-E72D297353CC}">
              <c16:uniqueId val="{00000007-16CD-4EAA-9DDE-D6DA3A3384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5.78</c:v>
                </c:pt>
                <c:pt idx="2">
                  <c:v>#N/A</c:v>
                </c:pt>
                <c:pt idx="3">
                  <c:v>4.84</c:v>
                </c:pt>
                <c:pt idx="4">
                  <c:v>#N/A</c:v>
                </c:pt>
                <c:pt idx="5">
                  <c:v>7.26</c:v>
                </c:pt>
                <c:pt idx="6">
                  <c:v>#N/A</c:v>
                </c:pt>
                <c:pt idx="7">
                  <c:v>9.82</c:v>
                </c:pt>
                <c:pt idx="8">
                  <c:v>#N/A</c:v>
                </c:pt>
                <c:pt idx="9">
                  <c:v>7.89</c:v>
                </c:pt>
              </c:numCache>
            </c:numRef>
          </c:val>
          <c:extLst>
            <c:ext xmlns:c16="http://schemas.microsoft.com/office/drawing/2014/chart" uri="{C3380CC4-5D6E-409C-BE32-E72D297353CC}">
              <c16:uniqueId val="{00000008-16CD-4EAA-9DDE-D6DA3A3384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11.66</c:v>
                </c:pt>
                <c:pt idx="2">
                  <c:v>#N/A</c:v>
                </c:pt>
                <c:pt idx="3">
                  <c:v>10.97</c:v>
                </c:pt>
                <c:pt idx="4">
                  <c:v>#N/A</c:v>
                </c:pt>
                <c:pt idx="5">
                  <c:v>10.15</c:v>
                </c:pt>
                <c:pt idx="6">
                  <c:v>#N/A</c:v>
                </c:pt>
                <c:pt idx="7">
                  <c:v>10.18</c:v>
                </c:pt>
                <c:pt idx="8">
                  <c:v>#N/A</c:v>
                </c:pt>
                <c:pt idx="9">
                  <c:v>11.12</c:v>
                </c:pt>
              </c:numCache>
            </c:numRef>
          </c:val>
          <c:extLst>
            <c:ext xmlns:c16="http://schemas.microsoft.com/office/drawing/2014/chart" uri="{C3380CC4-5D6E-409C-BE32-E72D297353CC}">
              <c16:uniqueId val="{00000009-16CD-4EAA-9DDE-D6DA3A3384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1685</c:v>
                </c:pt>
                <c:pt idx="5">
                  <c:v>1632</c:v>
                </c:pt>
                <c:pt idx="8">
                  <c:v>1542</c:v>
                </c:pt>
                <c:pt idx="11">
                  <c:v>1480</c:v>
                </c:pt>
                <c:pt idx="14">
                  <c:v>1470</c:v>
                </c:pt>
              </c:numCache>
            </c:numRef>
          </c:val>
          <c:extLst>
            <c:ext xmlns:c16="http://schemas.microsoft.com/office/drawing/2014/chart" uri="{C3380CC4-5D6E-409C-BE32-E72D297353CC}">
              <c16:uniqueId val="{00000000-D7D5-47BF-80D5-3E4078ABDD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D5-47BF-80D5-3E4078ABDD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303</c:v>
                </c:pt>
                <c:pt idx="3">
                  <c:v>302</c:v>
                </c:pt>
                <c:pt idx="6">
                  <c:v>259</c:v>
                </c:pt>
                <c:pt idx="9">
                  <c:v>53</c:v>
                </c:pt>
                <c:pt idx="12">
                  <c:v>53</c:v>
                </c:pt>
              </c:numCache>
            </c:numRef>
          </c:val>
          <c:extLst>
            <c:ext xmlns:c16="http://schemas.microsoft.com/office/drawing/2014/chart" uri="{C3380CC4-5D6E-409C-BE32-E72D297353CC}">
              <c16:uniqueId val="{00000002-D7D5-47BF-80D5-3E4078ABDD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293</c:v>
                </c:pt>
                <c:pt idx="3">
                  <c:v>294</c:v>
                </c:pt>
                <c:pt idx="6">
                  <c:v>196</c:v>
                </c:pt>
                <c:pt idx="9">
                  <c:v>112</c:v>
                </c:pt>
                <c:pt idx="12">
                  <c:v>130</c:v>
                </c:pt>
              </c:numCache>
            </c:numRef>
          </c:val>
          <c:extLst>
            <c:ext xmlns:c16="http://schemas.microsoft.com/office/drawing/2014/chart" uri="{C3380CC4-5D6E-409C-BE32-E72D297353CC}">
              <c16:uniqueId val="{00000003-D7D5-47BF-80D5-3E4078ABDD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395</c:v>
                </c:pt>
                <c:pt idx="3">
                  <c:v>383</c:v>
                </c:pt>
                <c:pt idx="6">
                  <c:v>475</c:v>
                </c:pt>
                <c:pt idx="9">
                  <c:v>439</c:v>
                </c:pt>
                <c:pt idx="12">
                  <c:v>472</c:v>
                </c:pt>
              </c:numCache>
            </c:numRef>
          </c:val>
          <c:extLst>
            <c:ext xmlns:c16="http://schemas.microsoft.com/office/drawing/2014/chart" uri="{C3380CC4-5D6E-409C-BE32-E72D297353CC}">
              <c16:uniqueId val="{00000004-D7D5-47BF-80D5-3E4078ABDD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5-47BF-80D5-3E4078ABDD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D5-47BF-80D5-3E4078ABDD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1412</c:v>
                </c:pt>
                <c:pt idx="3">
                  <c:v>1398</c:v>
                </c:pt>
                <c:pt idx="6">
                  <c:v>1384</c:v>
                </c:pt>
                <c:pt idx="9">
                  <c:v>1441</c:v>
                </c:pt>
                <c:pt idx="12">
                  <c:v>1458</c:v>
                </c:pt>
              </c:numCache>
            </c:numRef>
          </c:val>
          <c:extLst>
            <c:ext xmlns:c16="http://schemas.microsoft.com/office/drawing/2014/chart" uri="{C3380CC4-5D6E-409C-BE32-E72D297353CC}">
              <c16:uniqueId val="{00000007-D7D5-47BF-80D5-3E4078ABDD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718</c:v>
                </c:pt>
                <c:pt idx="2">
                  <c:v>#N/A</c:v>
                </c:pt>
                <c:pt idx="3">
                  <c:v>#N/A</c:v>
                </c:pt>
                <c:pt idx="4">
                  <c:v>745</c:v>
                </c:pt>
                <c:pt idx="5">
                  <c:v>#N/A</c:v>
                </c:pt>
                <c:pt idx="6">
                  <c:v>#N/A</c:v>
                </c:pt>
                <c:pt idx="7">
                  <c:v>772</c:v>
                </c:pt>
                <c:pt idx="8">
                  <c:v>#N/A</c:v>
                </c:pt>
                <c:pt idx="9">
                  <c:v>#N/A</c:v>
                </c:pt>
                <c:pt idx="10">
                  <c:v>565</c:v>
                </c:pt>
                <c:pt idx="11">
                  <c:v>#N/A</c:v>
                </c:pt>
                <c:pt idx="12">
                  <c:v>#N/A</c:v>
                </c:pt>
                <c:pt idx="13">
                  <c:v>643</c:v>
                </c:pt>
                <c:pt idx="14">
                  <c:v>#N/A</c:v>
                </c:pt>
              </c:numCache>
            </c:numRef>
          </c:val>
          <c:smooth val="0"/>
          <c:extLst>
            <c:ext xmlns:c16="http://schemas.microsoft.com/office/drawing/2014/chart" uri="{C3380CC4-5D6E-409C-BE32-E72D297353CC}">
              <c16:uniqueId val="{00000008-D7D5-47BF-80D5-3E4078ABDD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14563</c:v>
                </c:pt>
                <c:pt idx="5">
                  <c:v>14415</c:v>
                </c:pt>
                <c:pt idx="8">
                  <c:v>13944</c:v>
                </c:pt>
                <c:pt idx="11">
                  <c:v>14045</c:v>
                </c:pt>
                <c:pt idx="14">
                  <c:v>14264</c:v>
                </c:pt>
              </c:numCache>
            </c:numRef>
          </c:val>
          <c:extLst>
            <c:ext xmlns:c16="http://schemas.microsoft.com/office/drawing/2014/chart" uri="{C3380CC4-5D6E-409C-BE32-E72D297353CC}">
              <c16:uniqueId val="{00000000-1101-47A9-A400-DA81FB9AD0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2769</c:v>
                </c:pt>
                <c:pt idx="5">
                  <c:v>2724</c:v>
                </c:pt>
                <c:pt idx="8">
                  <c:v>2697</c:v>
                </c:pt>
                <c:pt idx="11">
                  <c:v>2720</c:v>
                </c:pt>
                <c:pt idx="14">
                  <c:v>2725</c:v>
                </c:pt>
              </c:numCache>
            </c:numRef>
          </c:val>
          <c:extLst>
            <c:ext xmlns:c16="http://schemas.microsoft.com/office/drawing/2014/chart" uri="{C3380CC4-5D6E-409C-BE32-E72D297353CC}">
              <c16:uniqueId val="{00000001-1101-47A9-A400-DA81FB9AD0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3157</c:v>
                </c:pt>
                <c:pt idx="5">
                  <c:v>3841</c:v>
                </c:pt>
                <c:pt idx="8">
                  <c:v>3896</c:v>
                </c:pt>
                <c:pt idx="11">
                  <c:v>4358</c:v>
                </c:pt>
                <c:pt idx="14">
                  <c:v>4998</c:v>
                </c:pt>
              </c:numCache>
            </c:numRef>
          </c:val>
          <c:extLst>
            <c:ext xmlns:c16="http://schemas.microsoft.com/office/drawing/2014/chart" uri="{C3380CC4-5D6E-409C-BE32-E72D297353CC}">
              <c16:uniqueId val="{00000002-1101-47A9-A400-DA81FB9AD0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01-47A9-A400-DA81FB9AD0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01-47A9-A400-DA81FB9AD0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01-47A9-A400-DA81FB9AD0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2576</c:v>
                </c:pt>
                <c:pt idx="3">
                  <c:v>2487</c:v>
                </c:pt>
                <c:pt idx="6">
                  <c:v>2434</c:v>
                </c:pt>
                <c:pt idx="9">
                  <c:v>2348</c:v>
                </c:pt>
                <c:pt idx="12">
                  <c:v>2271</c:v>
                </c:pt>
              </c:numCache>
            </c:numRef>
          </c:val>
          <c:extLst>
            <c:ext xmlns:c16="http://schemas.microsoft.com/office/drawing/2014/chart" uri="{C3380CC4-5D6E-409C-BE32-E72D297353CC}">
              <c16:uniqueId val="{00000006-1101-47A9-A400-DA81FB9AD0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1090</c:v>
                </c:pt>
                <c:pt idx="3">
                  <c:v>966</c:v>
                </c:pt>
                <c:pt idx="6">
                  <c:v>877</c:v>
                </c:pt>
                <c:pt idx="9">
                  <c:v>1043</c:v>
                </c:pt>
                <c:pt idx="12">
                  <c:v>915</c:v>
                </c:pt>
              </c:numCache>
            </c:numRef>
          </c:val>
          <c:extLst>
            <c:ext xmlns:c16="http://schemas.microsoft.com/office/drawing/2014/chart" uri="{C3380CC4-5D6E-409C-BE32-E72D297353CC}">
              <c16:uniqueId val="{00000007-1101-47A9-A400-DA81FB9AD0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5850</c:v>
                </c:pt>
                <c:pt idx="3">
                  <c:v>5309</c:v>
                </c:pt>
                <c:pt idx="6">
                  <c:v>5354</c:v>
                </c:pt>
                <c:pt idx="9">
                  <c:v>5379</c:v>
                </c:pt>
                <c:pt idx="12">
                  <c:v>5604</c:v>
                </c:pt>
              </c:numCache>
            </c:numRef>
          </c:val>
          <c:extLst>
            <c:ext xmlns:c16="http://schemas.microsoft.com/office/drawing/2014/chart" uri="{C3380CC4-5D6E-409C-BE32-E72D297353CC}">
              <c16:uniqueId val="{00000008-1101-47A9-A400-DA81FB9AD0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802</c:v>
                </c:pt>
                <c:pt idx="3">
                  <c:v>456</c:v>
                </c:pt>
                <c:pt idx="6">
                  <c:v>259</c:v>
                </c:pt>
                <c:pt idx="9">
                  <c:v>207</c:v>
                </c:pt>
                <c:pt idx="12">
                  <c:v>154</c:v>
                </c:pt>
              </c:numCache>
            </c:numRef>
          </c:val>
          <c:extLst>
            <c:ext xmlns:c16="http://schemas.microsoft.com/office/drawing/2014/chart" uri="{C3380CC4-5D6E-409C-BE32-E72D297353CC}">
              <c16:uniqueId val="{00000009-1101-47A9-A400-DA81FB9AD0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14883</c:v>
                </c:pt>
                <c:pt idx="3">
                  <c:v>14887</c:v>
                </c:pt>
                <c:pt idx="6">
                  <c:v>14701</c:v>
                </c:pt>
                <c:pt idx="9">
                  <c:v>14359</c:v>
                </c:pt>
                <c:pt idx="12">
                  <c:v>15171</c:v>
                </c:pt>
              </c:numCache>
            </c:numRef>
          </c:val>
          <c:extLst>
            <c:ext xmlns:c16="http://schemas.microsoft.com/office/drawing/2014/chart" uri="{C3380CC4-5D6E-409C-BE32-E72D297353CC}">
              <c16:uniqueId val="{0000000A-1101-47A9-A400-DA81FB9AD0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4713</c:v>
                </c:pt>
                <c:pt idx="2">
                  <c:v>#N/A</c:v>
                </c:pt>
                <c:pt idx="3">
                  <c:v>#N/A</c:v>
                </c:pt>
                <c:pt idx="4">
                  <c:v>3125</c:v>
                </c:pt>
                <c:pt idx="5">
                  <c:v>#N/A</c:v>
                </c:pt>
                <c:pt idx="6">
                  <c:v>#N/A</c:v>
                </c:pt>
                <c:pt idx="7">
                  <c:v>3088</c:v>
                </c:pt>
                <c:pt idx="8">
                  <c:v>#N/A</c:v>
                </c:pt>
                <c:pt idx="9">
                  <c:v>#N/A</c:v>
                </c:pt>
                <c:pt idx="10">
                  <c:v>2213</c:v>
                </c:pt>
                <c:pt idx="11">
                  <c:v>#N/A</c:v>
                </c:pt>
                <c:pt idx="12">
                  <c:v>#N/A</c:v>
                </c:pt>
                <c:pt idx="13">
                  <c:v>2129</c:v>
                </c:pt>
                <c:pt idx="14">
                  <c:v>#N/A</c:v>
                </c:pt>
              </c:numCache>
            </c:numRef>
          </c:val>
          <c:smooth val="0"/>
          <c:extLst>
            <c:ext xmlns:c16="http://schemas.microsoft.com/office/drawing/2014/chart" uri="{C3380CC4-5D6E-409C-BE32-E72D297353CC}">
              <c16:uniqueId val="{0000000B-1101-47A9-A400-DA81FB9AD0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2067</c:v>
                </c:pt>
                <c:pt idx="1">
                  <c:v>2103</c:v>
                </c:pt>
                <c:pt idx="2">
                  <c:v>2139</c:v>
                </c:pt>
              </c:numCache>
            </c:numRef>
          </c:val>
          <c:extLst>
            <c:ext xmlns:c16="http://schemas.microsoft.com/office/drawing/2014/chart" uri="{C3380CC4-5D6E-409C-BE32-E72D297353CC}">
              <c16:uniqueId val="{00000000-0344-4F92-9991-23E9E9AE4F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16</c:v>
                </c:pt>
                <c:pt idx="2">
                  <c:v>31</c:v>
                </c:pt>
              </c:numCache>
            </c:numRef>
          </c:val>
          <c:extLst>
            <c:ext xmlns:c16="http://schemas.microsoft.com/office/drawing/2014/chart" uri="{C3380CC4-5D6E-409C-BE32-E72D297353CC}">
              <c16:uniqueId val="{00000001-0344-4F92-9991-23E9E9AE4F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1178</c:v>
                </c:pt>
                <c:pt idx="1">
                  <c:v>1359</c:v>
                </c:pt>
                <c:pt idx="2">
                  <c:v>1795</c:v>
                </c:pt>
              </c:numCache>
            </c:numRef>
          </c:val>
          <c:extLst>
            <c:ext xmlns:c16="http://schemas.microsoft.com/office/drawing/2014/chart" uri="{C3380CC4-5D6E-409C-BE32-E72D297353CC}">
              <c16:uniqueId val="{00000002-0344-4F92-9991-23E9E9AE4F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{E1F27724-BBDF-4F33-A11B-1C88B90EEDCC}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227-47AD-809D-A8284FCA1B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{4E35365B-9EC4-483B-851B-BA8DAF889B2F}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27-47AD-809D-A8284FCA1B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{93109A94-1468-4A88-AC79-961BF2FC266F}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27-47AD-809D-A8284FCA1B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{16B615BA-533E-4837-874B-965F8546DAAD}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27-47AD-809D-A8284FCA1B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{98CE619F-46FD-407E-8F8D-DCB24E9C541A}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27-47AD-809D-A8284FCA1B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{FB0D9DED-B444-40C1-A65D-EFA8BACCB947}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227-47AD-809D-A8284FCA1B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{90B48C38-4E15-491C-9520-586B0AE4E773}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227-47AD-809D-A8284FCA1B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{12A5B7D8-0AE9-44DC-B7A3-A392DFBE3CE2}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227-47AD-809D-A8284FCA1B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{5535D5D5-D8D8-434F-802C-008AA3C72C4A}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227-47AD-809D-A8284FCA1B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54.7</c:v>
                </c:pt>
                <c:pt idx="16">
                  <c:v>56.1</c:v>
                </c:pt>
                <c:pt idx="24">
                  <c:v>57.7</c:v>
                </c:pt>
                <c:pt idx="32">
                  <c:v>58.8</c:v>
                </c:pt>
              </c:numCache>
            </c:numRef>
          </c:xVal>
          <c:yVal>
            <c:numRef>
              <c:f>公会計指標分析・財政指標組合せ分析表!$BP$51:$DC$51</c:f>
              <c:numCache>
                <c:formatCode>#,##0.0;"▲ "#,##0.0</c:formatCode>
                <c:ptCount val="40"/>
                <c:pt idx="0">
                  <c:v>57.9</c:v>
                </c:pt>
                <c:pt idx="8">
                  <c:v>38.4</c:v>
                </c:pt>
                <c:pt idx="16">
                  <c:v>37.5</c:v>
                </c:pt>
                <c:pt idx="24">
                  <c:v>26.8</c:v>
                </c:pt>
                <c:pt idx="32">
                  <c:v>25.8</c:v>
                </c:pt>
              </c:numCache>
            </c:numRef>
          </c:yVal>
          <c:smooth val="0"/>
          <c:extLst>
            <c:ext xmlns:c16="http://schemas.microsoft.com/office/drawing/2014/chart" uri="{C3380CC4-5D6E-409C-BE32-E72D297353CC}">
              <c16:uniqueId val="{00000009-2227-47AD-809D-A8284FCA1B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{21768948-3686-4B65-AFF8-5F6F8CCD1FBB}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227-47AD-809D-A8284FCA1B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{AB9218F7-F2F0-491A-B144-F3CE6AAA6F4C}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27-47AD-809D-A8284FCA1B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{ADCEB5F5-7C37-422D-B0FD-041A2CDEE77B}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27-47AD-809D-A8284FCA1B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{E868B9DA-48E3-4305-A35D-A824D086CD23}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27-47AD-809D-A8284FCA1B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{F2942295-7117-4B8A-9C84-1BE3D825AB00}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27-47AD-809D-A8284FCA1B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{7AAE3136-7AE4-4E71-B2E9-2C6C64B54F9C}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227-47AD-809D-A8284FCA1B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{5D7C662C-0D57-457F-9BAA-89CCE53A5360}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227-47AD-809D-A8284FCA1B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{9AD85857-D841-4836-B6BF-5CF20321E6AA}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227-47AD-809D-A8284FCA1B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{D9B53300-2CC9-42F5-B28A-C3118229D59F}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227-47AD-809D-A8284FCA1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227-47AD-809D-A8284FCA1B3B}"/>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{03B98B59-F3EF-46AF-B372-D65DCE112FC1}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C80-4C0D-A191-08A423C533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{8033C5B2-7F3E-448A-AE2D-483CEDA7C070}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80-4C0D-A191-08A423C533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{80EF56F2-4241-4519-8774-1463B5EF1600}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80-4C0D-A191-08A423C533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{FEF72029-F173-4325-8D31-38B099BA49EE}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80-4C0D-A191-08A423C533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{C13F849F-BE76-4A65-8261-B9BC5D395B80}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80-4C0D-A191-08A423C53304}"/>
                </c:ext>
              </c:extLst>
            </c:dLbl>
            <c:dLbl>
              <c:idx val="8"/>
              <c:layout>
                <c:manualLayout>
                  <c:x val="-4.5160355153971272E-2"/>
                  <c:y val="-7.31836000512361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{8EADE334-2DC7-47B2-89B5-4B6592C459C4}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C80-4C0D-A191-08A423C53304}"/>
                </c:ext>
              </c:extLst>
            </c:dLbl>
            <c:dLbl>
              <c:idx val="16"/>
              <c:layout>
                <c:manualLayout>
                  <c:x val="-1.8235628084250059E-2"/>
                  <c:y val="-5.16496941243517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{AEEC0EA1-DD41-40FA-A93B-F91D8BD50F9A}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C80-4C0D-A191-08A423C5330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{B5372F0F-671D-4C07-88D1-8243FAAAC193}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C80-4C0D-A191-08A423C5330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{44199A9C-634D-45FF-B920-AEC8C929F09C}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C80-4C0D-A191-08A423C533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9.1</c:v>
                </c:pt>
                <c:pt idx="24">
                  <c:v>8.4</c:v>
                </c:pt>
                <c:pt idx="32">
                  <c:v>8</c:v>
                </c:pt>
              </c:numCache>
            </c:numRef>
          </c:xVal>
          <c:yVal>
            <c:numRef>
              <c:f>公会計指標分析・財政指標組合せ分析表!$BP$73:$DC$73</c:f>
              <c:numCache>
                <c:formatCode>#,##0.0;"▲ "#,##0.0</c:formatCode>
                <c:ptCount val="40"/>
                <c:pt idx="0">
                  <c:v>57.9</c:v>
                </c:pt>
                <c:pt idx="8">
                  <c:v>38.4</c:v>
                </c:pt>
                <c:pt idx="16">
                  <c:v>37.5</c:v>
                </c:pt>
                <c:pt idx="24">
                  <c:v>26.8</c:v>
                </c:pt>
                <c:pt idx="32">
                  <c:v>25.8</c:v>
                </c:pt>
              </c:numCache>
            </c:numRef>
          </c:yVal>
          <c:smooth val="0"/>
          <c:extLst>
            <c:ext xmlns:c16="http://schemas.microsoft.com/office/drawing/2014/chart" uri="{C3380CC4-5D6E-409C-BE32-E72D297353CC}">
              <c16:uniqueId val="{00000009-3C80-4C0D-A191-08A423C533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{CD363C80-0A28-492D-83A5-1360D1EA0EFF}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C80-4C0D-A191-08A423C533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{865B63FE-70A4-4769-A879-627A4B3612E3}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80-4C0D-A191-08A423C533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{55513FA7-5B6A-456A-8B28-350DAD8EB3CB}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80-4C0D-A191-08A423C533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{28C39B9A-EDA1-41E8-B174-3464BCB02E04}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80-4C0D-A191-08A423C533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{A56C90C9-BEED-4580-8851-41A390695F39}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80-4C0D-A191-08A423C5330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{306B7C8E-4323-4F71-BFA7-17BA77411196}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C80-4C0D-A191-08A423C5330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{2E9E3125-78FC-4AAA-8614-02D81D0318D4}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C80-4C0D-A191-08A423C53304}"/>
                </c:ext>
              </c:extLst>
            </c:dLbl>
            <c:dLbl>
              <c:idx val="24"/>
              <c:layout>
                <c:manualLayout>
                  <c:x val="-3.1414550767788783E-2"/>
                  <c:y val="-5.3461624610334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{CA9883A4-0A83-44C4-9CAA-27C8CB57C40E}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C80-4C0D-A191-08A423C53304}"/>
                </c:ext>
              </c:extLst>
            </c:dLbl>
            <c:dLbl>
              <c:idx val="32"/>
              <c:layout>
                <c:manualLayout>
                  <c:x val="-3.1853783576397503E-2"/>
                  <c:y val="-7.137166956525313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{9F1387A2-C953-46A7-8BE0-4ED49A6AD5E7}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C80-4C0D-A191-08A423C533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C80-4C0D-A191-08A423C53304}"/>
            </c:ext>
          </c:extLst>
        </c:ser>
        <c:dLbls>
          <c:showLegendKey val="0"/>
          <c:showVal val="1"/>
          <c:showCatName val="0"/>
          <c:showSerName val="0"/>
          <c:showPercent val="0"/>
          <c:showBubbleSize val="0"/>
        </c:dLbls>
        <c:axId val="84219776"/>
        <c:axId val="84234240"/>
      </c:scatterChart>
      <c:valAx>
        <c:axId val="84219776"/>
        <c:scaling>
          <c:orientation val="minMax"/>
          <c:max val="11"/>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の分流式下水道に要する経費の増及び上水道事業の高料金対策費繰出金の増による公営企業地方債の元利償還金に対する繰入金の増加や一部事務組合地方債充当負担金が増加したことにより分子合計が増加している。今後は、明倫学園義務教育学校建設事業に充てた地方債の元金償還が始まることから元利償還金は増加し、分子合計は増加していく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満期一括償還地方債の借入に係る積立ては無い。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債務負担行為に基づく支出予定額は、その大半を占めている国営土地改良事業負担の支払いが平成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年度で終了し減少したが、市債の現在高は、市有施設の耐震化や萩野学園建設等の大規模事業の実施に伴う市債発行により平成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増加に転じている。今後も、明倫学園義務教育学校などの大型施設建設や老朽化した公共施設の改修などの実施に伴い、市債残高は増加し将来負担比率も上昇していくことが見込まれるが、過大な将来負担を負うことのないよう、市債の発行を交付税措置のあるものなど必要最小限に抑制し、また、財政調整基金や市有施設整備基金、減債基金などへの積立により充当可能基金を確保していくなど、「中期財政計画」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財政調整基金については、中核工業団地の用地売り払い収入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百万円を財政調整基金に積み立てし、まちづくり応援基金については、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百万円の取り崩しを行い寄附者の意向に沿った事業に充当を行い、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百万円の積立てを行った。市有施設整備基金については、老朽化した公共施設の整備に備えて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百万円を積み立てた。地域福祉基金については、平成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以上のことなどにより、令和元年度の基金全体の残高は平成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予定される明倫学区小中一貫教育校建設などの大型施設整備事業に充てるために減少していく見込みではあるが、災害や、社会情勢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み立てを行っていく。具体的には市有施設整備基金及び地域福祉基金に継続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・まちづくり応援基金：寄附者の意向を反映した施策。（対象事業：産業振興、医療や福祉の充実、教育・文化・スポーツ振興、社会生活基盤の充実、環境保全、地域づくり）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・地域福祉基金：市内において民間団体が行う高齢者等の保健の向上及び福祉の推進を図るための活動の支援。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年度よりふるさと納税寄附金が大きく増加したことに伴い毎年度の積立額も増加している。寄附者の意向を反映した事業に充てるために、平成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百万円を取り崩した。令和元年度の基金残高は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百万円の積み立てを計画的に行い、令和元年度基金残高は、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・市有施設整備基金：今後の市有施設の改修費の増加に対応するため、継続して積み立てを行っていく。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・地域福祉基金：市内の高齢者福祉施設の改修などに備えて、継続して積み立てを行っていく。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中核工業団地の民間企業への用地売り払い収入を積み立ててきたことで、平成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百万円を超えている。令和元年度についても中核工業団地の用地売り払い収入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百万円を積み立てを行い、令和元年度は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倫学園義務教育学校建設などの大型施設整備事業、老朽化した施設の改修の実施などに充てるために基金残高は減少していく見込みではあるが、災害や、社会情勢変動、緊急課題等に的確に対応するため一定の基金残高は必要不可欠であり、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億円以上を確保できるよう、今後も可能な限り継続的な積み立てを行っていく。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年度に整備したデジタル防災行政無線の整備に係り借り入れた市債（緊急防災減災事業債）の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年度より積み立てを行っている。令和元年度はデジタル防災行政無線（増設）の整備に係り借り入れた市債（緊急防災減災事業債）の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百万円を積み立てており、令和元年度末基金残高は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県の補助金を受けるため、デジタル防災行政無線整備に係る市債の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％を借入年度以降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るものであり基金残高は毎年度増加していく。令和元年度のデジタル防災行政無線（同報系）の増設に伴い、毎年の積立額はさらに増加した。また、積み立てを行ったデジタル防災行政無線整備分の基金については、整備のために借り入れた市債の償還金に充てるために、今後取り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3F31A8-9949-4A3D-92F6-89BA396D1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2436EDC-C083-423D-B6FE-15086B4D8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50BFDB7-3733-4E57-8767-6FD1F6C8F0D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3B7CC4-513F-4906-B427-0847E8E6F2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092EDAF-9DC0-41B5-B853-A15B7B0888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B586C10-89F9-480F-87CA-4A1766A23F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1412A10-100E-4C3E-BAD5-80992D99631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AAA507B-B45E-44B0-AF59-7DE48BF6B3C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DD5EAD-96FC-476D-9549-1A421BDB4D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5AB4CC-541F-4F7C-8F1F-75170EADF6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A632F4A-B0D2-4776-8EC3-61F4D5AC21B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A4091B4-BEB5-44D4-B99B-4417D2214D8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A373189-2FCA-43EF-886E-20AA467C8A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C0A8C68-AD2D-4A7B-ACD9-B9BD74E8B07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13BB0CC-6C9E-4E41-8AEF-7251FA4EB4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A56A1F0-511F-4B88-9EA0-EB455920A88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1F2CFCF-4E70-45AF-A50B-9D5F1237D40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FE1CA51-F582-47D5-BDC7-04E9B8BB033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F13B9EE-DF3D-41D9-BEEC-02578B044F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7C6848E-82B0-495A-8BD1-74C174DEDC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B5ACC8-495A-410C-9769-D11C494562C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C89293D-E563-4D23-8D21-3F93CDA3AC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0B8A52E-3C73-4456-AA5A-84379CA621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480D693-AB44-4DF3-B5A3-DBAF21CB868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12509D2-BF47-482A-A4F8-AE9E9CA7AB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96DE62-885C-4D69-B903-2B7F0C92D85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2A6B1D-0D2C-418A-8F39-61E16AC2C97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7EFB34F-A9EB-4C93-A576-0793EA3594D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0FA5F04-7C54-4E96-A289-86DD2186E7C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CB0B000-7B0F-4BEC-9C0D-BF5444AC68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E30152A-4F50-441B-89DB-848AEFFE1E7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3995E6C-B08A-4360-BA7F-C620C46221E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298D415-7C66-469C-98E3-3008FEDF7D2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FFA28EC-D17D-4D92-BED6-1D63EF97A04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8B162EF-015B-4270-926D-65179B64799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502F8A-A6FA-442A-83BE-D4BC8B1B34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EE5F84A-6234-4D8E-B5E1-E2EC1A106A6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04B13D9-CBB3-46C9-BEAF-BE942AA0C4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778B549-9F5F-4E7D-93F9-7B29B3FE0D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0396958-6658-402C-AB62-0BB3AE1EBC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5DFC382-2C63-4465-92EA-C3E1777EE1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2BD36D-2824-4F30-B363-BD41A94EA1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1D1BE39-6443-4157-934E-F3678047B2F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56003ED-EBD4-4F25-821B-D5A3FD79F3E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AD1435B-3FD1-435A-9E95-8A2089C8A68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3BAB3C9-1DDD-4934-8761-5B96E4E73F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AE39CF8-06C2-4920-BADC-40B86F811E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年々上昇傾向にあるが、類似団体内平均値や全国平均、山形県平均との比較ではやや良好な状況にある。上昇傾向の理由は既存施設の大規模改修等による更新整備が主であったためであるが、公共施設等総合管理計画や中期財政計画に基づき、老朽化した施設の集約化・複合化や除却を順次進めており、今後数値の改善が図られると見込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8300DFE-8D81-4697-BD2C-2B07B44B9DE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CF0A61C-8DDD-43B0-9828-13DF02D3455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C4A3842-9AC6-4B06-9992-46BBBC379E9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05CE7BE-C0F0-4A26-9557-62ACBDEB908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D48ED6CB-9451-40F4-B73E-B9479118790E}"/>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EF60632-CCDA-48E4-9147-6675BB08836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2E9C3D3-306D-4984-9863-D21CF02AD49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BD6D3BB-94BB-41F5-9B57-594D946EB59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E015EAE-9CFC-4AA7-B387-43E85CA953F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C4FB8B0-BF16-403B-A3FB-038E5C93069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5F29FEC-4BF7-49BA-847B-EAAB1B5BBFA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AE6500F-500A-4F7E-ABF1-EEE931129C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CCE21DA-006A-4B8B-B580-38211255621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45C5E58-624B-4661-9FC1-4A01726F89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2594C24E-B21A-40A1-8FA4-0395D4C72A2A}"/>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840F5DA-AB0C-4A9B-AC4E-141645BBAE6F}"/>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AF3F6171-0159-4F66-A5BF-16A0B4BD5E4F}"/>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B9EBAF6E-41D1-4D20-96D0-290D1A19F243}"/>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E083A415-2200-45CA-B78B-0A483C5D5E78}"/>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9A0166BB-A0AA-4CFC-B7BC-D310D49BBD04}"/>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EF3D369-AEF3-4BE8-8B61-769EE31A353F}"/>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D9372B85-9B30-41FC-9D1F-01F68366D61A}"/>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459A75A-8C5E-4630-A83A-072A03AFFF43}"/>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34D79460-A214-45E9-BFEB-ABB02B203D1C}"/>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1A6BABAF-587C-4028-84B2-736BC85F1492}"/>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6C6A169-8DA6-49C3-96F8-D48F4C73830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91F8DF8-637D-42F4-9730-4E2E1E9AF42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E7D1200-D7AE-4CA6-81C7-7459BF1B33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245C098-128B-4551-8EF9-7D7F443CEC2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F9DEEEF-2E2D-454B-93EC-50AB2EF7F3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167767</xdr:rowOff>
    </xdr:from>
    <xdr:to>
      <xdr:col>23</xdr:col>
      <xdr:colOff>136525</xdr:colOff>
      <xdr:row>29</xdr:row>
      <xdr:rowOff>97917</xdr:rowOff>
    </xdr:to>
    <xdr:sp macro="" textlink="">
      <xdr:nvSpPr>
        <xdr:cNvPr id="79" name="楕円 78">
          <a:extLst>
            <a:ext uri="{FF2B5EF4-FFF2-40B4-BE49-F238E27FC236}">
              <a16:creationId xmlns:a16="http://schemas.microsoft.com/office/drawing/2014/main" id="{41FE9D1C-6BB3-4EC5-8ECA-4E74E885CE53}"/>
            </a:ext>
          </a:extLst>
        </xdr:cNvPr>
        <xdr:cNvSpPr/>
      </xdr:nvSpPr>
      <xdr:spPr>
        <a:xfrm>
          <a:off x="47117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19194</xdr:rowOff>
    </xdr:from>
    <xdr:ext cx="405111" cy="259045"/>
    <xdr:sp macro="" textlink="">
      <xdr:nvSpPr>
        <xdr:cNvPr id="80" name="有形固定資産減価償却率該当値テキスト">
          <a:extLst>
            <a:ext uri="{FF2B5EF4-FFF2-40B4-BE49-F238E27FC236}">
              <a16:creationId xmlns:a16="http://schemas.microsoft.com/office/drawing/2014/main" id="{BD40C6A7-1CEA-42CB-91FA-93EDDED28B3D}"/>
            </a:ext>
          </a:extLst>
        </xdr:cNvPr>
        <xdr:cNvSpPr txBox="1"/>
      </xdr:nvSpPr>
      <xdr:spPr>
        <a:xfrm>
          <a:off x="4813300" y="559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144018</xdr:rowOff>
    </xdr:from>
    <xdr:to>
      <xdr:col>19</xdr:col>
      <xdr:colOff>187325</xdr:colOff>
      <xdr:row>29</xdr:row>
      <xdr:rowOff>74168</xdr:rowOff>
    </xdr:to>
    <xdr:sp macro="" textlink="">
      <xdr:nvSpPr>
        <xdr:cNvPr id="81" name="楕円 80">
          <a:extLst>
            <a:ext uri="{FF2B5EF4-FFF2-40B4-BE49-F238E27FC236}">
              <a16:creationId xmlns:a16="http://schemas.microsoft.com/office/drawing/2014/main" id="{314D2465-B313-4E67-9BFF-18625839263B}"/>
            </a:ext>
          </a:extLst>
        </xdr:cNvPr>
        <xdr:cNvSpPr/>
      </xdr:nvSpPr>
      <xdr:spPr>
        <a:xfrm>
          <a:off x="4000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47117</xdr:rowOff>
    </xdr:to>
    <xdr:cxnSp macro="">
      <xdr:nvCxnSpPr>
        <xdr:cNvPr id="82" name="直線コネクタ 81">
          <a:extLst>
            <a:ext uri="{FF2B5EF4-FFF2-40B4-BE49-F238E27FC236}">
              <a16:creationId xmlns:a16="http://schemas.microsoft.com/office/drawing/2014/main" id="{A2AF8EC4-BEA9-4790-B564-A7DD87DF1029}"/>
            </a:ext>
          </a:extLst>
        </xdr:cNvPr>
        <xdr:cNvCxnSpPr/>
      </xdr:nvCxnSpPr>
      <xdr:spPr>
        <a:xfrm>
          <a:off x="4051300" y="5766943"/>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109474</xdr:rowOff>
    </xdr:from>
    <xdr:to>
      <xdr:col>15</xdr:col>
      <xdr:colOff>187325</xdr:colOff>
      <xdr:row>29</xdr:row>
      <xdr:rowOff>39624</xdr:rowOff>
    </xdr:to>
    <xdr:sp macro="" textlink="">
      <xdr:nvSpPr>
        <xdr:cNvPr id="83" name="楕円 82">
          <a:extLst>
            <a:ext uri="{FF2B5EF4-FFF2-40B4-BE49-F238E27FC236}">
              <a16:creationId xmlns:a16="http://schemas.microsoft.com/office/drawing/2014/main" id="{7D120E98-41D7-4A77-8786-C9BC2C94841A}"/>
            </a:ext>
          </a:extLst>
        </xdr:cNvPr>
        <xdr:cNvSpPr/>
      </xdr:nvSpPr>
      <xdr:spPr>
        <a:xfrm>
          <a:off x="3238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160274</xdr:rowOff>
    </xdr:from>
    <xdr:to>
      <xdr:col>19</xdr:col>
      <xdr:colOff>136525</xdr:colOff>
      <xdr:row>29</xdr:row>
      <xdr:rowOff>23368</xdr:rowOff>
    </xdr:to>
    <xdr:cxnSp macro="">
      <xdr:nvCxnSpPr>
        <xdr:cNvPr id="84" name="直線コネクタ 83">
          <a:extLst>
            <a:ext uri="{FF2B5EF4-FFF2-40B4-BE49-F238E27FC236}">
              <a16:creationId xmlns:a16="http://schemas.microsoft.com/office/drawing/2014/main" id="{3C4E003E-C38E-4930-8C20-AFC5024E7BE1}"/>
            </a:ext>
          </a:extLst>
        </xdr:cNvPr>
        <xdr:cNvCxnSpPr/>
      </xdr:nvCxnSpPr>
      <xdr:spPr>
        <a:xfrm>
          <a:off x="3289300" y="573239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79248</xdr:rowOff>
    </xdr:from>
    <xdr:to>
      <xdr:col>11</xdr:col>
      <xdr:colOff>187325</xdr:colOff>
      <xdr:row>29</xdr:row>
      <xdr:rowOff>9398</xdr:rowOff>
    </xdr:to>
    <xdr:sp macro="" textlink="">
      <xdr:nvSpPr>
        <xdr:cNvPr id="85" name="楕円 84">
          <a:extLst>
            <a:ext uri="{FF2B5EF4-FFF2-40B4-BE49-F238E27FC236}">
              <a16:creationId xmlns:a16="http://schemas.microsoft.com/office/drawing/2014/main" id="{6FEF23F5-030E-4A8F-99A6-99CE89D4725F}"/>
            </a:ext>
          </a:extLst>
        </xdr:cNvPr>
        <xdr:cNvSpPr/>
      </xdr:nvSpPr>
      <xdr:spPr>
        <a:xfrm>
          <a:off x="2476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130048</xdr:rowOff>
    </xdr:from>
    <xdr:to>
      <xdr:col>15</xdr:col>
      <xdr:colOff>136525</xdr:colOff>
      <xdr:row>28</xdr:row>
      <xdr:rowOff>160274</xdr:rowOff>
    </xdr:to>
    <xdr:cxnSp macro="">
      <xdr:nvCxnSpPr>
        <xdr:cNvPr id="86" name="直線コネクタ 85">
          <a:extLst>
            <a:ext uri="{FF2B5EF4-FFF2-40B4-BE49-F238E27FC236}">
              <a16:creationId xmlns:a16="http://schemas.microsoft.com/office/drawing/2014/main" id="{15CDCDCE-501E-4237-892D-8ABB60178395}"/>
            </a:ext>
          </a:extLst>
        </xdr:cNvPr>
        <xdr:cNvCxnSpPr/>
      </xdr:nvCxnSpPr>
      <xdr:spPr>
        <a:xfrm>
          <a:off x="2527300" y="570217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53340</xdr:rowOff>
    </xdr:from>
    <xdr:to>
      <xdr:col>7</xdr:col>
      <xdr:colOff>187325</xdr:colOff>
      <xdr:row>28</xdr:row>
      <xdr:rowOff>154940</xdr:rowOff>
    </xdr:to>
    <xdr:sp macro="" textlink="">
      <xdr:nvSpPr>
        <xdr:cNvPr id="87" name="楕円 86">
          <a:extLst>
            <a:ext uri="{FF2B5EF4-FFF2-40B4-BE49-F238E27FC236}">
              <a16:creationId xmlns:a16="http://schemas.microsoft.com/office/drawing/2014/main" id="{06AD6195-CAEC-41E7-8CBB-257D823A212A}"/>
            </a:ext>
          </a:extLst>
        </xdr:cNvPr>
        <xdr:cNvSpPr/>
      </xdr:nvSpPr>
      <xdr:spPr>
        <a:xfrm>
          <a:off x="1714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104140</xdr:rowOff>
    </xdr:from>
    <xdr:to>
      <xdr:col>11</xdr:col>
      <xdr:colOff>136525</xdr:colOff>
      <xdr:row>28</xdr:row>
      <xdr:rowOff>130048</xdr:rowOff>
    </xdr:to>
    <xdr:cxnSp macro="">
      <xdr:nvCxnSpPr>
        <xdr:cNvPr id="88" name="直線コネクタ 87">
          <a:extLst>
            <a:ext uri="{FF2B5EF4-FFF2-40B4-BE49-F238E27FC236}">
              <a16:creationId xmlns:a16="http://schemas.microsoft.com/office/drawing/2014/main" id="{B34C9882-D950-4D29-8268-1B2ACE456F3C}"/>
            </a:ext>
          </a:extLst>
        </xdr:cNvPr>
        <xdr:cNvCxnSpPr/>
      </xdr:nvCxnSpPr>
      <xdr:spPr>
        <a:xfrm>
          <a:off x="1765300" y="567626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0542BE83-10BF-41CD-B617-F64FA32D57E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4EFB8D41-FCA1-431F-82FA-B8D7C3E74AB1}"/>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BCBF0D66-3F20-42FA-B3C3-E53572D9A81E}"/>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971AC4DF-ACF3-45CE-8F18-EC4A1AF8099A}"/>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90695</xdr:rowOff>
    </xdr:from>
    <xdr:ext cx="405111" cy="259045"/>
    <xdr:sp macro="" textlink="">
      <xdr:nvSpPr>
        <xdr:cNvPr id="93" name="n_1mainValue有形固定資産減価償却率">
          <a:extLst>
            <a:ext uri="{FF2B5EF4-FFF2-40B4-BE49-F238E27FC236}">
              <a16:creationId xmlns:a16="http://schemas.microsoft.com/office/drawing/2014/main" id="{A41422D2-E9C8-42D6-B178-5BEB3D59D8EF}"/>
            </a:ext>
          </a:extLst>
        </xdr:cNvPr>
        <xdr:cNvSpPr txBox="1"/>
      </xdr:nvSpPr>
      <xdr:spPr>
        <a:xfrm>
          <a:off x="38360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56151</xdr:rowOff>
    </xdr:from>
    <xdr:ext cx="405111" cy="259045"/>
    <xdr:sp macro="" textlink="">
      <xdr:nvSpPr>
        <xdr:cNvPr id="94" name="n_2mainValue有形固定資産減価償却率">
          <a:extLst>
            <a:ext uri="{FF2B5EF4-FFF2-40B4-BE49-F238E27FC236}">
              <a16:creationId xmlns:a16="http://schemas.microsoft.com/office/drawing/2014/main" id="{63077B86-7E43-43A9-8181-05CC9FE8DBFA}"/>
            </a:ext>
          </a:extLst>
        </xdr:cNvPr>
        <xdr:cNvSpPr txBox="1"/>
      </xdr:nvSpPr>
      <xdr:spPr>
        <a:xfrm>
          <a:off x="3086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25925</xdr:rowOff>
    </xdr:from>
    <xdr:ext cx="405111" cy="259045"/>
    <xdr:sp macro="" textlink="">
      <xdr:nvSpPr>
        <xdr:cNvPr id="95" name="n_3mainValue有形固定資産減価償却率">
          <a:extLst>
            <a:ext uri="{FF2B5EF4-FFF2-40B4-BE49-F238E27FC236}">
              <a16:creationId xmlns:a16="http://schemas.microsoft.com/office/drawing/2014/main" id="{4FCC9F60-6BE0-4150-A4F1-3D76BD73E2FE}"/>
            </a:ext>
          </a:extLst>
        </xdr:cNvPr>
        <xdr:cNvSpPr txBox="1"/>
      </xdr:nvSpPr>
      <xdr:spPr>
        <a:xfrm>
          <a:off x="2324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146067</xdr:rowOff>
    </xdr:from>
    <xdr:ext cx="405111" cy="259045"/>
    <xdr:sp macro="" textlink="">
      <xdr:nvSpPr>
        <xdr:cNvPr id="96" name="n_4mainValue有形固定資産減価償却率">
          <a:extLst>
            <a:ext uri="{FF2B5EF4-FFF2-40B4-BE49-F238E27FC236}">
              <a16:creationId xmlns:a16="http://schemas.microsoft.com/office/drawing/2014/main" id="{8688AA25-2F0E-4619-A340-59E45FDAE87B}"/>
            </a:ext>
          </a:extLst>
        </xdr:cNvPr>
        <xdr:cNvSpPr txBox="1"/>
      </xdr:nvSpPr>
      <xdr:spPr>
        <a:xfrm>
          <a:off x="156274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7D781F7-FDAD-48D7-94A0-3E22697CC2F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F4FF630-3F1F-4B8E-A536-ECBA0BF9FD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25C8348-3FE4-4993-BD1D-07C351412CB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8B47D23-302E-40BA-94D1-76F0C277FE1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6E5AA50-10E9-4499-8216-B16FDDB56A6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4FEABA8-BD77-4B35-9EEE-DE78927829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4010F50-2C33-4DBC-B2D2-795AD2594BD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49B419F-1C44-4480-9886-6379D795B9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8E04FF4-63AE-4F8D-B80D-5DFAEEEB079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239A5328-A71C-44F1-9A90-DDBF8585197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8530DE9-706C-4A2F-A609-5259CBEA151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D043133-7946-4638-A721-4FF656D13EF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985B99C-60E5-4BEC-B22A-B6F39921448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下回っているが、今後、公共施設等総合管理計画に基づく老朽化施設の更新に伴い、地方債の発行や公債費が増加することが見込まれることから、基金のより計画的な運用等、将来を見据えた財源確保に努めていかなければならない。</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24C378D-4372-4589-9A95-6262522906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F308657-9D28-4414-B5B1-FB68DF23F8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04717E8-A736-438F-97F6-D194EC07017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966A25EA-C701-4991-9574-53CA0DB3DB6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E9EF7BA3-23F0-4EB3-B02D-330D62728E7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3ACECB9-C4C4-4318-850F-64ACFB6DE72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B9EC0F26-91AA-4A81-A655-287FF568E29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832EFAD-A050-4F04-B383-01D9E4FE513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F359984F-8819-433E-81E6-955608E6250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D3B557D-3395-4032-A20F-28FEBCC4970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27DE5912-E6CF-4F99-A14F-42A2B9DD660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24D7B391-851B-4ED8-80B9-9F4B1463F83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BFF01821-6C38-4E13-BF69-8FF20698E61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C8091ECA-AD64-4690-8A9B-69E3C6FD459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57AFED99-2D54-4C50-AAC7-3C0B0FE02F9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8501453-4CE5-4919-834C-9F18F87BAB4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D0352E8-3950-4C81-B3B7-CCD40B61449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3782203A-A821-47B5-A6E6-5090811003A6}"/>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6C08DCE3-2F27-4B09-9383-06451B679347}"/>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C74744F-5D96-4B38-BEF8-AE740770D512}"/>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1EAA8982-2D06-472E-BC6A-110D3E440A09}"/>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E01A4750-0B1D-46D4-8473-21C922A0EF11}"/>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DD330592-40C1-4EFB-BF30-FCB4424561F2}"/>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F2B95013-2EF2-44EB-93FC-EE1C70691AF4}"/>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A1D6F768-CDA3-4395-8BCC-3B04E25DDD96}"/>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113E7E40-A365-4E70-B06B-D21D14CA2AA9}"/>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440A269B-42B7-468C-B757-B04CCCFBE29E}"/>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37CE70D7-D199-4588-BCA8-DF62BE133738}"/>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E4DA380-AD06-4ED1-8F0C-9D9131B6132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416EDBA-A5ED-49DC-9C1E-4DB8A95713B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727D612-6749-43D1-A9CC-83B89406CE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B57BFB1-4CAA-4333-BA39-28A30B85AA6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261CFEE-E19C-41BE-B103-45ECC020CA7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17840</xdr:rowOff>
    </xdr:from>
    <xdr:to>
      <xdr:col>76</xdr:col>
      <xdr:colOff>73025</xdr:colOff>
      <xdr:row>30</xdr:row>
      <xdr:rowOff>119440</xdr:rowOff>
    </xdr:to>
    <xdr:sp macro="" textlink="">
      <xdr:nvSpPr>
        <xdr:cNvPr id="143" name="楕円 142">
          <a:extLst>
            <a:ext uri="{FF2B5EF4-FFF2-40B4-BE49-F238E27FC236}">
              <a16:creationId xmlns:a16="http://schemas.microsoft.com/office/drawing/2014/main" id="{5E8D2F57-6134-4B27-88BF-81C67A19C855}"/>
            </a:ext>
          </a:extLst>
        </xdr:cNvPr>
        <xdr:cNvSpPr/>
      </xdr:nvSpPr>
      <xdr:spPr>
        <a:xfrm>
          <a:off x="14744700" y="59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40717</xdr:rowOff>
    </xdr:from>
    <xdr:ext cx="469744" cy="259045"/>
    <xdr:sp macro="" textlink="">
      <xdr:nvSpPr>
        <xdr:cNvPr id="144" name="債務償還比率該当値テキスト">
          <a:extLst>
            <a:ext uri="{FF2B5EF4-FFF2-40B4-BE49-F238E27FC236}">
              <a16:creationId xmlns:a16="http://schemas.microsoft.com/office/drawing/2014/main" id="{628EA7B2-9EE7-4EA4-A6CF-59F937C13206}"/>
            </a:ext>
          </a:extLst>
        </xdr:cNvPr>
        <xdr:cNvSpPr txBox="1"/>
      </xdr:nvSpPr>
      <xdr:spPr>
        <a:xfrm>
          <a:off x="14846300" y="578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122362</xdr:rowOff>
    </xdr:from>
    <xdr:to>
      <xdr:col>72</xdr:col>
      <xdr:colOff>123825</xdr:colOff>
      <xdr:row>30</xdr:row>
      <xdr:rowOff>52512</xdr:rowOff>
    </xdr:to>
    <xdr:sp macro="" textlink="">
      <xdr:nvSpPr>
        <xdr:cNvPr id="145" name="楕円 144">
          <a:extLst>
            <a:ext uri="{FF2B5EF4-FFF2-40B4-BE49-F238E27FC236}">
              <a16:creationId xmlns:a16="http://schemas.microsoft.com/office/drawing/2014/main" id="{8E259F04-5DAE-4132-987C-255D1F0AB683}"/>
            </a:ext>
          </a:extLst>
        </xdr:cNvPr>
        <xdr:cNvSpPr/>
      </xdr:nvSpPr>
      <xdr:spPr>
        <a:xfrm>
          <a:off x="14033500" y="58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1712</xdr:rowOff>
    </xdr:from>
    <xdr:to>
      <xdr:col>76</xdr:col>
      <xdr:colOff>22225</xdr:colOff>
      <xdr:row>30</xdr:row>
      <xdr:rowOff>68640</xdr:rowOff>
    </xdr:to>
    <xdr:cxnSp macro="">
      <xdr:nvCxnSpPr>
        <xdr:cNvPr id="146" name="直線コネクタ 145">
          <a:extLst>
            <a:ext uri="{FF2B5EF4-FFF2-40B4-BE49-F238E27FC236}">
              <a16:creationId xmlns:a16="http://schemas.microsoft.com/office/drawing/2014/main" id="{888E6946-C45A-4A13-AA84-A855AEC36510}"/>
            </a:ext>
          </a:extLst>
        </xdr:cNvPr>
        <xdr:cNvCxnSpPr/>
      </xdr:nvCxnSpPr>
      <xdr:spPr>
        <a:xfrm>
          <a:off x="14084300" y="5916737"/>
          <a:ext cx="7112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93883</xdr:rowOff>
    </xdr:from>
    <xdr:to>
      <xdr:col>68</xdr:col>
      <xdr:colOff>123825</xdr:colOff>
      <xdr:row>30</xdr:row>
      <xdr:rowOff>24033</xdr:rowOff>
    </xdr:to>
    <xdr:sp macro="" textlink="">
      <xdr:nvSpPr>
        <xdr:cNvPr id="147" name="楕円 146">
          <a:extLst>
            <a:ext uri="{FF2B5EF4-FFF2-40B4-BE49-F238E27FC236}">
              <a16:creationId xmlns:a16="http://schemas.microsoft.com/office/drawing/2014/main" id="{66AE8009-0CBB-43DC-8696-89F272AFA231}"/>
            </a:ext>
          </a:extLst>
        </xdr:cNvPr>
        <xdr:cNvSpPr/>
      </xdr:nvSpPr>
      <xdr:spPr>
        <a:xfrm>
          <a:off x="13271500" y="5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144683</xdr:rowOff>
    </xdr:from>
    <xdr:to>
      <xdr:col>72</xdr:col>
      <xdr:colOff>73025</xdr:colOff>
      <xdr:row>30</xdr:row>
      <xdr:rowOff>1712</xdr:rowOff>
    </xdr:to>
    <xdr:cxnSp macro="">
      <xdr:nvCxnSpPr>
        <xdr:cNvPr id="148" name="直線コネクタ 147">
          <a:extLst>
            <a:ext uri="{FF2B5EF4-FFF2-40B4-BE49-F238E27FC236}">
              <a16:creationId xmlns:a16="http://schemas.microsoft.com/office/drawing/2014/main" id="{5D56BE41-332B-4D3C-9851-2B2FE9A04486}"/>
            </a:ext>
          </a:extLst>
        </xdr:cNvPr>
        <xdr:cNvCxnSpPr/>
      </xdr:nvCxnSpPr>
      <xdr:spPr>
        <a:xfrm>
          <a:off x="13322300" y="5888258"/>
          <a:ext cx="762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108174</xdr:rowOff>
    </xdr:from>
    <xdr:to>
      <xdr:col>64</xdr:col>
      <xdr:colOff>123825</xdr:colOff>
      <xdr:row>30</xdr:row>
      <xdr:rowOff>38324</xdr:rowOff>
    </xdr:to>
    <xdr:sp macro="" textlink="">
      <xdr:nvSpPr>
        <xdr:cNvPr id="149" name="楕円 148">
          <a:extLst>
            <a:ext uri="{FF2B5EF4-FFF2-40B4-BE49-F238E27FC236}">
              <a16:creationId xmlns:a16="http://schemas.microsoft.com/office/drawing/2014/main" id="{7F204348-A3B4-4BEF-AAA4-1E7B49CBD0B3}"/>
            </a:ext>
          </a:extLst>
        </xdr:cNvPr>
        <xdr:cNvSpPr/>
      </xdr:nvSpPr>
      <xdr:spPr>
        <a:xfrm>
          <a:off x="12509500" y="58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144683</xdr:rowOff>
    </xdr:from>
    <xdr:to>
      <xdr:col>68</xdr:col>
      <xdr:colOff>73025</xdr:colOff>
      <xdr:row>29</xdr:row>
      <xdr:rowOff>158974</xdr:rowOff>
    </xdr:to>
    <xdr:cxnSp macro="">
      <xdr:nvCxnSpPr>
        <xdr:cNvPr id="150" name="直線コネクタ 149">
          <a:extLst>
            <a:ext uri="{FF2B5EF4-FFF2-40B4-BE49-F238E27FC236}">
              <a16:creationId xmlns:a16="http://schemas.microsoft.com/office/drawing/2014/main" id="{53A19E46-FE8F-4E7C-85F6-64B76370DD48}"/>
            </a:ext>
          </a:extLst>
        </xdr:cNvPr>
        <xdr:cNvCxnSpPr/>
      </xdr:nvCxnSpPr>
      <xdr:spPr>
        <a:xfrm flipV="1">
          <a:off x="12560300" y="5888258"/>
          <a:ext cx="762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115987</xdr:rowOff>
    </xdr:from>
    <xdr:to>
      <xdr:col>60</xdr:col>
      <xdr:colOff>123825</xdr:colOff>
      <xdr:row>30</xdr:row>
      <xdr:rowOff>46137</xdr:rowOff>
    </xdr:to>
    <xdr:sp macro="" textlink="">
      <xdr:nvSpPr>
        <xdr:cNvPr id="151" name="楕円 150">
          <a:extLst>
            <a:ext uri="{FF2B5EF4-FFF2-40B4-BE49-F238E27FC236}">
              <a16:creationId xmlns:a16="http://schemas.microsoft.com/office/drawing/2014/main" id="{CFEAC2C4-06E8-49AC-9043-3B76C678015F}"/>
            </a:ext>
          </a:extLst>
        </xdr:cNvPr>
        <xdr:cNvSpPr/>
      </xdr:nvSpPr>
      <xdr:spPr>
        <a:xfrm>
          <a:off x="11747500" y="58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158974</xdr:rowOff>
    </xdr:from>
    <xdr:to>
      <xdr:col>64</xdr:col>
      <xdr:colOff>73025</xdr:colOff>
      <xdr:row>29</xdr:row>
      <xdr:rowOff>166787</xdr:rowOff>
    </xdr:to>
    <xdr:cxnSp macro="">
      <xdr:nvCxnSpPr>
        <xdr:cNvPr id="152" name="直線コネクタ 151">
          <a:extLst>
            <a:ext uri="{FF2B5EF4-FFF2-40B4-BE49-F238E27FC236}">
              <a16:creationId xmlns:a16="http://schemas.microsoft.com/office/drawing/2014/main" id="{10D503CD-898C-4215-BE54-F9258DABE538}"/>
            </a:ext>
          </a:extLst>
        </xdr:cNvPr>
        <xdr:cNvCxnSpPr/>
      </xdr:nvCxnSpPr>
      <xdr:spPr>
        <a:xfrm flipV="1">
          <a:off x="11798300" y="5902549"/>
          <a:ext cx="762000" cy="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14679EB5-6B37-427F-B04C-88475D6532F9}"/>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E45F72A1-1F33-4DD6-AC08-415AB21E85FE}"/>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a:extLst>
            <a:ext uri="{FF2B5EF4-FFF2-40B4-BE49-F238E27FC236}">
              <a16:creationId xmlns:a16="http://schemas.microsoft.com/office/drawing/2014/main" id="{AE4E527D-B23B-49F6-866F-DFE8CD2D26E5}"/>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ADCD48F8-FB52-4FF4-8E20-6EEA9785633B}"/>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69039</xdr:rowOff>
    </xdr:from>
    <xdr:ext cx="469744" cy="259045"/>
    <xdr:sp macro="" textlink="">
      <xdr:nvSpPr>
        <xdr:cNvPr id="157" name="n_1mainValue債務償還比率">
          <a:extLst>
            <a:ext uri="{FF2B5EF4-FFF2-40B4-BE49-F238E27FC236}">
              <a16:creationId xmlns:a16="http://schemas.microsoft.com/office/drawing/2014/main" id="{47FBBA4A-1049-4D5D-8499-1966895C7320}"/>
            </a:ext>
          </a:extLst>
        </xdr:cNvPr>
        <xdr:cNvSpPr txBox="1"/>
      </xdr:nvSpPr>
      <xdr:spPr>
        <a:xfrm>
          <a:off x="13836727" y="56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40560</xdr:rowOff>
    </xdr:from>
    <xdr:ext cx="469744" cy="259045"/>
    <xdr:sp macro="" textlink="">
      <xdr:nvSpPr>
        <xdr:cNvPr id="158" name="n_2mainValue債務償還比率">
          <a:extLst>
            <a:ext uri="{FF2B5EF4-FFF2-40B4-BE49-F238E27FC236}">
              <a16:creationId xmlns:a16="http://schemas.microsoft.com/office/drawing/2014/main" id="{3FCB4C72-E72F-4B74-B1D7-76B07C3FC0C8}"/>
            </a:ext>
          </a:extLst>
        </xdr:cNvPr>
        <xdr:cNvSpPr txBox="1"/>
      </xdr:nvSpPr>
      <xdr:spPr>
        <a:xfrm>
          <a:off x="13087427" y="56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54851</xdr:rowOff>
    </xdr:from>
    <xdr:ext cx="469744" cy="259045"/>
    <xdr:sp macro="" textlink="">
      <xdr:nvSpPr>
        <xdr:cNvPr id="159" name="n_3mainValue債務償還比率">
          <a:extLst>
            <a:ext uri="{FF2B5EF4-FFF2-40B4-BE49-F238E27FC236}">
              <a16:creationId xmlns:a16="http://schemas.microsoft.com/office/drawing/2014/main" id="{3B31F9AF-1D8C-44FF-B375-E2C8C5B9EEFD}"/>
            </a:ext>
          </a:extLst>
        </xdr:cNvPr>
        <xdr:cNvSpPr txBox="1"/>
      </xdr:nvSpPr>
      <xdr:spPr>
        <a:xfrm>
          <a:off x="12325427" y="56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37264</xdr:rowOff>
    </xdr:from>
    <xdr:ext cx="469744" cy="259045"/>
    <xdr:sp macro="" textlink="">
      <xdr:nvSpPr>
        <xdr:cNvPr id="160" name="n_4mainValue債務償還比率">
          <a:extLst>
            <a:ext uri="{FF2B5EF4-FFF2-40B4-BE49-F238E27FC236}">
              <a16:creationId xmlns:a16="http://schemas.microsoft.com/office/drawing/2014/main" id="{C670D036-533B-4CD9-81AC-0AF2D94AA680}"/>
            </a:ext>
          </a:extLst>
        </xdr:cNvPr>
        <xdr:cNvSpPr txBox="1"/>
      </xdr:nvSpPr>
      <xdr:spPr>
        <a:xfrm>
          <a:off x="11563427" y="59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A37457B-86A8-474E-8A0D-09CAA1C9BC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2964101-EAA5-443A-99C4-7C7E5700E2F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9888BD5-D141-45B7-B729-FB569CB19B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40915E5-D585-4159-9E0F-7B3AB686AC4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DEDB761-432B-4CBF-8610-46E92706AFE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64DF1A-0FC8-4BB2-9782-BCF65558965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E25C4A-CEC3-45D5-AEE6-1AEC9DFA51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2823B4-BF54-44BE-932D-C243D8A408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1C66FD-AB75-442F-BAA4-4C7777F898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452397-23E5-4539-BDF2-898DDCBF6D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BF5C22-C9A9-493B-8207-E21421652D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DBFE59-B5A1-4FA8-93CF-51D3EDCE93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64F510-5A0C-4606-BC22-31812A6C39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794689-C6E5-48B1-93EE-B00A2851F5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50E093-CF7D-497F-A3E2-8B9F33A504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DEA129-C1E4-404A-A34D-9ACC071799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74FA7C-FAD4-477C-A9F4-A7D0F83651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252390-7AFA-4ED3-9502-D096171CF5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B9A7FC-1E6D-46EF-9E22-13B6626A17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C6E34E-1CFC-42F4-AC53-27C663E1E7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CFAA44-D67C-40CB-9386-B65A45933F5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3E8429-D840-4814-A373-D7DE636467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C50699-09A7-4634-8EB9-EF5388B2C9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F599F3-E879-4976-8E59-2C339D8523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D864B1-61FC-45A7-9E86-3B89E0760C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05681F-BDCC-431E-8C57-403D200039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7F447B-88E8-4832-A900-12380455D2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3382F4-2167-4430-BB46-8406773725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AAA625-9713-4F28-BB5E-51CEE88C4C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88EEE2-5439-4B4F-9CAD-06B2A75663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0D7215-20DF-479E-B201-F04CDC7DD3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E3D7BA-3527-4909-B1C9-FCC85A2C86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C3FE4F-5440-42C1-B5D1-DB27488D0B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D409D9-3A68-4B95-A1B4-7D9C2CAF9F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7C1EA5-E374-4199-9FEE-FAC6F9CAAD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3AB0D8-8872-4AF1-B66B-4CBB94936B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51AE86E-AE88-4332-81E3-8279AAB2E9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60BBC2-2DD3-4B3D-AAD9-BF133C9E19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04ED1A-42FD-48A7-90DD-D8643CFD56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C7D26C-2AF6-4AF3-A441-B1B43B5D94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590F1A-E73E-4BBD-B742-237A693697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BEDCE2-6E04-4098-9D9C-3391CD18B4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986892-B511-4A9D-8791-E05D5AE328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5189B5-A53E-4E76-8E64-96009C68C3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6A5544-90AE-435B-9FB1-D8BAD4FEB9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DB020C-C329-44E2-A55C-ED8FECF834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3A7B2D-1F24-4E30-B450-968F8E8074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F8C0E0-30D3-4B69-A154-5F87A712CB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5F1BCC5-F39A-4644-B5EE-ACF7B227790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322EE75-CA18-4CA8-BCD4-E1D6FE4F19D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090BBC0-8574-4925-997E-1311B2B9E6E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7C08DC7-10E6-48A0-A7BB-3B3026F028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A1D0E6-CB44-4E0F-8F79-A7E926D37F6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AEF4265-5D83-4D33-BAEE-ADB82B3F9B6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CA10D7-6F3A-4B14-8084-B7B5014DBDF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3EC1FE6-E1AC-481D-B211-E8DD48D454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8BFF75A-3E7D-497D-9493-AB0D9161D2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AF957BD-2477-414C-9742-E9EF055F5E6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057608C-1919-48CF-9B47-B1409045E4F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C423D1C-E2B7-4839-B68E-7EB398EC621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A8BFF6-1FAE-473E-BCE5-0D0027820F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032DB8A-FB65-47CD-8085-F9E8A28CBD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EECD79D7-28F1-467E-AB34-1D84349ABCA9}"/>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27465366-7E18-4DDE-8EA2-1C1CA1A7AB7D}"/>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FD1B79D4-A67F-4F42-8D84-B5E2011EDA87}"/>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46F09B67-0B2F-467C-AA35-2EAFF47A8BE1}"/>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E714496C-575C-43EB-9638-87502B3EB067}"/>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B091B290-A3F5-4E6A-A276-3ABEC3C65F78}"/>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3C6B74C1-319B-44CD-AE5F-A21E08F6D8AF}"/>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990D7BB6-8EAB-4736-8C71-A1ED2A135EC6}"/>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6706E54B-FD7C-4275-ACE1-DA72AA9B0C01}"/>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A0A57B74-201F-46D6-AF66-967C76F62D2E}"/>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79F67377-5437-4A4E-9216-DC75E6101D0E}"/>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303771-4BD6-4B90-8A1D-33AB69C568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5624B8-87CE-464B-B84F-25F640F17B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BD0E0C-53BC-4D4C-9DD3-DA4BA7DECD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E472A8A-1538-4143-B39B-3342C189005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A33A457-46E3-4E28-A33C-06A8140A38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4" name="楕円 73">
          <a:extLst>
            <a:ext uri="{FF2B5EF4-FFF2-40B4-BE49-F238E27FC236}">
              <a16:creationId xmlns:a16="http://schemas.microsoft.com/office/drawing/2014/main" id="{116D7D5D-FC6F-423E-A361-28DF44BD46B2}"/>
            </a:ext>
          </a:extLst>
        </xdr:cNvPr>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22151</xdr:rowOff>
    </xdr:from>
    <xdr:ext cx="405111" cy="259045"/>
    <xdr:sp macro="" textlink="">
      <xdr:nvSpPr>
        <xdr:cNvPr id="75" name="【道路】&#10;有形固定資産減価償却率該当値テキスト">
          <a:extLst>
            <a:ext uri="{FF2B5EF4-FFF2-40B4-BE49-F238E27FC236}">
              <a16:creationId xmlns:a16="http://schemas.microsoft.com/office/drawing/2014/main" id="{D56EA846-5241-478E-B289-7D4A5E49525D}"/>
            </a:ext>
          </a:extLst>
        </xdr:cNvPr>
        <xdr:cNvSpPr txBox="1"/>
      </xdr:nvSpPr>
      <xdr:spPr>
        <a:xfrm>
          <a:off x="4673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B55ABC0A-ED73-48B2-B255-82577DFACE84}"/>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50074</xdr:rowOff>
    </xdr:to>
    <xdr:cxnSp macro="">
      <xdr:nvCxnSpPr>
        <xdr:cNvPr id="77" name="直線コネクタ 76">
          <a:extLst>
            <a:ext uri="{FF2B5EF4-FFF2-40B4-BE49-F238E27FC236}">
              <a16:creationId xmlns:a16="http://schemas.microsoft.com/office/drawing/2014/main" id="{3F9AEB1D-A2F4-49FA-B063-CC6D6F47CD8A}"/>
            </a:ext>
          </a:extLst>
        </xdr:cNvPr>
        <xdr:cNvCxnSpPr/>
      </xdr:nvCxnSpPr>
      <xdr:spPr>
        <a:xfrm>
          <a:off x="3797300" y="65357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8" name="楕円 77">
          <a:extLst>
            <a:ext uri="{FF2B5EF4-FFF2-40B4-BE49-F238E27FC236}">
              <a16:creationId xmlns:a16="http://schemas.microsoft.com/office/drawing/2014/main" id="{D7B841D5-9BAF-4743-8407-C9239DD5DC7B}"/>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AE24A705-CAAF-4C72-9AE1-CEBCFDD4AB89}"/>
            </a:ext>
          </a:extLst>
        </xdr:cNvPr>
        <xdr:cNvCxnSpPr/>
      </xdr:nvCxnSpPr>
      <xdr:spPr>
        <a:xfrm>
          <a:off x="2908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77651</xdr:rowOff>
    </xdr:from>
    <xdr:to>
      <xdr:col>10</xdr:col>
      <xdr:colOff>165100</xdr:colOff>
      <xdr:row>38</xdr:row>
      <xdr:rowOff>7801</xdr:rowOff>
    </xdr:to>
    <xdr:sp macro="" textlink="">
      <xdr:nvSpPr>
        <xdr:cNvPr id="80" name="楕円 79">
          <a:extLst>
            <a:ext uri="{FF2B5EF4-FFF2-40B4-BE49-F238E27FC236}">
              <a16:creationId xmlns:a16="http://schemas.microsoft.com/office/drawing/2014/main" id="{C5690E1B-DB4A-4EDE-A79E-A42E379EF471}"/>
            </a:ext>
          </a:extLst>
        </xdr:cNvPr>
        <xdr:cNvSpPr/>
      </xdr:nvSpPr>
      <xdr:spPr>
        <a:xfrm>
          <a:off x="1968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128451</xdr:rowOff>
    </xdr:from>
    <xdr:to>
      <xdr:col>15</xdr:col>
      <xdr:colOff>50800</xdr:colOff>
      <xdr:row>37</xdr:row>
      <xdr:rowOff>159476</xdr:rowOff>
    </xdr:to>
    <xdr:cxnSp macro="">
      <xdr:nvCxnSpPr>
        <xdr:cNvPr id="81" name="直線コネクタ 80">
          <a:extLst>
            <a:ext uri="{FF2B5EF4-FFF2-40B4-BE49-F238E27FC236}">
              <a16:creationId xmlns:a16="http://schemas.microsoft.com/office/drawing/2014/main" id="{16BC0F0A-9C8D-4B64-921E-9F1FBF732BFE}"/>
            </a:ext>
          </a:extLst>
        </xdr:cNvPr>
        <xdr:cNvCxnSpPr/>
      </xdr:nvCxnSpPr>
      <xdr:spPr>
        <a:xfrm>
          <a:off x="2019300" y="64721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46627</xdr:rowOff>
    </xdr:from>
    <xdr:to>
      <xdr:col>6</xdr:col>
      <xdr:colOff>38100</xdr:colOff>
      <xdr:row>37</xdr:row>
      <xdr:rowOff>148227</xdr:rowOff>
    </xdr:to>
    <xdr:sp macro="" textlink="">
      <xdr:nvSpPr>
        <xdr:cNvPr id="82" name="楕円 81">
          <a:extLst>
            <a:ext uri="{FF2B5EF4-FFF2-40B4-BE49-F238E27FC236}">
              <a16:creationId xmlns:a16="http://schemas.microsoft.com/office/drawing/2014/main" id="{14EA862D-70FA-4D83-887A-DEF1654F5CB5}"/>
            </a:ext>
          </a:extLst>
        </xdr:cNvPr>
        <xdr:cNvSpPr/>
      </xdr:nvSpPr>
      <xdr:spPr>
        <a:xfrm>
          <a:off x="1079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97427</xdr:rowOff>
    </xdr:from>
    <xdr:to>
      <xdr:col>10</xdr:col>
      <xdr:colOff>114300</xdr:colOff>
      <xdr:row>37</xdr:row>
      <xdr:rowOff>128451</xdr:rowOff>
    </xdr:to>
    <xdr:cxnSp macro="">
      <xdr:nvCxnSpPr>
        <xdr:cNvPr id="83" name="直線コネクタ 82">
          <a:extLst>
            <a:ext uri="{FF2B5EF4-FFF2-40B4-BE49-F238E27FC236}">
              <a16:creationId xmlns:a16="http://schemas.microsoft.com/office/drawing/2014/main" id="{DF2F6F79-A053-4295-9EE9-95F18CFD167A}"/>
            </a:ext>
          </a:extLst>
        </xdr:cNvPr>
        <xdr:cNvCxnSpPr/>
      </xdr:nvCxnSpPr>
      <xdr:spPr>
        <a:xfrm>
          <a:off x="1130300" y="64410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8CF03A8F-F6B6-40DD-9587-6D9E69925FE1}"/>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F794FF29-9ECA-4853-A692-BEE19783F0D6}"/>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071A3D53-07AA-463C-BD6D-91842D6955E7}"/>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FDA5D03F-99DC-4F50-9AF7-DE33967343CD}"/>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8" name="n_1mainValue【道路】&#10;有形固定資産減価償却率">
          <a:extLst>
            <a:ext uri="{FF2B5EF4-FFF2-40B4-BE49-F238E27FC236}">
              <a16:creationId xmlns:a16="http://schemas.microsoft.com/office/drawing/2014/main" id="{8248FA26-A9E3-44A7-9E2E-24161576BA72}"/>
            </a:ext>
          </a:extLst>
        </xdr:cNvPr>
        <xdr:cNvSpPr txBox="1"/>
      </xdr:nvSpPr>
      <xdr:spPr>
        <a:xfrm>
          <a:off x="3582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9" name="n_2mainValue【道路】&#10;有形固定資産減価償却率">
          <a:extLst>
            <a:ext uri="{FF2B5EF4-FFF2-40B4-BE49-F238E27FC236}">
              <a16:creationId xmlns:a16="http://schemas.microsoft.com/office/drawing/2014/main" id="{4A7F771A-96B2-45E3-A2F2-259B3DCED7E6}"/>
            </a:ext>
          </a:extLst>
        </xdr:cNvPr>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24328</xdr:rowOff>
    </xdr:from>
    <xdr:ext cx="405111" cy="259045"/>
    <xdr:sp macro="" textlink="">
      <xdr:nvSpPr>
        <xdr:cNvPr id="90" name="n_3mainValue【道路】&#10;有形固定資産減価償却率">
          <a:extLst>
            <a:ext uri="{FF2B5EF4-FFF2-40B4-BE49-F238E27FC236}">
              <a16:creationId xmlns:a16="http://schemas.microsoft.com/office/drawing/2014/main" id="{5B027AFD-2E67-4B6B-BEB5-596301E1871C}"/>
            </a:ext>
          </a:extLst>
        </xdr:cNvPr>
        <xdr:cNvSpPr txBox="1"/>
      </xdr:nvSpPr>
      <xdr:spPr>
        <a:xfrm>
          <a:off x="1816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164754</xdr:rowOff>
    </xdr:from>
    <xdr:ext cx="405111" cy="259045"/>
    <xdr:sp macro="" textlink="">
      <xdr:nvSpPr>
        <xdr:cNvPr id="91" name="n_4mainValue【道路】&#10;有形固定資産減価償却率">
          <a:extLst>
            <a:ext uri="{FF2B5EF4-FFF2-40B4-BE49-F238E27FC236}">
              <a16:creationId xmlns:a16="http://schemas.microsoft.com/office/drawing/2014/main" id="{7156B130-F915-402E-9485-4296479ED8DD}"/>
            </a:ext>
          </a:extLst>
        </xdr:cNvPr>
        <xdr:cNvSpPr txBox="1"/>
      </xdr:nvSpPr>
      <xdr:spPr>
        <a:xfrm>
          <a:off x="927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473B03-0D55-4D52-AF21-2929391F37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0027EAF-B7B7-4D4E-9856-1F22AE75E1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E353B81-27FD-4244-B007-C348E3E6E6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2D62144-E7AB-4560-A6D1-AFA358DD27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9E210CA-E800-4713-A217-3208CFE812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5CE4531-E064-402C-BC2E-E265991DBD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77B24B1-49E2-4184-AD56-4D7D699E8C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18BAEA9-AF05-4298-BB6C-126895C4EB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6B4F3DD-5D14-4D6D-8904-11D5586E302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9BCABA7-7EA9-4596-8527-5FA9863257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0C8E8EA-5D9A-4CC9-8654-C5C66E32492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D693AAD-5924-4C1A-95B4-E61C04A73E4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8ED997C-4230-4795-B4F4-DF859A6B792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A81D086E-464E-4318-B5E2-EE21DEE623E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441B2D0-A031-4BBC-B66A-90F64D14978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CBCDAC20-707D-4389-94F7-62C99E1FB64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8CAEBF4-4F3A-437E-A069-EB75EC345ED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A95808B-531B-4BDD-A8D4-FCF4196DAD7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C301C26-A4FF-4538-8405-6150F4DDDC9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CEC7CFD7-71A6-4BE8-AD5A-9FC6C052ECE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8EEEA0B-459A-4339-BCA6-DF95E641526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ABC27D54-7AF6-4E6C-8A46-F6F9AA71506F}"/>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B0945FC8-8826-48C9-B966-FE7C2A24C175}"/>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7ACC5FC9-9834-42D0-9496-4FDD8DDC7A7D}"/>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BD3B3B15-8C15-4BB3-A721-BF3EC9F8A3A2}"/>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E9B791FA-018D-4DA9-82B2-8BF63A39AC93}"/>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F491D482-DA12-44A5-89E5-C80A7536356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3B7687C3-15A9-4D0A-A020-CA669511B168}"/>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D1AA12B9-BD30-4B96-8DB3-088D33054901}"/>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7FB7BBDB-F97C-48B7-9945-5CC34C89012D}"/>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D3579BEE-56CC-4915-BC89-50BAB3A66254}"/>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192B3C0D-ABD4-4E6E-AAA3-3665630D6CA1}"/>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6041677-5543-4AFC-B55F-4336058B3E3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1D98EC-AE9C-4BED-BAE9-53DF494D15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5AE350-E039-4A79-AF40-9223092341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46411AB-71DE-44CB-B858-66256F533A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B6B746-A8BA-479B-8317-A01C81C3BE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3921</xdr:rowOff>
    </xdr:from>
    <xdr:to>
      <xdr:col>55</xdr:col>
      <xdr:colOff>50800</xdr:colOff>
      <xdr:row>41</xdr:row>
      <xdr:rowOff>105521</xdr:rowOff>
    </xdr:to>
    <xdr:sp macro="" textlink="">
      <xdr:nvSpPr>
        <xdr:cNvPr id="129" name="楕円 128">
          <a:extLst>
            <a:ext uri="{FF2B5EF4-FFF2-40B4-BE49-F238E27FC236}">
              <a16:creationId xmlns:a16="http://schemas.microsoft.com/office/drawing/2014/main" id="{FC8AB960-3E99-47ED-93F5-D2FA20EFB529}"/>
            </a:ext>
          </a:extLst>
        </xdr:cNvPr>
        <xdr:cNvSpPr/>
      </xdr:nvSpPr>
      <xdr:spPr>
        <a:xfrm>
          <a:off x="10426700" y="70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90298</xdr:rowOff>
    </xdr:from>
    <xdr:ext cx="469744" cy="259045"/>
    <xdr:sp macro="" textlink="">
      <xdr:nvSpPr>
        <xdr:cNvPr id="130" name="【道路】&#10;一人当たり延長該当値テキスト">
          <a:extLst>
            <a:ext uri="{FF2B5EF4-FFF2-40B4-BE49-F238E27FC236}">
              <a16:creationId xmlns:a16="http://schemas.microsoft.com/office/drawing/2014/main" id="{EE618A1F-00CC-4908-99CB-3262AE3DCF61}"/>
            </a:ext>
          </a:extLst>
        </xdr:cNvPr>
        <xdr:cNvSpPr txBox="1"/>
      </xdr:nvSpPr>
      <xdr:spPr>
        <a:xfrm>
          <a:off x="10515600" y="694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5009</xdr:rowOff>
    </xdr:from>
    <xdr:to>
      <xdr:col>50</xdr:col>
      <xdr:colOff>165100</xdr:colOff>
      <xdr:row>41</xdr:row>
      <xdr:rowOff>106609</xdr:rowOff>
    </xdr:to>
    <xdr:sp macro="" textlink="">
      <xdr:nvSpPr>
        <xdr:cNvPr id="131" name="楕円 130">
          <a:extLst>
            <a:ext uri="{FF2B5EF4-FFF2-40B4-BE49-F238E27FC236}">
              <a16:creationId xmlns:a16="http://schemas.microsoft.com/office/drawing/2014/main" id="{98C338F0-806C-496C-9AEC-9E3BB6FDFC95}"/>
            </a:ext>
          </a:extLst>
        </xdr:cNvPr>
        <xdr:cNvSpPr/>
      </xdr:nvSpPr>
      <xdr:spPr>
        <a:xfrm>
          <a:off x="9588500" y="70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54721</xdr:rowOff>
    </xdr:from>
    <xdr:to>
      <xdr:col>55</xdr:col>
      <xdr:colOff>0</xdr:colOff>
      <xdr:row>41</xdr:row>
      <xdr:rowOff>55809</xdr:rowOff>
    </xdr:to>
    <xdr:cxnSp macro="">
      <xdr:nvCxnSpPr>
        <xdr:cNvPr id="132" name="直線コネクタ 131">
          <a:extLst>
            <a:ext uri="{FF2B5EF4-FFF2-40B4-BE49-F238E27FC236}">
              <a16:creationId xmlns:a16="http://schemas.microsoft.com/office/drawing/2014/main" id="{8E24C566-84D3-49FC-A6F2-B89EEC92F7C6}"/>
            </a:ext>
          </a:extLst>
        </xdr:cNvPr>
        <xdr:cNvCxnSpPr/>
      </xdr:nvCxnSpPr>
      <xdr:spPr>
        <a:xfrm flipV="1">
          <a:off x="9639300" y="708417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6069</xdr:rowOff>
    </xdr:from>
    <xdr:to>
      <xdr:col>46</xdr:col>
      <xdr:colOff>38100</xdr:colOff>
      <xdr:row>41</xdr:row>
      <xdr:rowOff>107669</xdr:rowOff>
    </xdr:to>
    <xdr:sp macro="" textlink="">
      <xdr:nvSpPr>
        <xdr:cNvPr id="133" name="楕円 132">
          <a:extLst>
            <a:ext uri="{FF2B5EF4-FFF2-40B4-BE49-F238E27FC236}">
              <a16:creationId xmlns:a16="http://schemas.microsoft.com/office/drawing/2014/main" id="{DB2790A6-7BDD-468A-9F44-C1C0B8D44285}"/>
            </a:ext>
          </a:extLst>
        </xdr:cNvPr>
        <xdr:cNvSpPr/>
      </xdr:nvSpPr>
      <xdr:spPr>
        <a:xfrm>
          <a:off x="8699500" y="70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55809</xdr:rowOff>
    </xdr:from>
    <xdr:to>
      <xdr:col>50</xdr:col>
      <xdr:colOff>114300</xdr:colOff>
      <xdr:row>41</xdr:row>
      <xdr:rowOff>56869</xdr:rowOff>
    </xdr:to>
    <xdr:cxnSp macro="">
      <xdr:nvCxnSpPr>
        <xdr:cNvPr id="134" name="直線コネクタ 133">
          <a:extLst>
            <a:ext uri="{FF2B5EF4-FFF2-40B4-BE49-F238E27FC236}">
              <a16:creationId xmlns:a16="http://schemas.microsoft.com/office/drawing/2014/main" id="{E3F31A27-664F-4754-90DF-7AB3D9B826B1}"/>
            </a:ext>
          </a:extLst>
        </xdr:cNvPr>
        <xdr:cNvCxnSpPr/>
      </xdr:nvCxnSpPr>
      <xdr:spPr>
        <a:xfrm flipV="1">
          <a:off x="8750300" y="7085259"/>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6984</xdr:rowOff>
    </xdr:from>
    <xdr:to>
      <xdr:col>41</xdr:col>
      <xdr:colOff>101600</xdr:colOff>
      <xdr:row>41</xdr:row>
      <xdr:rowOff>108584</xdr:rowOff>
    </xdr:to>
    <xdr:sp macro="" textlink="">
      <xdr:nvSpPr>
        <xdr:cNvPr id="135" name="楕円 134">
          <a:extLst>
            <a:ext uri="{FF2B5EF4-FFF2-40B4-BE49-F238E27FC236}">
              <a16:creationId xmlns:a16="http://schemas.microsoft.com/office/drawing/2014/main" id="{EFDBF3B2-D704-4A22-85C9-7AB1A9F1D34C}"/>
            </a:ext>
          </a:extLst>
        </xdr:cNvPr>
        <xdr:cNvSpPr/>
      </xdr:nvSpPr>
      <xdr:spPr>
        <a:xfrm>
          <a:off x="7810500" y="70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56869</xdr:rowOff>
    </xdr:from>
    <xdr:to>
      <xdr:col>45</xdr:col>
      <xdr:colOff>177800</xdr:colOff>
      <xdr:row>41</xdr:row>
      <xdr:rowOff>57784</xdr:rowOff>
    </xdr:to>
    <xdr:cxnSp macro="">
      <xdr:nvCxnSpPr>
        <xdr:cNvPr id="136" name="直線コネクタ 135">
          <a:extLst>
            <a:ext uri="{FF2B5EF4-FFF2-40B4-BE49-F238E27FC236}">
              <a16:creationId xmlns:a16="http://schemas.microsoft.com/office/drawing/2014/main" id="{5ACF6106-C35F-4122-A825-F6088D6A4F09}"/>
            </a:ext>
          </a:extLst>
        </xdr:cNvPr>
        <xdr:cNvCxnSpPr/>
      </xdr:nvCxnSpPr>
      <xdr:spPr>
        <a:xfrm flipV="1">
          <a:off x="7861300" y="70863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7880</xdr:rowOff>
    </xdr:from>
    <xdr:to>
      <xdr:col>36</xdr:col>
      <xdr:colOff>165100</xdr:colOff>
      <xdr:row>41</xdr:row>
      <xdr:rowOff>109480</xdr:rowOff>
    </xdr:to>
    <xdr:sp macro="" textlink="">
      <xdr:nvSpPr>
        <xdr:cNvPr id="137" name="楕円 136">
          <a:extLst>
            <a:ext uri="{FF2B5EF4-FFF2-40B4-BE49-F238E27FC236}">
              <a16:creationId xmlns:a16="http://schemas.microsoft.com/office/drawing/2014/main" id="{400C2B6B-F419-4BD0-BC80-C0C8BA15DD43}"/>
            </a:ext>
          </a:extLst>
        </xdr:cNvPr>
        <xdr:cNvSpPr/>
      </xdr:nvSpPr>
      <xdr:spPr>
        <a:xfrm>
          <a:off x="6921500" y="70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57784</xdr:rowOff>
    </xdr:from>
    <xdr:to>
      <xdr:col>41</xdr:col>
      <xdr:colOff>50800</xdr:colOff>
      <xdr:row>41</xdr:row>
      <xdr:rowOff>58680</xdr:rowOff>
    </xdr:to>
    <xdr:cxnSp macro="">
      <xdr:nvCxnSpPr>
        <xdr:cNvPr id="138" name="直線コネクタ 137">
          <a:extLst>
            <a:ext uri="{FF2B5EF4-FFF2-40B4-BE49-F238E27FC236}">
              <a16:creationId xmlns:a16="http://schemas.microsoft.com/office/drawing/2014/main" id="{6DA82302-32D1-4E07-BF21-788B95941B88}"/>
            </a:ext>
          </a:extLst>
        </xdr:cNvPr>
        <xdr:cNvCxnSpPr/>
      </xdr:nvCxnSpPr>
      <xdr:spPr>
        <a:xfrm flipV="1">
          <a:off x="6972300" y="7087234"/>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025F3E88-7C3F-4D60-88A0-694E4F9E49AF}"/>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BA9C63D-21CE-4885-9748-1C9B018EBE46}"/>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4A5C91C8-A364-4E4A-9A0E-B4977BFB9C3D}"/>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202896DA-8D2A-4DFD-BDDD-133F8050A1AC}"/>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97736</xdr:rowOff>
    </xdr:from>
    <xdr:ext cx="469744" cy="259045"/>
    <xdr:sp macro="" textlink="">
      <xdr:nvSpPr>
        <xdr:cNvPr id="143" name="n_1mainValue【道路】&#10;一人当たり延長">
          <a:extLst>
            <a:ext uri="{FF2B5EF4-FFF2-40B4-BE49-F238E27FC236}">
              <a16:creationId xmlns:a16="http://schemas.microsoft.com/office/drawing/2014/main" id="{3407C1FE-6100-4F13-872B-0940FE656231}"/>
            </a:ext>
          </a:extLst>
        </xdr:cNvPr>
        <xdr:cNvSpPr txBox="1"/>
      </xdr:nvSpPr>
      <xdr:spPr>
        <a:xfrm>
          <a:off x="9391727" y="712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98796</xdr:rowOff>
    </xdr:from>
    <xdr:ext cx="469744" cy="259045"/>
    <xdr:sp macro="" textlink="">
      <xdr:nvSpPr>
        <xdr:cNvPr id="144" name="n_2mainValue【道路】&#10;一人当たり延長">
          <a:extLst>
            <a:ext uri="{FF2B5EF4-FFF2-40B4-BE49-F238E27FC236}">
              <a16:creationId xmlns:a16="http://schemas.microsoft.com/office/drawing/2014/main" id="{261B97ED-A043-42AC-955C-F3E0FB2D2882}"/>
            </a:ext>
          </a:extLst>
        </xdr:cNvPr>
        <xdr:cNvSpPr txBox="1"/>
      </xdr:nvSpPr>
      <xdr:spPr>
        <a:xfrm>
          <a:off x="8515427" y="71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99711</xdr:rowOff>
    </xdr:from>
    <xdr:ext cx="469744" cy="259045"/>
    <xdr:sp macro="" textlink="">
      <xdr:nvSpPr>
        <xdr:cNvPr id="145" name="n_3mainValue【道路】&#10;一人当たり延長">
          <a:extLst>
            <a:ext uri="{FF2B5EF4-FFF2-40B4-BE49-F238E27FC236}">
              <a16:creationId xmlns:a16="http://schemas.microsoft.com/office/drawing/2014/main" id="{839E30B0-DD26-49BD-B948-7040B7036AE9}"/>
            </a:ext>
          </a:extLst>
        </xdr:cNvPr>
        <xdr:cNvSpPr txBox="1"/>
      </xdr:nvSpPr>
      <xdr:spPr>
        <a:xfrm>
          <a:off x="7626427" y="712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100607</xdr:rowOff>
    </xdr:from>
    <xdr:ext cx="469744" cy="259045"/>
    <xdr:sp macro="" textlink="">
      <xdr:nvSpPr>
        <xdr:cNvPr id="146" name="n_4mainValue【道路】&#10;一人当たり延長">
          <a:extLst>
            <a:ext uri="{FF2B5EF4-FFF2-40B4-BE49-F238E27FC236}">
              <a16:creationId xmlns:a16="http://schemas.microsoft.com/office/drawing/2014/main" id="{8FE4EBD0-D4CE-402A-A618-A0A4FD89EBB7}"/>
            </a:ext>
          </a:extLst>
        </xdr:cNvPr>
        <xdr:cNvSpPr txBox="1"/>
      </xdr:nvSpPr>
      <xdr:spPr>
        <a:xfrm>
          <a:off x="6737427" y="713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D6A34E0-874E-487A-BB46-A896E175C0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701F3E1-B6F0-49BF-BF37-132677A1F5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6FA01FF-E615-41AB-AF96-17ECAC3DD6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6ECFAA6-0DC5-4EC1-BA05-86DDB9C0EB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16D90CB-A996-4AAC-8038-FB750D5F30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5442E5C-8CE0-4DFA-A9EE-7C9DEA89E9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6BC66D7-8960-4CAF-A45C-8677CCE8E1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F5BE7A5-DF0C-4E4A-8531-144E11FAC2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B980884-F7EE-4814-89E7-8C5A14D0BD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685E71A-B33F-4C2C-A76C-DD3F303D23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E5DEAD4-A14B-4F3D-83FC-3820EA139B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ED5D5B7-23BD-4DFA-B868-D73A42FD81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F16704A6-6B56-4327-969F-F54E26D1407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7A015A59-BE24-4098-BB97-0C7E816316C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F27AB38-5077-4CDB-B5B5-76DFBF1527A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28B4742-D5A0-443C-81F5-2A3A903AEA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ACFDE22-D6E6-4508-8622-B2B522BBFA8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9D0CA53-1A0D-4E15-8B28-03F040F74F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EEED0C6-77A8-4F7C-9F4E-FB8F5B117FC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B8DA857-404B-48A1-83FA-E9D4D2677D3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74F202E-C2DE-4C24-B240-CE736CA4779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9A6B040-6F0B-46EC-930F-9ABB69617D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7D317DCB-C67F-46DA-B4FA-2A58AE494D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FE57B77F-247A-4ED8-AE32-310CE274528E}"/>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E86AA251-06CE-4671-BA15-66199711315A}"/>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58A9C5D4-8C42-40EB-9B3F-48263C93C04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D7FBB77F-4CF2-42B0-9460-27164549A15C}"/>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63DFB39E-5DB6-442F-BC73-87B65B9C2451}"/>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7B0C3B2B-64EC-4F18-8A8C-3D5F16425604}"/>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8960457C-2019-4FCE-B856-2E21784C5DA1}"/>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90FBD287-92F0-4177-8904-CA6118CFA67C}"/>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CE9DAA28-7D78-4A2C-9426-50111092010C}"/>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F745825E-7424-46D6-9DA7-DF11A39E04AC}"/>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26FB886E-E7BC-4395-BE82-025BB2442AC7}"/>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054A37A-02B4-4FAB-A12E-150E052816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07494AD-7FAF-4175-A554-2D4771BC39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C4D36B5-164B-4588-81FF-6CD602CA22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78394C-FE16-42FF-AAEA-0DE51A5A98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67AE65C-389A-47F0-9C46-E35D668593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6" name="楕円 185">
          <a:extLst>
            <a:ext uri="{FF2B5EF4-FFF2-40B4-BE49-F238E27FC236}">
              <a16:creationId xmlns:a16="http://schemas.microsoft.com/office/drawing/2014/main" id="{FA331E4E-C766-47CC-B81A-EE0B120576FB}"/>
            </a:ext>
          </a:extLst>
        </xdr:cNvPr>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114952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CF302C27-05A1-44D5-A4E3-A7540A2BF8E3}"/>
            </a:ext>
          </a:extLst>
        </xdr:cNvPr>
        <xdr:cNvSpPr txBox="1"/>
      </xdr:nvSpPr>
      <xdr:spPr>
        <a:xfrm>
          <a:off x="4673600"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8" name="楕円 187">
          <a:extLst>
            <a:ext uri="{FF2B5EF4-FFF2-40B4-BE49-F238E27FC236}">
              <a16:creationId xmlns:a16="http://schemas.microsoft.com/office/drawing/2014/main" id="{E7C67D5B-B5A1-44AA-A7CE-6089E02C4227}"/>
            </a:ext>
          </a:extLst>
        </xdr:cNvPr>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60</xdr:row>
      <xdr:rowOff>158115</xdr:rowOff>
    </xdr:to>
    <xdr:cxnSp macro="">
      <xdr:nvCxnSpPr>
        <xdr:cNvPr id="189" name="直線コネクタ 188">
          <a:extLst>
            <a:ext uri="{FF2B5EF4-FFF2-40B4-BE49-F238E27FC236}">
              <a16:creationId xmlns:a16="http://schemas.microsoft.com/office/drawing/2014/main" id="{2FB91E36-2D1F-490C-83E4-AC9469C43A4B}"/>
            </a:ext>
          </a:extLst>
        </xdr:cNvPr>
        <xdr:cNvCxnSpPr/>
      </xdr:nvCxnSpPr>
      <xdr:spPr>
        <a:xfrm flipV="1">
          <a:off x="3797300" y="104298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90" name="楕円 189">
          <a:extLst>
            <a:ext uri="{FF2B5EF4-FFF2-40B4-BE49-F238E27FC236}">
              <a16:creationId xmlns:a16="http://schemas.microsoft.com/office/drawing/2014/main" id="{4ED5FFAE-EB2B-430D-8198-6FF4373190BD}"/>
            </a:ext>
          </a:extLst>
        </xdr:cNvPr>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60</xdr:row>
      <xdr:rowOff>158115</xdr:rowOff>
    </xdr:to>
    <xdr:cxnSp macro="">
      <xdr:nvCxnSpPr>
        <xdr:cNvPr id="191" name="直線コネクタ 190">
          <a:extLst>
            <a:ext uri="{FF2B5EF4-FFF2-40B4-BE49-F238E27FC236}">
              <a16:creationId xmlns:a16="http://schemas.microsoft.com/office/drawing/2014/main" id="{5D2EC036-81C0-4AF5-94C8-53C8C0085CD2}"/>
            </a:ext>
          </a:extLst>
        </xdr:cNvPr>
        <xdr:cNvCxnSpPr/>
      </xdr:nvCxnSpPr>
      <xdr:spPr>
        <a:xfrm>
          <a:off x="2908300" y="10416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2" name="楕円 191">
          <a:extLst>
            <a:ext uri="{FF2B5EF4-FFF2-40B4-BE49-F238E27FC236}">
              <a16:creationId xmlns:a16="http://schemas.microsoft.com/office/drawing/2014/main" id="{C6DFC443-1E9A-4FF8-B48F-EC0A2281D765}"/>
            </a:ext>
          </a:extLst>
        </xdr:cNvPr>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129540</xdr:rowOff>
    </xdr:to>
    <xdr:cxnSp macro="">
      <xdr:nvCxnSpPr>
        <xdr:cNvPr id="193" name="直線コネクタ 192">
          <a:extLst>
            <a:ext uri="{FF2B5EF4-FFF2-40B4-BE49-F238E27FC236}">
              <a16:creationId xmlns:a16="http://schemas.microsoft.com/office/drawing/2014/main" id="{5B103269-522C-46AC-9E0D-7B66D375A6A6}"/>
            </a:ext>
          </a:extLst>
        </xdr:cNvPr>
        <xdr:cNvCxnSpPr/>
      </xdr:nvCxnSpPr>
      <xdr:spPr>
        <a:xfrm>
          <a:off x="2019300" y="10387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19685</xdr:rowOff>
    </xdr:from>
    <xdr:to>
      <xdr:col>6</xdr:col>
      <xdr:colOff>38100</xdr:colOff>
      <xdr:row>60</xdr:row>
      <xdr:rowOff>121285</xdr:rowOff>
    </xdr:to>
    <xdr:sp macro="" textlink="">
      <xdr:nvSpPr>
        <xdr:cNvPr id="194" name="楕円 193">
          <a:extLst>
            <a:ext uri="{FF2B5EF4-FFF2-40B4-BE49-F238E27FC236}">
              <a16:creationId xmlns:a16="http://schemas.microsoft.com/office/drawing/2014/main" id="{E20FB52C-CE20-4A60-A710-8633546851B8}"/>
            </a:ext>
          </a:extLst>
        </xdr:cNvPr>
        <xdr:cNvSpPr/>
      </xdr:nvSpPr>
      <xdr:spPr>
        <a:xfrm>
          <a:off x="107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70485</xdr:rowOff>
    </xdr:from>
    <xdr:to>
      <xdr:col>10</xdr:col>
      <xdr:colOff>114300</xdr:colOff>
      <xdr:row>60</xdr:row>
      <xdr:rowOff>100965</xdr:rowOff>
    </xdr:to>
    <xdr:cxnSp macro="">
      <xdr:nvCxnSpPr>
        <xdr:cNvPr id="195" name="直線コネクタ 194">
          <a:extLst>
            <a:ext uri="{FF2B5EF4-FFF2-40B4-BE49-F238E27FC236}">
              <a16:creationId xmlns:a16="http://schemas.microsoft.com/office/drawing/2014/main" id="{A1DF0140-01E7-4274-9EB4-896C33281EB9}"/>
            </a:ext>
          </a:extLst>
        </xdr:cNvPr>
        <xdr:cNvCxnSpPr/>
      </xdr:nvCxnSpPr>
      <xdr:spPr>
        <a:xfrm>
          <a:off x="1130300" y="10357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FE55F2E-B3B3-4392-BC13-6258E3DA6C4F}"/>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7E246931-CE11-4B28-9D03-8B292B2D1ADD}"/>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F19FED30-127F-42D1-8282-D10E3896F3BD}"/>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6BA47A0-C520-454D-8C0D-A8F10D8C68FE}"/>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53992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F3E7C022-C9C6-4B07-B3E4-86BC1AC01A8D}"/>
            </a:ext>
          </a:extLst>
        </xdr:cNvPr>
        <xdr:cNvSpPr txBox="1"/>
      </xdr:nvSpPr>
      <xdr:spPr>
        <a:xfrm>
          <a:off x="35820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25417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E571C269-D79B-4E8C-9FB1-D4EE9FDCF562}"/>
            </a:ext>
          </a:extLst>
        </xdr:cNvPr>
        <xdr:cNvSpPr txBox="1"/>
      </xdr:nvSpPr>
      <xdr:spPr>
        <a:xfrm>
          <a:off x="2705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168292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3D43955B-56B7-427C-AD97-6F2B2602FBE0}"/>
            </a:ext>
          </a:extLst>
        </xdr:cNvPr>
        <xdr:cNvSpPr txBox="1"/>
      </xdr:nvSpPr>
      <xdr:spPr>
        <a:xfrm>
          <a:off x="1816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137812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A6BED32-F0F6-4CCD-BA81-B7FB06CAF990}"/>
            </a:ext>
          </a:extLst>
        </xdr:cNvPr>
        <xdr:cNvSpPr txBox="1"/>
      </xdr:nvSpPr>
      <xdr:spPr>
        <a:xfrm>
          <a:off x="927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E4936F4-F298-4FD9-AE87-0055ACC835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4FF7208-64E6-400C-9E07-087DFFFD92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ECFC3FB-EA9A-45D9-817E-EC38EEFC2C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2C077D9-A680-414B-8B45-35AF6B604E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5F7AB50-C462-463B-9D84-EE84E5A6B5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C5FE99E-8850-485C-9243-044DA2666B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0A7F619-C8FD-47E5-B3FB-8DF4344BA7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D59B7C49-43E0-40E0-9FC9-6413DF2C6F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689DD21-9DA0-4208-99D9-ACF1D9BF6E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164B872-50F3-4A0A-AF5C-4D7ECF4E30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9C8593F6-DEF0-4F20-85F4-A61DD12ED96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764FF44A-764C-4E33-BA7C-DB99284D25E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6259A4A7-8166-448F-886E-F0916386A86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216F4608-B580-4C24-800E-5187151BBA0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6826FBA-D1E4-4087-939C-8498FDD418D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9CCA2C42-CA78-44A9-A0C9-E652C77B276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E6927BC-E095-4CDB-85B4-9BB704F8234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1383E568-B2CB-4B00-8024-3FF94D73F5B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3DCD642-47A1-4402-BB99-D437773B37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A4DCD602-EDF4-40AC-8A7A-42DF5238EB0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716A1FB8-DCB9-48D6-88F7-0645131F97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153A2C94-ADC4-4930-8AC4-D69C709B4562}"/>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C07FCA46-1D66-4448-822A-DB4C9ABCA30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BE93ADAE-1503-4FF2-AE03-F370ADC8C88F}"/>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57C5FCCA-0C5B-4125-84E7-C3587CE3B476}"/>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4DBDB6AC-38F8-41DF-A00E-60747940D637}"/>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D5CE8795-4ECB-4293-8A6D-29CAC0C41217}"/>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6D2FA0DF-4CAF-4F4B-82AE-9F47E3FDF9B1}"/>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E5851EE4-47B7-4396-A39A-17AE28ABE7AF}"/>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8F943DC3-E04F-4E21-A69B-D61A1ED26162}"/>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CB041DEC-08EF-459B-A4ED-2C417029B675}"/>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82F17C9B-441D-41A6-9BBA-977253B587DC}"/>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9A1A2E9-BFBA-4CF5-87B7-CB35829F36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DA05D89-5E77-4FF3-8689-2B74F86707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541F9DC-5428-4607-ADD8-6AD7B29E82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8610F30-B431-441B-AF86-7E96490C09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B79D574-210C-49AA-99C8-ADC7528E536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25276</xdr:rowOff>
    </xdr:from>
    <xdr:to>
      <xdr:col>55</xdr:col>
      <xdr:colOff>50800</xdr:colOff>
      <xdr:row>63</xdr:row>
      <xdr:rowOff>126876</xdr:rowOff>
    </xdr:to>
    <xdr:sp macro="" textlink="">
      <xdr:nvSpPr>
        <xdr:cNvPr id="241" name="楕円 240">
          <a:extLst>
            <a:ext uri="{FF2B5EF4-FFF2-40B4-BE49-F238E27FC236}">
              <a16:creationId xmlns:a16="http://schemas.microsoft.com/office/drawing/2014/main" id="{ADD96846-DFAB-4322-81DA-6290FD050935}"/>
            </a:ext>
          </a:extLst>
        </xdr:cNvPr>
        <xdr:cNvSpPr/>
      </xdr:nvSpPr>
      <xdr:spPr>
        <a:xfrm>
          <a:off x="10426700" y="108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111653</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FEC3802-34BC-4DA5-B1D4-24AE8C65AB41}"/>
            </a:ext>
          </a:extLst>
        </xdr:cNvPr>
        <xdr:cNvSpPr txBox="1"/>
      </xdr:nvSpPr>
      <xdr:spPr>
        <a:xfrm>
          <a:off x="10515600" y="107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22241</xdr:rowOff>
    </xdr:from>
    <xdr:to>
      <xdr:col>50</xdr:col>
      <xdr:colOff>165100</xdr:colOff>
      <xdr:row>63</xdr:row>
      <xdr:rowOff>123841</xdr:rowOff>
    </xdr:to>
    <xdr:sp macro="" textlink="">
      <xdr:nvSpPr>
        <xdr:cNvPr id="243" name="楕円 242">
          <a:extLst>
            <a:ext uri="{FF2B5EF4-FFF2-40B4-BE49-F238E27FC236}">
              <a16:creationId xmlns:a16="http://schemas.microsoft.com/office/drawing/2014/main" id="{18055863-E89A-40F0-8CF3-84535B6F83D2}"/>
            </a:ext>
          </a:extLst>
        </xdr:cNvPr>
        <xdr:cNvSpPr/>
      </xdr:nvSpPr>
      <xdr:spPr>
        <a:xfrm>
          <a:off x="9588500" y="108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73041</xdr:rowOff>
    </xdr:from>
    <xdr:to>
      <xdr:col>55</xdr:col>
      <xdr:colOff>0</xdr:colOff>
      <xdr:row>63</xdr:row>
      <xdr:rowOff>76076</xdr:rowOff>
    </xdr:to>
    <xdr:cxnSp macro="">
      <xdr:nvCxnSpPr>
        <xdr:cNvPr id="244" name="直線コネクタ 243">
          <a:extLst>
            <a:ext uri="{FF2B5EF4-FFF2-40B4-BE49-F238E27FC236}">
              <a16:creationId xmlns:a16="http://schemas.microsoft.com/office/drawing/2014/main" id="{491FAD55-6B61-45A7-B2FE-15ED66F5D960}"/>
            </a:ext>
          </a:extLst>
        </xdr:cNvPr>
        <xdr:cNvCxnSpPr/>
      </xdr:nvCxnSpPr>
      <xdr:spPr>
        <a:xfrm>
          <a:off x="9639300" y="10874391"/>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23588</xdr:rowOff>
    </xdr:from>
    <xdr:to>
      <xdr:col>46</xdr:col>
      <xdr:colOff>38100</xdr:colOff>
      <xdr:row>63</xdr:row>
      <xdr:rowOff>125188</xdr:rowOff>
    </xdr:to>
    <xdr:sp macro="" textlink="">
      <xdr:nvSpPr>
        <xdr:cNvPr id="245" name="楕円 244">
          <a:extLst>
            <a:ext uri="{FF2B5EF4-FFF2-40B4-BE49-F238E27FC236}">
              <a16:creationId xmlns:a16="http://schemas.microsoft.com/office/drawing/2014/main" id="{E21A6EC0-4CE3-49AC-8402-CFEDF9E370AB}"/>
            </a:ext>
          </a:extLst>
        </xdr:cNvPr>
        <xdr:cNvSpPr/>
      </xdr:nvSpPr>
      <xdr:spPr>
        <a:xfrm>
          <a:off x="8699500" y="108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73041</xdr:rowOff>
    </xdr:from>
    <xdr:to>
      <xdr:col>50</xdr:col>
      <xdr:colOff>114300</xdr:colOff>
      <xdr:row>63</xdr:row>
      <xdr:rowOff>74388</xdr:rowOff>
    </xdr:to>
    <xdr:cxnSp macro="">
      <xdr:nvCxnSpPr>
        <xdr:cNvPr id="246" name="直線コネクタ 245">
          <a:extLst>
            <a:ext uri="{FF2B5EF4-FFF2-40B4-BE49-F238E27FC236}">
              <a16:creationId xmlns:a16="http://schemas.microsoft.com/office/drawing/2014/main" id="{E6F5931D-1625-4948-BDD0-F3CBB841A94B}"/>
            </a:ext>
          </a:extLst>
        </xdr:cNvPr>
        <xdr:cNvCxnSpPr/>
      </xdr:nvCxnSpPr>
      <xdr:spPr>
        <a:xfrm flipV="1">
          <a:off x="8750300" y="10874391"/>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24689</xdr:rowOff>
    </xdr:from>
    <xdr:to>
      <xdr:col>41</xdr:col>
      <xdr:colOff>101600</xdr:colOff>
      <xdr:row>63</xdr:row>
      <xdr:rowOff>126289</xdr:rowOff>
    </xdr:to>
    <xdr:sp macro="" textlink="">
      <xdr:nvSpPr>
        <xdr:cNvPr id="247" name="楕円 246">
          <a:extLst>
            <a:ext uri="{FF2B5EF4-FFF2-40B4-BE49-F238E27FC236}">
              <a16:creationId xmlns:a16="http://schemas.microsoft.com/office/drawing/2014/main" id="{242001E5-88F8-45CD-AC6B-DF2635D75553}"/>
            </a:ext>
          </a:extLst>
        </xdr:cNvPr>
        <xdr:cNvSpPr/>
      </xdr:nvSpPr>
      <xdr:spPr>
        <a:xfrm>
          <a:off x="7810500" y="108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74388</xdr:rowOff>
    </xdr:from>
    <xdr:to>
      <xdr:col>45</xdr:col>
      <xdr:colOff>177800</xdr:colOff>
      <xdr:row>63</xdr:row>
      <xdr:rowOff>75489</xdr:rowOff>
    </xdr:to>
    <xdr:cxnSp macro="">
      <xdr:nvCxnSpPr>
        <xdr:cNvPr id="248" name="直線コネクタ 247">
          <a:extLst>
            <a:ext uri="{FF2B5EF4-FFF2-40B4-BE49-F238E27FC236}">
              <a16:creationId xmlns:a16="http://schemas.microsoft.com/office/drawing/2014/main" id="{DAA3DBC8-9CF2-4C6E-8053-C8592588DA37}"/>
            </a:ext>
          </a:extLst>
        </xdr:cNvPr>
        <xdr:cNvCxnSpPr/>
      </xdr:nvCxnSpPr>
      <xdr:spPr>
        <a:xfrm flipV="1">
          <a:off x="7861300" y="10875738"/>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25814</xdr:rowOff>
    </xdr:from>
    <xdr:to>
      <xdr:col>36</xdr:col>
      <xdr:colOff>165100</xdr:colOff>
      <xdr:row>63</xdr:row>
      <xdr:rowOff>127414</xdr:rowOff>
    </xdr:to>
    <xdr:sp macro="" textlink="">
      <xdr:nvSpPr>
        <xdr:cNvPr id="249" name="楕円 248">
          <a:extLst>
            <a:ext uri="{FF2B5EF4-FFF2-40B4-BE49-F238E27FC236}">
              <a16:creationId xmlns:a16="http://schemas.microsoft.com/office/drawing/2014/main" id="{F881EBC6-808B-48C1-8067-86BDF7527BE6}"/>
            </a:ext>
          </a:extLst>
        </xdr:cNvPr>
        <xdr:cNvSpPr/>
      </xdr:nvSpPr>
      <xdr:spPr>
        <a:xfrm>
          <a:off x="6921500" y="108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75489</xdr:rowOff>
    </xdr:from>
    <xdr:to>
      <xdr:col>41</xdr:col>
      <xdr:colOff>50800</xdr:colOff>
      <xdr:row>63</xdr:row>
      <xdr:rowOff>76614</xdr:rowOff>
    </xdr:to>
    <xdr:cxnSp macro="">
      <xdr:nvCxnSpPr>
        <xdr:cNvPr id="250" name="直線コネクタ 249">
          <a:extLst>
            <a:ext uri="{FF2B5EF4-FFF2-40B4-BE49-F238E27FC236}">
              <a16:creationId xmlns:a16="http://schemas.microsoft.com/office/drawing/2014/main" id="{E0928533-5D6D-4236-974F-6B21DA7503A4}"/>
            </a:ext>
          </a:extLst>
        </xdr:cNvPr>
        <xdr:cNvCxnSpPr/>
      </xdr:nvCxnSpPr>
      <xdr:spPr>
        <a:xfrm flipV="1">
          <a:off x="6972300" y="10876839"/>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45E4B274-F8BE-4A96-811E-30FCB674940D}"/>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95CB6B65-1920-4B08-894A-A11BFE77D4F9}"/>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89B6DBD7-F2EA-44D3-8717-C9E8FFC5E273}"/>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4B160F35-7E8B-43C3-88F7-0ADDFFDA405F}"/>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114968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631FC0-8E9D-44A6-A546-383733CD4A96}"/>
            </a:ext>
          </a:extLst>
        </xdr:cNvPr>
        <xdr:cNvSpPr txBox="1"/>
      </xdr:nvSpPr>
      <xdr:spPr>
        <a:xfrm>
          <a:off x="9327095" y="1091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116315</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D00C234B-6DA2-452D-A082-21E71FFB80A8}"/>
            </a:ext>
          </a:extLst>
        </xdr:cNvPr>
        <xdr:cNvSpPr txBox="1"/>
      </xdr:nvSpPr>
      <xdr:spPr>
        <a:xfrm>
          <a:off x="8450795" y="1091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117416</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32C677DC-B35B-4A48-A768-1DED75585BA1}"/>
            </a:ext>
          </a:extLst>
        </xdr:cNvPr>
        <xdr:cNvSpPr txBox="1"/>
      </xdr:nvSpPr>
      <xdr:spPr>
        <a:xfrm>
          <a:off x="7561795" y="109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118541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C149D425-89E9-4DF1-8255-816034354390}"/>
            </a:ext>
          </a:extLst>
        </xdr:cNvPr>
        <xdr:cNvSpPr txBox="1"/>
      </xdr:nvSpPr>
      <xdr:spPr>
        <a:xfrm>
          <a:off x="6672795" y="109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BA5BD66-8924-47BC-8F81-7A1CA5EF9F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9893A5F1-DE7D-4FE9-8379-84BD3E8D4C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56CD4CC-0634-4C72-8D81-EC8899CED0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0FDDE8E-4107-4142-AA94-91B330FACA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1A7F1CE-E738-4C58-970F-B4EB94A080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E2C242B-24C0-4723-85AC-540C4D892A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77CF3957-F868-4CC8-AED5-93EFCC3ADB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F69D4310-26C4-4AEA-9061-64D85D4BD8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CBA91D85-8B05-4DD4-AAF5-7D19A4A3FA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ADDBC90-FDAD-4416-B701-C86E33DBB6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5003F595-3800-451C-A499-59731762089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412B0BF6-5CCA-4DB3-ABC2-342E30B94A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C16E78B-35E8-4ED7-BD13-B2D345DC549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774BD5D9-BAA1-4C78-8974-12DB58257D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ACEF5727-56BF-4F23-831E-4EA8DE0D77E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4C478144-8A7F-43FC-ACB5-84AC095DB3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5531957-E6B4-409C-8CE7-251F05C7B1D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0E3FED0-3B0F-4CA2-B9BA-3A21B3C2647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BDCFBBF8-DEDF-4743-B1FE-5ED4386DBD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2A073A8B-0049-4CE9-8D9A-2F39224D6DD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485C6781-A1F5-412A-BC63-229B0A8C226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A25AA39-3406-44A1-9695-2E4A71615C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14C5614D-6841-4835-B783-ACAEBA8646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29887870-46C1-43AD-AC5F-D273BC5F40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A28D3701-9B20-46B0-8FD6-320C59DAA6AB}"/>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18664ABB-CBBC-4BF5-8309-056E873AAA4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C521EAA-E4BF-4FDC-BDFB-586FD097B39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6745A71D-C64F-4BF7-9655-DF98F7D10896}"/>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AB03C405-8ABE-452D-B0A5-85802072746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D24C80A2-7B3F-46F5-909F-EA5C851820E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A54EC112-4D22-422A-92CC-3932AB704DB9}"/>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8BBC0CC2-2618-4C1B-9A47-CD552B3891E8}"/>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BE5432E3-46D9-485E-9930-614D3F4A6D33}"/>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67E37B41-DAE2-432F-B2FE-1D0768387C64}"/>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6A9DC7B7-261C-4199-BFB4-A697FE9A91F1}"/>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37F3EAA-BEAA-4655-B427-A9F7B85A1F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C4885CB-757B-4720-9C1C-B8743DB24D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2006615-69E6-4961-BC9E-895ECA9887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ECCA490-4D1C-41E5-B10C-C086486311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C2B293D-37D2-4BA3-9E4A-876C415F58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9" name="楕円 298">
          <a:extLst>
            <a:ext uri="{FF2B5EF4-FFF2-40B4-BE49-F238E27FC236}">
              <a16:creationId xmlns:a16="http://schemas.microsoft.com/office/drawing/2014/main" id="{0EB05CB7-EFCC-43D8-B10E-4AE43975359E}"/>
            </a:ext>
          </a:extLst>
        </xdr:cNvPr>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57802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5EDE70C-39F0-467D-9C37-85161C7DC31B}"/>
            </a:ext>
          </a:extLst>
        </xdr:cNvPr>
        <xdr:cNvSpPr txBox="1"/>
      </xdr:nvSpPr>
      <xdr:spPr>
        <a:xfrm>
          <a:off x="4673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01" name="楕円 300">
          <a:extLst>
            <a:ext uri="{FF2B5EF4-FFF2-40B4-BE49-F238E27FC236}">
              <a16:creationId xmlns:a16="http://schemas.microsoft.com/office/drawing/2014/main" id="{6549019B-4770-4423-91D2-888670A633E5}"/>
            </a:ext>
          </a:extLst>
        </xdr:cNvPr>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85725</xdr:rowOff>
    </xdr:to>
    <xdr:cxnSp macro="">
      <xdr:nvCxnSpPr>
        <xdr:cNvPr id="302" name="直線コネクタ 301">
          <a:extLst>
            <a:ext uri="{FF2B5EF4-FFF2-40B4-BE49-F238E27FC236}">
              <a16:creationId xmlns:a16="http://schemas.microsoft.com/office/drawing/2014/main" id="{12A35A31-5104-4AEE-8775-4080188D6E91}"/>
            </a:ext>
          </a:extLst>
        </xdr:cNvPr>
        <xdr:cNvCxnSpPr/>
      </xdr:nvCxnSpPr>
      <xdr:spPr>
        <a:xfrm>
          <a:off x="3797300" y="141179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03" name="楕円 302">
          <a:extLst>
            <a:ext uri="{FF2B5EF4-FFF2-40B4-BE49-F238E27FC236}">
              <a16:creationId xmlns:a16="http://schemas.microsoft.com/office/drawing/2014/main" id="{D0AC3502-1575-48C1-9F44-7B7B3364B499}"/>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59055</xdr:rowOff>
    </xdr:to>
    <xdr:cxnSp macro="">
      <xdr:nvCxnSpPr>
        <xdr:cNvPr id="304" name="直線コネクタ 303">
          <a:extLst>
            <a:ext uri="{FF2B5EF4-FFF2-40B4-BE49-F238E27FC236}">
              <a16:creationId xmlns:a16="http://schemas.microsoft.com/office/drawing/2014/main" id="{F47FCB24-B8D1-4647-8C88-B12E65E32E95}"/>
            </a:ext>
          </a:extLst>
        </xdr:cNvPr>
        <xdr:cNvCxnSpPr/>
      </xdr:nvCxnSpPr>
      <xdr:spPr>
        <a:xfrm>
          <a:off x="2908300" y="1407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05" name="楕円 304">
          <a:extLst>
            <a:ext uri="{FF2B5EF4-FFF2-40B4-BE49-F238E27FC236}">
              <a16:creationId xmlns:a16="http://schemas.microsoft.com/office/drawing/2014/main" id="{94EFAD12-356E-4C59-A744-91CDFBD63DEE}"/>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19050</xdr:rowOff>
    </xdr:to>
    <xdr:cxnSp macro="">
      <xdr:nvCxnSpPr>
        <xdr:cNvPr id="306" name="直線コネクタ 305">
          <a:extLst>
            <a:ext uri="{FF2B5EF4-FFF2-40B4-BE49-F238E27FC236}">
              <a16:creationId xmlns:a16="http://schemas.microsoft.com/office/drawing/2014/main" id="{1EE03FD8-9B9F-453E-8AC5-A111C5750F72}"/>
            </a:ext>
          </a:extLst>
        </xdr:cNvPr>
        <xdr:cNvCxnSpPr/>
      </xdr:nvCxnSpPr>
      <xdr:spPr>
        <a:xfrm>
          <a:off x="2019300" y="140455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71120</xdr:rowOff>
    </xdr:from>
    <xdr:to>
      <xdr:col>6</xdr:col>
      <xdr:colOff>38100</xdr:colOff>
      <xdr:row>82</xdr:row>
      <xdr:rowOff>1270</xdr:rowOff>
    </xdr:to>
    <xdr:sp macro="" textlink="">
      <xdr:nvSpPr>
        <xdr:cNvPr id="307" name="楕円 306">
          <a:extLst>
            <a:ext uri="{FF2B5EF4-FFF2-40B4-BE49-F238E27FC236}">
              <a16:creationId xmlns:a16="http://schemas.microsoft.com/office/drawing/2014/main" id="{E322170A-EF5A-45B9-A6D6-F515294BE82E}"/>
            </a:ext>
          </a:extLst>
        </xdr:cNvPr>
        <xdr:cNvSpPr/>
      </xdr:nvSpPr>
      <xdr:spPr>
        <a:xfrm>
          <a:off x="107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121920</xdr:rowOff>
    </xdr:from>
    <xdr:to>
      <xdr:col>10</xdr:col>
      <xdr:colOff>114300</xdr:colOff>
      <xdr:row>81</xdr:row>
      <xdr:rowOff>158114</xdr:rowOff>
    </xdr:to>
    <xdr:cxnSp macro="">
      <xdr:nvCxnSpPr>
        <xdr:cNvPr id="308" name="直線コネクタ 307">
          <a:extLst>
            <a:ext uri="{FF2B5EF4-FFF2-40B4-BE49-F238E27FC236}">
              <a16:creationId xmlns:a16="http://schemas.microsoft.com/office/drawing/2014/main" id="{88ED5DFB-842F-4506-956B-038E04F68C7A}"/>
            </a:ext>
          </a:extLst>
        </xdr:cNvPr>
        <xdr:cNvCxnSpPr/>
      </xdr:nvCxnSpPr>
      <xdr:spPr>
        <a:xfrm>
          <a:off x="1130300" y="140093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id="{6E8D0AB6-8D40-4D37-AC06-E1CA1B477151}"/>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09F1337E-2C57-486F-A60D-AEEB641CBF3F}"/>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id="{124A8CC6-C3AA-4581-AEC4-C80BB48500B9}"/>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a:extLst>
            <a:ext uri="{FF2B5EF4-FFF2-40B4-BE49-F238E27FC236}">
              <a16:creationId xmlns:a16="http://schemas.microsoft.com/office/drawing/2014/main" id="{1827410E-EA09-4027-A5DA-448609873DB7}"/>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313" name="n_1mainValue【公営住宅】&#10;有形固定資産減価償却率">
          <a:extLst>
            <a:ext uri="{FF2B5EF4-FFF2-40B4-BE49-F238E27FC236}">
              <a16:creationId xmlns:a16="http://schemas.microsoft.com/office/drawing/2014/main" id="{39B79510-D948-4D06-891C-A6F78EEE4C71}"/>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314" name="n_2mainValue【公営住宅】&#10;有形固定資産減価償却率">
          <a:extLst>
            <a:ext uri="{FF2B5EF4-FFF2-40B4-BE49-F238E27FC236}">
              <a16:creationId xmlns:a16="http://schemas.microsoft.com/office/drawing/2014/main" id="{37E67F37-6EA3-410B-98CD-38E7F20B7CA4}"/>
            </a:ext>
          </a:extLst>
        </xdr:cNvPr>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15" name="n_3mainValue【公営住宅】&#10;有形固定資産減価償却率">
          <a:extLst>
            <a:ext uri="{FF2B5EF4-FFF2-40B4-BE49-F238E27FC236}">
              <a16:creationId xmlns:a16="http://schemas.microsoft.com/office/drawing/2014/main" id="{C8CA8B45-C557-4848-B9AE-561C6EFCBDD7}"/>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17797</xdr:rowOff>
    </xdr:from>
    <xdr:ext cx="405111" cy="259045"/>
    <xdr:sp macro="" textlink="">
      <xdr:nvSpPr>
        <xdr:cNvPr id="316" name="n_4mainValue【公営住宅】&#10;有形固定資産減価償却率">
          <a:extLst>
            <a:ext uri="{FF2B5EF4-FFF2-40B4-BE49-F238E27FC236}">
              <a16:creationId xmlns:a16="http://schemas.microsoft.com/office/drawing/2014/main" id="{D5AD47A8-0CF9-4D64-A2AB-67675B926873}"/>
            </a:ext>
          </a:extLst>
        </xdr:cNvPr>
        <xdr:cNvSpPr txBox="1"/>
      </xdr:nvSpPr>
      <xdr:spPr>
        <a:xfrm>
          <a:off x="927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5B7DE535-D193-4679-AA56-423F01AF1B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33F3937C-78DA-4595-BB5E-CDE88F68FA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5E22B646-41A1-404E-AF82-997D57C326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A6A99142-549B-4F04-BD94-49D8B5A7D1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93FC3004-F2DC-41EC-9FF0-6C16B1DDBF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CBF1569-BBE8-4C40-9DFD-4EEDC0C555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266C77F8-2283-4C13-8AA7-C0C1023C75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C4964765-E444-4FC1-BA5C-86789EA54D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651F0A8-8DFF-4F0F-81EA-DA27B8440A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7C8E0A31-3A1E-4451-B22E-26AE54462D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DBF122B0-FFA9-421B-A79D-16DBE509674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8A8E72D6-8AB2-4786-B29F-B1A82507399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12C21834-532A-4679-94E2-198A6E214D7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C499E2E7-D8C7-475C-8EEB-9B575F4ECCB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1EDBD6F-6F8C-4824-9585-C5E5B53CD5D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409CFA4B-EF4B-470A-A71C-FA5548EFA05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D077395D-3094-4711-AB60-304B9B42D10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766D278E-6380-4A8B-B91F-FB19C4DBAF1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92F71106-6F45-4399-AB4A-65E4C34A8FD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D8FAB969-397A-443D-8000-1B6A54040CA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5E36C8D1-5716-4AF3-9C33-BC1ACA9137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E44AD696-3F27-4038-9BEE-E0F6D3F6C78C}"/>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A2B3CEB4-7C62-42F3-A008-EC2E04369987}"/>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13AC5776-85DD-4C12-9459-6D3B257A179E}"/>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E658E161-8021-43A9-B8DD-72A3CB94E6B9}"/>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4FB762CB-A1EC-44EA-BF75-2AAB67994E15}"/>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F119229C-6121-441B-A0EF-4F39ED93630F}"/>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EF9A1857-658A-4309-A0CE-576B30C7824B}"/>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BFF90524-9C24-46DD-BAF4-3DB416D0CB8A}"/>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50127E8D-1695-4509-BF87-10877F134EEC}"/>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2EF7C8A0-0108-486C-A644-3990FF559F71}"/>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632C2657-A7B0-4245-BFC2-068F116E41A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3EE35E0D-1D3A-4347-8270-C42E503F838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E6E3059-35C3-4512-B683-E180746583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5309299-5162-43CE-B681-0DA6300627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C15E196-3D22-4D33-BBF5-3B61B212AB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7B0F661-BCB1-45BF-B56E-290F6EC1769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116460</xdr:rowOff>
    </xdr:from>
    <xdr:to>
      <xdr:col>55</xdr:col>
      <xdr:colOff>50800</xdr:colOff>
      <xdr:row>86</xdr:row>
      <xdr:rowOff>46610</xdr:rowOff>
    </xdr:to>
    <xdr:sp macro="" textlink="">
      <xdr:nvSpPr>
        <xdr:cNvPr id="354" name="楕円 353">
          <a:extLst>
            <a:ext uri="{FF2B5EF4-FFF2-40B4-BE49-F238E27FC236}">
              <a16:creationId xmlns:a16="http://schemas.microsoft.com/office/drawing/2014/main" id="{6586EC4C-769F-4EEF-A250-CD239333C63E}"/>
            </a:ext>
          </a:extLst>
        </xdr:cNvPr>
        <xdr:cNvSpPr/>
      </xdr:nvSpPr>
      <xdr:spPr>
        <a:xfrm>
          <a:off x="104267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a:extLst>
            <a:ext uri="{FF2B5EF4-FFF2-40B4-BE49-F238E27FC236}">
              <a16:creationId xmlns:a16="http://schemas.microsoft.com/office/drawing/2014/main" id="{46191C92-445F-4E9D-AE54-1ED40097A554}"/>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117053</xdr:rowOff>
    </xdr:from>
    <xdr:to>
      <xdr:col>50</xdr:col>
      <xdr:colOff>165100</xdr:colOff>
      <xdr:row>86</xdr:row>
      <xdr:rowOff>47203</xdr:rowOff>
    </xdr:to>
    <xdr:sp macro="" textlink="">
      <xdr:nvSpPr>
        <xdr:cNvPr id="356" name="楕円 355">
          <a:extLst>
            <a:ext uri="{FF2B5EF4-FFF2-40B4-BE49-F238E27FC236}">
              <a16:creationId xmlns:a16="http://schemas.microsoft.com/office/drawing/2014/main" id="{503325EA-4866-4BF8-B5FD-8FF259824F33}"/>
            </a:ext>
          </a:extLst>
        </xdr:cNvPr>
        <xdr:cNvSpPr/>
      </xdr:nvSpPr>
      <xdr:spPr>
        <a:xfrm>
          <a:off x="9588500" y="146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167260</xdr:rowOff>
    </xdr:from>
    <xdr:to>
      <xdr:col>55</xdr:col>
      <xdr:colOff>0</xdr:colOff>
      <xdr:row>85</xdr:row>
      <xdr:rowOff>167853</xdr:rowOff>
    </xdr:to>
    <xdr:cxnSp macro="">
      <xdr:nvCxnSpPr>
        <xdr:cNvPr id="357" name="直線コネクタ 356">
          <a:extLst>
            <a:ext uri="{FF2B5EF4-FFF2-40B4-BE49-F238E27FC236}">
              <a16:creationId xmlns:a16="http://schemas.microsoft.com/office/drawing/2014/main" id="{80470869-3825-4040-ACED-AAAED854872A}"/>
            </a:ext>
          </a:extLst>
        </xdr:cNvPr>
        <xdr:cNvCxnSpPr/>
      </xdr:nvCxnSpPr>
      <xdr:spPr>
        <a:xfrm flipV="1">
          <a:off x="9639300" y="14740510"/>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58" name="楕円 357">
          <a:extLst>
            <a:ext uri="{FF2B5EF4-FFF2-40B4-BE49-F238E27FC236}">
              <a16:creationId xmlns:a16="http://schemas.microsoft.com/office/drawing/2014/main" id="{4545B9B7-A7B4-4B21-ACF2-6E045A133979}"/>
            </a:ext>
          </a:extLst>
        </xdr:cNvPr>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167853</xdr:rowOff>
    </xdr:from>
    <xdr:to>
      <xdr:col>50</xdr:col>
      <xdr:colOff>114300</xdr:colOff>
      <xdr:row>85</xdr:row>
      <xdr:rowOff>168402</xdr:rowOff>
    </xdr:to>
    <xdr:cxnSp macro="">
      <xdr:nvCxnSpPr>
        <xdr:cNvPr id="359" name="直線コネクタ 358">
          <a:extLst>
            <a:ext uri="{FF2B5EF4-FFF2-40B4-BE49-F238E27FC236}">
              <a16:creationId xmlns:a16="http://schemas.microsoft.com/office/drawing/2014/main" id="{F30B7465-B709-4056-A403-A055B9A935B7}"/>
            </a:ext>
          </a:extLst>
        </xdr:cNvPr>
        <xdr:cNvCxnSpPr/>
      </xdr:nvCxnSpPr>
      <xdr:spPr>
        <a:xfrm flipV="1">
          <a:off x="8750300" y="1474110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118059</xdr:rowOff>
    </xdr:from>
    <xdr:to>
      <xdr:col>41</xdr:col>
      <xdr:colOff>101600</xdr:colOff>
      <xdr:row>86</xdr:row>
      <xdr:rowOff>48209</xdr:rowOff>
    </xdr:to>
    <xdr:sp macro="" textlink="">
      <xdr:nvSpPr>
        <xdr:cNvPr id="360" name="楕円 359">
          <a:extLst>
            <a:ext uri="{FF2B5EF4-FFF2-40B4-BE49-F238E27FC236}">
              <a16:creationId xmlns:a16="http://schemas.microsoft.com/office/drawing/2014/main" id="{E2FB1CFD-B57C-454A-9DD4-BEE7969E4CA4}"/>
            </a:ext>
          </a:extLst>
        </xdr:cNvPr>
        <xdr:cNvSpPr/>
      </xdr:nvSpPr>
      <xdr:spPr>
        <a:xfrm>
          <a:off x="7810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168859</xdr:rowOff>
    </xdr:to>
    <xdr:cxnSp macro="">
      <xdr:nvCxnSpPr>
        <xdr:cNvPr id="361" name="直線コネクタ 360">
          <a:extLst>
            <a:ext uri="{FF2B5EF4-FFF2-40B4-BE49-F238E27FC236}">
              <a16:creationId xmlns:a16="http://schemas.microsoft.com/office/drawing/2014/main" id="{011875F4-DA12-447A-9561-D8BAA4AF2C75}"/>
            </a:ext>
          </a:extLst>
        </xdr:cNvPr>
        <xdr:cNvCxnSpPr/>
      </xdr:nvCxnSpPr>
      <xdr:spPr>
        <a:xfrm flipV="1">
          <a:off x="7861300" y="147416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118562</xdr:rowOff>
    </xdr:from>
    <xdr:to>
      <xdr:col>36</xdr:col>
      <xdr:colOff>165100</xdr:colOff>
      <xdr:row>86</xdr:row>
      <xdr:rowOff>48712</xdr:rowOff>
    </xdr:to>
    <xdr:sp macro="" textlink="">
      <xdr:nvSpPr>
        <xdr:cNvPr id="362" name="楕円 361">
          <a:extLst>
            <a:ext uri="{FF2B5EF4-FFF2-40B4-BE49-F238E27FC236}">
              <a16:creationId xmlns:a16="http://schemas.microsoft.com/office/drawing/2014/main" id="{5FF07AE1-7E07-4A80-874B-503DE6B39159}"/>
            </a:ext>
          </a:extLst>
        </xdr:cNvPr>
        <xdr:cNvSpPr/>
      </xdr:nvSpPr>
      <xdr:spPr>
        <a:xfrm>
          <a:off x="6921500" y="146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168859</xdr:rowOff>
    </xdr:from>
    <xdr:to>
      <xdr:col>41</xdr:col>
      <xdr:colOff>50800</xdr:colOff>
      <xdr:row>85</xdr:row>
      <xdr:rowOff>169362</xdr:rowOff>
    </xdr:to>
    <xdr:cxnSp macro="">
      <xdr:nvCxnSpPr>
        <xdr:cNvPr id="363" name="直線コネクタ 362">
          <a:extLst>
            <a:ext uri="{FF2B5EF4-FFF2-40B4-BE49-F238E27FC236}">
              <a16:creationId xmlns:a16="http://schemas.microsoft.com/office/drawing/2014/main" id="{DB1B335D-8140-47D9-9473-DD2862389337}"/>
            </a:ext>
          </a:extLst>
        </xdr:cNvPr>
        <xdr:cNvCxnSpPr/>
      </xdr:nvCxnSpPr>
      <xdr:spPr>
        <a:xfrm flipV="1">
          <a:off x="6972300" y="1474210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8CBF7C7A-CBD4-4F48-A248-699A10DDDE5E}"/>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170EBF2C-ABBC-4108-B18A-A7AF4795B90B}"/>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C1FFE86A-0A7C-42DA-9C64-7C411C094855}"/>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BD2BDCE5-5C41-42A0-8301-7539EB3DC7C3}"/>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38330</xdr:rowOff>
    </xdr:from>
    <xdr:ext cx="469744" cy="259045"/>
    <xdr:sp macro="" textlink="">
      <xdr:nvSpPr>
        <xdr:cNvPr id="368" name="n_1mainValue【公営住宅】&#10;一人当たり面積">
          <a:extLst>
            <a:ext uri="{FF2B5EF4-FFF2-40B4-BE49-F238E27FC236}">
              <a16:creationId xmlns:a16="http://schemas.microsoft.com/office/drawing/2014/main" id="{F09FC77D-DF1E-42B0-81BA-957E719D6872}"/>
            </a:ext>
          </a:extLst>
        </xdr:cNvPr>
        <xdr:cNvSpPr txBox="1"/>
      </xdr:nvSpPr>
      <xdr:spPr>
        <a:xfrm>
          <a:off x="9391727" y="147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69" name="n_2mainValue【公営住宅】&#10;一人当たり面積">
          <a:extLst>
            <a:ext uri="{FF2B5EF4-FFF2-40B4-BE49-F238E27FC236}">
              <a16:creationId xmlns:a16="http://schemas.microsoft.com/office/drawing/2014/main" id="{893C6E2F-7678-4800-95E0-BB1EFCF5BEF7}"/>
            </a:ext>
          </a:extLst>
        </xdr:cNvPr>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39336</xdr:rowOff>
    </xdr:from>
    <xdr:ext cx="469744" cy="259045"/>
    <xdr:sp macro="" textlink="">
      <xdr:nvSpPr>
        <xdr:cNvPr id="370" name="n_3mainValue【公営住宅】&#10;一人当たり面積">
          <a:extLst>
            <a:ext uri="{FF2B5EF4-FFF2-40B4-BE49-F238E27FC236}">
              <a16:creationId xmlns:a16="http://schemas.microsoft.com/office/drawing/2014/main" id="{B0688C45-20B1-4E84-BF56-C7F7A4AC6C0E}"/>
            </a:ext>
          </a:extLst>
        </xdr:cNvPr>
        <xdr:cNvSpPr txBox="1"/>
      </xdr:nvSpPr>
      <xdr:spPr>
        <a:xfrm>
          <a:off x="76264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39839</xdr:rowOff>
    </xdr:from>
    <xdr:ext cx="469744" cy="259045"/>
    <xdr:sp macro="" textlink="">
      <xdr:nvSpPr>
        <xdr:cNvPr id="371" name="n_4mainValue【公営住宅】&#10;一人当たり面積">
          <a:extLst>
            <a:ext uri="{FF2B5EF4-FFF2-40B4-BE49-F238E27FC236}">
              <a16:creationId xmlns:a16="http://schemas.microsoft.com/office/drawing/2014/main" id="{78DE2F3B-6D57-4054-8F48-1C700734C928}"/>
            </a:ext>
          </a:extLst>
        </xdr:cNvPr>
        <xdr:cNvSpPr txBox="1"/>
      </xdr:nvSpPr>
      <xdr:spPr>
        <a:xfrm>
          <a:off x="6737427" y="14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E6673A15-1DF9-4153-AC26-63BF68374C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3CB819A2-65A9-4943-BC56-6F9FE878A3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BA2206F4-EBB3-4FD9-A9A6-2820D2C813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14B2332E-F45D-44CD-ABA3-56AB6B2244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1907FDFB-3305-42DD-80F8-9222D35EEB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4EEAE88D-579B-4CFD-B513-FF8E42A74F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5A27F16C-013A-4B91-BBCD-4D0BA436FB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49A647A8-8CB1-4FB2-9112-4BE0F7101A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C5CA40D3-E22F-4109-B69B-4241B6664C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AF5DBF78-E3A6-4DA6-BA01-6D5BF9F391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53ED71A1-1EDF-4491-A449-A06A1162B0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C6AECD04-6ED5-4B8B-8EAE-8603AC771B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996167C5-A00E-4879-ACF8-746ECD4B54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17B1ADEC-45CC-40C7-B7A7-C9E61E8353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F47145C7-FDF0-4E4C-A98C-8A19A0625B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31DBBBB9-C8CE-489C-B77E-2F0FFBA1DD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7E78C341-2749-4460-8086-E5D249913D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45A47AFB-EAF9-4F27-BE46-4E46CADC4E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184BC9E7-0F3E-41F8-BCF8-9EE1C8C03C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4F845BD9-FCA8-40BC-A7CF-1A226E9F8E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BA4BCCC4-8752-4228-8E52-E6226EF016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E636794E-FD75-4FAA-ABFE-9B099E17E6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31E50170-4DB0-41BD-8AE3-C6E037602C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9085C09C-E2D0-448C-AF6D-B53245D0B1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923A1BBB-CEE9-47A7-B333-DBDDA2925E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1564D5EE-B072-44DE-9186-0606E1575A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66A5DDA-030B-4463-A26E-5473F84009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BB43BACB-DF30-41CD-BA5D-810EA58A7DB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F267CA59-39DB-466E-BEC8-1AFD90B0D2D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4BA8AC69-254C-45EE-AED5-5BF7C51121B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31A4B14-8A79-4184-88B4-BD0352CD56A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F23650B6-C8E6-4EA5-A05E-AF0EF2B0947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CC0D0A-2065-4E0D-9370-20C8CB10773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26CCB4F1-0B47-4F34-B028-5755EA6EC7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5A087DF7-8404-480C-B87D-98FDADAC44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FFC15956-3828-4078-B475-13D1BAE7EE9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D247CA75-9237-4951-8B1B-238DD75209F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36CDC999-D285-4731-B782-7E0E71D878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7AE02F63-401A-4A3E-996D-B474F84621B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13EE11A9-7A3C-4846-875F-1A6B401C5C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EF917007-A80E-4E10-BC13-076167569F82}"/>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3D53E5D1-1E72-4786-B243-EB6128FA6CC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03B59FBD-624D-4A35-9767-DD1A7209E2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45FFAF64-4C5D-4FB6-AB55-249CA267618F}"/>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BFF80BB7-C707-4FB8-9264-6B445CC68296}"/>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A0C93C55-078B-4E5B-83B1-EE7B3A2D7FFE}"/>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318E4EC3-D373-4FD0-BE7D-1709A8D1A83B}"/>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BD30938C-B485-4305-8840-BA21E1B52B57}"/>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8A94B97C-1597-4CA0-B2A2-2FE57B84F64C}"/>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333F7D5C-6454-44C9-B7F1-1CA7A89F25FD}"/>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34C29E15-E1FF-493C-B650-12AAC80E671B}"/>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28A04E1B-8662-47EE-8103-5F6B550BC1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03028B9-BFFC-47C5-BEFC-6BEFAEF0D6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5AD1476F-C00F-4950-A353-05194A0D33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1E54556-7F6B-4830-AFFA-85C1EC3FAE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0A67F44-7AC2-45E8-ABBA-5920BE1823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428" name="楕円 427">
          <a:extLst>
            <a:ext uri="{FF2B5EF4-FFF2-40B4-BE49-F238E27FC236}">
              <a16:creationId xmlns:a16="http://schemas.microsoft.com/office/drawing/2014/main" id="{C8A296E8-8C5B-4C0E-BC7E-7D8ACE465EEA}"/>
            </a:ext>
          </a:extLst>
        </xdr:cNvPr>
        <xdr:cNvSpPr/>
      </xdr:nvSpPr>
      <xdr:spPr>
        <a:xfrm>
          <a:off x="16268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DE0A185E-D0A8-48D3-BE8E-99B484F4ED3E}"/>
            </a:ext>
          </a:extLst>
        </xdr:cNvPr>
        <xdr:cNvSpPr txBox="1"/>
      </xdr:nvSpPr>
      <xdr:spPr>
        <a:xfrm>
          <a:off x="16357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430" name="楕円 429">
          <a:extLst>
            <a:ext uri="{FF2B5EF4-FFF2-40B4-BE49-F238E27FC236}">
              <a16:creationId xmlns:a16="http://schemas.microsoft.com/office/drawing/2014/main" id="{E61D71A5-DA45-4283-AA40-97B8DED22768}"/>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20955</xdr:rowOff>
    </xdr:to>
    <xdr:cxnSp macro="">
      <xdr:nvCxnSpPr>
        <xdr:cNvPr id="431" name="直線コネクタ 430">
          <a:extLst>
            <a:ext uri="{FF2B5EF4-FFF2-40B4-BE49-F238E27FC236}">
              <a16:creationId xmlns:a16="http://schemas.microsoft.com/office/drawing/2014/main" id="{ECA792BA-60F7-4177-9CAD-F60AAD7BFE3A}"/>
            </a:ext>
          </a:extLst>
        </xdr:cNvPr>
        <xdr:cNvCxnSpPr/>
      </xdr:nvCxnSpPr>
      <xdr:spPr>
        <a:xfrm>
          <a:off x="15481300" y="6840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2" name="楕円 431">
          <a:extLst>
            <a:ext uri="{FF2B5EF4-FFF2-40B4-BE49-F238E27FC236}">
              <a16:creationId xmlns:a16="http://schemas.microsoft.com/office/drawing/2014/main" id="{3DBA8C4D-B4AD-4930-BD27-35B63FDB93B5}"/>
            </a:ext>
          </a:extLst>
        </xdr:cNvPr>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154305</xdr:rowOff>
    </xdr:to>
    <xdr:cxnSp macro="">
      <xdr:nvCxnSpPr>
        <xdr:cNvPr id="433" name="直線コネクタ 432">
          <a:extLst>
            <a:ext uri="{FF2B5EF4-FFF2-40B4-BE49-F238E27FC236}">
              <a16:creationId xmlns:a16="http://schemas.microsoft.com/office/drawing/2014/main" id="{86501BD2-2057-4C9D-99D2-1B4BC8AB2280}"/>
            </a:ext>
          </a:extLst>
        </xdr:cNvPr>
        <xdr:cNvCxnSpPr/>
      </xdr:nvCxnSpPr>
      <xdr:spPr>
        <a:xfrm>
          <a:off x="14592300" y="6804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434" name="楕円 433">
          <a:extLst>
            <a:ext uri="{FF2B5EF4-FFF2-40B4-BE49-F238E27FC236}">
              <a16:creationId xmlns:a16="http://schemas.microsoft.com/office/drawing/2014/main" id="{23B97640-07B2-4AED-9FE9-E1E54F4B85BB}"/>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160020</xdr:rowOff>
    </xdr:to>
    <xdr:cxnSp macro="">
      <xdr:nvCxnSpPr>
        <xdr:cNvPr id="435" name="直線コネクタ 434">
          <a:extLst>
            <a:ext uri="{FF2B5EF4-FFF2-40B4-BE49-F238E27FC236}">
              <a16:creationId xmlns:a16="http://schemas.microsoft.com/office/drawing/2014/main" id="{DB0F16B9-5CF7-4DD1-9BCA-2F206729CA8A}"/>
            </a:ext>
          </a:extLst>
        </xdr:cNvPr>
        <xdr:cNvCxnSpPr/>
      </xdr:nvCxnSpPr>
      <xdr:spPr>
        <a:xfrm flipV="1">
          <a:off x="13703300" y="680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97790</xdr:rowOff>
    </xdr:from>
    <xdr:to>
      <xdr:col>67</xdr:col>
      <xdr:colOff>101600</xdr:colOff>
      <xdr:row>40</xdr:row>
      <xdr:rowOff>27940</xdr:rowOff>
    </xdr:to>
    <xdr:sp macro="" textlink="">
      <xdr:nvSpPr>
        <xdr:cNvPr id="436" name="楕円 435">
          <a:extLst>
            <a:ext uri="{FF2B5EF4-FFF2-40B4-BE49-F238E27FC236}">
              <a16:creationId xmlns:a16="http://schemas.microsoft.com/office/drawing/2014/main" id="{7AA14399-4A46-499A-A874-496217AE37ED}"/>
            </a:ext>
          </a:extLst>
        </xdr:cNvPr>
        <xdr:cNvSpPr/>
      </xdr:nvSpPr>
      <xdr:spPr>
        <a:xfrm>
          <a:off x="1276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148590</xdr:rowOff>
    </xdr:from>
    <xdr:to>
      <xdr:col>71</xdr:col>
      <xdr:colOff>177800</xdr:colOff>
      <xdr:row>39</xdr:row>
      <xdr:rowOff>160020</xdr:rowOff>
    </xdr:to>
    <xdr:cxnSp macro="">
      <xdr:nvCxnSpPr>
        <xdr:cNvPr id="437" name="直線コネクタ 436">
          <a:extLst>
            <a:ext uri="{FF2B5EF4-FFF2-40B4-BE49-F238E27FC236}">
              <a16:creationId xmlns:a16="http://schemas.microsoft.com/office/drawing/2014/main" id="{8C803C76-A60B-42D0-82C6-36874349F3A9}"/>
            </a:ext>
          </a:extLst>
        </xdr:cNvPr>
        <xdr:cNvCxnSpPr/>
      </xdr:nvCxnSpPr>
      <xdr:spPr>
        <a:xfrm>
          <a:off x="12814300" y="6835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92B2CAA4-C490-4EA9-AF6B-63D278F79D88}"/>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16E6A57D-98D1-452C-ACB2-2409F63524BC}"/>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68D63CBB-82F3-4968-B0F0-DCB9442C2E85}"/>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EB2079FE-A913-4370-BF7B-B9D3DC888AB8}"/>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D794885A-BBBA-4103-BC39-206FBF4DF34E}"/>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49BD172D-4B12-4682-9950-5DE375BA09AA}"/>
            </a:ext>
          </a:extLst>
        </xdr:cNvPr>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AC8DBDE8-1D0E-493C-8A8C-8752068D0567}"/>
            </a:ext>
          </a:extLst>
        </xdr:cNvPr>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19067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EF3DC27F-0B95-425D-8212-C7DBBCE20366}"/>
            </a:ext>
          </a:extLst>
        </xdr:cNvPr>
        <xdr:cNvSpPr txBox="1"/>
      </xdr:nvSpPr>
      <xdr:spPr>
        <a:xfrm>
          <a:off x="12611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2C676A2B-B52D-499C-B218-DAF64A1EA0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67965AC8-EF87-4080-AB39-4273663BC3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1B7FC01A-0369-4979-B4D8-E85A722A46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9E6576A8-9B67-45A8-8EB6-31A9909DD4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65885DBF-FCC0-44FD-AB9A-8D5478EB8F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BAE2FC6C-5874-454D-B5C1-D80B9125D8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879FF423-5323-4C69-84DA-37F70252EA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6B0FDFBD-6767-4FE0-A2DD-5986BB05EA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59B64374-BD76-41B7-B1E1-C59F5B92EF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B3097D54-A549-469B-8DA3-97A9CD7DE3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41979E32-DD9A-44C2-91D9-CDF4B6C3422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AF5BB7AF-D64D-438C-886F-AA542CACE4A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4F329FAE-04E6-4784-B1C0-8325F824344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0478606B-FF7B-4E45-96F6-5911D055938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FACEA30D-99E0-4982-9B8D-4BE63643AA1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CBB0703-706C-4F42-B15F-122BF73535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B1CEFE54-5BF4-4B8E-8D64-FD59F6871F7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9A02D9D4-A81D-4807-A567-6A65200653E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ECF24B30-0521-4AF4-8533-E6207BE725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A89D31BD-3D51-4580-94C4-175A198F696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8AFD29FB-BF85-4887-8DB0-E5B3060D8C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09C457F5-5AA0-43F3-8A91-47D58E2EA402}"/>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B6F6CBCB-F616-4A25-92F1-0C540EA860FA}"/>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06325CCE-AD14-4ED6-BCD3-3725B9842CF1}"/>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FFB19B92-CD6B-4F2C-AFEF-1311D68204E6}"/>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5A94D9A4-4906-4DEA-8195-7CCDE0A9695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4EB563B3-6FCD-435A-897D-D0D02BB3F871}"/>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D28A982A-18C0-4610-8EA2-CEA2C74BF648}"/>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8F8A7B4E-73B0-487C-BC42-083117E3B486}"/>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8E3ACC12-6E99-4F7B-852D-B5F9667D9DBF}"/>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69CDFD7B-68AD-4F87-A546-ACF68C5451F1}"/>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71D6903E-7AC2-4035-B85F-F6B74BC486C1}"/>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139FCC0-F9CB-4651-9ECA-F4E7031403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BCBEA643-CBCC-4FE8-871D-F167DBD042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519F8EF-646D-435E-8401-CBEDB2F1E1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42D7ACB-032E-4D61-85B3-07997D666F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7240BCA-FB81-41A3-9973-B3A238B1E7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83" name="楕円 482">
          <a:extLst>
            <a:ext uri="{FF2B5EF4-FFF2-40B4-BE49-F238E27FC236}">
              <a16:creationId xmlns:a16="http://schemas.microsoft.com/office/drawing/2014/main" id="{5D4902ED-1D48-49BA-8C1C-4F2812BF487D}"/>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D5B92C8B-D357-4252-B55E-F5F33F132313}"/>
            </a:ext>
          </a:extLst>
        </xdr:cNvPr>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164846</xdr:rowOff>
    </xdr:from>
    <xdr:to>
      <xdr:col>112</xdr:col>
      <xdr:colOff>38100</xdr:colOff>
      <xdr:row>41</xdr:row>
      <xdr:rowOff>94996</xdr:rowOff>
    </xdr:to>
    <xdr:sp macro="" textlink="">
      <xdr:nvSpPr>
        <xdr:cNvPr id="485" name="楕円 484">
          <a:extLst>
            <a:ext uri="{FF2B5EF4-FFF2-40B4-BE49-F238E27FC236}">
              <a16:creationId xmlns:a16="http://schemas.microsoft.com/office/drawing/2014/main" id="{B7BB53D0-2E70-4BB8-BDA6-0530FAECCB99}"/>
            </a:ext>
          </a:extLst>
        </xdr:cNvPr>
        <xdr:cNvSpPr/>
      </xdr:nvSpPr>
      <xdr:spPr>
        <a:xfrm>
          <a:off x="21272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44196</xdr:rowOff>
    </xdr:to>
    <xdr:cxnSp macro="">
      <xdr:nvCxnSpPr>
        <xdr:cNvPr id="486" name="直線コネクタ 485">
          <a:extLst>
            <a:ext uri="{FF2B5EF4-FFF2-40B4-BE49-F238E27FC236}">
              <a16:creationId xmlns:a16="http://schemas.microsoft.com/office/drawing/2014/main" id="{A7951BA5-C119-455B-A2E8-1C06640644DD}"/>
            </a:ext>
          </a:extLst>
        </xdr:cNvPr>
        <xdr:cNvCxnSpPr/>
      </xdr:nvCxnSpPr>
      <xdr:spPr>
        <a:xfrm flipV="1">
          <a:off x="21323300" y="70713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164846</xdr:rowOff>
    </xdr:from>
    <xdr:to>
      <xdr:col>107</xdr:col>
      <xdr:colOff>101600</xdr:colOff>
      <xdr:row>41</xdr:row>
      <xdr:rowOff>94996</xdr:rowOff>
    </xdr:to>
    <xdr:sp macro="" textlink="">
      <xdr:nvSpPr>
        <xdr:cNvPr id="487" name="楕円 486">
          <a:extLst>
            <a:ext uri="{FF2B5EF4-FFF2-40B4-BE49-F238E27FC236}">
              <a16:creationId xmlns:a16="http://schemas.microsoft.com/office/drawing/2014/main" id="{D38A560F-8F6A-49FB-9143-7B036F3C69B9}"/>
            </a:ext>
          </a:extLst>
        </xdr:cNvPr>
        <xdr:cNvSpPr/>
      </xdr:nvSpPr>
      <xdr:spPr>
        <a:xfrm>
          <a:off x="20383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44196</xdr:rowOff>
    </xdr:from>
    <xdr:to>
      <xdr:col>111</xdr:col>
      <xdr:colOff>177800</xdr:colOff>
      <xdr:row>41</xdr:row>
      <xdr:rowOff>44196</xdr:rowOff>
    </xdr:to>
    <xdr:cxnSp macro="">
      <xdr:nvCxnSpPr>
        <xdr:cNvPr id="488" name="直線コネクタ 487">
          <a:extLst>
            <a:ext uri="{FF2B5EF4-FFF2-40B4-BE49-F238E27FC236}">
              <a16:creationId xmlns:a16="http://schemas.microsoft.com/office/drawing/2014/main" id="{2C845240-CB68-49DD-8266-E9B50F3CAB26}"/>
            </a:ext>
          </a:extLst>
        </xdr:cNvPr>
        <xdr:cNvCxnSpPr/>
      </xdr:nvCxnSpPr>
      <xdr:spPr>
        <a:xfrm>
          <a:off x="20434300" y="707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489" name="楕円 488">
          <a:extLst>
            <a:ext uri="{FF2B5EF4-FFF2-40B4-BE49-F238E27FC236}">
              <a16:creationId xmlns:a16="http://schemas.microsoft.com/office/drawing/2014/main" id="{C1B2392A-EDE4-46C0-A4FC-C688803895F4}"/>
            </a:ext>
          </a:extLst>
        </xdr:cNvPr>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44196</xdr:rowOff>
    </xdr:from>
    <xdr:to>
      <xdr:col>107</xdr:col>
      <xdr:colOff>50800</xdr:colOff>
      <xdr:row>41</xdr:row>
      <xdr:rowOff>46482</xdr:rowOff>
    </xdr:to>
    <xdr:cxnSp macro="">
      <xdr:nvCxnSpPr>
        <xdr:cNvPr id="490" name="直線コネクタ 489">
          <a:extLst>
            <a:ext uri="{FF2B5EF4-FFF2-40B4-BE49-F238E27FC236}">
              <a16:creationId xmlns:a16="http://schemas.microsoft.com/office/drawing/2014/main" id="{1C35E1E8-6F2C-4A16-98D8-6BC7AB7D85AB}"/>
            </a:ext>
          </a:extLst>
        </xdr:cNvPr>
        <xdr:cNvCxnSpPr/>
      </xdr:nvCxnSpPr>
      <xdr:spPr>
        <a:xfrm flipV="1">
          <a:off x="19545300" y="707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125984</xdr:rowOff>
    </xdr:from>
    <xdr:to>
      <xdr:col>98</xdr:col>
      <xdr:colOff>38100</xdr:colOff>
      <xdr:row>41</xdr:row>
      <xdr:rowOff>56134</xdr:rowOff>
    </xdr:to>
    <xdr:sp macro="" textlink="">
      <xdr:nvSpPr>
        <xdr:cNvPr id="491" name="楕円 490">
          <a:extLst>
            <a:ext uri="{FF2B5EF4-FFF2-40B4-BE49-F238E27FC236}">
              <a16:creationId xmlns:a16="http://schemas.microsoft.com/office/drawing/2014/main" id="{A508D2DB-54D7-457B-9E1C-C7155F9026A1}"/>
            </a:ext>
          </a:extLst>
        </xdr:cNvPr>
        <xdr:cNvSpPr/>
      </xdr:nvSpPr>
      <xdr:spPr>
        <a:xfrm>
          <a:off x="18605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xdr:rowOff>
    </xdr:from>
    <xdr:to>
      <xdr:col>102</xdr:col>
      <xdr:colOff>114300</xdr:colOff>
      <xdr:row>41</xdr:row>
      <xdr:rowOff>46482</xdr:rowOff>
    </xdr:to>
    <xdr:cxnSp macro="">
      <xdr:nvCxnSpPr>
        <xdr:cNvPr id="492" name="直線コネクタ 491">
          <a:extLst>
            <a:ext uri="{FF2B5EF4-FFF2-40B4-BE49-F238E27FC236}">
              <a16:creationId xmlns:a16="http://schemas.microsoft.com/office/drawing/2014/main" id="{A702F9E2-10A4-4A65-B64E-EC196F2B54E8}"/>
            </a:ext>
          </a:extLst>
        </xdr:cNvPr>
        <xdr:cNvCxnSpPr/>
      </xdr:nvCxnSpPr>
      <xdr:spPr>
        <a:xfrm>
          <a:off x="18656300" y="7034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B003C504-5A59-4C4F-91A7-209C6C713302}"/>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77EBC87A-D397-45C2-A984-49E075788CB3}"/>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25B2E651-DD58-40E0-BA58-5C8D0604D4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D70BFFCD-4BDD-4E6C-A1AF-82792F4F56E2}"/>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86123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FB0545C6-7F42-4339-A6E2-AE05BBB7CD67}"/>
            </a:ext>
          </a:extLst>
        </xdr:cNvPr>
        <xdr:cNvSpPr txBox="1"/>
      </xdr:nvSpPr>
      <xdr:spPr>
        <a:xfrm>
          <a:off x="210757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86123</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87C60CFB-1384-4C2F-88DF-198F2B9611F4}"/>
            </a:ext>
          </a:extLst>
        </xdr:cNvPr>
        <xdr:cNvSpPr txBox="1"/>
      </xdr:nvSpPr>
      <xdr:spPr>
        <a:xfrm>
          <a:off x="201994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DCB01E37-23E4-4B46-978A-685FD7B95BAA}"/>
            </a:ext>
          </a:extLst>
        </xdr:cNvPr>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47261</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C57D8C31-4B49-4A3E-AFE0-764CBB8EA72A}"/>
            </a:ext>
          </a:extLst>
        </xdr:cNvPr>
        <xdr:cNvSpPr txBox="1"/>
      </xdr:nvSpPr>
      <xdr:spPr>
        <a:xfrm>
          <a:off x="18421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691D2DA3-B45D-4BF9-9F00-ED1FC4663E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C7D2CBD5-BC95-4E03-9580-43E9110C81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88D98010-933E-4083-AFEF-89AEEA5BE1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9D00294E-C002-4631-A324-A5ABFFED39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3A593ECD-2294-43BF-9E35-8DA61D98DA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97D81512-F93E-47C8-B640-663FDEFD20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8CD055E1-D0C5-4957-B096-7F55F61FCC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89BAD59D-6346-47E1-A9F1-B78140E002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1348CAC3-C2C3-40B9-9EA6-2B3F8A98CD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27A5AC4-141E-45E6-9FE7-3FD2714FAE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76D8CD28-A59A-4307-BD8A-CC530C8C5E3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EA2F318D-F227-486D-8954-3FED0BA5441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35537C42-E858-435D-8075-F818CC94461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D5E79B28-D008-4F0B-906A-4C5D80ECC28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DE6644A4-07F0-4734-919E-61D4F75F35F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94F118F7-8D0F-4860-BB5C-C78A7C64AF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803EFE35-2915-4785-8419-D00495F9B1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D00C288C-BF2B-469C-AF70-0A82DD10CB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CE874FDB-5121-4F1C-BF22-019BDA7978D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5DC495E9-0CF5-48CC-867C-E1FE2681F03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E1FE4C32-EB48-46BE-BB13-558C1D4D2B9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1514CD7C-D230-4D21-BC53-F1D422A4FE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A80E74E7-06B8-496E-9E66-F1D37DE104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175A7E9-C5B4-4C14-BDFA-10358E6A16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AD18099E-EC96-468F-8F66-B52C29CDD122}"/>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53158866-D098-47C2-AC42-A377E12D45C7}"/>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B66AD78F-246E-4038-81BE-C33A3B40FD2E}"/>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3BEED4D4-81B6-4C82-A9FB-B45824A637E1}"/>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78C94344-56AC-4723-A4EE-89B5838D8852}"/>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A6D8465A-B392-4534-A899-EB7F4AC5787A}"/>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39AEFB57-155D-4CC5-ACDF-14D6ADAA2BB7}"/>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611E09EA-583C-4BDF-9040-F20619A680AD}"/>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F7BF1FFA-01AD-43BB-A181-BD6B4731DC86}"/>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02807047-4AC7-4FD9-8ED6-5CB0E5EA2C2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CE6DA8C0-844B-4FD4-85ED-60F614F8C79A}"/>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4B6440B-34C3-4D24-B34D-A205A51045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73D52D2-666F-4F1B-90A2-BABDE37605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B14EDB3-E37F-4F14-8E0C-F6694AE82C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8B998D4-8BDE-46F3-BF6B-2F5838F690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13A262F-D092-4EF2-828B-8F192310BB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541" name="楕円 540">
          <a:extLst>
            <a:ext uri="{FF2B5EF4-FFF2-40B4-BE49-F238E27FC236}">
              <a16:creationId xmlns:a16="http://schemas.microsoft.com/office/drawing/2014/main" id="{677B5910-A04E-4A1D-8C8C-C47D866DACD2}"/>
            </a:ext>
          </a:extLst>
        </xdr:cNvPr>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C9DC2769-0089-478E-98FB-E34E253FEB54}"/>
            </a:ext>
          </a:extLst>
        </xdr:cNvPr>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543" name="楕円 542">
          <a:extLst>
            <a:ext uri="{FF2B5EF4-FFF2-40B4-BE49-F238E27FC236}">
              <a16:creationId xmlns:a16="http://schemas.microsoft.com/office/drawing/2014/main" id="{00D5FB27-8ED0-4D4E-8B33-9B0E64697CFF}"/>
            </a:ext>
          </a:extLst>
        </xdr:cNvPr>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78105</xdr:rowOff>
    </xdr:to>
    <xdr:cxnSp macro="">
      <xdr:nvCxnSpPr>
        <xdr:cNvPr id="544" name="直線コネクタ 543">
          <a:extLst>
            <a:ext uri="{FF2B5EF4-FFF2-40B4-BE49-F238E27FC236}">
              <a16:creationId xmlns:a16="http://schemas.microsoft.com/office/drawing/2014/main" id="{7E422A70-FEC4-4284-BA19-24FE881926C1}"/>
            </a:ext>
          </a:extLst>
        </xdr:cNvPr>
        <xdr:cNvCxnSpPr/>
      </xdr:nvCxnSpPr>
      <xdr:spPr>
        <a:xfrm>
          <a:off x="15481300" y="101784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141605</xdr:rowOff>
    </xdr:from>
    <xdr:to>
      <xdr:col>76</xdr:col>
      <xdr:colOff>165100</xdr:colOff>
      <xdr:row>59</xdr:row>
      <xdr:rowOff>71755</xdr:rowOff>
    </xdr:to>
    <xdr:sp macro="" textlink="">
      <xdr:nvSpPr>
        <xdr:cNvPr id="545" name="楕円 544">
          <a:extLst>
            <a:ext uri="{FF2B5EF4-FFF2-40B4-BE49-F238E27FC236}">
              <a16:creationId xmlns:a16="http://schemas.microsoft.com/office/drawing/2014/main" id="{296D166D-EC1B-4C69-ADB8-FE818E0E506F}"/>
            </a:ext>
          </a:extLst>
        </xdr:cNvPr>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62865</xdr:rowOff>
    </xdr:to>
    <xdr:cxnSp macro="">
      <xdr:nvCxnSpPr>
        <xdr:cNvPr id="546" name="直線コネクタ 545">
          <a:extLst>
            <a:ext uri="{FF2B5EF4-FFF2-40B4-BE49-F238E27FC236}">
              <a16:creationId xmlns:a16="http://schemas.microsoft.com/office/drawing/2014/main" id="{538148DC-FE1E-49EA-A243-EBDD48714A60}"/>
            </a:ext>
          </a:extLst>
        </xdr:cNvPr>
        <xdr:cNvCxnSpPr/>
      </xdr:nvCxnSpPr>
      <xdr:spPr>
        <a:xfrm>
          <a:off x="14592300" y="10136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547" name="楕円 546">
          <a:extLst>
            <a:ext uri="{FF2B5EF4-FFF2-40B4-BE49-F238E27FC236}">
              <a16:creationId xmlns:a16="http://schemas.microsoft.com/office/drawing/2014/main" id="{D36D5164-CF5C-47E5-AE91-9F520D68D97C}"/>
            </a:ext>
          </a:extLst>
        </xdr:cNvPr>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20955</xdr:rowOff>
    </xdr:to>
    <xdr:cxnSp macro="">
      <xdr:nvCxnSpPr>
        <xdr:cNvPr id="548" name="直線コネクタ 547">
          <a:extLst>
            <a:ext uri="{FF2B5EF4-FFF2-40B4-BE49-F238E27FC236}">
              <a16:creationId xmlns:a16="http://schemas.microsoft.com/office/drawing/2014/main" id="{5A9C3D03-4D85-45C6-9AB3-EC1F1EE7B449}"/>
            </a:ext>
          </a:extLst>
        </xdr:cNvPr>
        <xdr:cNvCxnSpPr/>
      </xdr:nvCxnSpPr>
      <xdr:spPr>
        <a:xfrm>
          <a:off x="13703300" y="10134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99695</xdr:rowOff>
    </xdr:from>
    <xdr:to>
      <xdr:col>67</xdr:col>
      <xdr:colOff>101600</xdr:colOff>
      <xdr:row>59</xdr:row>
      <xdr:rowOff>29845</xdr:rowOff>
    </xdr:to>
    <xdr:sp macro="" textlink="">
      <xdr:nvSpPr>
        <xdr:cNvPr id="549" name="楕円 548">
          <a:extLst>
            <a:ext uri="{FF2B5EF4-FFF2-40B4-BE49-F238E27FC236}">
              <a16:creationId xmlns:a16="http://schemas.microsoft.com/office/drawing/2014/main" id="{71E0EA24-864B-409F-87EE-5D5E6B29A067}"/>
            </a:ext>
          </a:extLst>
        </xdr:cNvPr>
        <xdr:cNvSpPr/>
      </xdr:nvSpPr>
      <xdr:spPr>
        <a:xfrm>
          <a:off x="12763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150495</xdr:rowOff>
    </xdr:from>
    <xdr:to>
      <xdr:col>71</xdr:col>
      <xdr:colOff>177800</xdr:colOff>
      <xdr:row>59</xdr:row>
      <xdr:rowOff>19050</xdr:rowOff>
    </xdr:to>
    <xdr:cxnSp macro="">
      <xdr:nvCxnSpPr>
        <xdr:cNvPr id="550" name="直線コネクタ 549">
          <a:extLst>
            <a:ext uri="{FF2B5EF4-FFF2-40B4-BE49-F238E27FC236}">
              <a16:creationId xmlns:a16="http://schemas.microsoft.com/office/drawing/2014/main" id="{BB3069B9-C952-4195-AC84-7058913E1DE5}"/>
            </a:ext>
          </a:extLst>
        </xdr:cNvPr>
        <xdr:cNvCxnSpPr/>
      </xdr:nvCxnSpPr>
      <xdr:spPr>
        <a:xfrm>
          <a:off x="12814300" y="10094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3A363887-E41B-47A4-B1E0-CB5B0E037089}"/>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A29E97E9-0AE4-4A74-A1CF-E2C8C32BE216}"/>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id="{E6DE920D-CCC6-48DA-83ED-E641BEBFE7BD}"/>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a:extLst>
            <a:ext uri="{FF2B5EF4-FFF2-40B4-BE49-F238E27FC236}">
              <a16:creationId xmlns:a16="http://schemas.microsoft.com/office/drawing/2014/main" id="{80378748-F589-48F7-947E-7BA62E3AA598}"/>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555" name="n_1mainValue【学校施設】&#10;有形固定資産減価償却率">
          <a:extLst>
            <a:ext uri="{FF2B5EF4-FFF2-40B4-BE49-F238E27FC236}">
              <a16:creationId xmlns:a16="http://schemas.microsoft.com/office/drawing/2014/main" id="{644CD60F-E22B-4459-849A-F26DE0BAAB6F}"/>
            </a:ext>
          </a:extLst>
        </xdr:cNvPr>
        <xdr:cNvSpPr txBox="1"/>
      </xdr:nvSpPr>
      <xdr:spPr>
        <a:xfrm>
          <a:off x="15266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556" name="n_2mainValue【学校施設】&#10;有形固定資産減価償却率">
          <a:extLst>
            <a:ext uri="{FF2B5EF4-FFF2-40B4-BE49-F238E27FC236}">
              <a16:creationId xmlns:a16="http://schemas.microsoft.com/office/drawing/2014/main" id="{362630DE-EB8D-4814-9ABA-35A51A89F923}"/>
            </a:ext>
          </a:extLst>
        </xdr:cNvPr>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86377</xdr:rowOff>
    </xdr:from>
    <xdr:ext cx="405111" cy="259045"/>
    <xdr:sp macro="" textlink="">
      <xdr:nvSpPr>
        <xdr:cNvPr id="557" name="n_3mainValue【学校施設】&#10;有形固定資産減価償却率">
          <a:extLst>
            <a:ext uri="{FF2B5EF4-FFF2-40B4-BE49-F238E27FC236}">
              <a16:creationId xmlns:a16="http://schemas.microsoft.com/office/drawing/2014/main" id="{CE18282F-4874-4506-8B52-CB39EA24C60C}"/>
            </a:ext>
          </a:extLst>
        </xdr:cNvPr>
        <xdr:cNvSpPr txBox="1"/>
      </xdr:nvSpPr>
      <xdr:spPr>
        <a:xfrm>
          <a:off x="13500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46372</xdr:rowOff>
    </xdr:from>
    <xdr:ext cx="405111" cy="259045"/>
    <xdr:sp macro="" textlink="">
      <xdr:nvSpPr>
        <xdr:cNvPr id="558" name="n_4mainValue【学校施設】&#10;有形固定資産減価償却率">
          <a:extLst>
            <a:ext uri="{FF2B5EF4-FFF2-40B4-BE49-F238E27FC236}">
              <a16:creationId xmlns:a16="http://schemas.microsoft.com/office/drawing/2014/main" id="{C250D606-6FFE-46EE-816C-8D5599EF2665}"/>
            </a:ext>
          </a:extLst>
        </xdr:cNvPr>
        <xdr:cNvSpPr txBox="1"/>
      </xdr:nvSpPr>
      <xdr:spPr>
        <a:xfrm>
          <a:off x="12611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A80F667F-35CE-4691-B349-42042F1054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840B1CB2-423A-43E6-B450-9D039B7B42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78AA3EE9-D718-4E70-A45B-5F32AA6A6F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781EF07B-072D-4B17-9998-0D2E5F6F34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A1526E32-C1DA-40DD-8809-D5310BDDE3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881F0AFC-1027-4FDD-B8CA-C6C7B8F088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6C4F5DC2-0193-4DFE-8B2F-CBBA0E79EA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250500D8-231E-4D92-828C-6628CA1AEA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1E37FB49-1D31-409E-B152-EEBC4D677B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210D9EF0-16F6-4AD1-917D-A214D46BAE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B1EEBC09-6E47-4044-9F39-BA02368AAA3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E00CDF10-FD4E-43D4-93EE-3FE85EE727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A97A6BF9-F669-4A7B-AF23-FECB3EB89E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7A77CA7E-25D9-4D8E-8C15-F176A378C7D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D125C290-BF12-4B8F-9D55-0B316175222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F77A3CD1-2AAC-4756-B503-22B97E812C7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06C205B0-01C8-41C0-AC40-B3FDD65EDA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EF16BB60-2FCE-4AD0-BCFD-FD296FABA7C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9F6AEF43-3B3C-4ED5-9E64-30D6736995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ABF0BEDD-D461-4169-AE0C-252F677A8DF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6A359D36-9B63-4BA9-9572-D7058D98C9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60253829-A579-445E-9ABE-8889D2D0E84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10947674-DF87-42F2-B176-9DE02218CB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4E7DED2E-7029-4A1B-84A7-8448377707B3}"/>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2DBA856F-4601-4C6F-A257-36ED66A8EBCA}"/>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3FEE27FB-96AD-4402-9A90-301E8BDB9B36}"/>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1C46A11E-0192-4C04-8530-1565F20BD91C}"/>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9FD4D2A0-32C7-44BE-A425-761FED315095}"/>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id="{F31620F3-A083-4287-83E5-4AEE520DCF34}"/>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385E6ACB-79E7-455B-99BD-B70C25A4AC96}"/>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E4463605-C3DA-4FE8-870A-D73B254DA1E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B6B2978C-EE72-47F4-A1F6-28E2CB49550B}"/>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15C97D5C-2A30-44BC-9364-71C62837480E}"/>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9589DF07-1F28-4669-B46A-57717951E23E}"/>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CDEA176-0125-4535-B562-5B424F2EC8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17437340-C0E6-4FAF-B612-C2CC705084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0280D8B-E0A3-4A54-9D37-919D89716A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DC185ED-372F-43BD-BC74-F9BC7F9553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E2C0CA7F-2072-44BC-98C8-1624C6BA43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169799</xdr:rowOff>
    </xdr:from>
    <xdr:to>
      <xdr:col>116</xdr:col>
      <xdr:colOff>114300</xdr:colOff>
      <xdr:row>62</xdr:row>
      <xdr:rowOff>99949</xdr:rowOff>
    </xdr:to>
    <xdr:sp macro="" textlink="">
      <xdr:nvSpPr>
        <xdr:cNvPr id="598" name="楕円 597">
          <a:extLst>
            <a:ext uri="{FF2B5EF4-FFF2-40B4-BE49-F238E27FC236}">
              <a16:creationId xmlns:a16="http://schemas.microsoft.com/office/drawing/2014/main" id="{C813A61B-0E62-4E16-8370-FCEE5B6EB26F}"/>
            </a:ext>
          </a:extLst>
        </xdr:cNvPr>
        <xdr:cNvSpPr/>
      </xdr:nvSpPr>
      <xdr:spPr>
        <a:xfrm>
          <a:off x="221107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84726</xdr:rowOff>
    </xdr:from>
    <xdr:ext cx="469744" cy="259045"/>
    <xdr:sp macro="" textlink="">
      <xdr:nvSpPr>
        <xdr:cNvPr id="599" name="【学校施設】&#10;一人当たり面積該当値テキスト">
          <a:extLst>
            <a:ext uri="{FF2B5EF4-FFF2-40B4-BE49-F238E27FC236}">
              <a16:creationId xmlns:a16="http://schemas.microsoft.com/office/drawing/2014/main" id="{23B05D7A-A89F-4261-9F6F-2D39FEB7B734}"/>
            </a:ext>
          </a:extLst>
        </xdr:cNvPr>
        <xdr:cNvSpPr txBox="1"/>
      </xdr:nvSpPr>
      <xdr:spPr>
        <a:xfrm>
          <a:off x="22199600" y="1054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162369</xdr:rowOff>
    </xdr:from>
    <xdr:to>
      <xdr:col>112</xdr:col>
      <xdr:colOff>38100</xdr:colOff>
      <xdr:row>62</xdr:row>
      <xdr:rowOff>92519</xdr:rowOff>
    </xdr:to>
    <xdr:sp macro="" textlink="">
      <xdr:nvSpPr>
        <xdr:cNvPr id="600" name="楕円 599">
          <a:extLst>
            <a:ext uri="{FF2B5EF4-FFF2-40B4-BE49-F238E27FC236}">
              <a16:creationId xmlns:a16="http://schemas.microsoft.com/office/drawing/2014/main" id="{A0678F18-A93A-4AE6-B423-5DC9C3BCD10E}"/>
            </a:ext>
          </a:extLst>
        </xdr:cNvPr>
        <xdr:cNvSpPr/>
      </xdr:nvSpPr>
      <xdr:spPr>
        <a:xfrm>
          <a:off x="21272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41719</xdr:rowOff>
    </xdr:from>
    <xdr:to>
      <xdr:col>116</xdr:col>
      <xdr:colOff>63500</xdr:colOff>
      <xdr:row>62</xdr:row>
      <xdr:rowOff>49149</xdr:rowOff>
    </xdr:to>
    <xdr:cxnSp macro="">
      <xdr:nvCxnSpPr>
        <xdr:cNvPr id="601" name="直線コネクタ 600">
          <a:extLst>
            <a:ext uri="{FF2B5EF4-FFF2-40B4-BE49-F238E27FC236}">
              <a16:creationId xmlns:a16="http://schemas.microsoft.com/office/drawing/2014/main" id="{9838D6BB-CCE6-479B-B627-1AF0BAC291F8}"/>
            </a:ext>
          </a:extLst>
        </xdr:cNvPr>
        <xdr:cNvCxnSpPr/>
      </xdr:nvCxnSpPr>
      <xdr:spPr>
        <a:xfrm>
          <a:off x="21323300" y="10671619"/>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167513</xdr:rowOff>
    </xdr:from>
    <xdr:to>
      <xdr:col>107</xdr:col>
      <xdr:colOff>101600</xdr:colOff>
      <xdr:row>62</xdr:row>
      <xdr:rowOff>97663</xdr:rowOff>
    </xdr:to>
    <xdr:sp macro="" textlink="">
      <xdr:nvSpPr>
        <xdr:cNvPr id="602" name="楕円 601">
          <a:extLst>
            <a:ext uri="{FF2B5EF4-FFF2-40B4-BE49-F238E27FC236}">
              <a16:creationId xmlns:a16="http://schemas.microsoft.com/office/drawing/2014/main" id="{700597E2-742F-424E-87F1-859362A47087}"/>
            </a:ext>
          </a:extLst>
        </xdr:cNvPr>
        <xdr:cNvSpPr/>
      </xdr:nvSpPr>
      <xdr:spPr>
        <a:xfrm>
          <a:off x="20383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41719</xdr:rowOff>
    </xdr:from>
    <xdr:to>
      <xdr:col>111</xdr:col>
      <xdr:colOff>177800</xdr:colOff>
      <xdr:row>62</xdr:row>
      <xdr:rowOff>46863</xdr:rowOff>
    </xdr:to>
    <xdr:cxnSp macro="">
      <xdr:nvCxnSpPr>
        <xdr:cNvPr id="603" name="直線コネクタ 602">
          <a:extLst>
            <a:ext uri="{FF2B5EF4-FFF2-40B4-BE49-F238E27FC236}">
              <a16:creationId xmlns:a16="http://schemas.microsoft.com/office/drawing/2014/main" id="{0652B426-055D-4EC9-89AB-31EE9ACF36BC}"/>
            </a:ext>
          </a:extLst>
        </xdr:cNvPr>
        <xdr:cNvCxnSpPr/>
      </xdr:nvCxnSpPr>
      <xdr:spPr>
        <a:xfrm flipV="1">
          <a:off x="20434300" y="1067161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1588</xdr:rowOff>
    </xdr:from>
    <xdr:to>
      <xdr:col>102</xdr:col>
      <xdr:colOff>165100</xdr:colOff>
      <xdr:row>62</xdr:row>
      <xdr:rowOff>103188</xdr:rowOff>
    </xdr:to>
    <xdr:sp macro="" textlink="">
      <xdr:nvSpPr>
        <xdr:cNvPr id="604" name="楕円 603">
          <a:extLst>
            <a:ext uri="{FF2B5EF4-FFF2-40B4-BE49-F238E27FC236}">
              <a16:creationId xmlns:a16="http://schemas.microsoft.com/office/drawing/2014/main" id="{AD94EB9A-DE43-46EB-B77F-09E00F064FC3}"/>
            </a:ext>
          </a:extLst>
        </xdr:cNvPr>
        <xdr:cNvSpPr/>
      </xdr:nvSpPr>
      <xdr:spPr>
        <a:xfrm>
          <a:off x="194945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46863</xdr:rowOff>
    </xdr:from>
    <xdr:to>
      <xdr:col>107</xdr:col>
      <xdr:colOff>50800</xdr:colOff>
      <xdr:row>62</xdr:row>
      <xdr:rowOff>52388</xdr:rowOff>
    </xdr:to>
    <xdr:cxnSp macro="">
      <xdr:nvCxnSpPr>
        <xdr:cNvPr id="605" name="直線コネクタ 604">
          <a:extLst>
            <a:ext uri="{FF2B5EF4-FFF2-40B4-BE49-F238E27FC236}">
              <a16:creationId xmlns:a16="http://schemas.microsoft.com/office/drawing/2014/main" id="{B4E97AAE-4E2B-4B6B-B462-02AE47C11D8D}"/>
            </a:ext>
          </a:extLst>
        </xdr:cNvPr>
        <xdr:cNvCxnSpPr/>
      </xdr:nvCxnSpPr>
      <xdr:spPr>
        <a:xfrm flipV="1">
          <a:off x="19545300" y="1067676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5969</xdr:rowOff>
    </xdr:from>
    <xdr:to>
      <xdr:col>98</xdr:col>
      <xdr:colOff>38100</xdr:colOff>
      <xdr:row>62</xdr:row>
      <xdr:rowOff>107569</xdr:rowOff>
    </xdr:to>
    <xdr:sp macro="" textlink="">
      <xdr:nvSpPr>
        <xdr:cNvPr id="606" name="楕円 605">
          <a:extLst>
            <a:ext uri="{FF2B5EF4-FFF2-40B4-BE49-F238E27FC236}">
              <a16:creationId xmlns:a16="http://schemas.microsoft.com/office/drawing/2014/main" id="{388621F5-8DB1-47D4-A3E2-10854AF9ADDA}"/>
            </a:ext>
          </a:extLst>
        </xdr:cNvPr>
        <xdr:cNvSpPr/>
      </xdr:nvSpPr>
      <xdr:spPr>
        <a:xfrm>
          <a:off x="18605500" y="106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52388</xdr:rowOff>
    </xdr:from>
    <xdr:to>
      <xdr:col>102</xdr:col>
      <xdr:colOff>114300</xdr:colOff>
      <xdr:row>62</xdr:row>
      <xdr:rowOff>56769</xdr:rowOff>
    </xdr:to>
    <xdr:cxnSp macro="">
      <xdr:nvCxnSpPr>
        <xdr:cNvPr id="607" name="直線コネクタ 606">
          <a:extLst>
            <a:ext uri="{FF2B5EF4-FFF2-40B4-BE49-F238E27FC236}">
              <a16:creationId xmlns:a16="http://schemas.microsoft.com/office/drawing/2014/main" id="{1AD3D0FF-5B7C-4E26-82C6-BFF165E429A8}"/>
            </a:ext>
          </a:extLst>
        </xdr:cNvPr>
        <xdr:cNvCxnSpPr/>
      </xdr:nvCxnSpPr>
      <xdr:spPr>
        <a:xfrm flipV="1">
          <a:off x="18656300" y="10682288"/>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id="{A257EAC8-964E-4C3C-BDD2-976392C623D5}"/>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a16="http://schemas.microsoft.com/office/drawing/2014/main" id="{08DB6A5F-7EC0-423E-911F-1BE8F0618BB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a:extLst>
            <a:ext uri="{FF2B5EF4-FFF2-40B4-BE49-F238E27FC236}">
              <a16:creationId xmlns:a16="http://schemas.microsoft.com/office/drawing/2014/main" id="{EDA1670F-2216-4AEA-B0F2-FCBA382A1627}"/>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a16="http://schemas.microsoft.com/office/drawing/2014/main" id="{66210ACD-F10B-4747-83FC-53D18CC608C2}"/>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83646</xdr:rowOff>
    </xdr:from>
    <xdr:ext cx="469744" cy="259045"/>
    <xdr:sp macro="" textlink="">
      <xdr:nvSpPr>
        <xdr:cNvPr id="612" name="n_1mainValue【学校施設】&#10;一人当たり面積">
          <a:extLst>
            <a:ext uri="{FF2B5EF4-FFF2-40B4-BE49-F238E27FC236}">
              <a16:creationId xmlns:a16="http://schemas.microsoft.com/office/drawing/2014/main" id="{0D657F08-7F1E-4A9F-A351-39D0C26D16DD}"/>
            </a:ext>
          </a:extLst>
        </xdr:cNvPr>
        <xdr:cNvSpPr txBox="1"/>
      </xdr:nvSpPr>
      <xdr:spPr>
        <a:xfrm>
          <a:off x="210757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88790</xdr:rowOff>
    </xdr:from>
    <xdr:ext cx="469744" cy="259045"/>
    <xdr:sp macro="" textlink="">
      <xdr:nvSpPr>
        <xdr:cNvPr id="613" name="n_2mainValue【学校施設】&#10;一人当たり面積">
          <a:extLst>
            <a:ext uri="{FF2B5EF4-FFF2-40B4-BE49-F238E27FC236}">
              <a16:creationId xmlns:a16="http://schemas.microsoft.com/office/drawing/2014/main" id="{0571DD1D-F301-43E1-A44F-C0219F43F382}"/>
            </a:ext>
          </a:extLst>
        </xdr:cNvPr>
        <xdr:cNvSpPr txBox="1"/>
      </xdr:nvSpPr>
      <xdr:spPr>
        <a:xfrm>
          <a:off x="20199427" y="107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94315</xdr:rowOff>
    </xdr:from>
    <xdr:ext cx="469744" cy="259045"/>
    <xdr:sp macro="" textlink="">
      <xdr:nvSpPr>
        <xdr:cNvPr id="614" name="n_3mainValue【学校施設】&#10;一人当たり面積">
          <a:extLst>
            <a:ext uri="{FF2B5EF4-FFF2-40B4-BE49-F238E27FC236}">
              <a16:creationId xmlns:a16="http://schemas.microsoft.com/office/drawing/2014/main" id="{1D9AB233-5E59-4C6F-98A9-BFAA394F47D7}"/>
            </a:ext>
          </a:extLst>
        </xdr:cNvPr>
        <xdr:cNvSpPr txBox="1"/>
      </xdr:nvSpPr>
      <xdr:spPr>
        <a:xfrm>
          <a:off x="19310427" y="10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98696</xdr:rowOff>
    </xdr:from>
    <xdr:ext cx="469744" cy="259045"/>
    <xdr:sp macro="" textlink="">
      <xdr:nvSpPr>
        <xdr:cNvPr id="615" name="n_4mainValue【学校施設】&#10;一人当たり面積">
          <a:extLst>
            <a:ext uri="{FF2B5EF4-FFF2-40B4-BE49-F238E27FC236}">
              <a16:creationId xmlns:a16="http://schemas.microsoft.com/office/drawing/2014/main" id="{BFFA6578-5901-4D38-8E0F-2F1775154426}"/>
            </a:ext>
          </a:extLst>
        </xdr:cNvPr>
        <xdr:cNvSpPr txBox="1"/>
      </xdr:nvSpPr>
      <xdr:spPr>
        <a:xfrm>
          <a:off x="18421427" y="1072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B8793C7-A7D4-4160-8A6B-492F93DBD3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D52EDE34-9B10-4A96-971E-5A30177565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A64FC466-FFB8-4150-8FBE-AA9A25CA89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952CB8A4-46B1-46B7-8484-DBC77F1989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EC75F650-718A-46C1-BCCA-AAEA505A4E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9C40D439-93B8-4A94-987D-83900A52BC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4239E09C-15D3-4396-AF72-558095CA1D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E8BBFC67-7A9D-4295-B686-D509198708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3AA9560A-DF18-4107-9653-4ED52A05DB4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4A86C8EE-269D-404C-9803-BCCD5B6E4E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33634710-0531-449C-8794-23921E4E3B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A12DF740-8222-412A-BBAB-FA1863AAFF9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C40F3FBB-3186-4882-A82D-52B54E4B6E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8015F48A-5654-4186-88B4-F84C520FCDC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3EB358E1-85DF-498A-9984-38FC0562594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E097656E-C5EE-4ECD-AE03-7B4D0EAA9A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60F8008E-93D3-49BD-B90F-414DDB3C905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2318DB10-2CF3-450D-8553-8F826D1769C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B976F1E4-BDC9-44D0-8369-86651AD878B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85AB58EC-37F5-4877-8D6B-3579A1D7FA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F56E35F7-A40E-4F9A-9C34-2B908AEFC0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0089AA06-7F17-4412-82B2-D463A0DCCBE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9762FA28-E920-494F-BCF8-7535482E59E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D1E182B-5576-4862-87DA-BA221F194B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8751D5D2-F357-4DE6-8CB1-BF2F939837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66F66F0E-BF4C-4F9E-95A5-3A08992FC4BB}"/>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C37DD57F-3D6A-42D1-9F28-1BC7DDA9C7D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8F468958-7897-440A-956A-031DD69FBAC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id="{43714BB5-EE14-4046-B14D-5E6DF0000303}"/>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id="{45FF6AB8-B1AA-495E-A50B-48F56590BF69}"/>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id="{7303DABB-ACB0-43B8-A495-24DBCBE91DED}"/>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id="{855AD322-1CF5-4BD4-91A4-E03AFAF94417}"/>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id="{B6EC8CEE-5273-4F82-9666-2FD8F98F00A7}"/>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id="{80E6BCD4-35F5-4BBB-A4CE-FDD358E1D803}"/>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id="{E2B2CBE3-0F6D-4F78-A885-DC2D5C0303CD}"/>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id="{86DFF9A5-AB87-4576-9FB4-5AE88852034B}"/>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50D475E-2644-4E9A-8239-9C0E9AF35E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8A684E3-4057-414F-BDEC-B938401B2B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042F680-87EC-4477-9DC8-D67D345ED6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8A5D795-6C65-4D0A-8C27-D14E18DEA3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55D814E-4356-401E-A6D3-ACFE94C483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148952</xdr:rowOff>
    </xdr:from>
    <xdr:to>
      <xdr:col>85</xdr:col>
      <xdr:colOff>177800</xdr:colOff>
      <xdr:row>83</xdr:row>
      <xdr:rowOff>79102</xdr:rowOff>
    </xdr:to>
    <xdr:sp macro="" textlink="">
      <xdr:nvSpPr>
        <xdr:cNvPr id="657" name="楕円 656">
          <a:extLst>
            <a:ext uri="{FF2B5EF4-FFF2-40B4-BE49-F238E27FC236}">
              <a16:creationId xmlns:a16="http://schemas.microsoft.com/office/drawing/2014/main" id="{B7EDE262-62F5-4DFC-A13B-BD2DEF3DDCEC}"/>
            </a:ext>
          </a:extLst>
        </xdr:cNvPr>
        <xdr:cNvSpPr/>
      </xdr:nvSpPr>
      <xdr:spPr>
        <a:xfrm>
          <a:off x="16268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127379</xdr:rowOff>
    </xdr:from>
    <xdr:ext cx="405111" cy="259045"/>
    <xdr:sp macro="" textlink="">
      <xdr:nvSpPr>
        <xdr:cNvPr id="658" name="【児童館】&#10;有形固定資産減価償却率該当値テキスト">
          <a:extLst>
            <a:ext uri="{FF2B5EF4-FFF2-40B4-BE49-F238E27FC236}">
              <a16:creationId xmlns:a16="http://schemas.microsoft.com/office/drawing/2014/main" id="{D7925A68-738D-49E5-907E-9FEF04429B57}"/>
            </a:ext>
          </a:extLst>
        </xdr:cNvPr>
        <xdr:cNvSpPr txBox="1"/>
      </xdr:nvSpPr>
      <xdr:spPr>
        <a:xfrm>
          <a:off x="16357600"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659" name="楕円 658">
          <a:extLst>
            <a:ext uri="{FF2B5EF4-FFF2-40B4-BE49-F238E27FC236}">
              <a16:creationId xmlns:a16="http://schemas.microsoft.com/office/drawing/2014/main" id="{F6DEC029-03F3-4547-AA34-1231CC4B191A}"/>
            </a:ext>
          </a:extLst>
        </xdr:cNvPr>
        <xdr:cNvSpPr/>
      </xdr:nvSpPr>
      <xdr:spPr>
        <a:xfrm>
          <a:off x="15430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28302</xdr:rowOff>
    </xdr:to>
    <xdr:cxnSp macro="">
      <xdr:nvCxnSpPr>
        <xdr:cNvPr id="660" name="直線コネクタ 659">
          <a:extLst>
            <a:ext uri="{FF2B5EF4-FFF2-40B4-BE49-F238E27FC236}">
              <a16:creationId xmlns:a16="http://schemas.microsoft.com/office/drawing/2014/main" id="{F2808C0B-1C1C-4179-BC72-4AE21D932823}"/>
            </a:ext>
          </a:extLst>
        </xdr:cNvPr>
        <xdr:cNvCxnSpPr/>
      </xdr:nvCxnSpPr>
      <xdr:spPr>
        <a:xfrm>
          <a:off x="15481300" y="142292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661" name="楕円 660">
          <a:extLst>
            <a:ext uri="{FF2B5EF4-FFF2-40B4-BE49-F238E27FC236}">
              <a16:creationId xmlns:a16="http://schemas.microsoft.com/office/drawing/2014/main" id="{FAE96917-0346-4F71-8C9E-31774CEAC668}"/>
            </a:ext>
          </a:extLst>
        </xdr:cNvPr>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82</xdr:row>
      <xdr:rowOff>170362</xdr:rowOff>
    </xdr:to>
    <xdr:cxnSp macro="">
      <xdr:nvCxnSpPr>
        <xdr:cNvPr id="662" name="直線コネクタ 661">
          <a:extLst>
            <a:ext uri="{FF2B5EF4-FFF2-40B4-BE49-F238E27FC236}">
              <a16:creationId xmlns:a16="http://schemas.microsoft.com/office/drawing/2014/main" id="{5161EB85-4F06-4DD0-A2A7-DC4E918FAC77}"/>
            </a:ext>
          </a:extLst>
        </xdr:cNvPr>
        <xdr:cNvCxnSpPr/>
      </xdr:nvCxnSpPr>
      <xdr:spPr>
        <a:xfrm>
          <a:off x="14592300" y="141998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63" name="楕円 662">
          <a:extLst>
            <a:ext uri="{FF2B5EF4-FFF2-40B4-BE49-F238E27FC236}">
              <a16:creationId xmlns:a16="http://schemas.microsoft.com/office/drawing/2014/main" id="{32768644-52B3-487D-8B01-20810F01B66E}"/>
            </a:ext>
          </a:extLst>
        </xdr:cNvPr>
        <xdr:cNvSpPr/>
      </xdr:nvSpPr>
      <xdr:spPr>
        <a:xfrm>
          <a:off x="13652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111579</xdr:rowOff>
    </xdr:from>
    <xdr:to>
      <xdr:col>76</xdr:col>
      <xdr:colOff>114300</xdr:colOff>
      <xdr:row>82</xdr:row>
      <xdr:rowOff>140970</xdr:rowOff>
    </xdr:to>
    <xdr:cxnSp macro="">
      <xdr:nvCxnSpPr>
        <xdr:cNvPr id="664" name="直線コネクタ 663">
          <a:extLst>
            <a:ext uri="{FF2B5EF4-FFF2-40B4-BE49-F238E27FC236}">
              <a16:creationId xmlns:a16="http://schemas.microsoft.com/office/drawing/2014/main" id="{BEFA1DE7-022F-4EC3-9F91-B572AFE1E763}"/>
            </a:ext>
          </a:extLst>
        </xdr:cNvPr>
        <xdr:cNvCxnSpPr/>
      </xdr:nvCxnSpPr>
      <xdr:spPr>
        <a:xfrm>
          <a:off x="13703300" y="141704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31387</xdr:rowOff>
    </xdr:from>
    <xdr:to>
      <xdr:col>67</xdr:col>
      <xdr:colOff>101600</xdr:colOff>
      <xdr:row>82</xdr:row>
      <xdr:rowOff>132987</xdr:rowOff>
    </xdr:to>
    <xdr:sp macro="" textlink="">
      <xdr:nvSpPr>
        <xdr:cNvPr id="665" name="楕円 664">
          <a:extLst>
            <a:ext uri="{FF2B5EF4-FFF2-40B4-BE49-F238E27FC236}">
              <a16:creationId xmlns:a16="http://schemas.microsoft.com/office/drawing/2014/main" id="{289F6E0B-372E-44DA-B776-5FEF4D2D6E8F}"/>
            </a:ext>
          </a:extLst>
        </xdr:cNvPr>
        <xdr:cNvSpPr/>
      </xdr:nvSpPr>
      <xdr:spPr>
        <a:xfrm>
          <a:off x="12763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82187</xdr:rowOff>
    </xdr:from>
    <xdr:to>
      <xdr:col>71</xdr:col>
      <xdr:colOff>177800</xdr:colOff>
      <xdr:row>82</xdr:row>
      <xdr:rowOff>111579</xdr:rowOff>
    </xdr:to>
    <xdr:cxnSp macro="">
      <xdr:nvCxnSpPr>
        <xdr:cNvPr id="666" name="直線コネクタ 665">
          <a:extLst>
            <a:ext uri="{FF2B5EF4-FFF2-40B4-BE49-F238E27FC236}">
              <a16:creationId xmlns:a16="http://schemas.microsoft.com/office/drawing/2014/main" id="{B145B4E6-A795-43AA-9B9A-DB0FB225358E}"/>
            </a:ext>
          </a:extLst>
        </xdr:cNvPr>
        <xdr:cNvCxnSpPr/>
      </xdr:nvCxnSpPr>
      <xdr:spPr>
        <a:xfrm>
          <a:off x="12814300" y="1414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id="{940C6A8B-ABA0-40E2-8B0F-D72FA754F884}"/>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8" name="n_2aveValue【児童館】&#10;有形固定資産減価償却率">
          <a:extLst>
            <a:ext uri="{FF2B5EF4-FFF2-40B4-BE49-F238E27FC236}">
              <a16:creationId xmlns:a16="http://schemas.microsoft.com/office/drawing/2014/main" id="{A788795F-C37E-430D-92AF-2A73EA6469DC}"/>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9" name="n_3aveValue【児童館】&#10;有形固定資産減価償却率">
          <a:extLst>
            <a:ext uri="{FF2B5EF4-FFF2-40B4-BE49-F238E27FC236}">
              <a16:creationId xmlns:a16="http://schemas.microsoft.com/office/drawing/2014/main" id="{5031816A-E902-4E1A-96BE-8EA815452AAC}"/>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id="{4AF59DF6-1EA2-4E9C-A81A-8D86D9EDC68B}"/>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40839</xdr:rowOff>
    </xdr:from>
    <xdr:ext cx="405111" cy="259045"/>
    <xdr:sp macro="" textlink="">
      <xdr:nvSpPr>
        <xdr:cNvPr id="671" name="n_1mainValue【児童館】&#10;有形固定資産減価償却率">
          <a:extLst>
            <a:ext uri="{FF2B5EF4-FFF2-40B4-BE49-F238E27FC236}">
              <a16:creationId xmlns:a16="http://schemas.microsoft.com/office/drawing/2014/main" id="{93AC0C7A-DA87-48F2-9567-433E52CF3FEC}"/>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72" name="n_2mainValue【児童館】&#10;有形固定資産減価償却率">
          <a:extLst>
            <a:ext uri="{FF2B5EF4-FFF2-40B4-BE49-F238E27FC236}">
              <a16:creationId xmlns:a16="http://schemas.microsoft.com/office/drawing/2014/main" id="{2265EB52-0CB8-4D67-9C52-7B01983527BF}"/>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73" name="n_3mainValue【児童館】&#10;有形固定資産減価償却率">
          <a:extLst>
            <a:ext uri="{FF2B5EF4-FFF2-40B4-BE49-F238E27FC236}">
              <a16:creationId xmlns:a16="http://schemas.microsoft.com/office/drawing/2014/main" id="{385D87E0-041D-4976-8DDC-0567ECCC8C44}"/>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674" name="n_4mainValue【児童館】&#10;有形固定資産減価償却率">
          <a:extLst>
            <a:ext uri="{FF2B5EF4-FFF2-40B4-BE49-F238E27FC236}">
              <a16:creationId xmlns:a16="http://schemas.microsoft.com/office/drawing/2014/main" id="{63B82C6D-37D8-4E53-BD69-56FBC8A0B848}"/>
            </a:ext>
          </a:extLst>
        </xdr:cNvPr>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18C46C06-F824-4FE7-B646-CBF1C7D63C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443D596D-E493-4A94-8F54-C920E98530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CC87137-B1B6-4C55-AB41-E7711997E9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2C0E35CD-DB7A-48F2-A15D-15078BE111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37FD4CF2-CB48-45FE-94A1-E0B1BE4527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271CAB64-29C0-45C9-9C6A-B8D0D74948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3643E08F-B5A9-4CBD-87C0-8601279705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DA0D4131-ED54-4A75-9476-65468A5CCC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56CDAA02-FD87-4C4E-9B42-87AC6765CB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A8D69E21-04CA-409C-A210-65D08ECA96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1CACD371-BB0E-4E3F-8A5C-B1DCFD307C4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8213A392-96BB-444D-A69E-A3151C18DD0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FCC0A8A0-6C8A-4A0B-B1E3-E094FC59030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C0A8287E-043C-41C2-B339-938669A4AF3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A5A284E3-B4F5-4D01-86C0-FAB305A252C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4F6E5AEB-C8FD-4BDF-A161-228198522EE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2ABBDF2A-6070-4B8F-9492-8E2052327F4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64931491-074A-4631-8DA3-6FE5DD5EC38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2C135815-C258-4B0E-954B-80570E5268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B500DFDC-A6EE-4370-AF23-15557934A3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5C10F0F0-3AA3-4C0D-8E32-222778B6DC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id="{9B3CC749-3923-4DDB-B1C7-F9AD8D772389}"/>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id="{CD313DBC-083B-443D-AB5F-CCB15F06AF5F}"/>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id="{AC347F72-054A-4AA3-84C5-D9330F6D952C}"/>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id="{6EC47D7A-474B-4579-BE8A-C077488D1AF9}"/>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id="{3703601E-3C3E-4915-931F-155227A1D873}"/>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a:extLst>
            <a:ext uri="{FF2B5EF4-FFF2-40B4-BE49-F238E27FC236}">
              <a16:creationId xmlns:a16="http://schemas.microsoft.com/office/drawing/2014/main" id="{50BC2E35-9A32-400C-8DED-4346BA06628A}"/>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id="{2FF9D26D-9E02-4DD7-996B-F840A136DA58}"/>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id="{C9DA069E-4B80-473C-AC71-C9A8F1B1CE31}"/>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id="{3695B65E-0A43-42A2-B12E-445F677166CA}"/>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id="{A15C3460-1CE9-4A6E-A898-8774354A9ED6}"/>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id="{E626BC15-1568-47B1-B03D-458109C12E7F}"/>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D9427AB-285B-464E-9159-17D943FD4F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E29DE6C-D728-4759-9023-1EA8F3E250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67BD6E0C-8226-4389-AFB8-FF12BE032E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EE997B96-7CCC-4974-B5A7-858471EA69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B2C750E8-BE69-494A-B27C-3BB8F80A60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712" name="楕円 711">
          <a:extLst>
            <a:ext uri="{FF2B5EF4-FFF2-40B4-BE49-F238E27FC236}">
              <a16:creationId xmlns:a16="http://schemas.microsoft.com/office/drawing/2014/main" id="{D4ECC3B7-CDBD-4026-9DB4-B3A12616EB95}"/>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713" name="【児童館】&#10;一人当たり面積該当値テキスト">
          <a:extLst>
            <a:ext uri="{FF2B5EF4-FFF2-40B4-BE49-F238E27FC236}">
              <a16:creationId xmlns:a16="http://schemas.microsoft.com/office/drawing/2014/main" id="{C97F6775-8291-4431-AF80-315C843AD9CF}"/>
            </a:ext>
          </a:extLst>
        </xdr:cNvPr>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4" name="楕円 713">
          <a:extLst>
            <a:ext uri="{FF2B5EF4-FFF2-40B4-BE49-F238E27FC236}">
              <a16:creationId xmlns:a16="http://schemas.microsoft.com/office/drawing/2014/main" id="{30859AE8-AAC6-4309-996D-F446076BA9DE}"/>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715" name="直線コネクタ 714">
          <a:extLst>
            <a:ext uri="{FF2B5EF4-FFF2-40B4-BE49-F238E27FC236}">
              <a16:creationId xmlns:a16="http://schemas.microsoft.com/office/drawing/2014/main" id="{2CB2FF95-5C7D-423A-ACD1-F149AE56D2C9}"/>
            </a:ext>
          </a:extLst>
        </xdr:cNvPr>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6" name="楕円 715">
          <a:extLst>
            <a:ext uri="{FF2B5EF4-FFF2-40B4-BE49-F238E27FC236}">
              <a16:creationId xmlns:a16="http://schemas.microsoft.com/office/drawing/2014/main" id="{B0809DCC-1958-46CD-A0AE-F283638EC5FD}"/>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17" name="直線コネクタ 716">
          <a:extLst>
            <a:ext uri="{FF2B5EF4-FFF2-40B4-BE49-F238E27FC236}">
              <a16:creationId xmlns:a16="http://schemas.microsoft.com/office/drawing/2014/main" id="{77C937E4-4CA5-43B5-A9EA-151390B6D0D7}"/>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8" name="楕円 717">
          <a:extLst>
            <a:ext uri="{FF2B5EF4-FFF2-40B4-BE49-F238E27FC236}">
              <a16:creationId xmlns:a16="http://schemas.microsoft.com/office/drawing/2014/main" id="{E4A194AD-EDA9-4F46-B61C-7FF535F1EEDB}"/>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719" name="直線コネクタ 718">
          <a:extLst>
            <a:ext uri="{FF2B5EF4-FFF2-40B4-BE49-F238E27FC236}">
              <a16:creationId xmlns:a16="http://schemas.microsoft.com/office/drawing/2014/main" id="{9C393B32-034B-4C02-AE32-8FC65DEEC886}"/>
            </a:ext>
          </a:extLst>
        </xdr:cNvPr>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0" name="楕円 719">
          <a:extLst>
            <a:ext uri="{FF2B5EF4-FFF2-40B4-BE49-F238E27FC236}">
              <a16:creationId xmlns:a16="http://schemas.microsoft.com/office/drawing/2014/main" id="{604A513C-2F7E-41FB-9AF0-A9D6BA6E4488}"/>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21" name="直線コネクタ 720">
          <a:extLst>
            <a:ext uri="{FF2B5EF4-FFF2-40B4-BE49-F238E27FC236}">
              <a16:creationId xmlns:a16="http://schemas.microsoft.com/office/drawing/2014/main" id="{E513174A-D5C2-469B-ABB3-F2E9DDAA4D8C}"/>
            </a:ext>
          </a:extLst>
        </xdr:cNvPr>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a:extLst>
            <a:ext uri="{FF2B5EF4-FFF2-40B4-BE49-F238E27FC236}">
              <a16:creationId xmlns:a16="http://schemas.microsoft.com/office/drawing/2014/main" id="{9D194E6B-BEA2-494B-87B5-F41CD272054A}"/>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a:extLst>
            <a:ext uri="{FF2B5EF4-FFF2-40B4-BE49-F238E27FC236}">
              <a16:creationId xmlns:a16="http://schemas.microsoft.com/office/drawing/2014/main" id="{9B7DE898-A2C0-42BC-B033-D75F3F16E13E}"/>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a:extLst>
            <a:ext uri="{FF2B5EF4-FFF2-40B4-BE49-F238E27FC236}">
              <a16:creationId xmlns:a16="http://schemas.microsoft.com/office/drawing/2014/main" id="{8CC0DDF3-007A-4B7B-858D-6DC96EE4B0FA}"/>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a:extLst>
            <a:ext uri="{FF2B5EF4-FFF2-40B4-BE49-F238E27FC236}">
              <a16:creationId xmlns:a16="http://schemas.microsoft.com/office/drawing/2014/main" id="{EDFF84F7-298F-4CD2-96E3-DDC006E99A8C}"/>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6" name="n_1mainValue【児童館】&#10;一人当たり面積">
          <a:extLst>
            <a:ext uri="{FF2B5EF4-FFF2-40B4-BE49-F238E27FC236}">
              <a16:creationId xmlns:a16="http://schemas.microsoft.com/office/drawing/2014/main" id="{71A7A845-FF3F-43DC-B454-2C74CCCC4F53}"/>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7" name="n_2mainValue【児童館】&#10;一人当たり面積">
          <a:extLst>
            <a:ext uri="{FF2B5EF4-FFF2-40B4-BE49-F238E27FC236}">
              <a16:creationId xmlns:a16="http://schemas.microsoft.com/office/drawing/2014/main" id="{502A465C-462C-48E0-94C7-02084D279C20}"/>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8" name="n_3mainValue【児童館】&#10;一人当たり面積">
          <a:extLst>
            <a:ext uri="{FF2B5EF4-FFF2-40B4-BE49-F238E27FC236}">
              <a16:creationId xmlns:a16="http://schemas.microsoft.com/office/drawing/2014/main" id="{C04E79E2-6C97-44F4-9B12-46234B8BD6DF}"/>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29" name="n_4mainValue【児童館】&#10;一人当たり面積">
          <a:extLst>
            <a:ext uri="{FF2B5EF4-FFF2-40B4-BE49-F238E27FC236}">
              <a16:creationId xmlns:a16="http://schemas.microsoft.com/office/drawing/2014/main" id="{3F2C968B-3B7E-492E-8326-640A45E0DA6E}"/>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4A7C9BB6-604F-40EE-9676-81B33910D1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884E02C3-5395-4E99-8F30-78382495FC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F4E23B03-12EB-4A73-9B63-BB7913A66D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5907D9C6-DB37-4409-8F2D-A0FBA89FEC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5599FC6D-1D8E-47B5-B478-7BCB9D2A85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25096CD-B158-4CB8-A6A3-3351A11D81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ACD75016-06D2-4D6C-A588-FC422EE11E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995346D8-02C4-482A-AF04-3B91C2E1E0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596CFBB0-CCC7-4B0B-A8FD-0A0D90C6CD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F066A2A3-562A-4FB9-A5A8-4AA7834BCB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4280FD0E-CDFA-4C54-8597-24FEC5398DA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BD183E09-E0E7-48F0-8F0F-41A76D3A03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3AB4703C-BC16-451C-9AF7-8FEB715E50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7D955BED-80DB-4336-80A7-A3B027BD86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7C815B24-7DB9-4F38-947E-E1D6A1202A4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CA6D3AFC-3FE9-4737-83A0-CD2571EBBA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F89EBC94-F201-4B2D-9DE8-73DE225689A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A0369526-D233-4A09-8BB9-2018C9D373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467E7F47-0388-4634-8D38-1550C00A3A1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1B15F458-375E-4FE5-BC0F-8958EB3D0F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CEC857EA-E2C1-4C3F-9F51-1237D4A1722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22217DBC-B190-4CEB-BE51-1EE66C9D0A2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9B30759F-EF36-435E-89B0-46E12C3E76F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E4BF9901-D612-4AF2-94CA-1EFE5D9E52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E4604DD4-AC75-472C-B16E-4D1527DE6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1AC9DBAC-969D-421F-AB74-0FDCB298E4E2}"/>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462D1CA3-8AD3-4685-9B68-E72E9FC83E5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4F0EA3C1-4138-4BA4-B14A-DC8DC40DB9F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0BA65EA4-57CC-4428-A5EC-D390CAF63336}"/>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6D3E9039-B1C1-4999-B697-B8E6CAA7D49C}"/>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EC018F2D-5AE2-496E-B27C-9E37B1C588B7}"/>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46DE79CF-B491-4854-BDE9-35B964A7F238}"/>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6C11E1E8-E268-421B-BA12-AAC91D826823}"/>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EA115862-3124-4B17-AD01-EC8C8CD30D1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5EAF2CC3-79A5-45C3-94DB-42E8203743AB}"/>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06354C58-7F5B-43FE-AD5C-BC7BA0280656}"/>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66BC7CF-AB35-4144-8403-49B0DFEE5D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397427A-DDDA-4BCA-92C4-FA861BCBA8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8F18AD7-2FB7-4A9E-B28D-B56D670E0C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F25CFD3B-57B1-423F-AABB-9204A997F3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179BF53-6F36-4F9C-9345-BC63BAB7B7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771" name="楕円 770">
          <a:extLst>
            <a:ext uri="{FF2B5EF4-FFF2-40B4-BE49-F238E27FC236}">
              <a16:creationId xmlns:a16="http://schemas.microsoft.com/office/drawing/2014/main" id="{7767E0BD-842B-4BF8-BD0E-83830FEFB450}"/>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772" name="【公民館】&#10;有形固定資産減価償却率該当値テキスト">
          <a:extLst>
            <a:ext uri="{FF2B5EF4-FFF2-40B4-BE49-F238E27FC236}">
              <a16:creationId xmlns:a16="http://schemas.microsoft.com/office/drawing/2014/main" id="{370EBFEA-A927-440F-8663-E71265BC994E}"/>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773" name="楕円 772">
          <a:extLst>
            <a:ext uri="{FF2B5EF4-FFF2-40B4-BE49-F238E27FC236}">
              <a16:creationId xmlns:a16="http://schemas.microsoft.com/office/drawing/2014/main" id="{AEA530B6-5D6A-4EB3-A8E2-318D6566FC75}"/>
            </a:ext>
          </a:extLst>
        </xdr:cNvPr>
        <xdr:cNvSpPr/>
      </xdr:nvSpPr>
      <xdr:spPr>
        <a:xfrm>
          <a:off x="1543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151312</xdr:rowOff>
    </xdr:to>
    <xdr:cxnSp macro="">
      <xdr:nvCxnSpPr>
        <xdr:cNvPr id="774" name="直線コネクタ 773">
          <a:extLst>
            <a:ext uri="{FF2B5EF4-FFF2-40B4-BE49-F238E27FC236}">
              <a16:creationId xmlns:a16="http://schemas.microsoft.com/office/drawing/2014/main" id="{61F640A7-4E5D-465A-8220-7FFC318DC4DD}"/>
            </a:ext>
          </a:extLst>
        </xdr:cNvPr>
        <xdr:cNvCxnSpPr/>
      </xdr:nvCxnSpPr>
      <xdr:spPr>
        <a:xfrm>
          <a:off x="15481300" y="182923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775" name="楕円 774">
          <a:extLst>
            <a:ext uri="{FF2B5EF4-FFF2-40B4-BE49-F238E27FC236}">
              <a16:creationId xmlns:a16="http://schemas.microsoft.com/office/drawing/2014/main" id="{1CA44EDD-2BC6-458D-AE3F-47E5597C9F02}"/>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118655</xdr:rowOff>
    </xdr:to>
    <xdr:cxnSp macro="">
      <xdr:nvCxnSpPr>
        <xdr:cNvPr id="776" name="直線コネクタ 775">
          <a:extLst>
            <a:ext uri="{FF2B5EF4-FFF2-40B4-BE49-F238E27FC236}">
              <a16:creationId xmlns:a16="http://schemas.microsoft.com/office/drawing/2014/main" id="{80CF1EAC-0763-419F-B482-B6CD52DFA57E}"/>
            </a:ext>
          </a:extLst>
        </xdr:cNvPr>
        <xdr:cNvCxnSpPr/>
      </xdr:nvCxnSpPr>
      <xdr:spPr>
        <a:xfrm>
          <a:off x="14592300" y="182466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77" name="楕円 776">
          <a:extLst>
            <a:ext uri="{FF2B5EF4-FFF2-40B4-BE49-F238E27FC236}">
              <a16:creationId xmlns:a16="http://schemas.microsoft.com/office/drawing/2014/main" id="{722B4F5A-FA28-45D5-B6FE-77B56CA86088}"/>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72934</xdr:rowOff>
    </xdr:to>
    <xdr:cxnSp macro="">
      <xdr:nvCxnSpPr>
        <xdr:cNvPr id="778" name="直線コネクタ 777">
          <a:extLst>
            <a:ext uri="{FF2B5EF4-FFF2-40B4-BE49-F238E27FC236}">
              <a16:creationId xmlns:a16="http://schemas.microsoft.com/office/drawing/2014/main" id="{6ECE8E45-7276-403D-B508-EFC95FFC2D82}"/>
            </a:ext>
          </a:extLst>
        </xdr:cNvPr>
        <xdr:cNvCxnSpPr/>
      </xdr:nvCxnSpPr>
      <xdr:spPr>
        <a:xfrm>
          <a:off x="13703300" y="182009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779" name="楕円 778">
          <a:extLst>
            <a:ext uri="{FF2B5EF4-FFF2-40B4-BE49-F238E27FC236}">
              <a16:creationId xmlns:a16="http://schemas.microsoft.com/office/drawing/2014/main" id="{6519D5F8-445B-41F7-B495-636FC9CB6495}"/>
            </a:ext>
          </a:extLst>
        </xdr:cNvPr>
        <xdr:cNvSpPr/>
      </xdr:nvSpPr>
      <xdr:spPr>
        <a:xfrm>
          <a:off x="1276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33745</xdr:rowOff>
    </xdr:to>
    <xdr:cxnSp macro="">
      <xdr:nvCxnSpPr>
        <xdr:cNvPr id="780" name="直線コネクタ 779">
          <a:extLst>
            <a:ext uri="{FF2B5EF4-FFF2-40B4-BE49-F238E27FC236}">
              <a16:creationId xmlns:a16="http://schemas.microsoft.com/office/drawing/2014/main" id="{722FEDA7-C8FC-4D60-9F06-0EC45DA55CD6}"/>
            </a:ext>
          </a:extLst>
        </xdr:cNvPr>
        <xdr:cNvCxnSpPr/>
      </xdr:nvCxnSpPr>
      <xdr:spPr>
        <a:xfrm flipV="1">
          <a:off x="12814300" y="1820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4200B3EF-E250-49F9-A9C6-B693E4B08512}"/>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8C92D4E3-BE96-46B9-B876-27F35FA75A4D}"/>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59A27AD3-EB4C-4A61-A676-458BEC0816F8}"/>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FD63CEDB-160C-43F9-8350-72B8A26716B1}"/>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785" name="n_1mainValue【公民館】&#10;有形固定資産減価償却率">
          <a:extLst>
            <a:ext uri="{FF2B5EF4-FFF2-40B4-BE49-F238E27FC236}">
              <a16:creationId xmlns:a16="http://schemas.microsoft.com/office/drawing/2014/main" id="{3C088BB4-C563-4A35-A61A-6D1F58EA899F}"/>
            </a:ext>
          </a:extLst>
        </xdr:cNvPr>
        <xdr:cNvSpPr txBox="1"/>
      </xdr:nvSpPr>
      <xdr:spPr>
        <a:xfrm>
          <a:off x="15266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786" name="n_2mainValue【公民館】&#10;有形固定資産減価償却率">
          <a:extLst>
            <a:ext uri="{FF2B5EF4-FFF2-40B4-BE49-F238E27FC236}">
              <a16:creationId xmlns:a16="http://schemas.microsoft.com/office/drawing/2014/main" id="{C87612C1-02B4-4BB4-99FD-E10098BD0F03}"/>
            </a:ext>
          </a:extLst>
        </xdr:cNvPr>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787" name="n_3mainValue【公民館】&#10;有形固定資産減価償却率">
          <a:extLst>
            <a:ext uri="{FF2B5EF4-FFF2-40B4-BE49-F238E27FC236}">
              <a16:creationId xmlns:a16="http://schemas.microsoft.com/office/drawing/2014/main" id="{3F108C37-8B85-4EC0-B4C5-C0A3E87B69A2}"/>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788" name="n_4mainValue【公民館】&#10;有形固定資産減価償却率">
          <a:extLst>
            <a:ext uri="{FF2B5EF4-FFF2-40B4-BE49-F238E27FC236}">
              <a16:creationId xmlns:a16="http://schemas.microsoft.com/office/drawing/2014/main" id="{C41FABB6-CDFC-4935-AB96-5A684C7B9F4C}"/>
            </a:ext>
          </a:extLst>
        </xdr:cNvPr>
        <xdr:cNvSpPr txBox="1"/>
      </xdr:nvSpPr>
      <xdr:spPr>
        <a:xfrm>
          <a:off x="12611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3C55EA15-65C9-45FC-A733-934A966041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DBB77970-58D7-44EE-84CF-07F04BFC0F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DCD061E6-97DC-413B-9636-4EA71F64A4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8E5EA70B-5F46-496C-9942-6B89D9AA10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AA7EC230-B3C2-408D-8C94-6096797B9E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DC526102-5142-454E-B795-F7E8B8BAD8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B4E290D9-E0AC-49F7-B4A3-915A10D261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5B94D307-CA52-463A-B016-B22827B73B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555EC4EB-3024-44EC-83DD-E579F32011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F78128E8-5FEC-406A-9CA3-340A83EDD2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E7827AC7-3414-404C-B047-52F5576F41A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6C9F0546-2F08-4E05-B999-40B3C31510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60DA5316-EE23-4075-9F4F-BE3616FE8D5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AD6A6188-1135-4CEB-A0AC-A5ECF99338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D68EB840-7C5A-43E5-8286-DA85A6864EA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A95F4B9F-CD16-4CA9-AA28-81FE9D8FB81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DAB639FA-E101-4085-B8A2-BDFAEFEA3C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D73D1FBA-2CDD-4D20-A9D0-607C9F8776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AC00C87C-FC13-4E28-AE70-3ECAF61CDEE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6E139295-72BF-4B8E-B83C-AEC5D57019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47ECF3E3-9BC4-465E-9288-ECF32864D5B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5ABCF8FF-239E-42F9-B6C3-7EEDAC89D49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3232C2B3-9FCB-44DB-9869-13A6F6D765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76AD83E3-58EE-4D68-942A-D698A271AE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BC3172E7-0350-40A2-A51E-AD0DB0DB6F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66688C18-4B6A-4822-BB8D-0525FFE1DB1D}"/>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B6A3263B-86F9-49C5-8B7D-4983554AA00C}"/>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DD261350-EF4D-4505-A7E1-1CCF8033992D}"/>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5ED488A9-2944-42E1-9C2E-753D2361FA3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2EF356F3-6F1D-4858-B6E1-E83049E4BB21}"/>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243487E9-339F-499C-A1B4-F4D805973875}"/>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C8643063-EDE6-419C-A44A-8E100A3A1A15}"/>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BC271B6F-BC08-4852-882C-21B3E2C53D9B}"/>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1F4E3B2E-489C-4D1C-A6EE-7960EA6BB8E6}"/>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75B078A3-7693-4A5D-9C7F-67EFEA096C95}"/>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DA7848DD-8CDA-4D60-8361-1FB4E139440B}"/>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5869F6B-651D-43C4-BD58-B444115B30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79B9790-6241-46D3-B090-DEEDBB37F10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B380FEC-2B2A-484F-AEC9-683E532A6B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7CE6EC0-123F-4E88-A556-35EB85FE3A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DF77AA1-6967-451F-AEFA-994CBADE88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830" name="楕円 829">
          <a:extLst>
            <a:ext uri="{FF2B5EF4-FFF2-40B4-BE49-F238E27FC236}">
              <a16:creationId xmlns:a16="http://schemas.microsoft.com/office/drawing/2014/main" id="{5EC74755-3AC0-433E-928E-2B171D64A6C6}"/>
            </a:ext>
          </a:extLst>
        </xdr:cNvPr>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831" name="【公民館】&#10;一人当たり面積該当値テキスト">
          <a:extLst>
            <a:ext uri="{FF2B5EF4-FFF2-40B4-BE49-F238E27FC236}">
              <a16:creationId xmlns:a16="http://schemas.microsoft.com/office/drawing/2014/main" id="{E8A33130-FCBC-4FDE-B7A5-7F68A9397D08}"/>
            </a:ext>
          </a:extLst>
        </xdr:cNvPr>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113574</xdr:rowOff>
    </xdr:from>
    <xdr:to>
      <xdr:col>112</xdr:col>
      <xdr:colOff>38100</xdr:colOff>
      <xdr:row>109</xdr:row>
      <xdr:rowOff>43724</xdr:rowOff>
    </xdr:to>
    <xdr:sp macro="" textlink="">
      <xdr:nvSpPr>
        <xdr:cNvPr id="832" name="楕円 831">
          <a:extLst>
            <a:ext uri="{FF2B5EF4-FFF2-40B4-BE49-F238E27FC236}">
              <a16:creationId xmlns:a16="http://schemas.microsoft.com/office/drawing/2014/main" id="{68EAE465-093A-4399-B522-E2B0BBF8E5AD}"/>
            </a:ext>
          </a:extLst>
        </xdr:cNvPr>
        <xdr:cNvSpPr/>
      </xdr:nvSpPr>
      <xdr:spPr>
        <a:xfrm>
          <a:off x="21272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164374</xdr:rowOff>
    </xdr:to>
    <xdr:cxnSp macro="">
      <xdr:nvCxnSpPr>
        <xdr:cNvPr id="833" name="直線コネクタ 832">
          <a:extLst>
            <a:ext uri="{FF2B5EF4-FFF2-40B4-BE49-F238E27FC236}">
              <a16:creationId xmlns:a16="http://schemas.microsoft.com/office/drawing/2014/main" id="{5985AF76-5118-4722-8FEA-2A1ABE7873B7}"/>
            </a:ext>
          </a:extLst>
        </xdr:cNvPr>
        <xdr:cNvCxnSpPr/>
      </xdr:nvCxnSpPr>
      <xdr:spPr>
        <a:xfrm>
          <a:off x="21323300" y="1868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115207</xdr:rowOff>
    </xdr:from>
    <xdr:to>
      <xdr:col>107</xdr:col>
      <xdr:colOff>101600</xdr:colOff>
      <xdr:row>109</xdr:row>
      <xdr:rowOff>45357</xdr:rowOff>
    </xdr:to>
    <xdr:sp macro="" textlink="">
      <xdr:nvSpPr>
        <xdr:cNvPr id="834" name="楕円 833">
          <a:extLst>
            <a:ext uri="{FF2B5EF4-FFF2-40B4-BE49-F238E27FC236}">
              <a16:creationId xmlns:a16="http://schemas.microsoft.com/office/drawing/2014/main" id="{03F12C7F-A905-4675-96F6-09B45B2A9CB0}"/>
            </a:ext>
          </a:extLst>
        </xdr:cNvPr>
        <xdr:cNvSpPr/>
      </xdr:nvSpPr>
      <xdr:spPr>
        <a:xfrm>
          <a:off x="20383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164374</xdr:rowOff>
    </xdr:from>
    <xdr:to>
      <xdr:col>111</xdr:col>
      <xdr:colOff>177800</xdr:colOff>
      <xdr:row>108</xdr:row>
      <xdr:rowOff>166007</xdr:rowOff>
    </xdr:to>
    <xdr:cxnSp macro="">
      <xdr:nvCxnSpPr>
        <xdr:cNvPr id="835" name="直線コネクタ 834">
          <a:extLst>
            <a:ext uri="{FF2B5EF4-FFF2-40B4-BE49-F238E27FC236}">
              <a16:creationId xmlns:a16="http://schemas.microsoft.com/office/drawing/2014/main" id="{413CDF2D-5AC8-4231-B5A8-C76976DCB234}"/>
            </a:ext>
          </a:extLst>
        </xdr:cNvPr>
        <xdr:cNvCxnSpPr/>
      </xdr:nvCxnSpPr>
      <xdr:spPr>
        <a:xfrm flipV="1">
          <a:off x="20434300" y="186809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115207</xdr:rowOff>
    </xdr:from>
    <xdr:to>
      <xdr:col>102</xdr:col>
      <xdr:colOff>165100</xdr:colOff>
      <xdr:row>109</xdr:row>
      <xdr:rowOff>45357</xdr:rowOff>
    </xdr:to>
    <xdr:sp macro="" textlink="">
      <xdr:nvSpPr>
        <xdr:cNvPr id="836" name="楕円 835">
          <a:extLst>
            <a:ext uri="{FF2B5EF4-FFF2-40B4-BE49-F238E27FC236}">
              <a16:creationId xmlns:a16="http://schemas.microsoft.com/office/drawing/2014/main" id="{F4082342-B166-49C6-B383-D8DB6DAC4461}"/>
            </a:ext>
          </a:extLst>
        </xdr:cNvPr>
        <xdr:cNvSpPr/>
      </xdr:nvSpPr>
      <xdr:spPr>
        <a:xfrm>
          <a:off x="19494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166007</xdr:rowOff>
    </xdr:from>
    <xdr:to>
      <xdr:col>107</xdr:col>
      <xdr:colOff>50800</xdr:colOff>
      <xdr:row>108</xdr:row>
      <xdr:rowOff>166007</xdr:rowOff>
    </xdr:to>
    <xdr:cxnSp macro="">
      <xdr:nvCxnSpPr>
        <xdr:cNvPr id="837" name="直線コネクタ 836">
          <a:extLst>
            <a:ext uri="{FF2B5EF4-FFF2-40B4-BE49-F238E27FC236}">
              <a16:creationId xmlns:a16="http://schemas.microsoft.com/office/drawing/2014/main" id="{85928A75-AAEC-4926-8A9F-56CC8A4EAE31}"/>
            </a:ext>
          </a:extLst>
        </xdr:cNvPr>
        <xdr:cNvCxnSpPr/>
      </xdr:nvCxnSpPr>
      <xdr:spPr>
        <a:xfrm>
          <a:off x="19545300" y="1868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115207</xdr:rowOff>
    </xdr:from>
    <xdr:to>
      <xdr:col>98</xdr:col>
      <xdr:colOff>38100</xdr:colOff>
      <xdr:row>109</xdr:row>
      <xdr:rowOff>45357</xdr:rowOff>
    </xdr:to>
    <xdr:sp macro="" textlink="">
      <xdr:nvSpPr>
        <xdr:cNvPr id="838" name="楕円 837">
          <a:extLst>
            <a:ext uri="{FF2B5EF4-FFF2-40B4-BE49-F238E27FC236}">
              <a16:creationId xmlns:a16="http://schemas.microsoft.com/office/drawing/2014/main" id="{ABDC9281-CB5C-4E41-BDC7-86FA573CDA47}"/>
            </a:ext>
          </a:extLst>
        </xdr:cNvPr>
        <xdr:cNvSpPr/>
      </xdr:nvSpPr>
      <xdr:spPr>
        <a:xfrm>
          <a:off x="18605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166007</xdr:rowOff>
    </xdr:from>
    <xdr:to>
      <xdr:col>102</xdr:col>
      <xdr:colOff>114300</xdr:colOff>
      <xdr:row>108</xdr:row>
      <xdr:rowOff>166007</xdr:rowOff>
    </xdr:to>
    <xdr:cxnSp macro="">
      <xdr:nvCxnSpPr>
        <xdr:cNvPr id="839" name="直線コネクタ 838">
          <a:extLst>
            <a:ext uri="{FF2B5EF4-FFF2-40B4-BE49-F238E27FC236}">
              <a16:creationId xmlns:a16="http://schemas.microsoft.com/office/drawing/2014/main" id="{D1F907F9-B937-4DB0-AEE7-7DBF3640D3C5}"/>
            </a:ext>
          </a:extLst>
        </xdr:cNvPr>
        <xdr:cNvCxnSpPr/>
      </xdr:nvCxnSpPr>
      <xdr:spPr>
        <a:xfrm>
          <a:off x="18656300" y="1868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20043C81-FC6E-4A21-B3FD-B28563FEF8F3}"/>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C8DFD8B9-0833-4CEF-B90A-0EE1800F2CB1}"/>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8EF085FC-6BF1-4F5C-9A17-4D060A020E24}"/>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a16="http://schemas.microsoft.com/office/drawing/2014/main" id="{2DFB8B44-137A-4045-8A36-AC1AF6032EDE}"/>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34851</xdr:rowOff>
    </xdr:from>
    <xdr:ext cx="469744" cy="259045"/>
    <xdr:sp macro="" textlink="">
      <xdr:nvSpPr>
        <xdr:cNvPr id="844" name="n_1mainValue【公民館】&#10;一人当たり面積">
          <a:extLst>
            <a:ext uri="{FF2B5EF4-FFF2-40B4-BE49-F238E27FC236}">
              <a16:creationId xmlns:a16="http://schemas.microsoft.com/office/drawing/2014/main" id="{56BDC10A-99C4-484F-9FEA-E69FD48DE6FE}"/>
            </a:ext>
          </a:extLst>
        </xdr:cNvPr>
        <xdr:cNvSpPr txBox="1"/>
      </xdr:nvSpPr>
      <xdr:spPr>
        <a:xfrm>
          <a:off x="210757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36484</xdr:rowOff>
    </xdr:from>
    <xdr:ext cx="469744" cy="259045"/>
    <xdr:sp macro="" textlink="">
      <xdr:nvSpPr>
        <xdr:cNvPr id="845" name="n_2mainValue【公民館】&#10;一人当たり面積">
          <a:extLst>
            <a:ext uri="{FF2B5EF4-FFF2-40B4-BE49-F238E27FC236}">
              <a16:creationId xmlns:a16="http://schemas.microsoft.com/office/drawing/2014/main" id="{C2C607BC-09B8-49F1-9384-8503D9929D7A}"/>
            </a:ext>
          </a:extLst>
        </xdr:cNvPr>
        <xdr:cNvSpPr txBox="1"/>
      </xdr:nvSpPr>
      <xdr:spPr>
        <a:xfrm>
          <a:off x="20199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36484</xdr:rowOff>
    </xdr:from>
    <xdr:ext cx="469744" cy="259045"/>
    <xdr:sp macro="" textlink="">
      <xdr:nvSpPr>
        <xdr:cNvPr id="846" name="n_3mainValue【公民館】&#10;一人当たり面積">
          <a:extLst>
            <a:ext uri="{FF2B5EF4-FFF2-40B4-BE49-F238E27FC236}">
              <a16:creationId xmlns:a16="http://schemas.microsoft.com/office/drawing/2014/main" id="{3C05266D-4C77-4C86-A847-7B7ACEEB4E37}"/>
            </a:ext>
          </a:extLst>
        </xdr:cNvPr>
        <xdr:cNvSpPr txBox="1"/>
      </xdr:nvSpPr>
      <xdr:spPr>
        <a:xfrm>
          <a:off x="19310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36484</xdr:rowOff>
    </xdr:from>
    <xdr:ext cx="469744" cy="259045"/>
    <xdr:sp macro="" textlink="">
      <xdr:nvSpPr>
        <xdr:cNvPr id="847" name="n_4mainValue【公民館】&#10;一人当たり面積">
          <a:extLst>
            <a:ext uri="{FF2B5EF4-FFF2-40B4-BE49-F238E27FC236}">
              <a16:creationId xmlns:a16="http://schemas.microsoft.com/office/drawing/2014/main" id="{9799A995-5BF2-4511-80E8-6C650D0EAE39}"/>
            </a:ext>
          </a:extLst>
        </xdr:cNvPr>
        <xdr:cNvSpPr txBox="1"/>
      </xdr:nvSpPr>
      <xdr:spPr>
        <a:xfrm>
          <a:off x="18421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A9BBE0AD-C3E4-4485-988C-89F2C54C91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1E62A33B-794F-4E10-8A51-51EF5E0390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FCC03873-3AC4-440B-913D-8586750FDE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の有形固定資産減価償却率については、類似団体平均より高く、当該施設の老朽化が目立っている。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％削減すると目標を掲げており、今後同計画に基づき老朽化した施設の集約化や複合化、除却を進めながら対策に取り組んでいく。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882E7A-94FC-4246-AD07-EF9C323A37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63C9B3-8EC7-4EF2-A1D8-A82B4A95C1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E0FBF0-BBE8-4376-818D-392EE9C644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C54DC6-042C-4FF1-BBDD-D230930F5D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8A543F-CEAF-4777-A1E2-E96FA10583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F27877-9735-478D-9CFE-DBBDEAD98D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B21C62-66B7-4401-9046-CFDF5BBA84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E33CFF-4C26-4981-BA2B-A1CEA1F2CB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78A6B4-4E3A-4CBD-B5F2-316F97D846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89D86F-6450-4E38-B2C0-FB7BA388BC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0FF59E-8790-46DD-84EB-E6C723D964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23F07E-F7B0-4723-97EF-E289588331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095959-4E52-4D6B-8A62-D5B5A265AB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C5190E-4718-425C-846E-F257C2B23B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36193B-D03B-4E4C-85EC-2C061AAE7F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6CC9DE-2F9A-4C99-9A73-95E1F5B0FE0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6AD702-61FC-4C8F-BB27-29C6277FF4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0F1EE0-83BE-4F7C-B1D2-A980CAA82A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8DFA84-638B-4F6F-B5F3-68816C3298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2B059F-B0A9-4DD0-AB28-F1D4ACBDBB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5A1274-23B1-4864-8C81-C85041823A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1F2001-7409-4D46-9FFA-1E8E3C275A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F6AC9B-9796-4E13-9AE0-F06D0EDC73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FFD5A2-C1DA-4BCB-981B-101261D65A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A5204C-454E-4E18-AD5D-9DE118EFC3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95B28F-E8B3-43F3-B7A8-768B1FD866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5DB6F6-8907-4E76-BA4E-2E47D5E8B5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B55364-D479-4D02-A6ED-46C26E0465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F85CA3-4682-4792-9FF6-DAEF6FD197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D5AEB4E-6141-4440-B9CE-978EA4C7FC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5D8B70-3327-4FF9-B3F8-1B02783E11E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A2806E-FE34-4990-97F4-DAB1F9BAC1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45D48D-934D-452E-8504-D71591DAA8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71F85D-C706-4BF6-90B8-9FF020D4E4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DAA168-3A20-4689-9C1D-99635CCD5A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5E0E31-58EC-4843-8AE9-82AC1A9D95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C20EE1-ABB9-479D-AE45-90DD9342BB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754C12-702C-40A4-B549-16AD01C8D2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B671EF-9A18-4689-9CDA-210C6E2394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E7AED6-7E8F-4772-8DE1-534DFACE94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5150293-6189-4D05-8C6D-D599264EDE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AD8C02-FF9F-47BD-92F2-ED8E22568E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EEF6B41-0786-4F69-A3A7-E4A2D628FA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E953219-634B-4874-ADDE-60146EE166A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D8975E2-8678-4FEF-9D2B-A3990CE9BAE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217C92-414E-47EE-8435-701D6146CA6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DC6A461-516E-4992-8081-21329F6D831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D4BA79A-6897-43AB-8326-54D9A39C810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E261227-68AB-44DC-92CD-F8A3AE6C33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1095B30-6930-4F7B-9A01-7831A20596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5FC5702-4161-4CFB-8B30-2E2FD18C381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5587553-E7D3-4ADB-AE26-45F158C0CABF}"/>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448C244-661D-4BCF-9678-E891585AD8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D45AA65-85E6-4C0A-8C35-3BA2268CF2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400A9365-7FCF-4B13-95A9-CFF412DB96E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5E6F4EE7-B0B0-4EE8-A57F-5348C35CE02E}"/>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2EE61ED-E383-4A37-A287-66531A0458A3}"/>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F9DB55B9-9227-44C5-BF87-A13A8081178B}"/>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401E50F-4AAE-4C4A-A02C-AE431ED01FF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BBCB1EC0-568E-466A-B1C7-A9EF4634E76D}"/>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3BB16061-9FB9-4BF5-AD71-D51B5125444F}"/>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D5286E60-B11A-4CA6-93FB-7776C2A8BD73}"/>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3C30AE8F-AD75-416F-9C98-77908647C6A3}"/>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C12ACD1E-22A6-47C5-BE9B-B3462A73CFBD}"/>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2BD840B1-2E6F-4209-BF34-16CB58B01F0D}"/>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8CAFD41-4EFC-4B2B-8DBB-459EF9817B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6BE6B1-AC5C-4222-ABAC-A7AD5D9CF4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C751C3-F453-4E59-9565-CCBF8E2C95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BA50CA-68FB-4736-9BEF-6DFF5F9B98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029E52-6F63-4362-884B-23F480E73C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2" name="楕円 71">
          <a:extLst>
            <a:ext uri="{FF2B5EF4-FFF2-40B4-BE49-F238E27FC236}">
              <a16:creationId xmlns:a16="http://schemas.microsoft.com/office/drawing/2014/main" id="{80A47774-554F-47B8-9CEC-F1E150B0C490}"/>
            </a:ext>
          </a:extLst>
        </xdr:cNvPr>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92727</xdr:rowOff>
    </xdr:from>
    <xdr:ext cx="405111" cy="259045"/>
    <xdr:sp macro="" textlink="">
      <xdr:nvSpPr>
        <xdr:cNvPr id="73" name="【図書館】&#10;有形固定資産減価償却率該当値テキスト">
          <a:extLst>
            <a:ext uri="{FF2B5EF4-FFF2-40B4-BE49-F238E27FC236}">
              <a16:creationId xmlns:a16="http://schemas.microsoft.com/office/drawing/2014/main" id="{5D13A76A-D39E-4BCB-8225-75819C5FD872}"/>
            </a:ext>
          </a:extLst>
        </xdr:cNvPr>
        <xdr:cNvSpPr txBox="1"/>
      </xdr:nvSpPr>
      <xdr:spPr>
        <a:xfrm>
          <a:off x="46736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96520</xdr:rowOff>
    </xdr:from>
    <xdr:to>
      <xdr:col>20</xdr:col>
      <xdr:colOff>38100</xdr:colOff>
      <xdr:row>39</xdr:row>
      <xdr:rowOff>26670</xdr:rowOff>
    </xdr:to>
    <xdr:sp macro="" textlink="">
      <xdr:nvSpPr>
        <xdr:cNvPr id="74" name="楕円 73">
          <a:extLst>
            <a:ext uri="{FF2B5EF4-FFF2-40B4-BE49-F238E27FC236}">
              <a16:creationId xmlns:a16="http://schemas.microsoft.com/office/drawing/2014/main" id="{5E31D4CE-D4A6-4916-ABD6-71E19700ED2E}"/>
            </a:ext>
          </a:extLst>
        </xdr:cNvPr>
        <xdr:cNvSpPr/>
      </xdr:nvSpPr>
      <xdr:spPr>
        <a:xfrm>
          <a:off x="3746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147320</xdr:rowOff>
    </xdr:from>
    <xdr:to>
      <xdr:col>24</xdr:col>
      <xdr:colOff>63500</xdr:colOff>
      <xdr:row>38</xdr:row>
      <xdr:rowOff>165100</xdr:rowOff>
    </xdr:to>
    <xdr:cxnSp macro="">
      <xdr:nvCxnSpPr>
        <xdr:cNvPr id="75" name="直線コネクタ 74">
          <a:extLst>
            <a:ext uri="{FF2B5EF4-FFF2-40B4-BE49-F238E27FC236}">
              <a16:creationId xmlns:a16="http://schemas.microsoft.com/office/drawing/2014/main" id="{AE3C20DE-339E-4029-AA28-3261D2C24E6B}"/>
            </a:ext>
          </a:extLst>
        </xdr:cNvPr>
        <xdr:cNvCxnSpPr/>
      </xdr:nvCxnSpPr>
      <xdr:spPr>
        <a:xfrm>
          <a:off x="3797300" y="666242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77470</xdr:rowOff>
    </xdr:from>
    <xdr:to>
      <xdr:col>15</xdr:col>
      <xdr:colOff>101600</xdr:colOff>
      <xdr:row>39</xdr:row>
      <xdr:rowOff>7620</xdr:rowOff>
    </xdr:to>
    <xdr:sp macro="" textlink="">
      <xdr:nvSpPr>
        <xdr:cNvPr id="76" name="楕円 75">
          <a:extLst>
            <a:ext uri="{FF2B5EF4-FFF2-40B4-BE49-F238E27FC236}">
              <a16:creationId xmlns:a16="http://schemas.microsoft.com/office/drawing/2014/main" id="{E7DA5335-773F-4EE6-B007-1BBC7E1686B9}"/>
            </a:ext>
          </a:extLst>
        </xdr:cNvPr>
        <xdr:cNvSpPr/>
      </xdr:nvSpPr>
      <xdr:spPr>
        <a:xfrm>
          <a:off x="2857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128270</xdr:rowOff>
    </xdr:from>
    <xdr:to>
      <xdr:col>19</xdr:col>
      <xdr:colOff>177800</xdr:colOff>
      <xdr:row>38</xdr:row>
      <xdr:rowOff>147320</xdr:rowOff>
    </xdr:to>
    <xdr:cxnSp macro="">
      <xdr:nvCxnSpPr>
        <xdr:cNvPr id="77" name="直線コネクタ 76">
          <a:extLst>
            <a:ext uri="{FF2B5EF4-FFF2-40B4-BE49-F238E27FC236}">
              <a16:creationId xmlns:a16="http://schemas.microsoft.com/office/drawing/2014/main" id="{BD722E40-0792-465C-8FF1-6713544AA877}"/>
            </a:ext>
          </a:extLst>
        </xdr:cNvPr>
        <xdr:cNvCxnSpPr/>
      </xdr:nvCxnSpPr>
      <xdr:spPr>
        <a:xfrm>
          <a:off x="2908300" y="6643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8" name="楕円 77">
          <a:extLst>
            <a:ext uri="{FF2B5EF4-FFF2-40B4-BE49-F238E27FC236}">
              <a16:creationId xmlns:a16="http://schemas.microsoft.com/office/drawing/2014/main" id="{39F44EFB-2DFB-44CE-8AF2-32EBD68B0F01}"/>
            </a:ext>
          </a:extLst>
        </xdr:cNvPr>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128270</xdr:rowOff>
    </xdr:to>
    <xdr:cxnSp macro="">
      <xdr:nvCxnSpPr>
        <xdr:cNvPr id="79" name="直線コネクタ 78">
          <a:extLst>
            <a:ext uri="{FF2B5EF4-FFF2-40B4-BE49-F238E27FC236}">
              <a16:creationId xmlns:a16="http://schemas.microsoft.com/office/drawing/2014/main" id="{4642214B-3F56-45CE-B002-5468D7B8EA4F}"/>
            </a:ext>
          </a:extLst>
        </xdr:cNvPr>
        <xdr:cNvCxnSpPr/>
      </xdr:nvCxnSpPr>
      <xdr:spPr>
        <a:xfrm>
          <a:off x="2019300" y="66255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41910</xdr:rowOff>
    </xdr:from>
    <xdr:to>
      <xdr:col>6</xdr:col>
      <xdr:colOff>38100</xdr:colOff>
      <xdr:row>38</xdr:row>
      <xdr:rowOff>143510</xdr:rowOff>
    </xdr:to>
    <xdr:sp macro="" textlink="">
      <xdr:nvSpPr>
        <xdr:cNvPr id="80" name="楕円 79">
          <a:extLst>
            <a:ext uri="{FF2B5EF4-FFF2-40B4-BE49-F238E27FC236}">
              <a16:creationId xmlns:a16="http://schemas.microsoft.com/office/drawing/2014/main" id="{103CFE52-0B8F-44A4-9B9E-4A84B3DA50ED}"/>
            </a:ext>
          </a:extLst>
        </xdr:cNvPr>
        <xdr:cNvSpPr/>
      </xdr:nvSpPr>
      <xdr:spPr>
        <a:xfrm>
          <a:off x="1079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92710</xdr:rowOff>
    </xdr:from>
    <xdr:to>
      <xdr:col>10</xdr:col>
      <xdr:colOff>114300</xdr:colOff>
      <xdr:row>38</xdr:row>
      <xdr:rowOff>110490</xdr:rowOff>
    </xdr:to>
    <xdr:cxnSp macro="">
      <xdr:nvCxnSpPr>
        <xdr:cNvPr id="81" name="直線コネクタ 80">
          <a:extLst>
            <a:ext uri="{FF2B5EF4-FFF2-40B4-BE49-F238E27FC236}">
              <a16:creationId xmlns:a16="http://schemas.microsoft.com/office/drawing/2014/main" id="{C70051D0-4436-431D-8BA3-48DC7E8649C6}"/>
            </a:ext>
          </a:extLst>
        </xdr:cNvPr>
        <xdr:cNvCxnSpPr/>
      </xdr:nvCxnSpPr>
      <xdr:spPr>
        <a:xfrm>
          <a:off x="1130300" y="66078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B247271F-1F2A-4DCF-B9D3-4C177B4C9E86}"/>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21B3BCD1-04DC-4BD8-B5ED-4AEA744B3C49}"/>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A910BFBB-2823-42AB-96EA-C31B0976D33B}"/>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BBE52943-2F6C-4DB1-A946-81A833F787D7}"/>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17797</xdr:rowOff>
    </xdr:from>
    <xdr:ext cx="405111" cy="259045"/>
    <xdr:sp macro="" textlink="">
      <xdr:nvSpPr>
        <xdr:cNvPr id="86" name="n_1mainValue【図書館】&#10;有形固定資産減価償却率">
          <a:extLst>
            <a:ext uri="{FF2B5EF4-FFF2-40B4-BE49-F238E27FC236}">
              <a16:creationId xmlns:a16="http://schemas.microsoft.com/office/drawing/2014/main" id="{0F7C738D-887E-4086-A6DC-BE86DC7FDF5D}"/>
            </a:ext>
          </a:extLst>
        </xdr:cNvPr>
        <xdr:cNvSpPr txBox="1"/>
      </xdr:nvSpPr>
      <xdr:spPr>
        <a:xfrm>
          <a:off x="3582044"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170197</xdr:rowOff>
    </xdr:from>
    <xdr:ext cx="405111" cy="259045"/>
    <xdr:sp macro="" textlink="">
      <xdr:nvSpPr>
        <xdr:cNvPr id="87" name="n_2mainValue【図書館】&#10;有形固定資産減価償却率">
          <a:extLst>
            <a:ext uri="{FF2B5EF4-FFF2-40B4-BE49-F238E27FC236}">
              <a16:creationId xmlns:a16="http://schemas.microsoft.com/office/drawing/2014/main" id="{130D8D3B-23E6-4692-AEE1-D8AC687CA052}"/>
            </a:ext>
          </a:extLst>
        </xdr:cNvPr>
        <xdr:cNvSpPr txBox="1"/>
      </xdr:nvSpPr>
      <xdr:spPr>
        <a:xfrm>
          <a:off x="2705744"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8" name="n_3mainValue【図書館】&#10;有形固定資産減価償却率">
          <a:extLst>
            <a:ext uri="{FF2B5EF4-FFF2-40B4-BE49-F238E27FC236}">
              <a16:creationId xmlns:a16="http://schemas.microsoft.com/office/drawing/2014/main" id="{F34C8CB5-F0A6-4CC8-B19F-55A37D28DE06}"/>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134637</xdr:rowOff>
    </xdr:from>
    <xdr:ext cx="405111" cy="259045"/>
    <xdr:sp macro="" textlink="">
      <xdr:nvSpPr>
        <xdr:cNvPr id="89" name="n_4mainValue【図書館】&#10;有形固定資産減価償却率">
          <a:extLst>
            <a:ext uri="{FF2B5EF4-FFF2-40B4-BE49-F238E27FC236}">
              <a16:creationId xmlns:a16="http://schemas.microsoft.com/office/drawing/2014/main" id="{F881680B-B0E9-4FFB-BD1C-13160FB98B60}"/>
            </a:ext>
          </a:extLst>
        </xdr:cNvPr>
        <xdr:cNvSpPr txBox="1"/>
      </xdr:nvSpPr>
      <xdr:spPr>
        <a:xfrm>
          <a:off x="9277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844E76A-66EC-4AE7-8F05-DEA394332D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854FF615-C43D-4142-8B71-F2AA56779C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956E5416-AA3A-448E-88B4-83D61E6181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C2F0B453-28EE-4326-AFCA-667A2CB9F47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3A3F55AB-A9A9-4102-A2AF-3D9FD04070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15B695E6-7196-4DDD-B90C-F626E7346F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FF2026D0-B821-4AFD-99FE-14388C7F1E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99F3D212-CC48-45C1-9BD6-0AFD7DC5EC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38F2CDF3-94EF-4F18-B242-0030ACF4DED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8499C8FD-AD7D-446F-AE42-C9EAF782C4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DAD51B0E-F050-4CFB-868F-D022C9C2C3A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83F9B0C2-A31A-4EA0-BD25-CA10ACF783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C83AA8F2-5A35-4028-A888-4EF296CF44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1F2285F2-B12B-4025-98DC-8AE0A679AC7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83459B2-631B-47EB-AAEB-C031926DE2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3C096FB-6033-4C94-9BC5-A7175BF49C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B232295-D96B-45D0-AEDE-2CDDE52866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711E66A6-B086-4F5B-9088-BF5E87EC61C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62D99BC-2A89-4E83-96DF-E594F06B5C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AB3070B0-2518-4604-8AC9-5803F782E9E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99E7A22-ED14-4C32-8104-4CBF8F8E57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F6A844F-9FE3-4AE8-AFA3-488CBA59247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CEFD4DB-B47B-4470-A985-A2F0C7F24C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150ED341-1C99-44BA-998C-B4D62D9A4553}"/>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689CEF40-4851-4745-BDC1-AD05CFE0003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B821B90D-D158-4E19-BFA9-B6809A89DA09}"/>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8879987E-C36F-4B0B-ACFE-81EAA1669BE1}"/>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74714667-F78B-4F52-B851-0F9DAB4F967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C01F2153-B407-49D8-AE4F-3B537C3FE342}"/>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3A6E620A-CB1B-49FB-80B4-B8685B5EBF54}"/>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96D4CA78-4D33-4BB5-8E6D-558601FCD9F8}"/>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B29B7C86-8BDD-4814-A90E-7069850B7824}"/>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8530370-22DE-472F-B343-07F56727701B}"/>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B962A1B5-8435-4A64-A2AD-83FBAC8D0CB5}"/>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5F3849E-74E1-47B2-9D29-3674816A2B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5414806-FEDE-42D3-9A74-D1FBBB821C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3E9B95-08CF-4E96-8243-3E5408771B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BE6592A-DDC2-4D8C-852F-6A5EB55F2F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124EA9-49F6-43AD-A29E-9DAEC25775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29" name="楕円 128">
          <a:extLst>
            <a:ext uri="{FF2B5EF4-FFF2-40B4-BE49-F238E27FC236}">
              <a16:creationId xmlns:a16="http://schemas.microsoft.com/office/drawing/2014/main" id="{5772DD8D-FBBF-4469-A67D-852D1E7E6A3B}"/>
            </a:ext>
          </a:extLst>
        </xdr:cNvPr>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30" name="【図書館】&#10;一人当たり面積該当値テキスト">
          <a:extLst>
            <a:ext uri="{FF2B5EF4-FFF2-40B4-BE49-F238E27FC236}">
              <a16:creationId xmlns:a16="http://schemas.microsoft.com/office/drawing/2014/main" id="{AAC3FEA3-11E6-4004-801F-9B275D6F29DE}"/>
            </a:ext>
          </a:extLst>
        </xdr:cNvPr>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1" name="楕円 130">
          <a:extLst>
            <a:ext uri="{FF2B5EF4-FFF2-40B4-BE49-F238E27FC236}">
              <a16:creationId xmlns:a16="http://schemas.microsoft.com/office/drawing/2014/main" id="{6FDFCBCB-4008-49C9-863B-6A45A34F68A5}"/>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68580</xdr:rowOff>
    </xdr:to>
    <xdr:cxnSp macro="">
      <xdr:nvCxnSpPr>
        <xdr:cNvPr id="132" name="直線コネクタ 131">
          <a:extLst>
            <a:ext uri="{FF2B5EF4-FFF2-40B4-BE49-F238E27FC236}">
              <a16:creationId xmlns:a16="http://schemas.microsoft.com/office/drawing/2014/main" id="{FCFB6ED6-4093-407F-8401-BE9743F162D2}"/>
            </a:ext>
          </a:extLst>
        </xdr:cNvPr>
        <xdr:cNvCxnSpPr/>
      </xdr:nvCxnSpPr>
      <xdr:spPr>
        <a:xfrm flipV="1">
          <a:off x="9639300" y="709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3" name="楕円 132">
          <a:extLst>
            <a:ext uri="{FF2B5EF4-FFF2-40B4-BE49-F238E27FC236}">
              <a16:creationId xmlns:a16="http://schemas.microsoft.com/office/drawing/2014/main" id="{E322FE3C-5357-4B8D-BE8A-369C5BBA5BD1}"/>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34" name="直線コネクタ 133">
          <a:extLst>
            <a:ext uri="{FF2B5EF4-FFF2-40B4-BE49-F238E27FC236}">
              <a16:creationId xmlns:a16="http://schemas.microsoft.com/office/drawing/2014/main" id="{126451E0-B73C-48F9-9BB4-2E1785864784}"/>
            </a:ext>
          </a:extLst>
        </xdr:cNvPr>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5" name="楕円 134">
          <a:extLst>
            <a:ext uri="{FF2B5EF4-FFF2-40B4-BE49-F238E27FC236}">
              <a16:creationId xmlns:a16="http://schemas.microsoft.com/office/drawing/2014/main" id="{AD0C4845-54AF-4569-A048-D27C63FB5307}"/>
            </a:ext>
          </a:extLst>
        </xdr:cNvPr>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6" name="直線コネクタ 135">
          <a:extLst>
            <a:ext uri="{FF2B5EF4-FFF2-40B4-BE49-F238E27FC236}">
              <a16:creationId xmlns:a16="http://schemas.microsoft.com/office/drawing/2014/main" id="{7E94C3B3-E564-4A90-9516-8AA3A28CB098}"/>
            </a:ext>
          </a:extLst>
        </xdr:cNvPr>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7" name="楕円 136">
          <a:extLst>
            <a:ext uri="{FF2B5EF4-FFF2-40B4-BE49-F238E27FC236}">
              <a16:creationId xmlns:a16="http://schemas.microsoft.com/office/drawing/2014/main" id="{A4BCF6FF-BFB4-492C-87F1-32CB63B6C08C}"/>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38" name="直線コネクタ 137">
          <a:extLst>
            <a:ext uri="{FF2B5EF4-FFF2-40B4-BE49-F238E27FC236}">
              <a16:creationId xmlns:a16="http://schemas.microsoft.com/office/drawing/2014/main" id="{6196EB94-DAD0-47D9-9190-53187EFA1A94}"/>
            </a:ext>
          </a:extLst>
        </xdr:cNvPr>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DDD8E7F8-8747-40E3-94AF-A0A3A6C20703}"/>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A964E319-04C7-4962-8212-0BCE956CABED}"/>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8E37CEEC-582A-48E9-B229-1E8E92A035FA}"/>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4EC11B29-1C87-4F28-AB24-9A1BCF4A5E7B}"/>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3" name="n_1mainValue【図書館】&#10;一人当たり面積">
          <a:extLst>
            <a:ext uri="{FF2B5EF4-FFF2-40B4-BE49-F238E27FC236}">
              <a16:creationId xmlns:a16="http://schemas.microsoft.com/office/drawing/2014/main" id="{C4B068F3-FE28-4406-9F9D-A26AE20A29E9}"/>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4" name="n_2mainValue【図書館】&#10;一人当たり面積">
          <a:extLst>
            <a:ext uri="{FF2B5EF4-FFF2-40B4-BE49-F238E27FC236}">
              <a16:creationId xmlns:a16="http://schemas.microsoft.com/office/drawing/2014/main" id="{94C3B824-3193-4241-94D6-C3E4EEB53A51}"/>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5" name="n_3mainValue【図書館】&#10;一人当たり面積">
          <a:extLst>
            <a:ext uri="{FF2B5EF4-FFF2-40B4-BE49-F238E27FC236}">
              <a16:creationId xmlns:a16="http://schemas.microsoft.com/office/drawing/2014/main" id="{ABDB9D42-17DB-4FE4-8C73-03F8C81A48F0}"/>
            </a:ext>
          </a:extLst>
        </xdr:cNvPr>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6" name="n_4mainValue【図書館】&#10;一人当たり面積">
          <a:extLst>
            <a:ext uri="{FF2B5EF4-FFF2-40B4-BE49-F238E27FC236}">
              <a16:creationId xmlns:a16="http://schemas.microsoft.com/office/drawing/2014/main" id="{6F837815-9DE6-4B96-B45C-48DB420A0312}"/>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A8BB433-534D-47FB-82D9-796A4DC15D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834F6D8-1F39-426E-8F28-1AF0E7ABEA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4B2DB8B-3157-4899-BA47-70B4EA6EB7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25BAF3C-5EFA-4EDB-9BF5-0A0D82F8BA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1E9998E-9C5E-4FBC-B960-ADE16BFFA3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DA2C6C2-B50C-4A97-A8BE-C34A5BB86C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924E8AF-B48F-40A7-92D8-A7B85C61AD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610426F-2174-4076-955B-2C2ECFE82F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A84D54C-A019-413D-92B7-E15917483C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0F60194-9353-4CEA-B97F-6235BB84BC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B9A9C9A-CFCD-4CE4-9B58-DF30E0BB96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2BAF4D0-DDC9-44F8-BB04-A0C324BD215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F31E66A-A92E-4D7F-A91B-2055681F401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3351863-625D-417F-A0FD-AE5E34553C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C6226FB-F3DD-4083-8799-BEB01B9870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85C80BA-E10C-4619-B778-1AB7D9C092D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F038599-D113-4141-97F4-4147A1D78D4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95349395-B818-4335-970A-CD2C5F6DEB1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4A3C82F-2483-479B-9018-40FDE779BB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78EF3DD-3D05-4B94-AF6B-60081280D95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C5D9220A-374B-4567-B4B2-48BD6D24B1D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9697D80-9255-462D-B935-85C568D8AA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41F5EF1-F7F6-458F-98A8-16D326D31FE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8440843-4D7F-4BE1-823F-DFAC713E74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D368AF97-573E-4568-9BFB-6E3933F87781}"/>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6C6AFF3E-F5EF-4C5B-87AF-3AF63AF8971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4FB23434-1A53-4F93-9829-6D028AAF764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4718DD9-E937-4C9D-8520-8FFD9CA03AC1}"/>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803ADF1D-CA75-4FBB-8687-6682FD540412}"/>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A28647D-078B-4377-A566-1E1FEC2DAA7D}"/>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A23CECAF-AF25-47CB-92A9-C2862B99A29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4EA46B6F-CBAA-4387-BA24-AE3E60DAA7F5}"/>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8B232CE6-47EE-4ADE-A13E-051CEE0CF1D8}"/>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F005BDE5-AE9A-42CF-85AE-AEBF49BC9443}"/>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37D6B30A-84CF-4D6F-8AC1-4F80CB59FD0F}"/>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474C9FF-6C55-43D2-9C9E-95B3134F80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121B0A2-4F33-4D6C-B31B-7AEF8AA413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1848525-4562-4B93-8F13-33C1AAFC83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5DDC855-CF9C-4F68-99B9-FD7B44A210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CF3685-EBA0-49C7-9ED7-8B80E4C33D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87" name="楕円 186">
          <a:extLst>
            <a:ext uri="{FF2B5EF4-FFF2-40B4-BE49-F238E27FC236}">
              <a16:creationId xmlns:a16="http://schemas.microsoft.com/office/drawing/2014/main" id="{6AD97985-E5BA-48A7-9C1C-942149353C13}"/>
            </a:ext>
          </a:extLst>
        </xdr:cNvPr>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E1B8E2B-B35F-43EA-95FD-31A3A71ACE51}"/>
            </a:ext>
          </a:extLst>
        </xdr:cNvPr>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89" name="楕円 188">
          <a:extLst>
            <a:ext uri="{FF2B5EF4-FFF2-40B4-BE49-F238E27FC236}">
              <a16:creationId xmlns:a16="http://schemas.microsoft.com/office/drawing/2014/main" id="{C224CCEC-2850-4F39-830E-F9ADAC5532A1}"/>
            </a:ext>
          </a:extLst>
        </xdr:cNvPr>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158115</xdr:rowOff>
    </xdr:from>
    <xdr:to>
      <xdr:col>24</xdr:col>
      <xdr:colOff>63500</xdr:colOff>
      <xdr:row>59</xdr:row>
      <xdr:rowOff>30480</xdr:rowOff>
    </xdr:to>
    <xdr:cxnSp macro="">
      <xdr:nvCxnSpPr>
        <xdr:cNvPr id="190" name="直線コネクタ 189">
          <a:extLst>
            <a:ext uri="{FF2B5EF4-FFF2-40B4-BE49-F238E27FC236}">
              <a16:creationId xmlns:a16="http://schemas.microsoft.com/office/drawing/2014/main" id="{04D46288-8334-4E9D-8C25-94CCC6C880FE}"/>
            </a:ext>
          </a:extLst>
        </xdr:cNvPr>
        <xdr:cNvCxnSpPr/>
      </xdr:nvCxnSpPr>
      <xdr:spPr>
        <a:xfrm>
          <a:off x="3797300" y="101022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91" name="楕円 190">
          <a:extLst>
            <a:ext uri="{FF2B5EF4-FFF2-40B4-BE49-F238E27FC236}">
              <a16:creationId xmlns:a16="http://schemas.microsoft.com/office/drawing/2014/main" id="{B79EEFBE-F0EA-425C-8CE1-9FB9CD932861}"/>
            </a:ext>
          </a:extLst>
        </xdr:cNvPr>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58</xdr:row>
      <xdr:rowOff>158115</xdr:rowOff>
    </xdr:to>
    <xdr:cxnSp macro="">
      <xdr:nvCxnSpPr>
        <xdr:cNvPr id="192" name="直線コネクタ 191">
          <a:extLst>
            <a:ext uri="{FF2B5EF4-FFF2-40B4-BE49-F238E27FC236}">
              <a16:creationId xmlns:a16="http://schemas.microsoft.com/office/drawing/2014/main" id="{121754DA-C167-4158-B56A-E84CE3E3533C}"/>
            </a:ext>
          </a:extLst>
        </xdr:cNvPr>
        <xdr:cNvCxnSpPr/>
      </xdr:nvCxnSpPr>
      <xdr:spPr>
        <a:xfrm>
          <a:off x="2908300" y="10060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93" name="楕円 192">
          <a:extLst>
            <a:ext uri="{FF2B5EF4-FFF2-40B4-BE49-F238E27FC236}">
              <a16:creationId xmlns:a16="http://schemas.microsoft.com/office/drawing/2014/main" id="{50A87AA9-8F1D-48D9-A004-A993B75B41C1}"/>
            </a:ext>
          </a:extLst>
        </xdr:cNvPr>
        <xdr:cNvSpPr/>
      </xdr:nvSpPr>
      <xdr:spPr>
        <a:xfrm>
          <a:off x="196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70485</xdr:rowOff>
    </xdr:from>
    <xdr:to>
      <xdr:col>15</xdr:col>
      <xdr:colOff>50800</xdr:colOff>
      <xdr:row>58</xdr:row>
      <xdr:rowOff>116205</xdr:rowOff>
    </xdr:to>
    <xdr:cxnSp macro="">
      <xdr:nvCxnSpPr>
        <xdr:cNvPr id="194" name="直線コネクタ 193">
          <a:extLst>
            <a:ext uri="{FF2B5EF4-FFF2-40B4-BE49-F238E27FC236}">
              <a16:creationId xmlns:a16="http://schemas.microsoft.com/office/drawing/2014/main" id="{BFD7FEA4-2FF1-4E9B-AC2B-3F1D3CAA2C34}"/>
            </a:ext>
          </a:extLst>
        </xdr:cNvPr>
        <xdr:cNvCxnSpPr/>
      </xdr:nvCxnSpPr>
      <xdr:spPr>
        <a:xfrm>
          <a:off x="2019300" y="10014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145415</xdr:rowOff>
    </xdr:from>
    <xdr:to>
      <xdr:col>6</xdr:col>
      <xdr:colOff>38100</xdr:colOff>
      <xdr:row>58</xdr:row>
      <xdr:rowOff>75565</xdr:rowOff>
    </xdr:to>
    <xdr:sp macro="" textlink="">
      <xdr:nvSpPr>
        <xdr:cNvPr id="195" name="楕円 194">
          <a:extLst>
            <a:ext uri="{FF2B5EF4-FFF2-40B4-BE49-F238E27FC236}">
              <a16:creationId xmlns:a16="http://schemas.microsoft.com/office/drawing/2014/main" id="{77F40DEC-ED3A-413A-B634-197C0DD38D03}"/>
            </a:ext>
          </a:extLst>
        </xdr:cNvPr>
        <xdr:cNvSpPr/>
      </xdr:nvSpPr>
      <xdr:spPr>
        <a:xfrm>
          <a:off x="1079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24765</xdr:rowOff>
    </xdr:from>
    <xdr:to>
      <xdr:col>10</xdr:col>
      <xdr:colOff>114300</xdr:colOff>
      <xdr:row>58</xdr:row>
      <xdr:rowOff>70485</xdr:rowOff>
    </xdr:to>
    <xdr:cxnSp macro="">
      <xdr:nvCxnSpPr>
        <xdr:cNvPr id="196" name="直線コネクタ 195">
          <a:extLst>
            <a:ext uri="{FF2B5EF4-FFF2-40B4-BE49-F238E27FC236}">
              <a16:creationId xmlns:a16="http://schemas.microsoft.com/office/drawing/2014/main" id="{F6CD2499-4973-4491-87EC-CE61E5E4A92E}"/>
            </a:ext>
          </a:extLst>
        </xdr:cNvPr>
        <xdr:cNvCxnSpPr/>
      </xdr:nvCxnSpPr>
      <xdr:spPr>
        <a:xfrm>
          <a:off x="1130300" y="9968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E69B936B-29EB-4F47-BCF2-96C3F691AC4E}"/>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80A47722-5E30-41B4-B28B-75BA9FBD7753}"/>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a:extLst>
            <a:ext uri="{FF2B5EF4-FFF2-40B4-BE49-F238E27FC236}">
              <a16:creationId xmlns:a16="http://schemas.microsoft.com/office/drawing/2014/main" id="{809E075B-4FBD-492D-B01C-B455D1274778}"/>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a:extLst>
            <a:ext uri="{FF2B5EF4-FFF2-40B4-BE49-F238E27FC236}">
              <a16:creationId xmlns:a16="http://schemas.microsoft.com/office/drawing/2014/main" id="{A9DD356E-9F8A-42C5-AFD8-FB540CC8FC12}"/>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53992</xdr:rowOff>
    </xdr:from>
    <xdr:ext cx="405111" cy="259045"/>
    <xdr:sp macro="" textlink="">
      <xdr:nvSpPr>
        <xdr:cNvPr id="201" name="n_1mainValue【体育館・プール】&#10;有形固定資産減価償却率">
          <a:extLst>
            <a:ext uri="{FF2B5EF4-FFF2-40B4-BE49-F238E27FC236}">
              <a16:creationId xmlns:a16="http://schemas.microsoft.com/office/drawing/2014/main" id="{463B36B2-6CCE-4182-B1FE-8D1890747B49}"/>
            </a:ext>
          </a:extLst>
        </xdr:cNvPr>
        <xdr:cNvSpPr txBox="1"/>
      </xdr:nvSpPr>
      <xdr:spPr>
        <a:xfrm>
          <a:off x="3582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202" name="n_2mainValue【体育館・プール】&#10;有形固定資産減価償却率">
          <a:extLst>
            <a:ext uri="{FF2B5EF4-FFF2-40B4-BE49-F238E27FC236}">
              <a16:creationId xmlns:a16="http://schemas.microsoft.com/office/drawing/2014/main" id="{645871F6-B0B4-4D68-A4B7-CC1020AEC68B}"/>
            </a:ext>
          </a:extLst>
        </xdr:cNvPr>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203" name="n_3mainValue【体育館・プール】&#10;有形固定資産減価償却率">
          <a:extLst>
            <a:ext uri="{FF2B5EF4-FFF2-40B4-BE49-F238E27FC236}">
              <a16:creationId xmlns:a16="http://schemas.microsoft.com/office/drawing/2014/main" id="{53190C1C-47EF-4749-AB3C-5B6ED9555268}"/>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92092</xdr:rowOff>
    </xdr:from>
    <xdr:ext cx="405111" cy="259045"/>
    <xdr:sp macro="" textlink="">
      <xdr:nvSpPr>
        <xdr:cNvPr id="204" name="n_4mainValue【体育館・プール】&#10;有形固定資産減価償却率">
          <a:extLst>
            <a:ext uri="{FF2B5EF4-FFF2-40B4-BE49-F238E27FC236}">
              <a16:creationId xmlns:a16="http://schemas.microsoft.com/office/drawing/2014/main" id="{4B40E34D-48CF-4642-9B84-4F27DE827554}"/>
            </a:ext>
          </a:extLst>
        </xdr:cNvPr>
        <xdr:cNvSpPr txBox="1"/>
      </xdr:nvSpPr>
      <xdr:spPr>
        <a:xfrm>
          <a:off x="927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1EA4779-317F-4335-A51C-11D6102F2D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32D33A7-CDC3-48D1-AA90-377B067A27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634A119-7CCF-4A39-9B90-886DE634B9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3961A7B-69F8-4F7F-A9DF-D33E1A2BAA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CF6CBF5-2144-4DDA-84E3-9B043B44A1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7EC9A3D-3163-4310-9F41-3051190D25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7E12265-255E-4A37-B4D5-BB35192553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0EDFFFA-8F7F-4201-9714-EC0B6C6AF6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8B1328D-00BC-47FD-8D00-FD23AF1AE2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94553FF-3686-4667-B83D-0DE2A17A29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C529B91-61B0-4AED-81FA-524B2CAA6F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6E629207-8B6B-4115-8DFD-46C4BB02227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E6B9C15C-0417-4CDD-B449-9A91BA0A8F3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D11565EF-56FB-4F29-AF84-19AC7BA6704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E7F03CA5-2F53-47A5-A7D2-47C597D709C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2B036CC8-F101-44D7-952F-0898990F4F9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90553586-85B4-475D-8F4C-54F16B8ED9F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1398338A-368B-4E64-B095-AD530A4C691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7F41C336-8936-4D27-BD1A-024DA18CA4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84ECE25-9C3A-494A-AA54-E16A276572C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430A88A-991F-4272-8DF9-15A7EF4FF6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AC981D7B-9926-4E97-AD7F-DC95CD1DD0C8}"/>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3BB09AD7-4C3B-47B4-B485-B4B9ACA3EDBF}"/>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6AE04300-3E70-47EA-A02E-B543CC9C3A54}"/>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F551523E-4BAE-4DFC-BE28-2DD7B06C589B}"/>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0198B9C9-DAA6-4223-9E92-EF970587DE19}"/>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89E9FA5C-786C-4EA1-A307-2A0EA83F94F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74DF034B-2896-48AC-8D33-370672D97A7E}"/>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6BCAF8BC-31BB-44E7-80AD-E26AC549610F}"/>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FD0B4B97-DF96-4CA0-8FBE-42BDA5AFA7FA}"/>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D8194AF8-8EAE-4A12-AD8F-C7A697B92075}"/>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6DB850FA-D360-4608-B35D-E97EEB368D9F}"/>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54D905D-FA59-4214-9913-5DE7CCEEF3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43C36B7-A225-41A9-8385-F88FE0C952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F4C30FB-5005-4A5F-BC22-EE6D455DFE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285E18A-43FB-4B22-BA3F-AFC596EF9C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4B146EF-DAE8-4BAB-B611-FD3003953D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41554</xdr:rowOff>
    </xdr:from>
    <xdr:to>
      <xdr:col>55</xdr:col>
      <xdr:colOff>50800</xdr:colOff>
      <xdr:row>63</xdr:row>
      <xdr:rowOff>143154</xdr:rowOff>
    </xdr:to>
    <xdr:sp macro="" textlink="">
      <xdr:nvSpPr>
        <xdr:cNvPr id="242" name="楕円 241">
          <a:extLst>
            <a:ext uri="{FF2B5EF4-FFF2-40B4-BE49-F238E27FC236}">
              <a16:creationId xmlns:a16="http://schemas.microsoft.com/office/drawing/2014/main" id="{45DAE9CE-8B54-410F-9E40-35305B01D0C5}"/>
            </a:ext>
          </a:extLst>
        </xdr:cNvPr>
        <xdr:cNvSpPr/>
      </xdr:nvSpPr>
      <xdr:spPr>
        <a:xfrm>
          <a:off x="10426700" y="108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127931</xdr:rowOff>
    </xdr:from>
    <xdr:ext cx="469744" cy="259045"/>
    <xdr:sp macro="" textlink="">
      <xdr:nvSpPr>
        <xdr:cNvPr id="243" name="【体育館・プール】&#10;一人当たり面積該当値テキスト">
          <a:extLst>
            <a:ext uri="{FF2B5EF4-FFF2-40B4-BE49-F238E27FC236}">
              <a16:creationId xmlns:a16="http://schemas.microsoft.com/office/drawing/2014/main" id="{094A3458-2ED8-4369-A873-E6CAE99C18E7}"/>
            </a:ext>
          </a:extLst>
        </xdr:cNvPr>
        <xdr:cNvSpPr txBox="1"/>
      </xdr:nvSpPr>
      <xdr:spPr>
        <a:xfrm>
          <a:off x="10515600" y="1075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42926</xdr:rowOff>
    </xdr:from>
    <xdr:to>
      <xdr:col>50</xdr:col>
      <xdr:colOff>165100</xdr:colOff>
      <xdr:row>63</xdr:row>
      <xdr:rowOff>144526</xdr:rowOff>
    </xdr:to>
    <xdr:sp macro="" textlink="">
      <xdr:nvSpPr>
        <xdr:cNvPr id="244" name="楕円 243">
          <a:extLst>
            <a:ext uri="{FF2B5EF4-FFF2-40B4-BE49-F238E27FC236}">
              <a16:creationId xmlns:a16="http://schemas.microsoft.com/office/drawing/2014/main" id="{D367E23E-FBAE-421F-8F4E-50C4458051A4}"/>
            </a:ext>
          </a:extLst>
        </xdr:cNvPr>
        <xdr:cNvSpPr/>
      </xdr:nvSpPr>
      <xdr:spPr>
        <a:xfrm>
          <a:off x="9588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92354</xdr:rowOff>
    </xdr:from>
    <xdr:to>
      <xdr:col>55</xdr:col>
      <xdr:colOff>0</xdr:colOff>
      <xdr:row>63</xdr:row>
      <xdr:rowOff>93726</xdr:rowOff>
    </xdr:to>
    <xdr:cxnSp macro="">
      <xdr:nvCxnSpPr>
        <xdr:cNvPr id="245" name="直線コネクタ 244">
          <a:extLst>
            <a:ext uri="{FF2B5EF4-FFF2-40B4-BE49-F238E27FC236}">
              <a16:creationId xmlns:a16="http://schemas.microsoft.com/office/drawing/2014/main" id="{C2DCA578-9D1E-4905-AFD4-97D90EF92A4A}"/>
            </a:ext>
          </a:extLst>
        </xdr:cNvPr>
        <xdr:cNvCxnSpPr/>
      </xdr:nvCxnSpPr>
      <xdr:spPr>
        <a:xfrm flipV="1">
          <a:off x="9639300" y="1089370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43841</xdr:rowOff>
    </xdr:from>
    <xdr:to>
      <xdr:col>46</xdr:col>
      <xdr:colOff>38100</xdr:colOff>
      <xdr:row>63</xdr:row>
      <xdr:rowOff>145441</xdr:rowOff>
    </xdr:to>
    <xdr:sp macro="" textlink="">
      <xdr:nvSpPr>
        <xdr:cNvPr id="246" name="楕円 245">
          <a:extLst>
            <a:ext uri="{FF2B5EF4-FFF2-40B4-BE49-F238E27FC236}">
              <a16:creationId xmlns:a16="http://schemas.microsoft.com/office/drawing/2014/main" id="{46E6C055-F61A-456F-A79C-A8BFB2AE84CA}"/>
            </a:ext>
          </a:extLst>
        </xdr:cNvPr>
        <xdr:cNvSpPr/>
      </xdr:nvSpPr>
      <xdr:spPr>
        <a:xfrm>
          <a:off x="86995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93726</xdr:rowOff>
    </xdr:from>
    <xdr:to>
      <xdr:col>50</xdr:col>
      <xdr:colOff>114300</xdr:colOff>
      <xdr:row>63</xdr:row>
      <xdr:rowOff>94641</xdr:rowOff>
    </xdr:to>
    <xdr:cxnSp macro="">
      <xdr:nvCxnSpPr>
        <xdr:cNvPr id="247" name="直線コネクタ 246">
          <a:extLst>
            <a:ext uri="{FF2B5EF4-FFF2-40B4-BE49-F238E27FC236}">
              <a16:creationId xmlns:a16="http://schemas.microsoft.com/office/drawing/2014/main" id="{653FF2BD-C0E7-4EC6-AE4B-B29FFB3F28E3}"/>
            </a:ext>
          </a:extLst>
        </xdr:cNvPr>
        <xdr:cNvCxnSpPr/>
      </xdr:nvCxnSpPr>
      <xdr:spPr>
        <a:xfrm flipV="1">
          <a:off x="8750300" y="108950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44755</xdr:rowOff>
    </xdr:from>
    <xdr:to>
      <xdr:col>41</xdr:col>
      <xdr:colOff>101600</xdr:colOff>
      <xdr:row>63</xdr:row>
      <xdr:rowOff>146355</xdr:rowOff>
    </xdr:to>
    <xdr:sp macro="" textlink="">
      <xdr:nvSpPr>
        <xdr:cNvPr id="248" name="楕円 247">
          <a:extLst>
            <a:ext uri="{FF2B5EF4-FFF2-40B4-BE49-F238E27FC236}">
              <a16:creationId xmlns:a16="http://schemas.microsoft.com/office/drawing/2014/main" id="{E8F24E1D-9CB1-44B9-892C-3C113D7DF7D1}"/>
            </a:ext>
          </a:extLst>
        </xdr:cNvPr>
        <xdr:cNvSpPr/>
      </xdr:nvSpPr>
      <xdr:spPr>
        <a:xfrm>
          <a:off x="7810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94641</xdr:rowOff>
    </xdr:from>
    <xdr:to>
      <xdr:col>45</xdr:col>
      <xdr:colOff>177800</xdr:colOff>
      <xdr:row>63</xdr:row>
      <xdr:rowOff>95555</xdr:rowOff>
    </xdr:to>
    <xdr:cxnSp macro="">
      <xdr:nvCxnSpPr>
        <xdr:cNvPr id="249" name="直線コネクタ 248">
          <a:extLst>
            <a:ext uri="{FF2B5EF4-FFF2-40B4-BE49-F238E27FC236}">
              <a16:creationId xmlns:a16="http://schemas.microsoft.com/office/drawing/2014/main" id="{F3978A0C-8568-48B5-B901-7432128E7176}"/>
            </a:ext>
          </a:extLst>
        </xdr:cNvPr>
        <xdr:cNvCxnSpPr/>
      </xdr:nvCxnSpPr>
      <xdr:spPr>
        <a:xfrm flipV="1">
          <a:off x="7861300" y="108959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45669</xdr:rowOff>
    </xdr:from>
    <xdr:to>
      <xdr:col>36</xdr:col>
      <xdr:colOff>165100</xdr:colOff>
      <xdr:row>63</xdr:row>
      <xdr:rowOff>147269</xdr:rowOff>
    </xdr:to>
    <xdr:sp macro="" textlink="">
      <xdr:nvSpPr>
        <xdr:cNvPr id="250" name="楕円 249">
          <a:extLst>
            <a:ext uri="{FF2B5EF4-FFF2-40B4-BE49-F238E27FC236}">
              <a16:creationId xmlns:a16="http://schemas.microsoft.com/office/drawing/2014/main" id="{1780E042-E606-4291-9689-6F2F866CCC48}"/>
            </a:ext>
          </a:extLst>
        </xdr:cNvPr>
        <xdr:cNvSpPr/>
      </xdr:nvSpPr>
      <xdr:spPr>
        <a:xfrm>
          <a:off x="6921500" y="108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95555</xdr:rowOff>
    </xdr:from>
    <xdr:to>
      <xdr:col>41</xdr:col>
      <xdr:colOff>50800</xdr:colOff>
      <xdr:row>63</xdr:row>
      <xdr:rowOff>96469</xdr:rowOff>
    </xdr:to>
    <xdr:cxnSp macro="">
      <xdr:nvCxnSpPr>
        <xdr:cNvPr id="251" name="直線コネクタ 250">
          <a:extLst>
            <a:ext uri="{FF2B5EF4-FFF2-40B4-BE49-F238E27FC236}">
              <a16:creationId xmlns:a16="http://schemas.microsoft.com/office/drawing/2014/main" id="{DDB07526-DA0B-4384-AA5A-DAB2BF543424}"/>
            </a:ext>
          </a:extLst>
        </xdr:cNvPr>
        <xdr:cNvCxnSpPr/>
      </xdr:nvCxnSpPr>
      <xdr:spPr>
        <a:xfrm flipV="1">
          <a:off x="6972300" y="108969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09BE3925-0E32-423A-BC29-E838F9B67C37}"/>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9E1B3955-8CD6-4F6B-9525-A3080B56009A}"/>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257BBF24-12B0-4EA3-A5A1-0157019D2D27}"/>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id="{9A8F9FCB-58BA-4514-B253-B24253D58817}"/>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135653</xdr:rowOff>
    </xdr:from>
    <xdr:ext cx="469744" cy="259045"/>
    <xdr:sp macro="" textlink="">
      <xdr:nvSpPr>
        <xdr:cNvPr id="256" name="n_1mainValue【体育館・プール】&#10;一人当たり面積">
          <a:extLst>
            <a:ext uri="{FF2B5EF4-FFF2-40B4-BE49-F238E27FC236}">
              <a16:creationId xmlns:a16="http://schemas.microsoft.com/office/drawing/2014/main" id="{F6C137AE-2A36-4427-AF46-0798FC5EFEE5}"/>
            </a:ext>
          </a:extLst>
        </xdr:cNvPr>
        <xdr:cNvSpPr txBox="1"/>
      </xdr:nvSpPr>
      <xdr:spPr>
        <a:xfrm>
          <a:off x="9391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136568</xdr:rowOff>
    </xdr:from>
    <xdr:ext cx="469744" cy="259045"/>
    <xdr:sp macro="" textlink="">
      <xdr:nvSpPr>
        <xdr:cNvPr id="257" name="n_2mainValue【体育館・プール】&#10;一人当たり面積">
          <a:extLst>
            <a:ext uri="{FF2B5EF4-FFF2-40B4-BE49-F238E27FC236}">
              <a16:creationId xmlns:a16="http://schemas.microsoft.com/office/drawing/2014/main" id="{C04D6146-552F-4E21-B01A-07EC8E3E0B0A}"/>
            </a:ext>
          </a:extLst>
        </xdr:cNvPr>
        <xdr:cNvSpPr txBox="1"/>
      </xdr:nvSpPr>
      <xdr:spPr>
        <a:xfrm>
          <a:off x="8515427" y="109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137482</xdr:rowOff>
    </xdr:from>
    <xdr:ext cx="469744" cy="259045"/>
    <xdr:sp macro="" textlink="">
      <xdr:nvSpPr>
        <xdr:cNvPr id="258" name="n_3mainValue【体育館・プール】&#10;一人当たり面積">
          <a:extLst>
            <a:ext uri="{FF2B5EF4-FFF2-40B4-BE49-F238E27FC236}">
              <a16:creationId xmlns:a16="http://schemas.microsoft.com/office/drawing/2014/main" id="{73BDA373-C60B-4292-B803-F614815FA5E7}"/>
            </a:ext>
          </a:extLst>
        </xdr:cNvPr>
        <xdr:cNvSpPr txBox="1"/>
      </xdr:nvSpPr>
      <xdr:spPr>
        <a:xfrm>
          <a:off x="76264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138396</xdr:rowOff>
    </xdr:from>
    <xdr:ext cx="469744" cy="259045"/>
    <xdr:sp macro="" textlink="">
      <xdr:nvSpPr>
        <xdr:cNvPr id="259" name="n_4mainValue【体育館・プール】&#10;一人当たり面積">
          <a:extLst>
            <a:ext uri="{FF2B5EF4-FFF2-40B4-BE49-F238E27FC236}">
              <a16:creationId xmlns:a16="http://schemas.microsoft.com/office/drawing/2014/main" id="{F548F305-ED13-4468-814B-7740B60985FE}"/>
            </a:ext>
          </a:extLst>
        </xdr:cNvPr>
        <xdr:cNvSpPr txBox="1"/>
      </xdr:nvSpPr>
      <xdr:spPr>
        <a:xfrm>
          <a:off x="6737427" y="1093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0357053-0E68-420A-8130-8515AB0784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00FC729-D71A-4B47-9E5D-71C5A7A891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4D401A42-96B1-45C8-B7E7-E99230AC12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44E7358-DCF0-47D2-A1A5-BD85A6983A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55271162-A156-4E1C-8EC9-3052114495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4429245-0983-44C9-861B-64EF5B24AD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242D3CF-61DE-4F92-B7C2-D72D594BDF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A50BAC-E1B7-4904-92DC-0128F501830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FB93ED72-6A4D-420C-90AB-F7EB5B034C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ED05DF8B-D731-43CA-93BB-FE17AF4DEC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9522B3CF-6C89-484F-81DA-6FC9117C37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A3320E87-44E1-47FE-8A15-BE8057799C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C10BD95B-1AF1-43D6-876B-C34CE3FF51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3C005EDF-CB29-4538-B305-0EDF6ED396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BB545FAF-FE35-44E2-9955-04810E026A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B054D5A-500A-4C66-853E-60050B214CB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B15FD07F-8222-4B10-ABF5-BCB9533D8A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D14B9D41-F6EF-48A7-9C5D-ED85FBBAD0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1CA09A8A-6ECA-42FB-8681-B5A46319D6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768F19B7-C9AF-4688-823B-714D2BECBB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58960EBD-9165-4305-9A42-27690CD33C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19C14A35-D442-4CA5-B602-08AC1C6ABB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902BFDDC-4789-4A94-BA13-963D48691D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C1231190-1435-4B6F-801B-FB73133E2E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E1B6EE36-82B9-4C11-BF88-61553720DF2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2BFDC0C8-1540-4C71-9F86-076EAF1873E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7706C0C5-1C81-4713-AE66-FCE361FE81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4F273D32-2319-4772-92BE-6900DED99C8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937EF43E-2F5D-4AC1-8BB0-015D1172BEC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07A53747-7DD6-4F52-84D8-6DB51657050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AE0F4E13-3B0D-4E31-8826-B290C5EBEF7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78EF3C8B-0F37-43C0-B22E-A71EDD6CC86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6EBEC4CF-80A0-4FE8-BC77-9B833060356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37E822F7-21C4-4D68-A518-699BE6C55A4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EBA279E0-C1CB-4621-9E36-563236A60E2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1180B8D2-79DB-44FB-A245-2A736703573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a:extLst>
            <a:ext uri="{FF2B5EF4-FFF2-40B4-BE49-F238E27FC236}">
              <a16:creationId xmlns:a16="http://schemas.microsoft.com/office/drawing/2014/main" id="{C503948A-4C61-42E6-8313-00AD4D76586A}"/>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0952BBC6-3611-47AF-9207-6EECDB10C0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73B33D7F-E16A-493A-AD2A-6878151AC88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a:extLst>
            <a:ext uri="{FF2B5EF4-FFF2-40B4-BE49-F238E27FC236}">
              <a16:creationId xmlns:a16="http://schemas.microsoft.com/office/drawing/2014/main" id="{2BA1F4C3-E380-4888-8C2D-775BFD492E21}"/>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a:extLst>
            <a:ext uri="{FF2B5EF4-FFF2-40B4-BE49-F238E27FC236}">
              <a16:creationId xmlns:a16="http://schemas.microsoft.com/office/drawing/2014/main" id="{52085852-D643-4370-BC5B-1EB38CA1DD23}"/>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a:extLst>
            <a:ext uri="{FF2B5EF4-FFF2-40B4-BE49-F238E27FC236}">
              <a16:creationId xmlns:a16="http://schemas.microsoft.com/office/drawing/2014/main" id="{F82EB0EC-4164-41C3-96B7-9144696B4632}"/>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a:extLst>
            <a:ext uri="{FF2B5EF4-FFF2-40B4-BE49-F238E27FC236}">
              <a16:creationId xmlns:a16="http://schemas.microsoft.com/office/drawing/2014/main" id="{7AA4A71C-6D52-453B-A1F3-8A72CAE9A3C9}"/>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a:extLst>
            <a:ext uri="{FF2B5EF4-FFF2-40B4-BE49-F238E27FC236}">
              <a16:creationId xmlns:a16="http://schemas.microsoft.com/office/drawing/2014/main" id="{C8EDC8E5-5312-4AE3-B514-81B9E09B8F1A}"/>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830B0982-795D-46AC-9EAF-2422FED4F72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a:extLst>
            <a:ext uri="{FF2B5EF4-FFF2-40B4-BE49-F238E27FC236}">
              <a16:creationId xmlns:a16="http://schemas.microsoft.com/office/drawing/2014/main" id="{BAEF0FBF-BF74-4507-A6CD-2F565131434E}"/>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a:extLst>
            <a:ext uri="{FF2B5EF4-FFF2-40B4-BE49-F238E27FC236}">
              <a16:creationId xmlns:a16="http://schemas.microsoft.com/office/drawing/2014/main" id="{722ED928-D7BD-4749-B065-5B355164BAEF}"/>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a:extLst>
            <a:ext uri="{FF2B5EF4-FFF2-40B4-BE49-F238E27FC236}">
              <a16:creationId xmlns:a16="http://schemas.microsoft.com/office/drawing/2014/main" id="{C4B2011C-D853-4915-94C6-55F6C5BEB66B}"/>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a:extLst>
            <a:ext uri="{FF2B5EF4-FFF2-40B4-BE49-F238E27FC236}">
              <a16:creationId xmlns:a16="http://schemas.microsoft.com/office/drawing/2014/main" id="{DD9763D0-D087-45D7-B133-FD91AF318A08}"/>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a:extLst>
            <a:ext uri="{FF2B5EF4-FFF2-40B4-BE49-F238E27FC236}">
              <a16:creationId xmlns:a16="http://schemas.microsoft.com/office/drawing/2014/main" id="{3F1B644E-0A73-476F-B29E-EA36268918D5}"/>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D889B896-5EB5-47F0-B721-E14E5811E7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8205F959-280C-40FC-A5C3-3DE6CEBD437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A5B28D7-5B4F-449B-BDB3-93B9DB74550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810A962-7A09-4C4D-A505-A86B3736E46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7DC22EB-75BF-4E29-9106-ABBFD66FEBE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121920</xdr:rowOff>
    </xdr:from>
    <xdr:to>
      <xdr:col>24</xdr:col>
      <xdr:colOff>114300</xdr:colOff>
      <xdr:row>106</xdr:row>
      <xdr:rowOff>52070</xdr:rowOff>
    </xdr:to>
    <xdr:sp macro="" textlink="">
      <xdr:nvSpPr>
        <xdr:cNvPr id="315" name="楕円 314">
          <a:extLst>
            <a:ext uri="{FF2B5EF4-FFF2-40B4-BE49-F238E27FC236}">
              <a16:creationId xmlns:a16="http://schemas.microsoft.com/office/drawing/2014/main" id="{A12E1D47-A828-4E54-A8B5-13CC0884F714}"/>
            </a:ext>
          </a:extLst>
        </xdr:cNvPr>
        <xdr:cNvSpPr/>
      </xdr:nvSpPr>
      <xdr:spPr>
        <a:xfrm>
          <a:off x="45847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100347</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97174EC-50EB-47AA-999E-CF8BE27997BE}"/>
            </a:ext>
          </a:extLst>
        </xdr:cNvPr>
        <xdr:cNvSpPr txBox="1"/>
      </xdr:nvSpPr>
      <xdr:spPr>
        <a:xfrm>
          <a:off x="4673600"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11430</xdr:rowOff>
    </xdr:from>
    <xdr:to>
      <xdr:col>20</xdr:col>
      <xdr:colOff>38100</xdr:colOff>
      <xdr:row>106</xdr:row>
      <xdr:rowOff>113030</xdr:rowOff>
    </xdr:to>
    <xdr:sp macro="" textlink="">
      <xdr:nvSpPr>
        <xdr:cNvPr id="317" name="楕円 316">
          <a:extLst>
            <a:ext uri="{FF2B5EF4-FFF2-40B4-BE49-F238E27FC236}">
              <a16:creationId xmlns:a16="http://schemas.microsoft.com/office/drawing/2014/main" id="{2B95438F-890D-4D32-B340-19C9F902D262}"/>
            </a:ext>
          </a:extLst>
        </xdr:cNvPr>
        <xdr:cNvSpPr/>
      </xdr:nvSpPr>
      <xdr:spPr>
        <a:xfrm>
          <a:off x="37465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1270</xdr:rowOff>
    </xdr:from>
    <xdr:to>
      <xdr:col>24</xdr:col>
      <xdr:colOff>63500</xdr:colOff>
      <xdr:row>106</xdr:row>
      <xdr:rowOff>62230</xdr:rowOff>
    </xdr:to>
    <xdr:cxnSp macro="">
      <xdr:nvCxnSpPr>
        <xdr:cNvPr id="318" name="直線コネクタ 317">
          <a:extLst>
            <a:ext uri="{FF2B5EF4-FFF2-40B4-BE49-F238E27FC236}">
              <a16:creationId xmlns:a16="http://schemas.microsoft.com/office/drawing/2014/main" id="{7D315CAD-45E8-4882-BE89-0B0E66856DF8}"/>
            </a:ext>
          </a:extLst>
        </xdr:cNvPr>
        <xdr:cNvCxnSpPr/>
      </xdr:nvCxnSpPr>
      <xdr:spPr>
        <a:xfrm flipV="1">
          <a:off x="3797300" y="18174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163830</xdr:rowOff>
    </xdr:from>
    <xdr:to>
      <xdr:col>15</xdr:col>
      <xdr:colOff>101600</xdr:colOff>
      <xdr:row>106</xdr:row>
      <xdr:rowOff>93980</xdr:rowOff>
    </xdr:to>
    <xdr:sp macro="" textlink="">
      <xdr:nvSpPr>
        <xdr:cNvPr id="319" name="楕円 318">
          <a:extLst>
            <a:ext uri="{FF2B5EF4-FFF2-40B4-BE49-F238E27FC236}">
              <a16:creationId xmlns:a16="http://schemas.microsoft.com/office/drawing/2014/main" id="{6D16AAFF-CA7B-457A-9016-7F873CF8967F}"/>
            </a:ext>
          </a:extLst>
        </xdr:cNvPr>
        <xdr:cNvSpPr/>
      </xdr:nvSpPr>
      <xdr:spPr>
        <a:xfrm>
          <a:off x="2857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43180</xdr:rowOff>
    </xdr:from>
    <xdr:to>
      <xdr:col>19</xdr:col>
      <xdr:colOff>177800</xdr:colOff>
      <xdr:row>106</xdr:row>
      <xdr:rowOff>62230</xdr:rowOff>
    </xdr:to>
    <xdr:cxnSp macro="">
      <xdr:nvCxnSpPr>
        <xdr:cNvPr id="320" name="直線コネクタ 319">
          <a:extLst>
            <a:ext uri="{FF2B5EF4-FFF2-40B4-BE49-F238E27FC236}">
              <a16:creationId xmlns:a16="http://schemas.microsoft.com/office/drawing/2014/main" id="{94C2E2C3-B1A3-4EEC-8E2A-123F24745E5C}"/>
            </a:ext>
          </a:extLst>
        </xdr:cNvPr>
        <xdr:cNvCxnSpPr/>
      </xdr:nvCxnSpPr>
      <xdr:spPr>
        <a:xfrm>
          <a:off x="2908300" y="18216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321" name="楕円 320">
          <a:extLst>
            <a:ext uri="{FF2B5EF4-FFF2-40B4-BE49-F238E27FC236}">
              <a16:creationId xmlns:a16="http://schemas.microsoft.com/office/drawing/2014/main" id="{2A93AFF4-174F-44FB-8E7E-0BD613ED2FEB}"/>
            </a:ext>
          </a:extLst>
        </xdr:cNvPr>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43180</xdr:rowOff>
    </xdr:to>
    <xdr:cxnSp macro="">
      <xdr:nvCxnSpPr>
        <xdr:cNvPr id="322" name="直線コネクタ 321">
          <a:extLst>
            <a:ext uri="{FF2B5EF4-FFF2-40B4-BE49-F238E27FC236}">
              <a16:creationId xmlns:a16="http://schemas.microsoft.com/office/drawing/2014/main" id="{05D5B27F-A4D3-4F6B-AD94-7230FF221F54}"/>
            </a:ext>
          </a:extLst>
        </xdr:cNvPr>
        <xdr:cNvCxnSpPr/>
      </xdr:nvCxnSpPr>
      <xdr:spPr>
        <a:xfrm>
          <a:off x="2019300" y="182118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140970</xdr:rowOff>
    </xdr:from>
    <xdr:to>
      <xdr:col>6</xdr:col>
      <xdr:colOff>38100</xdr:colOff>
      <xdr:row>106</xdr:row>
      <xdr:rowOff>71120</xdr:rowOff>
    </xdr:to>
    <xdr:sp macro="" textlink="">
      <xdr:nvSpPr>
        <xdr:cNvPr id="323" name="楕円 322">
          <a:extLst>
            <a:ext uri="{FF2B5EF4-FFF2-40B4-BE49-F238E27FC236}">
              <a16:creationId xmlns:a16="http://schemas.microsoft.com/office/drawing/2014/main" id="{3C920CB8-1500-4295-A000-D177B91791EE}"/>
            </a:ext>
          </a:extLst>
        </xdr:cNvPr>
        <xdr:cNvSpPr/>
      </xdr:nvSpPr>
      <xdr:spPr>
        <a:xfrm>
          <a:off x="107950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20320</xdr:rowOff>
    </xdr:from>
    <xdr:to>
      <xdr:col>10</xdr:col>
      <xdr:colOff>114300</xdr:colOff>
      <xdr:row>106</xdr:row>
      <xdr:rowOff>38100</xdr:rowOff>
    </xdr:to>
    <xdr:cxnSp macro="">
      <xdr:nvCxnSpPr>
        <xdr:cNvPr id="324" name="直線コネクタ 323">
          <a:extLst>
            <a:ext uri="{FF2B5EF4-FFF2-40B4-BE49-F238E27FC236}">
              <a16:creationId xmlns:a16="http://schemas.microsoft.com/office/drawing/2014/main" id="{44E7F1F5-93DE-4350-9168-6D4600D9B96D}"/>
            </a:ext>
          </a:extLst>
        </xdr:cNvPr>
        <xdr:cNvCxnSpPr/>
      </xdr:nvCxnSpPr>
      <xdr:spPr>
        <a:xfrm>
          <a:off x="1130300" y="181940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a:extLst>
            <a:ext uri="{FF2B5EF4-FFF2-40B4-BE49-F238E27FC236}">
              <a16:creationId xmlns:a16="http://schemas.microsoft.com/office/drawing/2014/main" id="{F407A088-F9E4-484C-BF14-6B185C54628E}"/>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a:extLst>
            <a:ext uri="{FF2B5EF4-FFF2-40B4-BE49-F238E27FC236}">
              <a16:creationId xmlns:a16="http://schemas.microsoft.com/office/drawing/2014/main" id="{F8C4C164-3456-40C1-8622-B4B40E8836E3}"/>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7" name="n_3aveValue【市民会館】&#10;有形固定資産減価償却率">
          <a:extLst>
            <a:ext uri="{FF2B5EF4-FFF2-40B4-BE49-F238E27FC236}">
              <a16:creationId xmlns:a16="http://schemas.microsoft.com/office/drawing/2014/main" id="{16957D28-5A8E-46AF-A0E0-99139AC8D577}"/>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8" name="n_4aveValue【市民会館】&#10;有形固定資産減価償却率">
          <a:extLst>
            <a:ext uri="{FF2B5EF4-FFF2-40B4-BE49-F238E27FC236}">
              <a16:creationId xmlns:a16="http://schemas.microsoft.com/office/drawing/2014/main" id="{AB709BD3-480C-4E13-9319-A773A43AF70C}"/>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104157</xdr:rowOff>
    </xdr:from>
    <xdr:ext cx="405111" cy="259045"/>
    <xdr:sp macro="" textlink="">
      <xdr:nvSpPr>
        <xdr:cNvPr id="329" name="n_1mainValue【市民会館】&#10;有形固定資産減価償却率">
          <a:extLst>
            <a:ext uri="{FF2B5EF4-FFF2-40B4-BE49-F238E27FC236}">
              <a16:creationId xmlns:a16="http://schemas.microsoft.com/office/drawing/2014/main" id="{E4B97D8E-A7E5-474C-B949-EFA853D5C680}"/>
            </a:ext>
          </a:extLst>
        </xdr:cNvPr>
        <xdr:cNvSpPr txBox="1"/>
      </xdr:nvSpPr>
      <xdr:spPr>
        <a:xfrm>
          <a:off x="35820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85107</xdr:rowOff>
    </xdr:from>
    <xdr:ext cx="405111" cy="259045"/>
    <xdr:sp macro="" textlink="">
      <xdr:nvSpPr>
        <xdr:cNvPr id="330" name="n_2mainValue【市民会館】&#10;有形固定資産減価償却率">
          <a:extLst>
            <a:ext uri="{FF2B5EF4-FFF2-40B4-BE49-F238E27FC236}">
              <a16:creationId xmlns:a16="http://schemas.microsoft.com/office/drawing/2014/main" id="{3E5FB4FF-785C-4E80-AF54-2624838EC38A}"/>
            </a:ext>
          </a:extLst>
        </xdr:cNvPr>
        <xdr:cNvSpPr txBox="1"/>
      </xdr:nvSpPr>
      <xdr:spPr>
        <a:xfrm>
          <a:off x="2705744"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331" name="n_3mainValue【市民会館】&#10;有形固定資産減価償却率">
          <a:extLst>
            <a:ext uri="{FF2B5EF4-FFF2-40B4-BE49-F238E27FC236}">
              <a16:creationId xmlns:a16="http://schemas.microsoft.com/office/drawing/2014/main" id="{E14655A2-7C69-47E9-AB93-CA5C973F82B0}"/>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62247</xdr:rowOff>
    </xdr:from>
    <xdr:ext cx="405111" cy="259045"/>
    <xdr:sp macro="" textlink="">
      <xdr:nvSpPr>
        <xdr:cNvPr id="332" name="n_4mainValue【市民会館】&#10;有形固定資産減価償却率">
          <a:extLst>
            <a:ext uri="{FF2B5EF4-FFF2-40B4-BE49-F238E27FC236}">
              <a16:creationId xmlns:a16="http://schemas.microsoft.com/office/drawing/2014/main" id="{304927D5-06E9-43CB-AB83-038DBC422D15}"/>
            </a:ext>
          </a:extLst>
        </xdr:cNvPr>
        <xdr:cNvSpPr txBox="1"/>
      </xdr:nvSpPr>
      <xdr:spPr>
        <a:xfrm>
          <a:off x="927744"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1AC24389-5E3E-499B-95FE-58C7189945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F3756AA3-A046-484D-BACA-D7BF0B6EB0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B7C692E-3822-4A69-80ED-2FD872F1B3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E716FA95-4C85-4417-9745-BB03EAA465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79EFABD1-0156-4991-8C2F-1A43640916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7CE75798-3D09-4B83-B972-9A00395A75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9FAF12BD-3A0F-4251-92B4-991180A163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B6381FB0-4EEA-41EF-9435-5B2FC45BF0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35A222F2-2209-44AB-9954-DDC0C5615E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05FC751B-251D-40D7-B26D-96259C8DBA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8491D368-30CB-4FE4-BF9B-634536D767D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054BABE9-B42F-4CE4-A001-94FEEBFCFBA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9A8EF35D-50D6-4BAF-A9D0-B7E7EBEBF1F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637C2D47-7E60-4BB4-AB67-91B70E2E24E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D9BB903B-23C4-48B2-84FE-BC6060110A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0507AD0D-533A-4675-B40C-8C39F58C1B0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3A237130-058B-448E-B1F8-FB7550F5933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56F72F7F-A9AC-47AB-8DC5-A56FF82DF74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62D2781B-594F-437A-86FA-4543EB31524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BD0A6C81-1AD5-450C-A157-A79E0BDEF79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70D508A-F5FA-4A2F-B024-B06FB220D0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5C08921B-9C69-41D9-8B56-4B7D79CC294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6F735E62-33E9-4570-AF17-6A86A8C4D3A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a:extLst>
            <a:ext uri="{FF2B5EF4-FFF2-40B4-BE49-F238E27FC236}">
              <a16:creationId xmlns:a16="http://schemas.microsoft.com/office/drawing/2014/main" id="{3AA444EF-99E8-4455-AF4A-9FB70ECA8F8B}"/>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a:extLst>
            <a:ext uri="{FF2B5EF4-FFF2-40B4-BE49-F238E27FC236}">
              <a16:creationId xmlns:a16="http://schemas.microsoft.com/office/drawing/2014/main" id="{782BD9B5-A319-43A0-ADC2-896FD9CD4059}"/>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a:extLst>
            <a:ext uri="{FF2B5EF4-FFF2-40B4-BE49-F238E27FC236}">
              <a16:creationId xmlns:a16="http://schemas.microsoft.com/office/drawing/2014/main" id="{3671DD06-B194-4A54-AFCC-7ACED267F4D7}"/>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a:extLst>
            <a:ext uri="{FF2B5EF4-FFF2-40B4-BE49-F238E27FC236}">
              <a16:creationId xmlns:a16="http://schemas.microsoft.com/office/drawing/2014/main" id="{8AA02F0D-CB56-4386-A717-20B43A0637BD}"/>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a:extLst>
            <a:ext uri="{FF2B5EF4-FFF2-40B4-BE49-F238E27FC236}">
              <a16:creationId xmlns:a16="http://schemas.microsoft.com/office/drawing/2014/main" id="{AE2EB833-3BB0-477F-9F20-3B8BF40BC50B}"/>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a:extLst>
            <a:ext uri="{FF2B5EF4-FFF2-40B4-BE49-F238E27FC236}">
              <a16:creationId xmlns:a16="http://schemas.microsoft.com/office/drawing/2014/main" id="{111A4302-D624-4DA6-AF74-D9B17D1F5B9A}"/>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a:extLst>
            <a:ext uri="{FF2B5EF4-FFF2-40B4-BE49-F238E27FC236}">
              <a16:creationId xmlns:a16="http://schemas.microsoft.com/office/drawing/2014/main" id="{86E68EB1-56FE-4B45-A487-DF4A4FC35FCD}"/>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a:extLst>
            <a:ext uri="{FF2B5EF4-FFF2-40B4-BE49-F238E27FC236}">
              <a16:creationId xmlns:a16="http://schemas.microsoft.com/office/drawing/2014/main" id="{75B3BE87-EC11-4EEA-99E1-6493F3D0D96D}"/>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a:extLst>
            <a:ext uri="{FF2B5EF4-FFF2-40B4-BE49-F238E27FC236}">
              <a16:creationId xmlns:a16="http://schemas.microsoft.com/office/drawing/2014/main" id="{F14B357B-4162-485F-AAE6-CC07AB06B004}"/>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a:extLst>
            <a:ext uri="{FF2B5EF4-FFF2-40B4-BE49-F238E27FC236}">
              <a16:creationId xmlns:a16="http://schemas.microsoft.com/office/drawing/2014/main" id="{153772A1-3509-4AD2-A4D9-2525BECEC77D}"/>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a:extLst>
            <a:ext uri="{FF2B5EF4-FFF2-40B4-BE49-F238E27FC236}">
              <a16:creationId xmlns:a16="http://schemas.microsoft.com/office/drawing/2014/main" id="{938831C4-156C-48F9-982D-D7A4C31A713A}"/>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CE6C161-9112-483E-A35E-5411DD6AF53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5B62B0C8-89BF-457D-AEFB-CA8B23C0885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5E27F18-66DD-47B1-A576-DF25C460A6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DB8E006-60E6-43A9-B268-0504584550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95705A9-7CE1-4534-B837-09146FBF420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372" name="楕円 371">
          <a:extLst>
            <a:ext uri="{FF2B5EF4-FFF2-40B4-BE49-F238E27FC236}">
              <a16:creationId xmlns:a16="http://schemas.microsoft.com/office/drawing/2014/main" id="{35E2211F-7417-453E-9371-5DAF3B0D4D3E}"/>
            </a:ext>
          </a:extLst>
        </xdr:cNvPr>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148607</xdr:rowOff>
    </xdr:from>
    <xdr:ext cx="469744" cy="259045"/>
    <xdr:sp macro="" textlink="">
      <xdr:nvSpPr>
        <xdr:cNvPr id="373" name="【市民会館】&#10;一人当たり面積該当値テキスト">
          <a:extLst>
            <a:ext uri="{FF2B5EF4-FFF2-40B4-BE49-F238E27FC236}">
              <a16:creationId xmlns:a16="http://schemas.microsoft.com/office/drawing/2014/main" id="{B8512A13-A66D-4CE0-BC74-D5749F610E11}"/>
            </a:ext>
          </a:extLst>
        </xdr:cNvPr>
        <xdr:cNvSpPr txBox="1"/>
      </xdr:nvSpPr>
      <xdr:spPr>
        <a:xfrm>
          <a:off x="10515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374" name="楕円 373">
          <a:extLst>
            <a:ext uri="{FF2B5EF4-FFF2-40B4-BE49-F238E27FC236}">
              <a16:creationId xmlns:a16="http://schemas.microsoft.com/office/drawing/2014/main" id="{05472BB6-BF06-40D5-B9E3-586ECF1D6337}"/>
            </a:ext>
          </a:extLst>
        </xdr:cNvPr>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53339</xdr:rowOff>
    </xdr:to>
    <xdr:cxnSp macro="">
      <xdr:nvCxnSpPr>
        <xdr:cNvPr id="375" name="直線コネクタ 374">
          <a:extLst>
            <a:ext uri="{FF2B5EF4-FFF2-40B4-BE49-F238E27FC236}">
              <a16:creationId xmlns:a16="http://schemas.microsoft.com/office/drawing/2014/main" id="{C9409D34-6305-4493-BF41-9F770FFDBF70}"/>
            </a:ext>
          </a:extLst>
        </xdr:cNvPr>
        <xdr:cNvCxnSpPr/>
      </xdr:nvCxnSpPr>
      <xdr:spPr>
        <a:xfrm flipV="1">
          <a:off x="9639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76" name="楕円 375">
          <a:extLst>
            <a:ext uri="{FF2B5EF4-FFF2-40B4-BE49-F238E27FC236}">
              <a16:creationId xmlns:a16="http://schemas.microsoft.com/office/drawing/2014/main" id="{2045AEB8-DB57-47C7-8A87-B2C7B96788B8}"/>
            </a:ext>
          </a:extLst>
        </xdr:cNvPr>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57150</xdr:rowOff>
    </xdr:to>
    <xdr:cxnSp macro="">
      <xdr:nvCxnSpPr>
        <xdr:cNvPr id="377" name="直線コネクタ 376">
          <a:extLst>
            <a:ext uri="{FF2B5EF4-FFF2-40B4-BE49-F238E27FC236}">
              <a16:creationId xmlns:a16="http://schemas.microsoft.com/office/drawing/2014/main" id="{423E5F68-27D9-4E2B-AE2B-57F3773C230F}"/>
            </a:ext>
          </a:extLst>
        </xdr:cNvPr>
        <xdr:cNvCxnSpPr/>
      </xdr:nvCxnSpPr>
      <xdr:spPr>
        <a:xfrm flipV="1">
          <a:off x="8750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378" name="楕円 377">
          <a:extLst>
            <a:ext uri="{FF2B5EF4-FFF2-40B4-BE49-F238E27FC236}">
              <a16:creationId xmlns:a16="http://schemas.microsoft.com/office/drawing/2014/main" id="{70152FA9-994C-4C8D-B1C7-B813A568F073}"/>
            </a:ext>
          </a:extLst>
        </xdr:cNvPr>
        <xdr:cNvSpPr/>
      </xdr:nvSpPr>
      <xdr:spPr>
        <a:xfrm>
          <a:off x="781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59055</xdr:rowOff>
    </xdr:to>
    <xdr:cxnSp macro="">
      <xdr:nvCxnSpPr>
        <xdr:cNvPr id="379" name="直線コネクタ 378">
          <a:extLst>
            <a:ext uri="{FF2B5EF4-FFF2-40B4-BE49-F238E27FC236}">
              <a16:creationId xmlns:a16="http://schemas.microsoft.com/office/drawing/2014/main" id="{C9AF1830-769E-49E5-816A-7A6624C27B66}"/>
            </a:ext>
          </a:extLst>
        </xdr:cNvPr>
        <xdr:cNvCxnSpPr/>
      </xdr:nvCxnSpPr>
      <xdr:spPr>
        <a:xfrm flipV="1">
          <a:off x="7861300" y="1840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380" name="楕円 379">
          <a:extLst>
            <a:ext uri="{FF2B5EF4-FFF2-40B4-BE49-F238E27FC236}">
              <a16:creationId xmlns:a16="http://schemas.microsoft.com/office/drawing/2014/main" id="{D932A44C-9051-4C9B-9764-E49C1346E071}"/>
            </a:ext>
          </a:extLst>
        </xdr:cNvPr>
        <xdr:cNvSpPr/>
      </xdr:nvSpPr>
      <xdr:spPr>
        <a:xfrm>
          <a:off x="6921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59055</xdr:rowOff>
    </xdr:from>
    <xdr:to>
      <xdr:col>41</xdr:col>
      <xdr:colOff>50800</xdr:colOff>
      <xdr:row>107</xdr:row>
      <xdr:rowOff>62864</xdr:rowOff>
    </xdr:to>
    <xdr:cxnSp macro="">
      <xdr:nvCxnSpPr>
        <xdr:cNvPr id="381" name="直線コネクタ 380">
          <a:extLst>
            <a:ext uri="{FF2B5EF4-FFF2-40B4-BE49-F238E27FC236}">
              <a16:creationId xmlns:a16="http://schemas.microsoft.com/office/drawing/2014/main" id="{029F6C9D-431B-4CA3-A7E3-28AB3F565047}"/>
            </a:ext>
          </a:extLst>
        </xdr:cNvPr>
        <xdr:cNvCxnSpPr/>
      </xdr:nvCxnSpPr>
      <xdr:spPr>
        <a:xfrm flipV="1">
          <a:off x="6972300" y="1840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a:extLst>
            <a:ext uri="{FF2B5EF4-FFF2-40B4-BE49-F238E27FC236}">
              <a16:creationId xmlns:a16="http://schemas.microsoft.com/office/drawing/2014/main" id="{447B18FF-ECF1-4C04-B27C-8F7E2AA63CC7}"/>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a:extLst>
            <a:ext uri="{FF2B5EF4-FFF2-40B4-BE49-F238E27FC236}">
              <a16:creationId xmlns:a16="http://schemas.microsoft.com/office/drawing/2014/main" id="{872CDCD8-489C-4209-9254-5D5E1D7AB77C}"/>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a:extLst>
            <a:ext uri="{FF2B5EF4-FFF2-40B4-BE49-F238E27FC236}">
              <a16:creationId xmlns:a16="http://schemas.microsoft.com/office/drawing/2014/main" id="{D2D51D05-7B35-437E-9003-81380A2D3C25}"/>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5" name="n_4aveValue【市民会館】&#10;一人当たり面積">
          <a:extLst>
            <a:ext uri="{FF2B5EF4-FFF2-40B4-BE49-F238E27FC236}">
              <a16:creationId xmlns:a16="http://schemas.microsoft.com/office/drawing/2014/main" id="{EA5B42FB-78D4-4755-91B5-44D7FE2C32EF}"/>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386" name="n_1mainValue【市民会館】&#10;一人当たり面積">
          <a:extLst>
            <a:ext uri="{FF2B5EF4-FFF2-40B4-BE49-F238E27FC236}">
              <a16:creationId xmlns:a16="http://schemas.microsoft.com/office/drawing/2014/main" id="{B4D6675C-5191-4EF7-8604-2C6D3B6AF339}"/>
            </a:ext>
          </a:extLst>
        </xdr:cNvPr>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387" name="n_2mainValue【市民会館】&#10;一人当たり面積">
          <a:extLst>
            <a:ext uri="{FF2B5EF4-FFF2-40B4-BE49-F238E27FC236}">
              <a16:creationId xmlns:a16="http://schemas.microsoft.com/office/drawing/2014/main" id="{422411D0-77A9-415B-A2D3-D555663A200F}"/>
            </a:ext>
          </a:extLst>
        </xdr:cNvPr>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388" name="n_3mainValue【市民会館】&#10;一人当たり面積">
          <a:extLst>
            <a:ext uri="{FF2B5EF4-FFF2-40B4-BE49-F238E27FC236}">
              <a16:creationId xmlns:a16="http://schemas.microsoft.com/office/drawing/2014/main" id="{04BB70A3-C4E7-4F46-BD46-F566AB589EBE}"/>
            </a:ext>
          </a:extLst>
        </xdr:cNvPr>
        <xdr:cNvSpPr txBox="1"/>
      </xdr:nvSpPr>
      <xdr:spPr>
        <a:xfrm>
          <a:off x="7626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389" name="n_4mainValue【市民会館】&#10;一人当たり面積">
          <a:extLst>
            <a:ext uri="{FF2B5EF4-FFF2-40B4-BE49-F238E27FC236}">
              <a16:creationId xmlns:a16="http://schemas.microsoft.com/office/drawing/2014/main" id="{3B8A3BCC-6E29-449E-A7BA-44D9C2F8F572}"/>
            </a:ext>
          </a:extLst>
        </xdr:cNvPr>
        <xdr:cNvSpPr txBox="1"/>
      </xdr:nvSpPr>
      <xdr:spPr>
        <a:xfrm>
          <a:off x="6737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27E024A5-4F26-4292-A6F1-BEECB57059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9B89327F-0519-4480-9E9C-59BC6D4145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B7EB1783-4D31-403C-A804-4F1756C649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AC5FA3FF-BAFF-46BC-A12D-66CE116554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F8951A88-E145-4B57-8298-1C1E1D2528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66FCB7E5-E059-442E-AD1B-1EC001DBB1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AE70D59F-C2CE-497F-AFA6-9B79317F76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D9F59F3D-DB01-4505-85B7-39BB72781A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6D6CB7A4-345B-4B7E-8D9A-4B35B789CB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FADAC516-E7E9-43E8-8395-069B8C077A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E4490755-6C52-4144-9D27-5491316C4C2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B0BB7777-4473-47E7-9D2D-A7B39EA508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63456A6B-5C73-463C-B36A-A4AE664F064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B54F2FD2-BC27-4EEA-88F1-812ABBC636E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5B79B708-09BD-4C39-85F7-CB5C9581C8A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7A43E6B9-6E8B-427D-B25B-A8AAA1FEF56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D7DBE31-BAEB-465C-A144-8BF75AEEBD1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3A9DEAE-A149-48D6-B4DF-E3F93A47F90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7497340E-DE48-406A-A16A-5247084A3E8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BE1EFC8B-A73A-412C-AFDB-2DB4D07845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C55E025F-F046-482D-AC54-7B216A88C94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EE8BFABF-B8F3-4FB1-8329-5C7EAAFD23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99820559-139B-47CC-955A-75171ACFD01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A322F8C3-CED1-4EA3-A8AA-258130FA038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a:extLst>
            <a:ext uri="{FF2B5EF4-FFF2-40B4-BE49-F238E27FC236}">
              <a16:creationId xmlns:a16="http://schemas.microsoft.com/office/drawing/2014/main" id="{FE741E9C-7419-4085-85AB-3B043FF3EBCF}"/>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A588D0AD-C58C-429D-A1DE-914A0FD9F0BC}"/>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a:extLst>
            <a:ext uri="{FF2B5EF4-FFF2-40B4-BE49-F238E27FC236}">
              <a16:creationId xmlns:a16="http://schemas.microsoft.com/office/drawing/2014/main" id="{DA8CE680-9A67-42E9-8651-DA21AE51C76D}"/>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75D6FA72-3FC2-4872-89A9-F18E2C404F69}"/>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a:extLst>
            <a:ext uri="{FF2B5EF4-FFF2-40B4-BE49-F238E27FC236}">
              <a16:creationId xmlns:a16="http://schemas.microsoft.com/office/drawing/2014/main" id="{A6E84A3E-4472-4BC5-9B53-80E99EA4A72A}"/>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7FE0F38F-8A8D-4688-9669-EEE0480C74A1}"/>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a:extLst>
            <a:ext uri="{FF2B5EF4-FFF2-40B4-BE49-F238E27FC236}">
              <a16:creationId xmlns:a16="http://schemas.microsoft.com/office/drawing/2014/main" id="{D783868E-9598-4C71-91D8-3BE21A454C9E}"/>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a:extLst>
            <a:ext uri="{FF2B5EF4-FFF2-40B4-BE49-F238E27FC236}">
              <a16:creationId xmlns:a16="http://schemas.microsoft.com/office/drawing/2014/main" id="{B11522A7-4886-431B-AB72-0B479B4C909F}"/>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a:extLst>
            <a:ext uri="{FF2B5EF4-FFF2-40B4-BE49-F238E27FC236}">
              <a16:creationId xmlns:a16="http://schemas.microsoft.com/office/drawing/2014/main" id="{294A30A9-6B92-481A-8064-FBDD65C87511}"/>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a:extLst>
            <a:ext uri="{FF2B5EF4-FFF2-40B4-BE49-F238E27FC236}">
              <a16:creationId xmlns:a16="http://schemas.microsoft.com/office/drawing/2014/main" id="{8E301A93-D346-4FDE-AF6E-60048ECC3113}"/>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a:extLst>
            <a:ext uri="{FF2B5EF4-FFF2-40B4-BE49-F238E27FC236}">
              <a16:creationId xmlns:a16="http://schemas.microsoft.com/office/drawing/2014/main" id="{0C4B044C-7F6D-41BB-B125-4B9C18468AFF}"/>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8675DEBD-5E0D-48B4-8A9C-C369E7BDC3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6CB6074-D4C7-43F4-8357-2F6A8B47BF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11BA8A4-7B79-45D7-8966-CD5215FD5D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868D833-3B9B-4455-9921-31F5BDC910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62CB32F-0428-469A-9CC5-32027CCE23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30" name="楕円 429">
          <a:extLst>
            <a:ext uri="{FF2B5EF4-FFF2-40B4-BE49-F238E27FC236}">
              <a16:creationId xmlns:a16="http://schemas.microsoft.com/office/drawing/2014/main" id="{FC6FD3A0-06AE-4AB8-A505-727700C727AE}"/>
            </a:ext>
          </a:extLst>
        </xdr:cNvPr>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7F98DA7B-0A74-4DFC-8E92-F95C1D1D0D6D}"/>
            </a:ext>
          </a:extLst>
        </xdr:cNvPr>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32" name="楕円 431">
          <a:extLst>
            <a:ext uri="{FF2B5EF4-FFF2-40B4-BE49-F238E27FC236}">
              <a16:creationId xmlns:a16="http://schemas.microsoft.com/office/drawing/2014/main" id="{0C0D5641-927D-4631-8C39-06533B026B57}"/>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37</xdr:row>
      <xdr:rowOff>1905</xdr:rowOff>
    </xdr:to>
    <xdr:cxnSp macro="">
      <xdr:nvCxnSpPr>
        <xdr:cNvPr id="433" name="直線コネクタ 432">
          <a:extLst>
            <a:ext uri="{FF2B5EF4-FFF2-40B4-BE49-F238E27FC236}">
              <a16:creationId xmlns:a16="http://schemas.microsoft.com/office/drawing/2014/main" id="{9BCEC8BD-CFCC-4419-B8DB-B2321376A54A}"/>
            </a:ext>
          </a:extLst>
        </xdr:cNvPr>
        <xdr:cNvCxnSpPr/>
      </xdr:nvCxnSpPr>
      <xdr:spPr>
        <a:xfrm>
          <a:off x="15481300" y="62865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434" name="楕円 433">
          <a:extLst>
            <a:ext uri="{FF2B5EF4-FFF2-40B4-BE49-F238E27FC236}">
              <a16:creationId xmlns:a16="http://schemas.microsoft.com/office/drawing/2014/main" id="{C5816464-5ACB-4935-BAEB-8FD345D3DAFF}"/>
            </a:ext>
          </a:extLst>
        </xdr:cNvPr>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137160</xdr:rowOff>
    </xdr:to>
    <xdr:cxnSp macro="">
      <xdr:nvCxnSpPr>
        <xdr:cNvPr id="435" name="直線コネクタ 434">
          <a:extLst>
            <a:ext uri="{FF2B5EF4-FFF2-40B4-BE49-F238E27FC236}">
              <a16:creationId xmlns:a16="http://schemas.microsoft.com/office/drawing/2014/main" id="{A9A8EBA1-876C-46C3-97D7-5A870FB4CEE7}"/>
            </a:ext>
          </a:extLst>
        </xdr:cNvPr>
        <xdr:cNvCxnSpPr/>
      </xdr:nvCxnSpPr>
      <xdr:spPr>
        <a:xfrm flipV="1">
          <a:off x="14592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436" name="楕円 435">
          <a:extLst>
            <a:ext uri="{FF2B5EF4-FFF2-40B4-BE49-F238E27FC236}">
              <a16:creationId xmlns:a16="http://schemas.microsoft.com/office/drawing/2014/main" id="{AE67E999-6BF2-4F45-8517-A34485D6D272}"/>
            </a:ext>
          </a:extLst>
        </xdr:cNvPr>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137160</xdr:rowOff>
    </xdr:to>
    <xdr:cxnSp macro="">
      <xdr:nvCxnSpPr>
        <xdr:cNvPr id="437" name="直線コネクタ 436">
          <a:extLst>
            <a:ext uri="{FF2B5EF4-FFF2-40B4-BE49-F238E27FC236}">
              <a16:creationId xmlns:a16="http://schemas.microsoft.com/office/drawing/2014/main" id="{8BF6E4DF-6140-4C85-904D-D8172ECC39D8}"/>
            </a:ext>
          </a:extLst>
        </xdr:cNvPr>
        <xdr:cNvCxnSpPr/>
      </xdr:nvCxnSpPr>
      <xdr:spPr>
        <a:xfrm>
          <a:off x="13703300" y="6263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xdr:rowOff>
    </xdr:from>
    <xdr:to>
      <xdr:col>67</xdr:col>
      <xdr:colOff>101600</xdr:colOff>
      <xdr:row>36</xdr:row>
      <xdr:rowOff>113665</xdr:rowOff>
    </xdr:to>
    <xdr:sp macro="" textlink="">
      <xdr:nvSpPr>
        <xdr:cNvPr id="438" name="楕円 437">
          <a:extLst>
            <a:ext uri="{FF2B5EF4-FFF2-40B4-BE49-F238E27FC236}">
              <a16:creationId xmlns:a16="http://schemas.microsoft.com/office/drawing/2014/main" id="{D424E06F-8664-4548-BA40-AD2F87F8C6FD}"/>
            </a:ext>
          </a:extLst>
        </xdr:cNvPr>
        <xdr:cNvSpPr/>
      </xdr:nvSpPr>
      <xdr:spPr>
        <a:xfrm>
          <a:off x="12763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62865</xdr:rowOff>
    </xdr:from>
    <xdr:to>
      <xdr:col>71</xdr:col>
      <xdr:colOff>177800</xdr:colOff>
      <xdr:row>36</xdr:row>
      <xdr:rowOff>91440</xdr:rowOff>
    </xdr:to>
    <xdr:cxnSp macro="">
      <xdr:nvCxnSpPr>
        <xdr:cNvPr id="439" name="直線コネクタ 438">
          <a:extLst>
            <a:ext uri="{FF2B5EF4-FFF2-40B4-BE49-F238E27FC236}">
              <a16:creationId xmlns:a16="http://schemas.microsoft.com/office/drawing/2014/main" id="{30BB1F88-A73E-4B1C-A263-B5B7E49083D8}"/>
            </a:ext>
          </a:extLst>
        </xdr:cNvPr>
        <xdr:cNvCxnSpPr/>
      </xdr:nvCxnSpPr>
      <xdr:spPr>
        <a:xfrm>
          <a:off x="12814300" y="62350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3BF489A4-AD70-4DB6-9937-1E1EB05E9278}"/>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65DF0E4E-AE2B-4D6C-B5C4-80F9EB7C7252}"/>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6BBED58D-74F0-4B92-9AEC-2D51D44E3B1F}"/>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AC134A0E-6220-47A7-B4BF-8BDF2D9DB0AD}"/>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D8681D1B-3AC6-4B0D-917A-2013E1C7F8E7}"/>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4EE49EC9-A805-44BB-A830-4C2226B371FC}"/>
            </a:ext>
          </a:extLst>
        </xdr:cNvPr>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75363B01-CF2F-4E22-A740-E7279F6E0F2C}"/>
            </a:ext>
          </a:extLst>
        </xdr:cNvPr>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130192</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31DFFDDE-464C-456C-93DE-0959F06FFA14}"/>
            </a:ext>
          </a:extLst>
        </xdr:cNvPr>
        <xdr:cNvSpPr txBox="1"/>
      </xdr:nvSpPr>
      <xdr:spPr>
        <a:xfrm>
          <a:off x="12611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90CFFFAC-DB20-4270-A49E-DC8329DC3F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1EE49F80-D928-4FE9-A74D-96C02F2E1A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68BE3286-0F51-4339-8669-56797AEF2F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B4B01F2-82C2-4B28-9326-BF2956263D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284AF33-4C0D-492C-9DF0-6012533F25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7F2A783C-4E13-4386-8396-3645A72D92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1109C7C-4D80-400F-8EEC-53FF928959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C5873DEE-7562-4F16-BEA6-B164278EBF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37EA10B1-4D01-4E22-97B5-5CCE8BDF8F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34346A5-9832-408E-8265-120BFC7B6B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8939D304-E1DA-4CAF-A570-29857320210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A23AC099-F3EF-4DE2-82F4-2D8B0075422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BCB7CC9D-B665-44D2-BF5E-4F839A9D68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7EEFCA90-8C8F-41D3-9BFF-8CC009FCDD8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9161AB8C-B32D-43C3-9C58-8E24629B6D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4D253F87-1921-4370-A840-C34DEBCB8A8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8919D8C-7DEA-4DCE-B0F0-D57FAEB358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E77815EC-20F2-4942-B125-3C419506E67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352DC935-80DE-4734-9727-04CC477B1FF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84BABD08-5BB9-4830-872D-152479021F8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7B59F197-B2A0-4259-801C-446DC1BD06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9" name="直線コネクタ 468">
          <a:extLst>
            <a:ext uri="{FF2B5EF4-FFF2-40B4-BE49-F238E27FC236}">
              <a16:creationId xmlns:a16="http://schemas.microsoft.com/office/drawing/2014/main" id="{15A2B6DD-C376-4879-9A49-F7059A5ADC18}"/>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0" name="【一般廃棄物処理施設】&#10;一人当たり有形固定資産（償却資産）額最小値テキスト">
          <a:extLst>
            <a:ext uri="{FF2B5EF4-FFF2-40B4-BE49-F238E27FC236}">
              <a16:creationId xmlns:a16="http://schemas.microsoft.com/office/drawing/2014/main" id="{E3D27022-A0BC-41EC-8E65-34236D34FA34}"/>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1" name="直線コネクタ 470">
          <a:extLst>
            <a:ext uri="{FF2B5EF4-FFF2-40B4-BE49-F238E27FC236}">
              <a16:creationId xmlns:a16="http://schemas.microsoft.com/office/drawing/2014/main" id="{4A40C50F-858D-4B0C-8827-B23433F53445}"/>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F36530AE-C1AD-443C-A9CE-B586CF9DFA1A}"/>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3" name="直線コネクタ 472">
          <a:extLst>
            <a:ext uri="{FF2B5EF4-FFF2-40B4-BE49-F238E27FC236}">
              <a16:creationId xmlns:a16="http://schemas.microsoft.com/office/drawing/2014/main" id="{0CCCDB51-B01E-4B8E-B518-4C769BF541D9}"/>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3F5DBE3F-9B26-480D-8C2D-35F80A903B9F}"/>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5" name="フローチャート: 判断 474">
          <a:extLst>
            <a:ext uri="{FF2B5EF4-FFF2-40B4-BE49-F238E27FC236}">
              <a16:creationId xmlns:a16="http://schemas.microsoft.com/office/drawing/2014/main" id="{99AD4FD0-1778-495E-AA3C-782B6F8BBF2F}"/>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6" name="フローチャート: 判断 475">
          <a:extLst>
            <a:ext uri="{FF2B5EF4-FFF2-40B4-BE49-F238E27FC236}">
              <a16:creationId xmlns:a16="http://schemas.microsoft.com/office/drawing/2014/main" id="{C1BC6CD0-9B4F-4471-8080-B298B229D18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7" name="フローチャート: 判断 476">
          <a:extLst>
            <a:ext uri="{FF2B5EF4-FFF2-40B4-BE49-F238E27FC236}">
              <a16:creationId xmlns:a16="http://schemas.microsoft.com/office/drawing/2014/main" id="{226B0515-1AFC-4E96-A854-AB70CCF70CF7}"/>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8" name="フローチャート: 判断 477">
          <a:extLst>
            <a:ext uri="{FF2B5EF4-FFF2-40B4-BE49-F238E27FC236}">
              <a16:creationId xmlns:a16="http://schemas.microsoft.com/office/drawing/2014/main" id="{A3E56054-14F5-4CFB-9752-3D63FB179D0A}"/>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9" name="フローチャート: 判断 478">
          <a:extLst>
            <a:ext uri="{FF2B5EF4-FFF2-40B4-BE49-F238E27FC236}">
              <a16:creationId xmlns:a16="http://schemas.microsoft.com/office/drawing/2014/main" id="{8219BCE5-E9AF-4A18-89CE-E5431DBC681F}"/>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9E7076B-C5AD-44EA-BFD5-94E514D700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AC00B4C-5710-46E1-9C8A-CA6F61DED3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2AE770C-B2B7-4069-B190-E7E79CC31C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B5F7FF7-87DC-458C-8C15-D627EB9614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C4248DB-0BA5-430D-B146-B115443713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164291</xdr:rowOff>
    </xdr:from>
    <xdr:to>
      <xdr:col>116</xdr:col>
      <xdr:colOff>114300</xdr:colOff>
      <xdr:row>39</xdr:row>
      <xdr:rowOff>94441</xdr:rowOff>
    </xdr:to>
    <xdr:sp macro="" textlink="">
      <xdr:nvSpPr>
        <xdr:cNvPr id="485" name="楕円 484">
          <a:extLst>
            <a:ext uri="{FF2B5EF4-FFF2-40B4-BE49-F238E27FC236}">
              <a16:creationId xmlns:a16="http://schemas.microsoft.com/office/drawing/2014/main" id="{85DA5373-66F5-411A-9DAE-6BEDF591AC70}"/>
            </a:ext>
          </a:extLst>
        </xdr:cNvPr>
        <xdr:cNvSpPr/>
      </xdr:nvSpPr>
      <xdr:spPr>
        <a:xfrm>
          <a:off x="22110700" y="66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15718</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971B04E5-2F96-4DEF-8033-E08873F993DB}"/>
            </a:ext>
          </a:extLst>
        </xdr:cNvPr>
        <xdr:cNvSpPr txBox="1"/>
      </xdr:nvSpPr>
      <xdr:spPr>
        <a:xfrm>
          <a:off x="22199600" y="653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6129</xdr:rowOff>
    </xdr:from>
    <xdr:to>
      <xdr:col>112</xdr:col>
      <xdr:colOff>38100</xdr:colOff>
      <xdr:row>39</xdr:row>
      <xdr:rowOff>107729</xdr:rowOff>
    </xdr:to>
    <xdr:sp macro="" textlink="">
      <xdr:nvSpPr>
        <xdr:cNvPr id="487" name="楕円 486">
          <a:extLst>
            <a:ext uri="{FF2B5EF4-FFF2-40B4-BE49-F238E27FC236}">
              <a16:creationId xmlns:a16="http://schemas.microsoft.com/office/drawing/2014/main" id="{CF6021E6-B668-406C-A1C7-43686C5F5C8F}"/>
            </a:ext>
          </a:extLst>
        </xdr:cNvPr>
        <xdr:cNvSpPr/>
      </xdr:nvSpPr>
      <xdr:spPr>
        <a:xfrm>
          <a:off x="21272500" y="66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43641</xdr:rowOff>
    </xdr:from>
    <xdr:to>
      <xdr:col>116</xdr:col>
      <xdr:colOff>63500</xdr:colOff>
      <xdr:row>39</xdr:row>
      <xdr:rowOff>56929</xdr:rowOff>
    </xdr:to>
    <xdr:cxnSp macro="">
      <xdr:nvCxnSpPr>
        <xdr:cNvPr id="488" name="直線コネクタ 487">
          <a:extLst>
            <a:ext uri="{FF2B5EF4-FFF2-40B4-BE49-F238E27FC236}">
              <a16:creationId xmlns:a16="http://schemas.microsoft.com/office/drawing/2014/main" id="{6C62C1AD-5697-40C9-BF64-D6DFEC6EB218}"/>
            </a:ext>
          </a:extLst>
        </xdr:cNvPr>
        <xdr:cNvCxnSpPr/>
      </xdr:nvCxnSpPr>
      <xdr:spPr>
        <a:xfrm flipV="1">
          <a:off x="21323300" y="6730191"/>
          <a:ext cx="8382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46349</xdr:rowOff>
    </xdr:from>
    <xdr:to>
      <xdr:col>107</xdr:col>
      <xdr:colOff>101600</xdr:colOff>
      <xdr:row>39</xdr:row>
      <xdr:rowOff>147949</xdr:rowOff>
    </xdr:to>
    <xdr:sp macro="" textlink="">
      <xdr:nvSpPr>
        <xdr:cNvPr id="489" name="楕円 488">
          <a:extLst>
            <a:ext uri="{FF2B5EF4-FFF2-40B4-BE49-F238E27FC236}">
              <a16:creationId xmlns:a16="http://schemas.microsoft.com/office/drawing/2014/main" id="{47E5D4FB-B954-4B03-B1B6-ECF5C37BB553}"/>
            </a:ext>
          </a:extLst>
        </xdr:cNvPr>
        <xdr:cNvSpPr/>
      </xdr:nvSpPr>
      <xdr:spPr>
        <a:xfrm>
          <a:off x="20383500" y="67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56929</xdr:rowOff>
    </xdr:from>
    <xdr:to>
      <xdr:col>111</xdr:col>
      <xdr:colOff>177800</xdr:colOff>
      <xdr:row>39</xdr:row>
      <xdr:rowOff>97149</xdr:rowOff>
    </xdr:to>
    <xdr:cxnSp macro="">
      <xdr:nvCxnSpPr>
        <xdr:cNvPr id="490" name="直線コネクタ 489">
          <a:extLst>
            <a:ext uri="{FF2B5EF4-FFF2-40B4-BE49-F238E27FC236}">
              <a16:creationId xmlns:a16="http://schemas.microsoft.com/office/drawing/2014/main" id="{BD510F6F-EB8E-471C-9EAB-4A32C18A85BD}"/>
            </a:ext>
          </a:extLst>
        </xdr:cNvPr>
        <xdr:cNvCxnSpPr/>
      </xdr:nvCxnSpPr>
      <xdr:spPr>
        <a:xfrm flipV="1">
          <a:off x="20434300" y="6743479"/>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59681</xdr:rowOff>
    </xdr:from>
    <xdr:to>
      <xdr:col>102</xdr:col>
      <xdr:colOff>165100</xdr:colOff>
      <xdr:row>39</xdr:row>
      <xdr:rowOff>161281</xdr:rowOff>
    </xdr:to>
    <xdr:sp macro="" textlink="">
      <xdr:nvSpPr>
        <xdr:cNvPr id="491" name="楕円 490">
          <a:extLst>
            <a:ext uri="{FF2B5EF4-FFF2-40B4-BE49-F238E27FC236}">
              <a16:creationId xmlns:a16="http://schemas.microsoft.com/office/drawing/2014/main" id="{AC7C20AB-906B-4491-A832-C30B7C683CB4}"/>
            </a:ext>
          </a:extLst>
        </xdr:cNvPr>
        <xdr:cNvSpPr/>
      </xdr:nvSpPr>
      <xdr:spPr>
        <a:xfrm>
          <a:off x="19494500" y="67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97149</xdr:rowOff>
    </xdr:from>
    <xdr:to>
      <xdr:col>107</xdr:col>
      <xdr:colOff>50800</xdr:colOff>
      <xdr:row>39</xdr:row>
      <xdr:rowOff>110481</xdr:rowOff>
    </xdr:to>
    <xdr:cxnSp macro="">
      <xdr:nvCxnSpPr>
        <xdr:cNvPr id="492" name="直線コネクタ 491">
          <a:extLst>
            <a:ext uri="{FF2B5EF4-FFF2-40B4-BE49-F238E27FC236}">
              <a16:creationId xmlns:a16="http://schemas.microsoft.com/office/drawing/2014/main" id="{AD0B20AF-B81A-4A02-BC4B-6A092867ECA9}"/>
            </a:ext>
          </a:extLst>
        </xdr:cNvPr>
        <xdr:cNvCxnSpPr/>
      </xdr:nvCxnSpPr>
      <xdr:spPr>
        <a:xfrm flipV="1">
          <a:off x="19545300" y="6783699"/>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65181</xdr:rowOff>
    </xdr:from>
    <xdr:to>
      <xdr:col>98</xdr:col>
      <xdr:colOff>38100</xdr:colOff>
      <xdr:row>39</xdr:row>
      <xdr:rowOff>166781</xdr:rowOff>
    </xdr:to>
    <xdr:sp macro="" textlink="">
      <xdr:nvSpPr>
        <xdr:cNvPr id="493" name="楕円 492">
          <a:extLst>
            <a:ext uri="{FF2B5EF4-FFF2-40B4-BE49-F238E27FC236}">
              <a16:creationId xmlns:a16="http://schemas.microsoft.com/office/drawing/2014/main" id="{1A9F8D9E-3319-4BE2-8CFE-8E78593353DE}"/>
            </a:ext>
          </a:extLst>
        </xdr:cNvPr>
        <xdr:cNvSpPr/>
      </xdr:nvSpPr>
      <xdr:spPr>
        <a:xfrm>
          <a:off x="18605500" y="67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110481</xdr:rowOff>
    </xdr:from>
    <xdr:to>
      <xdr:col>102</xdr:col>
      <xdr:colOff>114300</xdr:colOff>
      <xdr:row>39</xdr:row>
      <xdr:rowOff>115981</xdr:rowOff>
    </xdr:to>
    <xdr:cxnSp macro="">
      <xdr:nvCxnSpPr>
        <xdr:cNvPr id="494" name="直線コネクタ 493">
          <a:extLst>
            <a:ext uri="{FF2B5EF4-FFF2-40B4-BE49-F238E27FC236}">
              <a16:creationId xmlns:a16="http://schemas.microsoft.com/office/drawing/2014/main" id="{3DDA5C68-2625-4F2D-9EC0-10C6ECDF4573}"/>
            </a:ext>
          </a:extLst>
        </xdr:cNvPr>
        <xdr:cNvCxnSpPr/>
      </xdr:nvCxnSpPr>
      <xdr:spPr>
        <a:xfrm flipV="1">
          <a:off x="18656300" y="6797031"/>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4E96A1D9-3895-40CC-A435-94587AF637DE}"/>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B6E391DF-D3F8-4D34-A6D0-8346C67C1E93}"/>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7" name="n_3aveValue【一般廃棄物処理施設】&#10;一人当たり有形固定資産（償却資産）額">
          <a:extLst>
            <a:ext uri="{FF2B5EF4-FFF2-40B4-BE49-F238E27FC236}">
              <a16:creationId xmlns:a16="http://schemas.microsoft.com/office/drawing/2014/main" id="{552A8414-915C-4850-BC7A-C1055912A5F5}"/>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98" name="n_4aveValue【一般廃棄物処理施設】&#10;一人当たり有形固定資産（償却資産）額">
          <a:extLst>
            <a:ext uri="{FF2B5EF4-FFF2-40B4-BE49-F238E27FC236}">
              <a16:creationId xmlns:a16="http://schemas.microsoft.com/office/drawing/2014/main" id="{8823D509-FF23-43D0-BAAF-D33CE93E325A}"/>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124256</xdr:rowOff>
    </xdr:from>
    <xdr:ext cx="599010" cy="259045"/>
    <xdr:sp macro="" textlink="">
      <xdr:nvSpPr>
        <xdr:cNvPr id="499" name="n_1mainValue【一般廃棄物処理施設】&#10;一人当たり有形固定資産（償却資産）額">
          <a:extLst>
            <a:ext uri="{FF2B5EF4-FFF2-40B4-BE49-F238E27FC236}">
              <a16:creationId xmlns:a16="http://schemas.microsoft.com/office/drawing/2014/main" id="{6499DFB6-24E7-4AFF-92C6-232EDB7793D7}"/>
            </a:ext>
          </a:extLst>
        </xdr:cNvPr>
        <xdr:cNvSpPr txBox="1"/>
      </xdr:nvSpPr>
      <xdr:spPr>
        <a:xfrm>
          <a:off x="21011095" y="646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139076</xdr:rowOff>
    </xdr:from>
    <xdr:ext cx="599010" cy="259045"/>
    <xdr:sp macro="" textlink="">
      <xdr:nvSpPr>
        <xdr:cNvPr id="500" name="n_2mainValue【一般廃棄物処理施設】&#10;一人当たり有形固定資産（償却資産）額">
          <a:extLst>
            <a:ext uri="{FF2B5EF4-FFF2-40B4-BE49-F238E27FC236}">
              <a16:creationId xmlns:a16="http://schemas.microsoft.com/office/drawing/2014/main" id="{A72AC8E6-3890-4493-95BF-E6056A684B67}"/>
            </a:ext>
          </a:extLst>
        </xdr:cNvPr>
        <xdr:cNvSpPr txBox="1"/>
      </xdr:nvSpPr>
      <xdr:spPr>
        <a:xfrm>
          <a:off x="20134795" y="682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6358</xdr:rowOff>
    </xdr:from>
    <xdr:ext cx="599010" cy="259045"/>
    <xdr:sp macro="" textlink="">
      <xdr:nvSpPr>
        <xdr:cNvPr id="501" name="n_3mainValue【一般廃棄物処理施設】&#10;一人当たり有形固定資産（償却資産）額">
          <a:extLst>
            <a:ext uri="{FF2B5EF4-FFF2-40B4-BE49-F238E27FC236}">
              <a16:creationId xmlns:a16="http://schemas.microsoft.com/office/drawing/2014/main" id="{3456F2A3-79AC-46F6-9A34-BA9D3A7B7CCB}"/>
            </a:ext>
          </a:extLst>
        </xdr:cNvPr>
        <xdr:cNvSpPr txBox="1"/>
      </xdr:nvSpPr>
      <xdr:spPr>
        <a:xfrm>
          <a:off x="19245795" y="65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11858</xdr:rowOff>
    </xdr:from>
    <xdr:ext cx="599010" cy="259045"/>
    <xdr:sp macro="" textlink="">
      <xdr:nvSpPr>
        <xdr:cNvPr id="502" name="n_4mainValue【一般廃棄物処理施設】&#10;一人当たり有形固定資産（償却資産）額">
          <a:extLst>
            <a:ext uri="{FF2B5EF4-FFF2-40B4-BE49-F238E27FC236}">
              <a16:creationId xmlns:a16="http://schemas.microsoft.com/office/drawing/2014/main" id="{BFA73773-E595-4133-9460-7F2BC1B39A10}"/>
            </a:ext>
          </a:extLst>
        </xdr:cNvPr>
        <xdr:cNvSpPr txBox="1"/>
      </xdr:nvSpPr>
      <xdr:spPr>
        <a:xfrm>
          <a:off x="18356795" y="65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E1A0A04F-1DEE-4F01-BECE-F046A852E1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49EDB310-AE53-4FA6-A1C0-EE6730813F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998EA7FA-9E93-4C9B-9B26-28C7BE9E62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504DD6DB-3C6E-4E6A-89D2-CE0DE3B1CC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C5D7BA00-948E-4E4C-85B8-82A09D4899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E8E1FEA7-131C-4DC8-85E8-B626B984E0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7AD0B190-F81E-4B6C-9917-A3F16224F9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F42F5583-3DAB-4AFF-A950-6DB6130478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FA67C74D-C2C5-4AD2-B584-47975A0FF9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98EE6B2E-07ED-4FE8-A23C-EDD40D33C2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299668B1-C0CA-4D91-9FF4-DD79E2B91A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72183A2C-6AF5-4876-85F1-A1EBC3C4466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7889CC07-6EBB-4E66-AEB2-469CA6A7755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1D1C726C-1256-4EE5-9D64-90E3415BDAB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5526FBE3-D012-4B9B-B3C0-D49A7DC49F4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3A45A514-5601-40C2-87DA-13CBBFDB5FB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54BB54AB-C265-480C-8DC2-0D7212FBEC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6B858A00-C0AA-4E2A-8D57-C7DBE99A86D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A7590C8-4A66-4FDC-BE72-C080894B69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993CABAF-BFF2-416C-925C-D0585D2EBAD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1B9B7434-BA0C-4FE1-BC0A-35F76C793C1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AA6575E5-0C7E-4A21-84EF-E09D0CB03FC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D3E4C8ED-CFC7-4AC7-BC7E-CE2283188B4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4F7D0C48-9875-4D7C-9587-8098BA9ADC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D116CAA2-295C-4558-9ADB-76159C8D1E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8" name="直線コネクタ 527">
          <a:extLst>
            <a:ext uri="{FF2B5EF4-FFF2-40B4-BE49-F238E27FC236}">
              <a16:creationId xmlns:a16="http://schemas.microsoft.com/office/drawing/2014/main" id="{96CAEBE9-A4ED-490D-8A71-E301277B6D22}"/>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id="{C24CC987-9B6A-424D-B2A7-69FD8177565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a:extLst>
            <a:ext uri="{FF2B5EF4-FFF2-40B4-BE49-F238E27FC236}">
              <a16:creationId xmlns:a16="http://schemas.microsoft.com/office/drawing/2014/main" id="{DB717D63-6B32-4D97-BB66-3840B49E3C6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EFFCE7B3-184A-4CA8-B505-FC56A5791D6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2" name="直線コネクタ 531">
          <a:extLst>
            <a:ext uri="{FF2B5EF4-FFF2-40B4-BE49-F238E27FC236}">
              <a16:creationId xmlns:a16="http://schemas.microsoft.com/office/drawing/2014/main" id="{66CC90F6-3BA6-4A22-94B7-95B9197DEB5B}"/>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5AC33873-9A68-4043-85AD-ED0A511E63B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4" name="フローチャート: 判断 533">
          <a:extLst>
            <a:ext uri="{FF2B5EF4-FFF2-40B4-BE49-F238E27FC236}">
              <a16:creationId xmlns:a16="http://schemas.microsoft.com/office/drawing/2014/main" id="{2558D481-9077-4166-BA77-1898B1212812}"/>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5" name="フローチャート: 判断 534">
          <a:extLst>
            <a:ext uri="{FF2B5EF4-FFF2-40B4-BE49-F238E27FC236}">
              <a16:creationId xmlns:a16="http://schemas.microsoft.com/office/drawing/2014/main" id="{C200C82F-3758-4C75-AEE3-F1C1F9ED1EA4}"/>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6" name="フローチャート: 判断 535">
          <a:extLst>
            <a:ext uri="{FF2B5EF4-FFF2-40B4-BE49-F238E27FC236}">
              <a16:creationId xmlns:a16="http://schemas.microsoft.com/office/drawing/2014/main" id="{704487F2-D83F-4FBB-AB34-E0D621E15AE6}"/>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7" name="フローチャート: 判断 536">
          <a:extLst>
            <a:ext uri="{FF2B5EF4-FFF2-40B4-BE49-F238E27FC236}">
              <a16:creationId xmlns:a16="http://schemas.microsoft.com/office/drawing/2014/main" id="{68117065-B613-4412-B6A2-5EA65061594D}"/>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8" name="フローチャート: 判断 537">
          <a:extLst>
            <a:ext uri="{FF2B5EF4-FFF2-40B4-BE49-F238E27FC236}">
              <a16:creationId xmlns:a16="http://schemas.microsoft.com/office/drawing/2014/main" id="{E6B01177-6FF0-4209-B5C1-9DF9F17C8472}"/>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7650045-40BE-47DD-8E6E-6220FCC34A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BDEDB59-62C9-49BB-B99F-CFEDF35654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EE4C10C-1D5A-4BBF-A6F2-FF22C949F9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906457A-8FBC-434B-A3BA-EB33082462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5942FAD-84E1-4276-88BE-7547EC47A1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544" name="楕円 543">
          <a:extLst>
            <a:ext uri="{FF2B5EF4-FFF2-40B4-BE49-F238E27FC236}">
              <a16:creationId xmlns:a16="http://schemas.microsoft.com/office/drawing/2014/main" id="{CA9345D5-3909-4520-9A9B-E9D0E68338BB}"/>
            </a:ext>
          </a:extLst>
        </xdr:cNvPr>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414994D9-19CD-41C0-991B-BFBBE136AF03}"/>
            </a:ext>
          </a:extLst>
        </xdr:cNvPr>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546" name="楕円 545">
          <a:extLst>
            <a:ext uri="{FF2B5EF4-FFF2-40B4-BE49-F238E27FC236}">
              <a16:creationId xmlns:a16="http://schemas.microsoft.com/office/drawing/2014/main" id="{88CEFBDF-262C-474C-A67C-308D31F462B6}"/>
            </a:ext>
          </a:extLst>
        </xdr:cNvPr>
        <xdr:cNvSpPr/>
      </xdr:nvSpPr>
      <xdr:spPr>
        <a:xfrm>
          <a:off x="15430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37556</xdr:rowOff>
    </xdr:to>
    <xdr:cxnSp macro="">
      <xdr:nvCxnSpPr>
        <xdr:cNvPr id="547" name="直線コネクタ 546">
          <a:extLst>
            <a:ext uri="{FF2B5EF4-FFF2-40B4-BE49-F238E27FC236}">
              <a16:creationId xmlns:a16="http://schemas.microsoft.com/office/drawing/2014/main" id="{533E95ED-2DF2-4235-8C32-84DEB0C1609A}"/>
            </a:ext>
          </a:extLst>
        </xdr:cNvPr>
        <xdr:cNvCxnSpPr/>
      </xdr:nvCxnSpPr>
      <xdr:spPr>
        <a:xfrm>
          <a:off x="15481300" y="106250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73297</xdr:rowOff>
    </xdr:from>
    <xdr:to>
      <xdr:col>76</xdr:col>
      <xdr:colOff>165100</xdr:colOff>
      <xdr:row>62</xdr:row>
      <xdr:rowOff>3447</xdr:rowOff>
    </xdr:to>
    <xdr:sp macro="" textlink="">
      <xdr:nvSpPr>
        <xdr:cNvPr id="548" name="楕円 547">
          <a:extLst>
            <a:ext uri="{FF2B5EF4-FFF2-40B4-BE49-F238E27FC236}">
              <a16:creationId xmlns:a16="http://schemas.microsoft.com/office/drawing/2014/main" id="{5CCEB84E-C9CF-4010-B8AA-F50F7175E7A7}"/>
            </a:ext>
          </a:extLst>
        </xdr:cNvPr>
        <xdr:cNvSpPr/>
      </xdr:nvSpPr>
      <xdr:spPr>
        <a:xfrm>
          <a:off x="14541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124097</xdr:rowOff>
    </xdr:from>
    <xdr:to>
      <xdr:col>81</xdr:col>
      <xdr:colOff>50800</xdr:colOff>
      <xdr:row>61</xdr:row>
      <xdr:rowOff>166551</xdr:rowOff>
    </xdr:to>
    <xdr:cxnSp macro="">
      <xdr:nvCxnSpPr>
        <xdr:cNvPr id="549" name="直線コネクタ 548">
          <a:extLst>
            <a:ext uri="{FF2B5EF4-FFF2-40B4-BE49-F238E27FC236}">
              <a16:creationId xmlns:a16="http://schemas.microsoft.com/office/drawing/2014/main" id="{CC011B10-C950-4C20-A278-CBB78F92705D}"/>
            </a:ext>
          </a:extLst>
        </xdr:cNvPr>
        <xdr:cNvCxnSpPr/>
      </xdr:nvCxnSpPr>
      <xdr:spPr>
        <a:xfrm>
          <a:off x="14592300" y="105825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550" name="楕円 549">
          <a:extLst>
            <a:ext uri="{FF2B5EF4-FFF2-40B4-BE49-F238E27FC236}">
              <a16:creationId xmlns:a16="http://schemas.microsoft.com/office/drawing/2014/main" id="{3418ACB9-58AC-4AB7-AD4A-A92F0139A898}"/>
            </a:ext>
          </a:extLst>
        </xdr:cNvPr>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83276</xdr:rowOff>
    </xdr:from>
    <xdr:to>
      <xdr:col>76</xdr:col>
      <xdr:colOff>114300</xdr:colOff>
      <xdr:row>61</xdr:row>
      <xdr:rowOff>124097</xdr:rowOff>
    </xdr:to>
    <xdr:cxnSp macro="">
      <xdr:nvCxnSpPr>
        <xdr:cNvPr id="551" name="直線コネクタ 550">
          <a:extLst>
            <a:ext uri="{FF2B5EF4-FFF2-40B4-BE49-F238E27FC236}">
              <a16:creationId xmlns:a16="http://schemas.microsoft.com/office/drawing/2014/main" id="{EFC06641-B106-4F53-AA4B-1EE9AD0714B2}"/>
            </a:ext>
          </a:extLst>
        </xdr:cNvPr>
        <xdr:cNvCxnSpPr/>
      </xdr:nvCxnSpPr>
      <xdr:spPr>
        <a:xfrm>
          <a:off x="13703300" y="105417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552" name="楕円 551">
          <a:extLst>
            <a:ext uri="{FF2B5EF4-FFF2-40B4-BE49-F238E27FC236}">
              <a16:creationId xmlns:a16="http://schemas.microsoft.com/office/drawing/2014/main" id="{33B6781F-74DE-4585-8945-8A52403C86B1}"/>
            </a:ext>
          </a:extLst>
        </xdr:cNvPr>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83276</xdr:rowOff>
    </xdr:to>
    <xdr:cxnSp macro="">
      <xdr:nvCxnSpPr>
        <xdr:cNvPr id="553" name="直線コネクタ 552">
          <a:extLst>
            <a:ext uri="{FF2B5EF4-FFF2-40B4-BE49-F238E27FC236}">
              <a16:creationId xmlns:a16="http://schemas.microsoft.com/office/drawing/2014/main" id="{B16FD9FD-D62F-45CC-8F8A-664BE3F41D68}"/>
            </a:ext>
          </a:extLst>
        </xdr:cNvPr>
        <xdr:cNvCxnSpPr/>
      </xdr:nvCxnSpPr>
      <xdr:spPr>
        <a:xfrm>
          <a:off x="12814300" y="104992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8A0EB8E8-13C7-4CBC-961A-29073B624CBF}"/>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ED5138C-5719-4B6E-9310-169FF934A06D}"/>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1EBB2DDC-7D12-40C0-B06B-B4053A4A96AC}"/>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FEC661AF-2E6A-4839-BA45-C0F3B7A854EB}"/>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2F8624F9-6B1C-4192-B2CB-2D73196D45DB}"/>
            </a:ext>
          </a:extLst>
        </xdr:cNvPr>
        <xdr:cNvSpPr txBox="1"/>
      </xdr:nvSpPr>
      <xdr:spPr>
        <a:xfrm>
          <a:off x="15266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166024</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3B0AA18C-009C-4B90-8316-8565E68BBB76}"/>
            </a:ext>
          </a:extLst>
        </xdr:cNvPr>
        <xdr:cNvSpPr txBox="1"/>
      </xdr:nvSpPr>
      <xdr:spPr>
        <a:xfrm>
          <a:off x="14389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AC2AE200-26A9-432B-962A-F30CD0D4EDC4}"/>
            </a:ext>
          </a:extLst>
        </xdr:cNvPr>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95B6EC03-595F-4D00-9B65-38C50BA0057D}"/>
            </a:ext>
          </a:extLst>
        </xdr:cNvPr>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745301D-5A0A-420F-B59A-A2E57864A1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3F1D0A0B-F9A9-4247-AAE8-3D70238DDA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BF534B5-4739-40D4-9929-DE3C8ADAF5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81F9218F-6452-419F-AC86-7830228B36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428AAF4D-AA14-440D-ABF1-E9C194A900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AA26FA96-B811-43DE-AD23-F9731A90F8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5F50958B-E24D-4B0E-9071-600696A91E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61A5B284-D702-43F7-92AF-81D4CE30D1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25AA165D-6D6C-4500-A0F4-0028442443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97790036-1AEE-48B9-AECE-0997CC68C6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128FC16B-C89B-4A10-9E18-2C777B90C77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C9CA91AC-D2D2-4C8D-A9BA-605519C3D8B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79269C60-B925-4A88-98D8-6A79BE13611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A34E04CC-7DE0-4698-B1B5-74F835CEA9A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F38D687A-4463-45FC-BEC2-436B6A2BAD8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61F89157-D95C-4F22-8D38-56F8B208B7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A274607F-8064-47EF-B36A-C15D452BB04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BAFFB774-22E4-4B1E-B930-AF3937AF7A1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2C05484D-6540-405E-947C-E84C30D5461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A481B461-6394-42FE-8BC0-9EAD6AEE57E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1466C3E-5CAE-4B54-BD3D-C2972F5573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3260C468-1540-4D8A-B43E-B165DA07F5D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2FF1AFAF-4E8A-47A7-8203-3247E1B178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5" name="直線コネクタ 584">
          <a:extLst>
            <a:ext uri="{FF2B5EF4-FFF2-40B4-BE49-F238E27FC236}">
              <a16:creationId xmlns:a16="http://schemas.microsoft.com/office/drawing/2014/main" id="{D619E61B-CDBD-4259-B3BF-C11F61C7CFE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3199EA6C-83BB-4BF2-BEFE-7284D9FB425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7" name="直線コネクタ 586">
          <a:extLst>
            <a:ext uri="{FF2B5EF4-FFF2-40B4-BE49-F238E27FC236}">
              <a16:creationId xmlns:a16="http://schemas.microsoft.com/office/drawing/2014/main" id="{AF77E986-25CF-43FB-A2C7-AEF78DEDFFF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D4522594-FC49-452C-8631-2E95AF315427}"/>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9" name="直線コネクタ 588">
          <a:extLst>
            <a:ext uri="{FF2B5EF4-FFF2-40B4-BE49-F238E27FC236}">
              <a16:creationId xmlns:a16="http://schemas.microsoft.com/office/drawing/2014/main" id="{C7B10CF6-3CCA-4460-BB92-099FD9302555}"/>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D3DA49B2-95E2-468E-8A94-643D596E8987}"/>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1" name="フローチャート: 判断 590">
          <a:extLst>
            <a:ext uri="{FF2B5EF4-FFF2-40B4-BE49-F238E27FC236}">
              <a16:creationId xmlns:a16="http://schemas.microsoft.com/office/drawing/2014/main" id="{9037C6AA-0789-4BC9-B573-209464D35105}"/>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2" name="フローチャート: 判断 591">
          <a:extLst>
            <a:ext uri="{FF2B5EF4-FFF2-40B4-BE49-F238E27FC236}">
              <a16:creationId xmlns:a16="http://schemas.microsoft.com/office/drawing/2014/main" id="{9C210411-925A-4B12-B7F7-7E2F3C302595}"/>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3" name="フローチャート: 判断 592">
          <a:extLst>
            <a:ext uri="{FF2B5EF4-FFF2-40B4-BE49-F238E27FC236}">
              <a16:creationId xmlns:a16="http://schemas.microsoft.com/office/drawing/2014/main" id="{61511E0E-5700-498A-B170-D74DD95A9FC9}"/>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4" name="フローチャート: 判断 593">
          <a:extLst>
            <a:ext uri="{FF2B5EF4-FFF2-40B4-BE49-F238E27FC236}">
              <a16:creationId xmlns:a16="http://schemas.microsoft.com/office/drawing/2014/main" id="{410371B1-36E1-4A29-819A-A1C0232722C2}"/>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5" name="フローチャート: 判断 594">
          <a:extLst>
            <a:ext uri="{FF2B5EF4-FFF2-40B4-BE49-F238E27FC236}">
              <a16:creationId xmlns:a16="http://schemas.microsoft.com/office/drawing/2014/main" id="{88361063-B4EF-4A3C-BBF1-0223BDF35422}"/>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88CEB26-DB2A-4362-B594-CA53906C98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EEC72380-DE50-49C5-8FD8-F8B9408B2E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2E52775-C583-41A4-9B9E-C33B3D54DE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810CE06-A8DE-4803-8176-F6DDF69C20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3958225-7A10-4C66-9FC6-CF438D8B26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151130</xdr:rowOff>
    </xdr:from>
    <xdr:to>
      <xdr:col>116</xdr:col>
      <xdr:colOff>114300</xdr:colOff>
      <xdr:row>64</xdr:row>
      <xdr:rowOff>81280</xdr:rowOff>
    </xdr:to>
    <xdr:sp macro="" textlink="">
      <xdr:nvSpPr>
        <xdr:cNvPr id="601" name="楕円 600">
          <a:extLst>
            <a:ext uri="{FF2B5EF4-FFF2-40B4-BE49-F238E27FC236}">
              <a16:creationId xmlns:a16="http://schemas.microsoft.com/office/drawing/2014/main" id="{A479BD4B-BBC5-4A64-921E-982FBF8FD666}"/>
            </a:ext>
          </a:extLst>
        </xdr:cNvPr>
        <xdr:cNvSpPr/>
      </xdr:nvSpPr>
      <xdr:spPr>
        <a:xfrm>
          <a:off x="22110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66057</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74EC3493-690B-4290-BA9B-60D34354574C}"/>
            </a:ext>
          </a:extLst>
        </xdr:cNvPr>
        <xdr:cNvSpPr txBox="1"/>
      </xdr:nvSpPr>
      <xdr:spPr>
        <a:xfrm>
          <a:off x="22199600"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151130</xdr:rowOff>
    </xdr:from>
    <xdr:to>
      <xdr:col>112</xdr:col>
      <xdr:colOff>38100</xdr:colOff>
      <xdr:row>64</xdr:row>
      <xdr:rowOff>81280</xdr:rowOff>
    </xdr:to>
    <xdr:sp macro="" textlink="">
      <xdr:nvSpPr>
        <xdr:cNvPr id="603" name="楕円 602">
          <a:extLst>
            <a:ext uri="{FF2B5EF4-FFF2-40B4-BE49-F238E27FC236}">
              <a16:creationId xmlns:a16="http://schemas.microsoft.com/office/drawing/2014/main" id="{BCF1D929-AB4C-4628-85A2-739FE2BFBA0C}"/>
            </a:ext>
          </a:extLst>
        </xdr:cNvPr>
        <xdr:cNvSpPr/>
      </xdr:nvSpPr>
      <xdr:spPr>
        <a:xfrm>
          <a:off x="21272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30480</xdr:rowOff>
    </xdr:from>
    <xdr:to>
      <xdr:col>116</xdr:col>
      <xdr:colOff>63500</xdr:colOff>
      <xdr:row>64</xdr:row>
      <xdr:rowOff>30480</xdr:rowOff>
    </xdr:to>
    <xdr:cxnSp macro="">
      <xdr:nvCxnSpPr>
        <xdr:cNvPr id="604" name="直線コネクタ 603">
          <a:extLst>
            <a:ext uri="{FF2B5EF4-FFF2-40B4-BE49-F238E27FC236}">
              <a16:creationId xmlns:a16="http://schemas.microsoft.com/office/drawing/2014/main" id="{C1A6F0FF-C27C-47E4-B3CC-E111B7601D23}"/>
            </a:ext>
          </a:extLst>
        </xdr:cNvPr>
        <xdr:cNvCxnSpPr/>
      </xdr:nvCxnSpPr>
      <xdr:spPr>
        <a:xfrm>
          <a:off x="21323300" y="1100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151130</xdr:rowOff>
    </xdr:from>
    <xdr:to>
      <xdr:col>107</xdr:col>
      <xdr:colOff>101600</xdr:colOff>
      <xdr:row>64</xdr:row>
      <xdr:rowOff>81280</xdr:rowOff>
    </xdr:to>
    <xdr:sp macro="" textlink="">
      <xdr:nvSpPr>
        <xdr:cNvPr id="605" name="楕円 604">
          <a:extLst>
            <a:ext uri="{FF2B5EF4-FFF2-40B4-BE49-F238E27FC236}">
              <a16:creationId xmlns:a16="http://schemas.microsoft.com/office/drawing/2014/main" id="{95470B41-4465-4514-A5D8-BE37197BF61A}"/>
            </a:ext>
          </a:extLst>
        </xdr:cNvPr>
        <xdr:cNvSpPr/>
      </xdr:nvSpPr>
      <xdr:spPr>
        <a:xfrm>
          <a:off x="20383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30480</xdr:rowOff>
    </xdr:from>
    <xdr:to>
      <xdr:col>111</xdr:col>
      <xdr:colOff>177800</xdr:colOff>
      <xdr:row>64</xdr:row>
      <xdr:rowOff>30480</xdr:rowOff>
    </xdr:to>
    <xdr:cxnSp macro="">
      <xdr:nvCxnSpPr>
        <xdr:cNvPr id="606" name="直線コネクタ 605">
          <a:extLst>
            <a:ext uri="{FF2B5EF4-FFF2-40B4-BE49-F238E27FC236}">
              <a16:creationId xmlns:a16="http://schemas.microsoft.com/office/drawing/2014/main" id="{C3F3FF58-AA29-4C39-9086-6FDAFE43A766}"/>
            </a:ext>
          </a:extLst>
        </xdr:cNvPr>
        <xdr:cNvCxnSpPr/>
      </xdr:nvCxnSpPr>
      <xdr:spPr>
        <a:xfrm>
          <a:off x="20434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151130</xdr:rowOff>
    </xdr:from>
    <xdr:to>
      <xdr:col>102</xdr:col>
      <xdr:colOff>165100</xdr:colOff>
      <xdr:row>64</xdr:row>
      <xdr:rowOff>81280</xdr:rowOff>
    </xdr:to>
    <xdr:sp macro="" textlink="">
      <xdr:nvSpPr>
        <xdr:cNvPr id="607" name="楕円 606">
          <a:extLst>
            <a:ext uri="{FF2B5EF4-FFF2-40B4-BE49-F238E27FC236}">
              <a16:creationId xmlns:a16="http://schemas.microsoft.com/office/drawing/2014/main" id="{0E63F616-1DB0-46EC-85E4-B0D84F6B7920}"/>
            </a:ext>
          </a:extLst>
        </xdr:cNvPr>
        <xdr:cNvSpPr/>
      </xdr:nvSpPr>
      <xdr:spPr>
        <a:xfrm>
          <a:off x="19494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30480</xdr:rowOff>
    </xdr:from>
    <xdr:to>
      <xdr:col>107</xdr:col>
      <xdr:colOff>50800</xdr:colOff>
      <xdr:row>64</xdr:row>
      <xdr:rowOff>30480</xdr:rowOff>
    </xdr:to>
    <xdr:cxnSp macro="">
      <xdr:nvCxnSpPr>
        <xdr:cNvPr id="608" name="直線コネクタ 607">
          <a:extLst>
            <a:ext uri="{FF2B5EF4-FFF2-40B4-BE49-F238E27FC236}">
              <a16:creationId xmlns:a16="http://schemas.microsoft.com/office/drawing/2014/main" id="{EFC65D2F-9BA0-4E3B-A961-D0BA04449558}"/>
            </a:ext>
          </a:extLst>
        </xdr:cNvPr>
        <xdr:cNvCxnSpPr/>
      </xdr:nvCxnSpPr>
      <xdr:spPr>
        <a:xfrm>
          <a:off x="19545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151130</xdr:rowOff>
    </xdr:from>
    <xdr:to>
      <xdr:col>98</xdr:col>
      <xdr:colOff>38100</xdr:colOff>
      <xdr:row>64</xdr:row>
      <xdr:rowOff>81280</xdr:rowOff>
    </xdr:to>
    <xdr:sp macro="" textlink="">
      <xdr:nvSpPr>
        <xdr:cNvPr id="609" name="楕円 608">
          <a:extLst>
            <a:ext uri="{FF2B5EF4-FFF2-40B4-BE49-F238E27FC236}">
              <a16:creationId xmlns:a16="http://schemas.microsoft.com/office/drawing/2014/main" id="{29605F21-48CD-4C42-9CF4-CCAEFF3ED8D8}"/>
            </a:ext>
          </a:extLst>
        </xdr:cNvPr>
        <xdr:cNvSpPr/>
      </xdr:nvSpPr>
      <xdr:spPr>
        <a:xfrm>
          <a:off x="18605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30480</xdr:rowOff>
    </xdr:from>
    <xdr:to>
      <xdr:col>102</xdr:col>
      <xdr:colOff>114300</xdr:colOff>
      <xdr:row>64</xdr:row>
      <xdr:rowOff>30480</xdr:rowOff>
    </xdr:to>
    <xdr:cxnSp macro="">
      <xdr:nvCxnSpPr>
        <xdr:cNvPr id="610" name="直線コネクタ 609">
          <a:extLst>
            <a:ext uri="{FF2B5EF4-FFF2-40B4-BE49-F238E27FC236}">
              <a16:creationId xmlns:a16="http://schemas.microsoft.com/office/drawing/2014/main" id="{16845D92-7082-44A7-AE6E-B77682C8F210}"/>
            </a:ext>
          </a:extLst>
        </xdr:cNvPr>
        <xdr:cNvCxnSpPr/>
      </xdr:nvCxnSpPr>
      <xdr:spPr>
        <a:xfrm>
          <a:off x="18656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1" name="n_1aveValue【保健センター・保健所】&#10;一人当たり面積">
          <a:extLst>
            <a:ext uri="{FF2B5EF4-FFF2-40B4-BE49-F238E27FC236}">
              <a16:creationId xmlns:a16="http://schemas.microsoft.com/office/drawing/2014/main" id="{4ABBB5DF-F30A-4643-B378-77571C3EEDC1}"/>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2" name="n_2aveValue【保健センター・保健所】&#10;一人当たり面積">
          <a:extLst>
            <a:ext uri="{FF2B5EF4-FFF2-40B4-BE49-F238E27FC236}">
              <a16:creationId xmlns:a16="http://schemas.microsoft.com/office/drawing/2014/main" id="{419A39A5-890B-44DE-BB3D-F7534EE6B8D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3" name="n_3aveValue【保健センター・保健所】&#10;一人当たり面積">
          <a:extLst>
            <a:ext uri="{FF2B5EF4-FFF2-40B4-BE49-F238E27FC236}">
              <a16:creationId xmlns:a16="http://schemas.microsoft.com/office/drawing/2014/main" id="{4FA056B9-FED4-42E4-AA33-A8862B13E5FB}"/>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4" name="n_4aveValue【保健センター・保健所】&#10;一人当たり面積">
          <a:extLst>
            <a:ext uri="{FF2B5EF4-FFF2-40B4-BE49-F238E27FC236}">
              <a16:creationId xmlns:a16="http://schemas.microsoft.com/office/drawing/2014/main" id="{2AC8B30F-D594-4039-A0A5-F09E6CF2737F}"/>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72407</xdr:rowOff>
    </xdr:from>
    <xdr:ext cx="469744" cy="259045"/>
    <xdr:sp macro="" textlink="">
      <xdr:nvSpPr>
        <xdr:cNvPr id="615" name="n_1mainValue【保健センター・保健所】&#10;一人当たり面積">
          <a:extLst>
            <a:ext uri="{FF2B5EF4-FFF2-40B4-BE49-F238E27FC236}">
              <a16:creationId xmlns:a16="http://schemas.microsoft.com/office/drawing/2014/main" id="{4C80FC39-49DD-493A-BEC4-FEF44683D49E}"/>
            </a:ext>
          </a:extLst>
        </xdr:cNvPr>
        <xdr:cNvSpPr txBox="1"/>
      </xdr:nvSpPr>
      <xdr:spPr>
        <a:xfrm>
          <a:off x="21075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72407</xdr:rowOff>
    </xdr:from>
    <xdr:ext cx="469744" cy="259045"/>
    <xdr:sp macro="" textlink="">
      <xdr:nvSpPr>
        <xdr:cNvPr id="616" name="n_2mainValue【保健センター・保健所】&#10;一人当たり面積">
          <a:extLst>
            <a:ext uri="{FF2B5EF4-FFF2-40B4-BE49-F238E27FC236}">
              <a16:creationId xmlns:a16="http://schemas.microsoft.com/office/drawing/2014/main" id="{8166D0DC-14B9-4637-8F86-ADE5A7515A69}"/>
            </a:ext>
          </a:extLst>
        </xdr:cNvPr>
        <xdr:cNvSpPr txBox="1"/>
      </xdr:nvSpPr>
      <xdr:spPr>
        <a:xfrm>
          <a:off x="20199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72407</xdr:rowOff>
    </xdr:from>
    <xdr:ext cx="469744" cy="259045"/>
    <xdr:sp macro="" textlink="">
      <xdr:nvSpPr>
        <xdr:cNvPr id="617" name="n_3mainValue【保健センター・保健所】&#10;一人当たり面積">
          <a:extLst>
            <a:ext uri="{FF2B5EF4-FFF2-40B4-BE49-F238E27FC236}">
              <a16:creationId xmlns:a16="http://schemas.microsoft.com/office/drawing/2014/main" id="{1D4F0DAF-CBE2-4542-8C74-6DA61586BAD9}"/>
            </a:ext>
          </a:extLst>
        </xdr:cNvPr>
        <xdr:cNvSpPr txBox="1"/>
      </xdr:nvSpPr>
      <xdr:spPr>
        <a:xfrm>
          <a:off x="19310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72407</xdr:rowOff>
    </xdr:from>
    <xdr:ext cx="469744" cy="259045"/>
    <xdr:sp macro="" textlink="">
      <xdr:nvSpPr>
        <xdr:cNvPr id="618" name="n_4mainValue【保健センター・保健所】&#10;一人当たり面積">
          <a:extLst>
            <a:ext uri="{FF2B5EF4-FFF2-40B4-BE49-F238E27FC236}">
              <a16:creationId xmlns:a16="http://schemas.microsoft.com/office/drawing/2014/main" id="{2A786452-EC0A-43FA-9095-F604A1476F81}"/>
            </a:ext>
          </a:extLst>
        </xdr:cNvPr>
        <xdr:cNvSpPr txBox="1"/>
      </xdr:nvSpPr>
      <xdr:spPr>
        <a:xfrm>
          <a:off x="18421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6947C207-2602-4F9A-8C22-FF2013915C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B994522E-1E4A-400F-A7C4-8B539BFDE5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B026147A-AED2-4DC7-A22E-D704C52F75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C693450D-BD6B-4339-B39D-BCD88B4214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410C28B5-45EF-4014-88FE-46CEC14F92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39FB7B80-6236-4108-AE78-7869C268AD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6DF37A9C-3D87-487A-8DE8-2090C764C8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3916F960-D2A4-4D5C-81A2-E2D60C5114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1EB9646-BE46-4286-9171-9213D9DB985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F67F0FF5-4DC7-4188-B039-FA85AE8F78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CA4152E3-E125-4730-B0FA-AED74E3742D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3320B91A-AFE7-4DA8-940C-0583F22C2F9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0CD69B16-1960-468C-935B-28860233E7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13C3CC40-F83A-41E4-BB64-B3EAD4C7DE1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5204E89D-CF57-47AD-99EB-6196F23C665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1EA3E81E-F39D-4DB6-AA39-5253D899CAA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7B99DED9-54F9-47D6-AE32-62595A07D37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EF894CD1-EC24-4611-A1DD-9DEAAD0A31F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33E0C635-6E93-4E78-A1B6-87116FE4235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2791E38-E5AB-48D7-8292-E733F8D8085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A80C2817-DF0A-4794-B329-07147905A4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D296225C-82AB-4120-8BDB-F9E0ACA627E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8AA589A4-F4B9-40CC-8695-6F65DED1C7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7CE365C6-AF1C-408D-9B34-A205689C7F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378F63EC-8EE4-4599-974D-9E8B05CA04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id="{C865066C-EE6F-4409-B175-76B9F553A365}"/>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id="{2B03B5DD-9580-4D50-86F2-374671668E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id="{3DD89E0F-B9D4-4D49-B51D-808C3239C77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7" name="【消防施設】&#10;有形固定資産減価償却率最大値テキスト">
          <a:extLst>
            <a:ext uri="{FF2B5EF4-FFF2-40B4-BE49-F238E27FC236}">
              <a16:creationId xmlns:a16="http://schemas.microsoft.com/office/drawing/2014/main" id="{85897A73-9FE6-437E-AE0D-DE3CFB42ACA2}"/>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8" name="直線コネクタ 647">
          <a:extLst>
            <a:ext uri="{FF2B5EF4-FFF2-40B4-BE49-F238E27FC236}">
              <a16:creationId xmlns:a16="http://schemas.microsoft.com/office/drawing/2014/main" id="{F319877B-E397-4400-B9F9-0660420D76AB}"/>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98AF3972-36EE-40D9-AE2F-B400808366B6}"/>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0" name="フローチャート: 判断 649">
          <a:extLst>
            <a:ext uri="{FF2B5EF4-FFF2-40B4-BE49-F238E27FC236}">
              <a16:creationId xmlns:a16="http://schemas.microsoft.com/office/drawing/2014/main" id="{77F1BA75-BCFC-405B-A8A4-F17BD98CBF83}"/>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1" name="フローチャート: 判断 650">
          <a:extLst>
            <a:ext uri="{FF2B5EF4-FFF2-40B4-BE49-F238E27FC236}">
              <a16:creationId xmlns:a16="http://schemas.microsoft.com/office/drawing/2014/main" id="{7122DC4F-CAA6-4EF8-B041-9767C6C319A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2" name="フローチャート: 判断 651">
          <a:extLst>
            <a:ext uri="{FF2B5EF4-FFF2-40B4-BE49-F238E27FC236}">
              <a16:creationId xmlns:a16="http://schemas.microsoft.com/office/drawing/2014/main" id="{7BC8F7D7-2ED8-4B9F-B080-84A60A51A5A5}"/>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3" name="フローチャート: 判断 652">
          <a:extLst>
            <a:ext uri="{FF2B5EF4-FFF2-40B4-BE49-F238E27FC236}">
              <a16:creationId xmlns:a16="http://schemas.microsoft.com/office/drawing/2014/main" id="{799CF525-834C-460C-B18F-FE613F23B7A3}"/>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4" name="フローチャート: 判断 653">
          <a:extLst>
            <a:ext uri="{FF2B5EF4-FFF2-40B4-BE49-F238E27FC236}">
              <a16:creationId xmlns:a16="http://schemas.microsoft.com/office/drawing/2014/main" id="{3EBB7259-7984-4D6B-A6DF-7E65ABF94631}"/>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6493EE5-5323-40B1-BEFE-A29FC01EAE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144F12E-B089-49E7-8C7B-D7F9B5F119F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73955A0-C7F9-4DCA-A3A6-5F0109F2CD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6F148C0-6CCC-4265-92E3-6E54FF39DF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6F7711A-845A-46F3-8E94-84493E3D49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660" name="楕円 659">
          <a:extLst>
            <a:ext uri="{FF2B5EF4-FFF2-40B4-BE49-F238E27FC236}">
              <a16:creationId xmlns:a16="http://schemas.microsoft.com/office/drawing/2014/main" id="{1B980E17-CE0A-4CFF-AA07-F3198A3E800D}"/>
            </a:ext>
          </a:extLst>
        </xdr:cNvPr>
        <xdr:cNvSpPr/>
      </xdr:nvSpPr>
      <xdr:spPr>
        <a:xfrm>
          <a:off x="16268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163665</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555D384B-04EE-4E7A-9BD6-93535484AA30}"/>
            </a:ext>
          </a:extLst>
        </xdr:cNvPr>
        <xdr:cNvSpPr txBox="1"/>
      </xdr:nvSpPr>
      <xdr:spPr>
        <a:xfrm>
          <a:off x="16357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62412</xdr:rowOff>
    </xdr:from>
    <xdr:to>
      <xdr:col>81</xdr:col>
      <xdr:colOff>101600</xdr:colOff>
      <xdr:row>81</xdr:row>
      <xdr:rowOff>164012</xdr:rowOff>
    </xdr:to>
    <xdr:sp macro="" textlink="">
      <xdr:nvSpPr>
        <xdr:cNvPr id="662" name="楕円 661">
          <a:extLst>
            <a:ext uri="{FF2B5EF4-FFF2-40B4-BE49-F238E27FC236}">
              <a16:creationId xmlns:a16="http://schemas.microsoft.com/office/drawing/2014/main" id="{57CCBFC4-C0A6-4A9A-82D3-C7B4B95E2778}"/>
            </a:ext>
          </a:extLst>
        </xdr:cNvPr>
        <xdr:cNvSpPr/>
      </xdr:nvSpPr>
      <xdr:spPr>
        <a:xfrm>
          <a:off x="15430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113212</xdr:rowOff>
    </xdr:from>
    <xdr:to>
      <xdr:col>85</xdr:col>
      <xdr:colOff>127000</xdr:colOff>
      <xdr:row>82</xdr:row>
      <xdr:rowOff>20138</xdr:rowOff>
    </xdr:to>
    <xdr:cxnSp macro="">
      <xdr:nvCxnSpPr>
        <xdr:cNvPr id="663" name="直線コネクタ 662">
          <a:extLst>
            <a:ext uri="{FF2B5EF4-FFF2-40B4-BE49-F238E27FC236}">
              <a16:creationId xmlns:a16="http://schemas.microsoft.com/office/drawing/2014/main" id="{D716DF13-89FE-4179-88D9-26AE7EF1A758}"/>
            </a:ext>
          </a:extLst>
        </xdr:cNvPr>
        <xdr:cNvCxnSpPr/>
      </xdr:nvCxnSpPr>
      <xdr:spPr>
        <a:xfrm>
          <a:off x="15481300" y="1400066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64" name="楕円 663">
          <a:extLst>
            <a:ext uri="{FF2B5EF4-FFF2-40B4-BE49-F238E27FC236}">
              <a16:creationId xmlns:a16="http://schemas.microsoft.com/office/drawing/2014/main" id="{1DE41396-8F13-437B-934B-FB10AB907D51}"/>
            </a:ext>
          </a:extLst>
        </xdr:cNvPr>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113212</xdr:rowOff>
    </xdr:to>
    <xdr:cxnSp macro="">
      <xdr:nvCxnSpPr>
        <xdr:cNvPr id="665" name="直線コネクタ 664">
          <a:extLst>
            <a:ext uri="{FF2B5EF4-FFF2-40B4-BE49-F238E27FC236}">
              <a16:creationId xmlns:a16="http://schemas.microsoft.com/office/drawing/2014/main" id="{7F5FE285-7FFA-4589-96E8-9D606085F226}"/>
            </a:ext>
          </a:extLst>
        </xdr:cNvPr>
        <xdr:cNvCxnSpPr/>
      </xdr:nvCxnSpPr>
      <xdr:spPr>
        <a:xfrm>
          <a:off x="14592300" y="13917386"/>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666" name="楕円 665">
          <a:extLst>
            <a:ext uri="{FF2B5EF4-FFF2-40B4-BE49-F238E27FC236}">
              <a16:creationId xmlns:a16="http://schemas.microsoft.com/office/drawing/2014/main" id="{7357461F-C9AC-418E-AEBC-9C4000C53047}"/>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81</xdr:row>
      <xdr:rowOff>29936</xdr:rowOff>
    </xdr:to>
    <xdr:cxnSp macro="">
      <xdr:nvCxnSpPr>
        <xdr:cNvPr id="667" name="直線コネクタ 666">
          <a:extLst>
            <a:ext uri="{FF2B5EF4-FFF2-40B4-BE49-F238E27FC236}">
              <a16:creationId xmlns:a16="http://schemas.microsoft.com/office/drawing/2014/main" id="{0D8D3A63-2A18-46FB-AAE9-DC4608ECB180}"/>
            </a:ext>
          </a:extLst>
        </xdr:cNvPr>
        <xdr:cNvCxnSpPr/>
      </xdr:nvCxnSpPr>
      <xdr:spPr>
        <a:xfrm>
          <a:off x="13703300" y="1385697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111398</xdr:rowOff>
    </xdr:from>
    <xdr:to>
      <xdr:col>67</xdr:col>
      <xdr:colOff>101600</xdr:colOff>
      <xdr:row>81</xdr:row>
      <xdr:rowOff>41548</xdr:rowOff>
    </xdr:to>
    <xdr:sp macro="" textlink="">
      <xdr:nvSpPr>
        <xdr:cNvPr id="668" name="楕円 667">
          <a:extLst>
            <a:ext uri="{FF2B5EF4-FFF2-40B4-BE49-F238E27FC236}">
              <a16:creationId xmlns:a16="http://schemas.microsoft.com/office/drawing/2014/main" id="{CF83077F-608A-4947-9BF3-1191262669DF}"/>
            </a:ext>
          </a:extLst>
        </xdr:cNvPr>
        <xdr:cNvSpPr/>
      </xdr:nvSpPr>
      <xdr:spPr>
        <a:xfrm>
          <a:off x="12763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80</xdr:row>
      <xdr:rowOff>162198</xdr:rowOff>
    </xdr:to>
    <xdr:cxnSp macro="">
      <xdr:nvCxnSpPr>
        <xdr:cNvPr id="669" name="直線コネクタ 668">
          <a:extLst>
            <a:ext uri="{FF2B5EF4-FFF2-40B4-BE49-F238E27FC236}">
              <a16:creationId xmlns:a16="http://schemas.microsoft.com/office/drawing/2014/main" id="{81FBB214-61D7-4D33-AC71-6924D483CC04}"/>
            </a:ext>
          </a:extLst>
        </xdr:cNvPr>
        <xdr:cNvCxnSpPr/>
      </xdr:nvCxnSpPr>
      <xdr:spPr>
        <a:xfrm flipV="1">
          <a:off x="12814300" y="138569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0" name="n_1aveValue【消防施設】&#10;有形固定資産減価償却率">
          <a:extLst>
            <a:ext uri="{FF2B5EF4-FFF2-40B4-BE49-F238E27FC236}">
              <a16:creationId xmlns:a16="http://schemas.microsoft.com/office/drawing/2014/main" id="{BD8F241D-96BA-466D-A951-2BC58D7475FF}"/>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1" name="n_2aveValue【消防施設】&#10;有形固定資産減価償却率">
          <a:extLst>
            <a:ext uri="{FF2B5EF4-FFF2-40B4-BE49-F238E27FC236}">
              <a16:creationId xmlns:a16="http://schemas.microsoft.com/office/drawing/2014/main" id="{BDF1F3A3-9F41-40A8-93E0-CA0E2C24D461}"/>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2" name="n_3aveValue【消防施設】&#10;有形固定資産減価償却率">
          <a:extLst>
            <a:ext uri="{FF2B5EF4-FFF2-40B4-BE49-F238E27FC236}">
              <a16:creationId xmlns:a16="http://schemas.microsoft.com/office/drawing/2014/main" id="{02FC04C0-9E03-45BA-89B9-D46C59708175}"/>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3" name="n_4aveValue【消防施設】&#10;有形固定資産減価償却率">
          <a:extLst>
            <a:ext uri="{FF2B5EF4-FFF2-40B4-BE49-F238E27FC236}">
              <a16:creationId xmlns:a16="http://schemas.microsoft.com/office/drawing/2014/main" id="{DD1FE781-2B1F-4F87-979B-229ADDEC2200}"/>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9089</xdr:rowOff>
    </xdr:from>
    <xdr:ext cx="405111" cy="259045"/>
    <xdr:sp macro="" textlink="">
      <xdr:nvSpPr>
        <xdr:cNvPr id="674" name="n_1mainValue【消防施設】&#10;有形固定資産減価償却率">
          <a:extLst>
            <a:ext uri="{FF2B5EF4-FFF2-40B4-BE49-F238E27FC236}">
              <a16:creationId xmlns:a16="http://schemas.microsoft.com/office/drawing/2014/main" id="{49277349-B0C7-4555-AD37-4A9B2DB0AA41}"/>
            </a:ext>
          </a:extLst>
        </xdr:cNvPr>
        <xdr:cNvSpPr txBox="1"/>
      </xdr:nvSpPr>
      <xdr:spPr>
        <a:xfrm>
          <a:off x="15266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675" name="n_2mainValue【消防施設】&#10;有形固定資産減価償却率">
          <a:extLst>
            <a:ext uri="{FF2B5EF4-FFF2-40B4-BE49-F238E27FC236}">
              <a16:creationId xmlns:a16="http://schemas.microsoft.com/office/drawing/2014/main" id="{A01ACDF2-68C8-4171-AF9A-0686C7E9D775}"/>
            </a:ext>
          </a:extLst>
        </xdr:cNvPr>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76" name="n_3mainValue【消防施設】&#10;有形固定資産減価償却率">
          <a:extLst>
            <a:ext uri="{FF2B5EF4-FFF2-40B4-BE49-F238E27FC236}">
              <a16:creationId xmlns:a16="http://schemas.microsoft.com/office/drawing/2014/main" id="{39B61446-149F-4888-8B11-88759E61ABDB}"/>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58075</xdr:rowOff>
    </xdr:from>
    <xdr:ext cx="405111" cy="259045"/>
    <xdr:sp macro="" textlink="">
      <xdr:nvSpPr>
        <xdr:cNvPr id="677" name="n_4mainValue【消防施設】&#10;有形固定資産減価償却率">
          <a:extLst>
            <a:ext uri="{FF2B5EF4-FFF2-40B4-BE49-F238E27FC236}">
              <a16:creationId xmlns:a16="http://schemas.microsoft.com/office/drawing/2014/main" id="{F54D746A-FEF6-47C8-ADDE-31C9760941AA}"/>
            </a:ext>
          </a:extLst>
        </xdr:cNvPr>
        <xdr:cNvSpPr txBox="1"/>
      </xdr:nvSpPr>
      <xdr:spPr>
        <a:xfrm>
          <a:off x="12611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41BAF274-37A8-4887-972C-A32D12FF72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F4F2B9FA-92FB-4D04-B5C5-68DE14E286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FE2A6342-91F4-4283-8A78-8E3E493B98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6F362CEE-99DC-44FA-9D14-82D8EBF92B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9EEE297-F334-45AD-8561-9DF79F04AD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326F39F5-2EAA-4BF7-BA06-56AE1B95E7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D1AEB857-0111-407B-AB9F-CBA31832FE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17D65693-D027-434E-A29A-8ADD5DAB04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516A6215-535D-4B3A-B01D-8BFC2152FF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AFC5FFD7-009A-4737-9E84-C329232E4A6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126A8BB3-64C4-4AF3-A876-90F042D1D04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0C05C5AA-018D-4444-AEA1-43249B3BB71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E69060F6-A5E0-4459-B599-48E35CD936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62CF1ABD-CF8F-48D5-82E6-9722665BEFC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A024B04A-3D5D-4A12-A163-27D86CC6E66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F0D011C0-9F69-4014-A712-C65A15442DA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599473D7-8EEB-4EA3-AF3F-5CD64A4EA2C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9A390D87-A97D-4A86-930B-307CA7D2582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81EFFC41-A534-4C2D-A6F2-017433C8F9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191D0E2A-4F08-4683-A32D-9AB0F66B5A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6C3025AE-F17F-41E1-B5C1-7965A2D86C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9" name="直線コネクタ 698">
          <a:extLst>
            <a:ext uri="{FF2B5EF4-FFF2-40B4-BE49-F238E27FC236}">
              <a16:creationId xmlns:a16="http://schemas.microsoft.com/office/drawing/2014/main" id="{89D65EC2-2F1E-4DB9-8091-61E5055B297A}"/>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0" name="【消防施設】&#10;一人当たり面積最小値テキスト">
          <a:extLst>
            <a:ext uri="{FF2B5EF4-FFF2-40B4-BE49-F238E27FC236}">
              <a16:creationId xmlns:a16="http://schemas.microsoft.com/office/drawing/2014/main" id="{26571D1F-8B01-49A2-BE35-8641E7C097BD}"/>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1" name="直線コネクタ 700">
          <a:extLst>
            <a:ext uri="{FF2B5EF4-FFF2-40B4-BE49-F238E27FC236}">
              <a16:creationId xmlns:a16="http://schemas.microsoft.com/office/drawing/2014/main" id="{08E959C0-72B2-429C-887E-931DC2C69CF3}"/>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2" name="【消防施設】&#10;一人当たり面積最大値テキスト">
          <a:extLst>
            <a:ext uri="{FF2B5EF4-FFF2-40B4-BE49-F238E27FC236}">
              <a16:creationId xmlns:a16="http://schemas.microsoft.com/office/drawing/2014/main" id="{4202CD98-73EC-4F87-B981-2E5048EB5D7C}"/>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3" name="直線コネクタ 702">
          <a:extLst>
            <a:ext uri="{FF2B5EF4-FFF2-40B4-BE49-F238E27FC236}">
              <a16:creationId xmlns:a16="http://schemas.microsoft.com/office/drawing/2014/main" id="{295BFDD7-F3C2-42E5-9014-8C9191AC298D}"/>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4" name="【消防施設】&#10;一人当たり面積平均値テキスト">
          <a:extLst>
            <a:ext uri="{FF2B5EF4-FFF2-40B4-BE49-F238E27FC236}">
              <a16:creationId xmlns:a16="http://schemas.microsoft.com/office/drawing/2014/main" id="{554CF58F-831E-4E4B-A3BA-2AFBC043BCC4}"/>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5" name="フローチャート: 判断 704">
          <a:extLst>
            <a:ext uri="{FF2B5EF4-FFF2-40B4-BE49-F238E27FC236}">
              <a16:creationId xmlns:a16="http://schemas.microsoft.com/office/drawing/2014/main" id="{D1EBB90D-C2C1-43BE-B8B2-BF11848673AE}"/>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6" name="フローチャート: 判断 705">
          <a:extLst>
            <a:ext uri="{FF2B5EF4-FFF2-40B4-BE49-F238E27FC236}">
              <a16:creationId xmlns:a16="http://schemas.microsoft.com/office/drawing/2014/main" id="{03D044E9-28D5-4B4A-AF16-1ED010809C9B}"/>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7" name="フローチャート: 判断 706">
          <a:extLst>
            <a:ext uri="{FF2B5EF4-FFF2-40B4-BE49-F238E27FC236}">
              <a16:creationId xmlns:a16="http://schemas.microsoft.com/office/drawing/2014/main" id="{AF2AC78A-F8ED-407B-8667-BB049FDA13F9}"/>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8" name="フローチャート: 判断 707">
          <a:extLst>
            <a:ext uri="{FF2B5EF4-FFF2-40B4-BE49-F238E27FC236}">
              <a16:creationId xmlns:a16="http://schemas.microsoft.com/office/drawing/2014/main" id="{AFF169C8-A5D6-4FB0-9F54-AEBA23701A26}"/>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9" name="フローチャート: 判断 708">
          <a:extLst>
            <a:ext uri="{FF2B5EF4-FFF2-40B4-BE49-F238E27FC236}">
              <a16:creationId xmlns:a16="http://schemas.microsoft.com/office/drawing/2014/main" id="{6B52727F-958E-4464-BA7A-0A9BFAF7CD69}"/>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F822A03-98E5-4B38-B34F-4DBEE00123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F2DA661-BF52-4AB8-826C-B245E3EFE4F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A967C45-3B73-41F9-9A95-83B7AE4303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FEEF696-ABB8-4B90-B185-C1172D560E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12B5ADA-531F-464A-8CF3-26FAEF6B63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15" name="楕円 714">
          <a:extLst>
            <a:ext uri="{FF2B5EF4-FFF2-40B4-BE49-F238E27FC236}">
              <a16:creationId xmlns:a16="http://schemas.microsoft.com/office/drawing/2014/main" id="{50EB0468-95D5-4942-858A-BD335798B861}"/>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716" name="【消防施設】&#10;一人当たり面積該当値テキスト">
          <a:extLst>
            <a:ext uri="{FF2B5EF4-FFF2-40B4-BE49-F238E27FC236}">
              <a16:creationId xmlns:a16="http://schemas.microsoft.com/office/drawing/2014/main" id="{EB8C2966-15D1-45EA-B9E2-2AE9A1712A87}"/>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59080</xdr:rowOff>
    </xdr:from>
    <xdr:to>
      <xdr:col>112</xdr:col>
      <xdr:colOff>38100</xdr:colOff>
      <xdr:row>85</xdr:row>
      <xdr:rowOff>160680</xdr:rowOff>
    </xdr:to>
    <xdr:sp macro="" textlink="">
      <xdr:nvSpPr>
        <xdr:cNvPr id="717" name="楕円 716">
          <a:extLst>
            <a:ext uri="{FF2B5EF4-FFF2-40B4-BE49-F238E27FC236}">
              <a16:creationId xmlns:a16="http://schemas.microsoft.com/office/drawing/2014/main" id="{ACEBEBF8-429A-4A2E-A05B-54521E783D25}"/>
            </a:ext>
          </a:extLst>
        </xdr:cNvPr>
        <xdr:cNvSpPr/>
      </xdr:nvSpPr>
      <xdr:spPr>
        <a:xfrm>
          <a:off x="21272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109880</xdr:rowOff>
    </xdr:to>
    <xdr:cxnSp macro="">
      <xdr:nvCxnSpPr>
        <xdr:cNvPr id="718" name="直線コネクタ 717">
          <a:extLst>
            <a:ext uri="{FF2B5EF4-FFF2-40B4-BE49-F238E27FC236}">
              <a16:creationId xmlns:a16="http://schemas.microsoft.com/office/drawing/2014/main" id="{56587621-0047-4099-A759-93A30CCDCA67}"/>
            </a:ext>
          </a:extLst>
        </xdr:cNvPr>
        <xdr:cNvCxnSpPr/>
      </xdr:nvCxnSpPr>
      <xdr:spPr>
        <a:xfrm flipV="1">
          <a:off x="21323300" y="1468221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60909</xdr:rowOff>
    </xdr:from>
    <xdr:to>
      <xdr:col>107</xdr:col>
      <xdr:colOff>101600</xdr:colOff>
      <xdr:row>85</xdr:row>
      <xdr:rowOff>162509</xdr:rowOff>
    </xdr:to>
    <xdr:sp macro="" textlink="">
      <xdr:nvSpPr>
        <xdr:cNvPr id="719" name="楕円 718">
          <a:extLst>
            <a:ext uri="{FF2B5EF4-FFF2-40B4-BE49-F238E27FC236}">
              <a16:creationId xmlns:a16="http://schemas.microsoft.com/office/drawing/2014/main" id="{B3782906-5A7C-488D-AA51-655B34EE9F8E}"/>
            </a:ext>
          </a:extLst>
        </xdr:cNvPr>
        <xdr:cNvSpPr/>
      </xdr:nvSpPr>
      <xdr:spPr>
        <a:xfrm>
          <a:off x="203835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109880</xdr:rowOff>
    </xdr:from>
    <xdr:to>
      <xdr:col>111</xdr:col>
      <xdr:colOff>177800</xdr:colOff>
      <xdr:row>85</xdr:row>
      <xdr:rowOff>111709</xdr:rowOff>
    </xdr:to>
    <xdr:cxnSp macro="">
      <xdr:nvCxnSpPr>
        <xdr:cNvPr id="720" name="直線コネクタ 719">
          <a:extLst>
            <a:ext uri="{FF2B5EF4-FFF2-40B4-BE49-F238E27FC236}">
              <a16:creationId xmlns:a16="http://schemas.microsoft.com/office/drawing/2014/main" id="{FEA4C01E-5CBC-4988-B532-875427BF215F}"/>
            </a:ext>
          </a:extLst>
        </xdr:cNvPr>
        <xdr:cNvCxnSpPr/>
      </xdr:nvCxnSpPr>
      <xdr:spPr>
        <a:xfrm flipV="1">
          <a:off x="20434300" y="146831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56338</xdr:rowOff>
    </xdr:from>
    <xdr:to>
      <xdr:col>102</xdr:col>
      <xdr:colOff>165100</xdr:colOff>
      <xdr:row>85</xdr:row>
      <xdr:rowOff>157938</xdr:rowOff>
    </xdr:to>
    <xdr:sp macro="" textlink="">
      <xdr:nvSpPr>
        <xdr:cNvPr id="721" name="楕円 720">
          <a:extLst>
            <a:ext uri="{FF2B5EF4-FFF2-40B4-BE49-F238E27FC236}">
              <a16:creationId xmlns:a16="http://schemas.microsoft.com/office/drawing/2014/main" id="{9A10A77B-BC8A-4166-A055-72C0BF99DBC7}"/>
            </a:ext>
          </a:extLst>
        </xdr:cNvPr>
        <xdr:cNvSpPr/>
      </xdr:nvSpPr>
      <xdr:spPr>
        <a:xfrm>
          <a:off x="19494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111709</xdr:rowOff>
    </xdr:to>
    <xdr:cxnSp macro="">
      <xdr:nvCxnSpPr>
        <xdr:cNvPr id="722" name="直線コネクタ 721">
          <a:extLst>
            <a:ext uri="{FF2B5EF4-FFF2-40B4-BE49-F238E27FC236}">
              <a16:creationId xmlns:a16="http://schemas.microsoft.com/office/drawing/2014/main" id="{5AA927F9-DC9C-4D97-B71B-71D63FA5DE20}"/>
            </a:ext>
          </a:extLst>
        </xdr:cNvPr>
        <xdr:cNvCxnSpPr/>
      </xdr:nvCxnSpPr>
      <xdr:spPr>
        <a:xfrm>
          <a:off x="19545300" y="1468038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3" name="楕円 722">
          <a:extLst>
            <a:ext uri="{FF2B5EF4-FFF2-40B4-BE49-F238E27FC236}">
              <a16:creationId xmlns:a16="http://schemas.microsoft.com/office/drawing/2014/main" id="{9208D91F-95D1-44D4-A756-B2927C999DB1}"/>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107138</xdr:rowOff>
    </xdr:from>
    <xdr:to>
      <xdr:col>102</xdr:col>
      <xdr:colOff>114300</xdr:colOff>
      <xdr:row>85</xdr:row>
      <xdr:rowOff>118111</xdr:rowOff>
    </xdr:to>
    <xdr:cxnSp macro="">
      <xdr:nvCxnSpPr>
        <xdr:cNvPr id="724" name="直線コネクタ 723">
          <a:extLst>
            <a:ext uri="{FF2B5EF4-FFF2-40B4-BE49-F238E27FC236}">
              <a16:creationId xmlns:a16="http://schemas.microsoft.com/office/drawing/2014/main" id="{CA7BAE88-2572-462E-8EB0-6124EE13A491}"/>
            </a:ext>
          </a:extLst>
        </xdr:cNvPr>
        <xdr:cNvCxnSpPr/>
      </xdr:nvCxnSpPr>
      <xdr:spPr>
        <a:xfrm flipV="1">
          <a:off x="18656300" y="1468038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5" name="n_1aveValue【消防施設】&#10;一人当たり面積">
          <a:extLst>
            <a:ext uri="{FF2B5EF4-FFF2-40B4-BE49-F238E27FC236}">
              <a16:creationId xmlns:a16="http://schemas.microsoft.com/office/drawing/2014/main" id="{DFE4BC1B-A643-47F1-895B-1324CC4F3064}"/>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6" name="n_2aveValue【消防施設】&#10;一人当たり面積">
          <a:extLst>
            <a:ext uri="{FF2B5EF4-FFF2-40B4-BE49-F238E27FC236}">
              <a16:creationId xmlns:a16="http://schemas.microsoft.com/office/drawing/2014/main" id="{2D43CEAD-914F-42EC-B1B4-2A2D4D96A78C}"/>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7" name="n_3aveValue【消防施設】&#10;一人当たり面積">
          <a:extLst>
            <a:ext uri="{FF2B5EF4-FFF2-40B4-BE49-F238E27FC236}">
              <a16:creationId xmlns:a16="http://schemas.microsoft.com/office/drawing/2014/main" id="{B8A2D082-0752-4382-A641-F8C0FF9FC952}"/>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8" name="n_4aveValue【消防施設】&#10;一人当たり面積">
          <a:extLst>
            <a:ext uri="{FF2B5EF4-FFF2-40B4-BE49-F238E27FC236}">
              <a16:creationId xmlns:a16="http://schemas.microsoft.com/office/drawing/2014/main" id="{6691B884-A9F2-49D9-BA5C-026E9C48DFC5}"/>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151807</xdr:rowOff>
    </xdr:from>
    <xdr:ext cx="469744" cy="259045"/>
    <xdr:sp macro="" textlink="">
      <xdr:nvSpPr>
        <xdr:cNvPr id="729" name="n_1mainValue【消防施設】&#10;一人当たり面積">
          <a:extLst>
            <a:ext uri="{FF2B5EF4-FFF2-40B4-BE49-F238E27FC236}">
              <a16:creationId xmlns:a16="http://schemas.microsoft.com/office/drawing/2014/main" id="{C18D82AE-C410-41E9-9135-FC8F0667493D}"/>
            </a:ext>
          </a:extLst>
        </xdr:cNvPr>
        <xdr:cNvSpPr txBox="1"/>
      </xdr:nvSpPr>
      <xdr:spPr>
        <a:xfrm>
          <a:off x="210757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730" name="n_2mainValue【消防施設】&#10;一人当たり面積">
          <a:extLst>
            <a:ext uri="{FF2B5EF4-FFF2-40B4-BE49-F238E27FC236}">
              <a16:creationId xmlns:a16="http://schemas.microsoft.com/office/drawing/2014/main" id="{656B2978-E9FF-4B60-8968-8B2F3725CDEF}"/>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149065</xdr:rowOff>
    </xdr:from>
    <xdr:ext cx="469744" cy="259045"/>
    <xdr:sp macro="" textlink="">
      <xdr:nvSpPr>
        <xdr:cNvPr id="731" name="n_3mainValue【消防施設】&#10;一人当たり面積">
          <a:extLst>
            <a:ext uri="{FF2B5EF4-FFF2-40B4-BE49-F238E27FC236}">
              <a16:creationId xmlns:a16="http://schemas.microsoft.com/office/drawing/2014/main" id="{058F87C9-48D4-4888-AB6E-98E09D0AC322}"/>
            </a:ext>
          </a:extLst>
        </xdr:cNvPr>
        <xdr:cNvSpPr txBox="1"/>
      </xdr:nvSpPr>
      <xdr:spPr>
        <a:xfrm>
          <a:off x="19310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2" name="n_4mainValue【消防施設】&#10;一人当たり面積">
          <a:extLst>
            <a:ext uri="{FF2B5EF4-FFF2-40B4-BE49-F238E27FC236}">
              <a16:creationId xmlns:a16="http://schemas.microsoft.com/office/drawing/2014/main" id="{BDB98E5A-4724-4F78-8338-19B3E4DC801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89156F9C-FA05-443F-9CFE-D56CFEA375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5C296BD4-1D0A-4CA2-B00E-2B93E61F21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01B4CC65-39C7-461B-9D38-7B4823ED49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1B954BB7-9126-497E-9B32-A547CE4CBC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76C79D05-DBB0-4F91-BA10-C2F476ABF5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83529DF3-32CD-4684-B27C-87EE674BAA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927D33BD-1804-4562-80E5-47C7414DE2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98B85A85-AC15-40F4-85D2-513B671A83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80BA5CA6-0BBE-4AC8-81C0-93B8E0972C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4F155D1C-BFA8-4473-812D-C0F12AF1F6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FB28CA80-49F4-4D1D-8DDC-8CF7627CAE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11E185C3-2BBF-4DF4-841E-FF3B9EBAD54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3757376B-7677-4A76-8CCA-47241AC168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D4F59C59-7602-4156-98E4-BCB297CED3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63494CA8-E6D2-48A0-A16E-972A072F1E0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C09CA673-E081-47D7-8172-2984AC6518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2E544C81-E01F-4158-B0AD-F6EF24BBC1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E8767E89-4698-4640-9D6C-DF53B1D7C11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1D3F3D89-7986-4F8E-BF72-EFF6C6D96F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978F1A1C-7EB7-41A3-8013-9462988232C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30674323-F940-4536-8B9B-CA182542CA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C7C15296-E978-4A54-9DFC-30594C83257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id="{7F10B3D6-4032-4385-ADF1-19776AF4619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30486F0D-D6E5-4D45-AFF7-07A8589629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DF0109CC-6B25-4D7E-B0C5-6A85BDF038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8" name="直線コネクタ 757">
          <a:extLst>
            <a:ext uri="{FF2B5EF4-FFF2-40B4-BE49-F238E27FC236}">
              <a16:creationId xmlns:a16="http://schemas.microsoft.com/office/drawing/2014/main" id="{076E3295-0827-49D7-B0F3-5D98061D1577}"/>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a:extLst>
            <a:ext uri="{FF2B5EF4-FFF2-40B4-BE49-F238E27FC236}">
              <a16:creationId xmlns:a16="http://schemas.microsoft.com/office/drawing/2014/main" id="{99DA580E-CFDC-4396-B227-1B24B7EFA71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a:extLst>
            <a:ext uri="{FF2B5EF4-FFF2-40B4-BE49-F238E27FC236}">
              <a16:creationId xmlns:a16="http://schemas.microsoft.com/office/drawing/2014/main" id="{8DAB1D8F-230F-415C-9187-0C5B9A45FE2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1" name="【庁舎】&#10;有形固定資産減価償却率最大値テキスト">
          <a:extLst>
            <a:ext uri="{FF2B5EF4-FFF2-40B4-BE49-F238E27FC236}">
              <a16:creationId xmlns:a16="http://schemas.microsoft.com/office/drawing/2014/main" id="{4EAD314E-6ADB-411A-91A0-954FD2734A74}"/>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2" name="直線コネクタ 761">
          <a:extLst>
            <a:ext uri="{FF2B5EF4-FFF2-40B4-BE49-F238E27FC236}">
              <a16:creationId xmlns:a16="http://schemas.microsoft.com/office/drawing/2014/main" id="{637A550F-E1B4-4628-ACFF-C27A50D5378A}"/>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3" name="【庁舎】&#10;有形固定資産減価償却率平均値テキスト">
          <a:extLst>
            <a:ext uri="{FF2B5EF4-FFF2-40B4-BE49-F238E27FC236}">
              <a16:creationId xmlns:a16="http://schemas.microsoft.com/office/drawing/2014/main" id="{8D756B39-E037-4353-817F-25C925BE2723}"/>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4" name="フローチャート: 判断 763">
          <a:extLst>
            <a:ext uri="{FF2B5EF4-FFF2-40B4-BE49-F238E27FC236}">
              <a16:creationId xmlns:a16="http://schemas.microsoft.com/office/drawing/2014/main" id="{F032DF73-2B39-440A-80DB-BD57A87E1E44}"/>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5" name="フローチャート: 判断 764">
          <a:extLst>
            <a:ext uri="{FF2B5EF4-FFF2-40B4-BE49-F238E27FC236}">
              <a16:creationId xmlns:a16="http://schemas.microsoft.com/office/drawing/2014/main" id="{A2176D39-DE4F-4878-8995-C5DB857F519F}"/>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6" name="フローチャート: 判断 765">
          <a:extLst>
            <a:ext uri="{FF2B5EF4-FFF2-40B4-BE49-F238E27FC236}">
              <a16:creationId xmlns:a16="http://schemas.microsoft.com/office/drawing/2014/main" id="{90BBC37D-2C70-47EF-9A64-E1F0A27DEE06}"/>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7" name="フローチャート: 判断 766">
          <a:extLst>
            <a:ext uri="{FF2B5EF4-FFF2-40B4-BE49-F238E27FC236}">
              <a16:creationId xmlns:a16="http://schemas.microsoft.com/office/drawing/2014/main" id="{CBC7F295-90BC-4857-90BB-EE92F4F373E6}"/>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8" name="フローチャート: 判断 767">
          <a:extLst>
            <a:ext uri="{FF2B5EF4-FFF2-40B4-BE49-F238E27FC236}">
              <a16:creationId xmlns:a16="http://schemas.microsoft.com/office/drawing/2014/main" id="{1A985F67-02B4-4E21-9179-C14B191E6018}"/>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0DCCD46-2681-4BA9-BEB9-4CBF2D262C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36447CE-6F5E-48A5-8CCA-98A72D33C5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33552BF-137F-4660-AD1F-9EC7ED3F9C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8FEDAFB-7AC3-4BD9-912D-C8052BAA58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E8DAAA8-F02D-4E4F-B55A-544EDE40EA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774" name="楕円 773">
          <a:extLst>
            <a:ext uri="{FF2B5EF4-FFF2-40B4-BE49-F238E27FC236}">
              <a16:creationId xmlns:a16="http://schemas.microsoft.com/office/drawing/2014/main" id="{B435A307-A9F2-438D-AF32-FF1570778B68}"/>
            </a:ext>
          </a:extLst>
        </xdr:cNvPr>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775" name="【庁舎】&#10;有形固定資産減価償却率該当値テキスト">
          <a:extLst>
            <a:ext uri="{FF2B5EF4-FFF2-40B4-BE49-F238E27FC236}">
              <a16:creationId xmlns:a16="http://schemas.microsoft.com/office/drawing/2014/main" id="{FD89272D-E70C-4F67-B116-7DC420245205}"/>
            </a:ext>
          </a:extLst>
        </xdr:cNvPr>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79284</xdr:rowOff>
    </xdr:from>
    <xdr:to>
      <xdr:col>81</xdr:col>
      <xdr:colOff>101600</xdr:colOff>
      <xdr:row>104</xdr:row>
      <xdr:rowOff>9434</xdr:rowOff>
    </xdr:to>
    <xdr:sp macro="" textlink="">
      <xdr:nvSpPr>
        <xdr:cNvPr id="776" name="楕円 775">
          <a:extLst>
            <a:ext uri="{FF2B5EF4-FFF2-40B4-BE49-F238E27FC236}">
              <a16:creationId xmlns:a16="http://schemas.microsoft.com/office/drawing/2014/main" id="{B3F76C7F-34B6-4C34-A474-8D435CA71D3C}"/>
            </a:ext>
          </a:extLst>
        </xdr:cNvPr>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130084</xdr:rowOff>
    </xdr:to>
    <xdr:cxnSp macro="">
      <xdr:nvCxnSpPr>
        <xdr:cNvPr id="777" name="直線コネクタ 776">
          <a:extLst>
            <a:ext uri="{FF2B5EF4-FFF2-40B4-BE49-F238E27FC236}">
              <a16:creationId xmlns:a16="http://schemas.microsoft.com/office/drawing/2014/main" id="{C77CC647-54CB-4DC9-9462-1C9728166718}"/>
            </a:ext>
          </a:extLst>
        </xdr:cNvPr>
        <xdr:cNvCxnSpPr/>
      </xdr:nvCxnSpPr>
      <xdr:spPr>
        <a:xfrm flipV="1">
          <a:off x="15481300" y="17655539"/>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778" name="楕円 777">
          <a:extLst>
            <a:ext uri="{FF2B5EF4-FFF2-40B4-BE49-F238E27FC236}">
              <a16:creationId xmlns:a16="http://schemas.microsoft.com/office/drawing/2014/main" id="{3C8B8C23-E7B9-4095-AED8-6FA07B2F939B}"/>
            </a:ext>
          </a:extLst>
        </xdr:cNvPr>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130084</xdr:rowOff>
    </xdr:to>
    <xdr:cxnSp macro="">
      <xdr:nvCxnSpPr>
        <xdr:cNvPr id="779" name="直線コネクタ 778">
          <a:extLst>
            <a:ext uri="{FF2B5EF4-FFF2-40B4-BE49-F238E27FC236}">
              <a16:creationId xmlns:a16="http://schemas.microsoft.com/office/drawing/2014/main" id="{7BBBD95E-07CA-430C-82AF-3AF9F3CED022}"/>
            </a:ext>
          </a:extLst>
        </xdr:cNvPr>
        <xdr:cNvCxnSpPr/>
      </xdr:nvCxnSpPr>
      <xdr:spPr>
        <a:xfrm>
          <a:off x="14592300" y="177453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780" name="楕円 779">
          <a:extLst>
            <a:ext uri="{FF2B5EF4-FFF2-40B4-BE49-F238E27FC236}">
              <a16:creationId xmlns:a16="http://schemas.microsoft.com/office/drawing/2014/main" id="{9ED757B9-37EE-4987-9E0F-B08FA847448D}"/>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85998</xdr:rowOff>
    </xdr:to>
    <xdr:cxnSp macro="">
      <xdr:nvCxnSpPr>
        <xdr:cNvPr id="781" name="直線コネクタ 780">
          <a:extLst>
            <a:ext uri="{FF2B5EF4-FFF2-40B4-BE49-F238E27FC236}">
              <a16:creationId xmlns:a16="http://schemas.microsoft.com/office/drawing/2014/main" id="{CB56A425-38F8-4899-B2B1-D80D4362B501}"/>
            </a:ext>
          </a:extLst>
        </xdr:cNvPr>
        <xdr:cNvCxnSpPr/>
      </xdr:nvCxnSpPr>
      <xdr:spPr>
        <a:xfrm>
          <a:off x="13703300" y="177012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82" name="楕円 781">
          <a:extLst>
            <a:ext uri="{FF2B5EF4-FFF2-40B4-BE49-F238E27FC236}">
              <a16:creationId xmlns:a16="http://schemas.microsoft.com/office/drawing/2014/main" id="{072277A5-3A0D-44A2-A28A-F2CDFEAE469C}"/>
            </a:ext>
          </a:extLst>
        </xdr:cNvPr>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106</xdr:row>
      <xdr:rowOff>102326</xdr:rowOff>
    </xdr:to>
    <xdr:cxnSp macro="">
      <xdr:nvCxnSpPr>
        <xdr:cNvPr id="783" name="直線コネクタ 782">
          <a:extLst>
            <a:ext uri="{FF2B5EF4-FFF2-40B4-BE49-F238E27FC236}">
              <a16:creationId xmlns:a16="http://schemas.microsoft.com/office/drawing/2014/main" id="{7AB05F8B-DDC3-451A-B555-A57CB1EA859E}"/>
            </a:ext>
          </a:extLst>
        </xdr:cNvPr>
        <xdr:cNvCxnSpPr/>
      </xdr:nvCxnSpPr>
      <xdr:spPr>
        <a:xfrm flipV="1">
          <a:off x="12814300" y="17701261"/>
          <a:ext cx="889000" cy="5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4" name="n_1aveValue【庁舎】&#10;有形固定資産減価償却率">
          <a:extLst>
            <a:ext uri="{FF2B5EF4-FFF2-40B4-BE49-F238E27FC236}">
              <a16:creationId xmlns:a16="http://schemas.microsoft.com/office/drawing/2014/main" id="{13A80108-0C6E-4711-9C07-8C7D9EA15DCA}"/>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5" name="n_2aveValue【庁舎】&#10;有形固定資産減価償却率">
          <a:extLst>
            <a:ext uri="{FF2B5EF4-FFF2-40B4-BE49-F238E27FC236}">
              <a16:creationId xmlns:a16="http://schemas.microsoft.com/office/drawing/2014/main" id="{9834DAD1-35D0-4AA1-B5B4-AC9C10D5CC3A}"/>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6" name="n_3aveValue【庁舎】&#10;有形固定資産減価償却率">
          <a:extLst>
            <a:ext uri="{FF2B5EF4-FFF2-40B4-BE49-F238E27FC236}">
              <a16:creationId xmlns:a16="http://schemas.microsoft.com/office/drawing/2014/main" id="{B701B9F6-4DF4-4CFD-A2ED-4AD422CA945C}"/>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7" name="n_4aveValue【庁舎】&#10;有形固定資産減価償却率">
          <a:extLst>
            <a:ext uri="{FF2B5EF4-FFF2-40B4-BE49-F238E27FC236}">
              <a16:creationId xmlns:a16="http://schemas.microsoft.com/office/drawing/2014/main" id="{C995333E-AA53-4142-BB3C-C9FD54498BDD}"/>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25961</xdr:rowOff>
    </xdr:from>
    <xdr:ext cx="405111" cy="259045"/>
    <xdr:sp macro="" textlink="">
      <xdr:nvSpPr>
        <xdr:cNvPr id="788" name="n_1mainValue【庁舎】&#10;有形固定資産減価償却率">
          <a:extLst>
            <a:ext uri="{FF2B5EF4-FFF2-40B4-BE49-F238E27FC236}">
              <a16:creationId xmlns:a16="http://schemas.microsoft.com/office/drawing/2014/main" id="{76040B86-6FB1-4D97-BF66-9491F8700254}"/>
            </a:ext>
          </a:extLst>
        </xdr:cNvPr>
        <xdr:cNvSpPr txBox="1"/>
      </xdr:nvSpPr>
      <xdr:spPr>
        <a:xfrm>
          <a:off x="15266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789" name="n_2mainValue【庁舎】&#10;有形固定資産減価償却率">
          <a:extLst>
            <a:ext uri="{FF2B5EF4-FFF2-40B4-BE49-F238E27FC236}">
              <a16:creationId xmlns:a16="http://schemas.microsoft.com/office/drawing/2014/main" id="{89CBC868-99FB-4A14-BA7C-DD3EC06F8550}"/>
            </a:ext>
          </a:extLst>
        </xdr:cNvPr>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790" name="n_3mainValue【庁舎】&#10;有形固定資産減価償却率">
          <a:extLst>
            <a:ext uri="{FF2B5EF4-FFF2-40B4-BE49-F238E27FC236}">
              <a16:creationId xmlns:a16="http://schemas.microsoft.com/office/drawing/2014/main" id="{5148C164-A970-4FE2-B4DC-40A728D5A813}"/>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791" name="n_4mainValue【庁舎】&#10;有形固定資産減価償却率">
          <a:extLst>
            <a:ext uri="{FF2B5EF4-FFF2-40B4-BE49-F238E27FC236}">
              <a16:creationId xmlns:a16="http://schemas.microsoft.com/office/drawing/2014/main" id="{F895151F-4553-4BEB-99CB-6CBEE3F6117F}"/>
            </a:ext>
          </a:extLst>
        </xdr:cNvPr>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34B612AC-BE3F-4F40-9722-1EF7FA17E3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988E1618-62B3-4D04-BB68-E8071A34D6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3387F29D-B16A-4322-9A57-E48AAFB7EE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9474395D-E9EF-4159-8FB4-9CA192F1FD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D9878465-BE1F-42EB-A6F8-FA2EFBACE6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B69BA923-9401-4EA0-9510-0BE50328E4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12075180-06D2-49CE-8917-77CD6964F7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6B040919-BF45-4714-ACDC-F5B4E9BCD2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E65F4B0A-3A69-468F-92C4-EF8FF0F16D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28F787AC-1038-4F26-AB66-0172D158567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6D90EEB7-E8A3-4D2E-B044-30E0884AAE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D28F9871-4C1B-4414-A3D2-1DDB8315502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30A4BA7A-9934-42A3-A54B-283E28BE92F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758CCC2E-1ED3-4FA1-ADDB-CB68785A29C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5A5705B2-8AF6-4BC0-8B3F-3DB9B5F2C45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CDC8E86C-F173-4659-8E3F-FD23E6ECEF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7A05385E-9A34-4D0A-88BA-2CEB87756C8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9F411EA0-2FAE-47B7-A170-CD307CF21A0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3192AE9A-083C-4D2D-8750-1E5E39DCA55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A2B8BB0D-328A-49A4-B462-8123B361BE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ECDB980E-AAB5-4073-BE8F-C268DAA3FC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A11DED4B-C3C5-44C1-989D-93108E991D6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1EC0F6E0-7DA8-4F2C-911F-4462EC413F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57991F94-BE37-449B-ACD7-49ACB2E690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AFCCBA9C-9E2C-43A3-99AE-F24E6DB656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7" name="直線コネクタ 816">
          <a:extLst>
            <a:ext uri="{FF2B5EF4-FFF2-40B4-BE49-F238E27FC236}">
              <a16:creationId xmlns:a16="http://schemas.microsoft.com/office/drawing/2014/main" id="{B92DE039-4DD4-4B8C-AE6F-10D9348F60E1}"/>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8" name="【庁舎】&#10;一人当たり面積最小値テキスト">
          <a:extLst>
            <a:ext uri="{FF2B5EF4-FFF2-40B4-BE49-F238E27FC236}">
              <a16:creationId xmlns:a16="http://schemas.microsoft.com/office/drawing/2014/main" id="{00E4179D-1E00-45EB-81D3-E610DF0BAD87}"/>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9" name="直線コネクタ 818">
          <a:extLst>
            <a:ext uri="{FF2B5EF4-FFF2-40B4-BE49-F238E27FC236}">
              <a16:creationId xmlns:a16="http://schemas.microsoft.com/office/drawing/2014/main" id="{FAEFEA3E-D19B-4A67-9894-A0D5CAEF7124}"/>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0" name="【庁舎】&#10;一人当たり面積最大値テキスト">
          <a:extLst>
            <a:ext uri="{FF2B5EF4-FFF2-40B4-BE49-F238E27FC236}">
              <a16:creationId xmlns:a16="http://schemas.microsoft.com/office/drawing/2014/main" id="{ADDF8C09-7A69-4127-BFD9-541DFA93EF93}"/>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1" name="直線コネクタ 820">
          <a:extLst>
            <a:ext uri="{FF2B5EF4-FFF2-40B4-BE49-F238E27FC236}">
              <a16:creationId xmlns:a16="http://schemas.microsoft.com/office/drawing/2014/main" id="{AD465809-3634-42DB-A37D-22CB38649454}"/>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2" name="【庁舎】&#10;一人当たり面積平均値テキスト">
          <a:extLst>
            <a:ext uri="{FF2B5EF4-FFF2-40B4-BE49-F238E27FC236}">
              <a16:creationId xmlns:a16="http://schemas.microsoft.com/office/drawing/2014/main" id="{40AA7163-3A3B-4410-8D22-207676BB0574}"/>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3" name="フローチャート: 判断 822">
          <a:extLst>
            <a:ext uri="{FF2B5EF4-FFF2-40B4-BE49-F238E27FC236}">
              <a16:creationId xmlns:a16="http://schemas.microsoft.com/office/drawing/2014/main" id="{3BC21CB8-D4BB-4BA3-9AF8-503C560C8E7C}"/>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4" name="フローチャート: 判断 823">
          <a:extLst>
            <a:ext uri="{FF2B5EF4-FFF2-40B4-BE49-F238E27FC236}">
              <a16:creationId xmlns:a16="http://schemas.microsoft.com/office/drawing/2014/main" id="{6A465D09-CCDC-4D92-BA68-95EFB68AC168}"/>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5" name="フローチャート: 判断 824">
          <a:extLst>
            <a:ext uri="{FF2B5EF4-FFF2-40B4-BE49-F238E27FC236}">
              <a16:creationId xmlns:a16="http://schemas.microsoft.com/office/drawing/2014/main" id="{50F343E3-8765-45B1-8866-5B0D870349BE}"/>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6" name="フローチャート: 判断 825">
          <a:extLst>
            <a:ext uri="{FF2B5EF4-FFF2-40B4-BE49-F238E27FC236}">
              <a16:creationId xmlns:a16="http://schemas.microsoft.com/office/drawing/2014/main" id="{31C34983-D518-49E3-B3F9-71B68A420A0C}"/>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7" name="フローチャート: 判断 826">
          <a:extLst>
            <a:ext uri="{FF2B5EF4-FFF2-40B4-BE49-F238E27FC236}">
              <a16:creationId xmlns:a16="http://schemas.microsoft.com/office/drawing/2014/main" id="{EFE746A1-06E3-4F2F-BE8D-4E27EE0D9BDE}"/>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A424451-57D3-4D79-A390-BF0DDE67D7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A9BAB0F-B2B9-4C08-B370-5801F41180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BD636F3-7F8C-4660-8090-CCFC73937E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768E93B-DB65-4EC7-BB97-31851D590E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E17E8E5-4F44-455D-BCA0-5D9830585C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120106</xdr:rowOff>
    </xdr:from>
    <xdr:to>
      <xdr:col>116</xdr:col>
      <xdr:colOff>114300</xdr:colOff>
      <xdr:row>108</xdr:row>
      <xdr:rowOff>50256</xdr:rowOff>
    </xdr:to>
    <xdr:sp macro="" textlink="">
      <xdr:nvSpPr>
        <xdr:cNvPr id="833" name="楕円 832">
          <a:extLst>
            <a:ext uri="{FF2B5EF4-FFF2-40B4-BE49-F238E27FC236}">
              <a16:creationId xmlns:a16="http://schemas.microsoft.com/office/drawing/2014/main" id="{CE910A6E-781F-436D-A026-BF485C2FC8D3}"/>
            </a:ext>
          </a:extLst>
        </xdr:cNvPr>
        <xdr:cNvSpPr/>
      </xdr:nvSpPr>
      <xdr:spPr>
        <a:xfrm>
          <a:off x="22110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35033</xdr:rowOff>
    </xdr:from>
    <xdr:ext cx="469744" cy="259045"/>
    <xdr:sp macro="" textlink="">
      <xdr:nvSpPr>
        <xdr:cNvPr id="834" name="【庁舎】&#10;一人当たり面積該当値テキスト">
          <a:extLst>
            <a:ext uri="{FF2B5EF4-FFF2-40B4-BE49-F238E27FC236}">
              <a16:creationId xmlns:a16="http://schemas.microsoft.com/office/drawing/2014/main" id="{53B58D8C-A66F-466C-B4A6-E30D47C8543C}"/>
            </a:ext>
          </a:extLst>
        </xdr:cNvPr>
        <xdr:cNvSpPr txBox="1"/>
      </xdr:nvSpPr>
      <xdr:spPr>
        <a:xfrm>
          <a:off x="22199600" y="183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835" name="楕円 834">
          <a:extLst>
            <a:ext uri="{FF2B5EF4-FFF2-40B4-BE49-F238E27FC236}">
              <a16:creationId xmlns:a16="http://schemas.microsoft.com/office/drawing/2014/main" id="{E41553F6-7CE0-4218-A85A-1EE7BDE3F9B2}"/>
            </a:ext>
          </a:extLst>
        </xdr:cNvPr>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170906</xdr:rowOff>
    </xdr:to>
    <xdr:cxnSp macro="">
      <xdr:nvCxnSpPr>
        <xdr:cNvPr id="836" name="直線コネクタ 835">
          <a:extLst>
            <a:ext uri="{FF2B5EF4-FFF2-40B4-BE49-F238E27FC236}">
              <a16:creationId xmlns:a16="http://schemas.microsoft.com/office/drawing/2014/main" id="{75FC222A-0B74-47CE-8996-5ECDF194CC7B}"/>
            </a:ext>
          </a:extLst>
        </xdr:cNvPr>
        <xdr:cNvCxnSpPr/>
      </xdr:nvCxnSpPr>
      <xdr:spPr>
        <a:xfrm>
          <a:off x="21323300" y="184736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80918</xdr:rowOff>
    </xdr:from>
    <xdr:to>
      <xdr:col>107</xdr:col>
      <xdr:colOff>101600</xdr:colOff>
      <xdr:row>108</xdr:row>
      <xdr:rowOff>11068</xdr:rowOff>
    </xdr:to>
    <xdr:sp macro="" textlink="">
      <xdr:nvSpPr>
        <xdr:cNvPr id="837" name="楕円 836">
          <a:extLst>
            <a:ext uri="{FF2B5EF4-FFF2-40B4-BE49-F238E27FC236}">
              <a16:creationId xmlns:a16="http://schemas.microsoft.com/office/drawing/2014/main" id="{CBA3E89D-A42D-4160-A639-5E3873A6E2C1}"/>
            </a:ext>
          </a:extLst>
        </xdr:cNvPr>
        <xdr:cNvSpPr/>
      </xdr:nvSpPr>
      <xdr:spPr>
        <a:xfrm>
          <a:off x="2038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131718</xdr:rowOff>
    </xdr:to>
    <xdr:cxnSp macro="">
      <xdr:nvCxnSpPr>
        <xdr:cNvPr id="838" name="直線コネクタ 837">
          <a:extLst>
            <a:ext uri="{FF2B5EF4-FFF2-40B4-BE49-F238E27FC236}">
              <a16:creationId xmlns:a16="http://schemas.microsoft.com/office/drawing/2014/main" id="{15F258C0-7748-4F55-8700-A250A916AF53}"/>
            </a:ext>
          </a:extLst>
        </xdr:cNvPr>
        <xdr:cNvCxnSpPr/>
      </xdr:nvCxnSpPr>
      <xdr:spPr>
        <a:xfrm flipV="1">
          <a:off x="20434300" y="184736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84182</xdr:rowOff>
    </xdr:from>
    <xdr:to>
      <xdr:col>102</xdr:col>
      <xdr:colOff>165100</xdr:colOff>
      <xdr:row>108</xdr:row>
      <xdr:rowOff>14332</xdr:rowOff>
    </xdr:to>
    <xdr:sp macro="" textlink="">
      <xdr:nvSpPr>
        <xdr:cNvPr id="839" name="楕円 838">
          <a:extLst>
            <a:ext uri="{FF2B5EF4-FFF2-40B4-BE49-F238E27FC236}">
              <a16:creationId xmlns:a16="http://schemas.microsoft.com/office/drawing/2014/main" id="{665A1972-31BB-4932-AAEB-F5BA4C16CD73}"/>
            </a:ext>
          </a:extLst>
        </xdr:cNvPr>
        <xdr:cNvSpPr/>
      </xdr:nvSpPr>
      <xdr:spPr>
        <a:xfrm>
          <a:off x="19494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131718</xdr:rowOff>
    </xdr:from>
    <xdr:to>
      <xdr:col>107</xdr:col>
      <xdr:colOff>50800</xdr:colOff>
      <xdr:row>107</xdr:row>
      <xdr:rowOff>134982</xdr:rowOff>
    </xdr:to>
    <xdr:cxnSp macro="">
      <xdr:nvCxnSpPr>
        <xdr:cNvPr id="840" name="直線コネクタ 839">
          <a:extLst>
            <a:ext uri="{FF2B5EF4-FFF2-40B4-BE49-F238E27FC236}">
              <a16:creationId xmlns:a16="http://schemas.microsoft.com/office/drawing/2014/main" id="{E61C39AA-A8CC-4407-B2A9-3327DB46EE7F}"/>
            </a:ext>
          </a:extLst>
        </xdr:cNvPr>
        <xdr:cNvCxnSpPr/>
      </xdr:nvCxnSpPr>
      <xdr:spPr>
        <a:xfrm flipV="1">
          <a:off x="19545300" y="1847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89081</xdr:rowOff>
    </xdr:from>
    <xdr:to>
      <xdr:col>98</xdr:col>
      <xdr:colOff>38100</xdr:colOff>
      <xdr:row>108</xdr:row>
      <xdr:rowOff>19231</xdr:rowOff>
    </xdr:to>
    <xdr:sp macro="" textlink="">
      <xdr:nvSpPr>
        <xdr:cNvPr id="841" name="楕円 840">
          <a:extLst>
            <a:ext uri="{FF2B5EF4-FFF2-40B4-BE49-F238E27FC236}">
              <a16:creationId xmlns:a16="http://schemas.microsoft.com/office/drawing/2014/main" id="{1A3D1FC0-CDB0-4217-A07F-7A7B89B04EBE}"/>
            </a:ext>
          </a:extLst>
        </xdr:cNvPr>
        <xdr:cNvSpPr/>
      </xdr:nvSpPr>
      <xdr:spPr>
        <a:xfrm>
          <a:off x="18605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134982</xdr:rowOff>
    </xdr:from>
    <xdr:to>
      <xdr:col>102</xdr:col>
      <xdr:colOff>114300</xdr:colOff>
      <xdr:row>107</xdr:row>
      <xdr:rowOff>139881</xdr:rowOff>
    </xdr:to>
    <xdr:cxnSp macro="">
      <xdr:nvCxnSpPr>
        <xdr:cNvPr id="842" name="直線コネクタ 841">
          <a:extLst>
            <a:ext uri="{FF2B5EF4-FFF2-40B4-BE49-F238E27FC236}">
              <a16:creationId xmlns:a16="http://schemas.microsoft.com/office/drawing/2014/main" id="{417EBF07-BE90-4ECC-BD50-CC90DFD6A6DD}"/>
            </a:ext>
          </a:extLst>
        </xdr:cNvPr>
        <xdr:cNvCxnSpPr/>
      </xdr:nvCxnSpPr>
      <xdr:spPr>
        <a:xfrm flipV="1">
          <a:off x="18656300" y="1848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3" name="n_1aveValue【庁舎】&#10;一人当たり面積">
          <a:extLst>
            <a:ext uri="{FF2B5EF4-FFF2-40B4-BE49-F238E27FC236}">
              <a16:creationId xmlns:a16="http://schemas.microsoft.com/office/drawing/2014/main" id="{C4A2C0AC-3168-4FF8-A14D-B4EE2D323C8C}"/>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4" name="n_2aveValue【庁舎】&#10;一人当たり面積">
          <a:extLst>
            <a:ext uri="{FF2B5EF4-FFF2-40B4-BE49-F238E27FC236}">
              <a16:creationId xmlns:a16="http://schemas.microsoft.com/office/drawing/2014/main" id="{95DAB281-924B-4297-B925-E5BED7367502}"/>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5" name="n_3aveValue【庁舎】&#10;一人当たり面積">
          <a:extLst>
            <a:ext uri="{FF2B5EF4-FFF2-40B4-BE49-F238E27FC236}">
              <a16:creationId xmlns:a16="http://schemas.microsoft.com/office/drawing/2014/main" id="{E3E24EA5-EC34-4191-9B40-75E8C19BCC96}"/>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6" name="n_4aveValue【庁舎】&#10;一人当たり面積">
          <a:extLst>
            <a:ext uri="{FF2B5EF4-FFF2-40B4-BE49-F238E27FC236}">
              <a16:creationId xmlns:a16="http://schemas.microsoft.com/office/drawing/2014/main" id="{5B5E7A57-C3AE-440E-8577-C3F933EE5433}"/>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847" name="n_1mainValue【庁舎】&#10;一人当たり面積">
          <a:extLst>
            <a:ext uri="{FF2B5EF4-FFF2-40B4-BE49-F238E27FC236}">
              <a16:creationId xmlns:a16="http://schemas.microsoft.com/office/drawing/2014/main" id="{CD289172-333C-4906-88CB-F65420603022}"/>
            </a:ext>
          </a:extLst>
        </xdr:cNvPr>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2195</xdr:rowOff>
    </xdr:from>
    <xdr:ext cx="469744" cy="259045"/>
    <xdr:sp macro="" textlink="">
      <xdr:nvSpPr>
        <xdr:cNvPr id="848" name="n_2mainValue【庁舎】&#10;一人当たり面積">
          <a:extLst>
            <a:ext uri="{FF2B5EF4-FFF2-40B4-BE49-F238E27FC236}">
              <a16:creationId xmlns:a16="http://schemas.microsoft.com/office/drawing/2014/main" id="{94202940-4752-4660-9C02-8944B28D3103}"/>
            </a:ext>
          </a:extLst>
        </xdr:cNvPr>
        <xdr:cNvSpPr txBox="1"/>
      </xdr:nvSpPr>
      <xdr:spPr>
        <a:xfrm>
          <a:off x="20199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5459</xdr:rowOff>
    </xdr:from>
    <xdr:ext cx="469744" cy="259045"/>
    <xdr:sp macro="" textlink="">
      <xdr:nvSpPr>
        <xdr:cNvPr id="849" name="n_3mainValue【庁舎】&#10;一人当たり面積">
          <a:extLst>
            <a:ext uri="{FF2B5EF4-FFF2-40B4-BE49-F238E27FC236}">
              <a16:creationId xmlns:a16="http://schemas.microsoft.com/office/drawing/2014/main" id="{71147525-567B-438F-959F-9200F28DDF49}"/>
            </a:ext>
          </a:extLst>
        </xdr:cNvPr>
        <xdr:cNvSpPr txBox="1"/>
      </xdr:nvSpPr>
      <xdr:spPr>
        <a:xfrm>
          <a:off x="19310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10358</xdr:rowOff>
    </xdr:from>
    <xdr:ext cx="469744" cy="259045"/>
    <xdr:sp macro="" textlink="">
      <xdr:nvSpPr>
        <xdr:cNvPr id="850" name="n_4mainValue【庁舎】&#10;一人当たり面積">
          <a:extLst>
            <a:ext uri="{FF2B5EF4-FFF2-40B4-BE49-F238E27FC236}">
              <a16:creationId xmlns:a16="http://schemas.microsoft.com/office/drawing/2014/main" id="{C2F8DD82-EC32-4499-8A33-B9178FFF8D26}"/>
            </a:ext>
          </a:extLst>
        </xdr:cNvPr>
        <xdr:cNvSpPr txBox="1"/>
      </xdr:nvSpPr>
      <xdr:spPr>
        <a:xfrm>
          <a:off x="18421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B2A721B-514A-470F-AC78-521221F026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A3A4843D-74BD-47BC-B895-765888A312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50701FA-8F86-4CF9-909F-C15647345B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が類似団体平均値に比べ大幅に高く、老朽化が目立っている。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年度末に策定した公共施設等総合管理計画に基づき老朽化した施設の集約化・複合化や除却を進め、対策に取り組んでいく。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１人当たりの面積等のストック量については、全体的に類似団体内平均に比べ同程度または低くなってはいるが、人口減にともない緩やかな上昇がみられる。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年度以降増加し続けている。歳出面では、平成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交付税措置のない市債の発行を必要最小限に抑制するなど、公債費等経常的なコストの削減に継続して取り組んできた点、歳入面では、市税についてはほぼ横ばいながら、地方消費税交付金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年の消費税率改正により大きく増加した点などが指数の改善に寄与している。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経常経費の削減を、また、「定員管理計画」に基づき定員の適正化を進め人件費を抑制してきた。しかし、子育て支援、障がい者福祉、生活保護などに係る扶助費が増加している影響もあり、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ポイント上回っている。今後は、明倫学園義務教育学校建設事業や老朽化した公共施設の改修などの実施に伴い公債費が増加することから、経常収支比率は増加していくことが見込まれる。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80554</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6755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80554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80554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9171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112140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109237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40294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人当たり人件費・物件費等決算額が低くなっている要因として、ごみ処理業務、消防業務などを一部事務組合で行っている点がある。</a:t>
          </a:r>
        </a:p>
        <a:p>
          <a:r>
            <a:rPr kumimoji="1" lang="ja-JP" altLang="en-US" sz="1300">
              <a:latin typeface="ＭＳ Ｐゴシック" panose="020B0600070205080204" pitchFamily="50" charset="-128"/>
              <a:ea typeface="ＭＳ Ｐゴシック" panose="020B0600070205080204" pitchFamily="50" charset="-128"/>
            </a:rPr>
            <a:t> 一部事務組合に支払う負担金のうち、一部事務組合の人件費・物件費等に充てる経費を市の人件費・物件費に合算した場合、人口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人当たりの金額は増加することになり、一部事務組合に係る経費も含めて決算額の推移を注視していく必要がある。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23760</xdr:rowOff>
    </xdr:from>
    <xdr:to>
      <xdr:col>23</xdr:col>
      <xdr:colOff>133350</xdr:colOff>
      <xdr:row>81</xdr:row>
      <xdr:rowOff>90495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11210"/>
          <a:ext cx="838200" cy="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90495</xdr:rowOff>
    </xdr:from>
    <xdr:to>
      <xdr:col>19</xdr:col>
      <xdr:colOff>133350</xdr:colOff>
      <xdr:row>81</xdr:row>
      <xdr:rowOff>118286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77945"/>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39573</xdr:rowOff>
    </xdr:from>
    <xdr:to>
      <xdr:col>15</xdr:col>
      <xdr:colOff>82550</xdr:colOff>
      <xdr:row>81</xdr:row>
      <xdr:rowOff>118286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7023"/>
          <a:ext cx="889000" cy="7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502</xdr:rowOff>
    </xdr:from>
    <xdr:to>
      <xdr:col>11</xdr:col>
      <xdr:colOff>31750</xdr:colOff>
      <xdr:row>81</xdr:row>
      <xdr:rowOff>39573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87952"/>
          <a:ext cx="889000" cy="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144410</xdr:rowOff>
    </xdr:from>
    <xdr:to>
      <xdr:col>23</xdr:col>
      <xdr:colOff>184150</xdr:colOff>
      <xdr:row>81</xdr:row>
      <xdr:rowOff>74560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6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160937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0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39695</xdr:rowOff>
    </xdr:from>
    <xdr:to>
      <xdr:col>19</xdr:col>
      <xdr:colOff>184150</xdr:colOff>
      <xdr:row>81</xdr:row>
      <xdr:rowOff>141295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151472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67486</xdr:rowOff>
    </xdr:from>
    <xdr:to>
      <xdr:col>15</xdr:col>
      <xdr:colOff>133350</xdr:colOff>
      <xdr:row>81</xdr:row>
      <xdr:rowOff>169086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160223</xdr:rowOff>
    </xdr:from>
    <xdr:to>
      <xdr:col>11</xdr:col>
      <xdr:colOff>82550</xdr:colOff>
      <xdr:row>81</xdr:row>
      <xdr:rowOff>90373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100550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121152</xdr:rowOff>
    </xdr:from>
    <xdr:to>
      <xdr:col>7</xdr:col>
      <xdr:colOff>31750</xdr:colOff>
      <xdr:row>81</xdr:row>
      <xdr:rowOff>51302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61479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年に行った給料の臨時削減及び平成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年度末までの特別職の給料減額の廃止に加え、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年連続で県に準じた給与改定を行っていることにより増加している。市の行財政改革プラン及び定員管理計画に基づき、持続可能な財政基盤の確立に向けて取組みを進めていく。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7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158045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内平均値を下回っている。今後も、住民サービスを低下させることのないよう効率的な人員配置や業務の民間委託化により、職員数の適正化を推進す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78256</xdr:rowOff>
    </xdr:from>
    <xdr:to>
      <xdr:col>81</xdr:col>
      <xdr:colOff>44450</xdr:colOff>
      <xdr:row>60</xdr:row>
      <xdr:rowOff>84001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6525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84001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4457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77107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4457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58722</xdr:rowOff>
    </xdr:from>
    <xdr:to>
      <xdr:col>68</xdr:col>
      <xdr:colOff>152400</xdr:colOff>
      <xdr:row>60</xdr:row>
      <xdr:rowOff>77107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4572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27456</xdr:rowOff>
    </xdr:from>
    <xdr:to>
      <xdr:col>81</xdr:col>
      <xdr:colOff>95250</xdr:colOff>
      <xdr:row>60</xdr:row>
      <xdr:rowOff>129056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43983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7922</xdr:rowOff>
    </xdr:from>
    <xdr:to>
      <xdr:col>64</xdr:col>
      <xdr:colOff>152400</xdr:colOff>
      <xdr:row>60</xdr:row>
      <xdr:rowOff>109522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119699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実質公債費比率適正化に向けた取り組みを着実に実施した結果、平成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ポイントの減少と改善してきている。</a:t>
          </a:r>
        </a:p>
        <a:p>
          <a:r>
            <a:rPr kumimoji="1" lang="ja-JP" altLang="en-US" sz="1300">
              <a:latin typeface="ＭＳ Ｐゴシック" panose="020B0600070205080204" pitchFamily="50" charset="-128"/>
              <a:ea typeface="ＭＳ Ｐゴシック" panose="020B0600070205080204" pitchFamily="50" charset="-128"/>
            </a:rPr>
            <a:t>今後は、明倫学園義務教育学校の大型施設建設や老朽化した公共施設の改修などの実施に伴い、市債残高は増加傾向となり公債費は増加していくことが見込まれるが、「中期財政計画」に基づき市債の発行を交付税措置のあるものなど必要最小限に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5927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415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20003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4957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20003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63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32067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93044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発行を交付税措置のあるものなど必要最小限に抑制することで、臨時財政対策債を除いた市債残高は減少し、また、財政調整基金や市有施設整備基金、減債基金などの積立により充当可能基金額が増加していることなどが要因となり、類似団体平均に比べ良好な値となっている。今後は、明倫学園義務教育学校の大型施設建設や老朽化した公共施設の改修などの実施に伴い、市債残高は増加し将来負担比率も上昇していくことが見込まれるが、過大な将来負担を負うことのないよう、「中期財政計画」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74126</xdr:rowOff>
    </xdr:from>
    <xdr:to>
      <xdr:col>81</xdr:col>
      <xdr:colOff>44450</xdr:colOff>
      <xdr:row>14</xdr:row>
      <xdr:rowOff>78147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7442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78147</xdr:rowOff>
    </xdr:from>
    <xdr:to>
      <xdr:col>77</xdr:col>
      <xdr:colOff>44450</xdr:colOff>
      <xdr:row>14</xdr:row>
      <xdr:rowOff>121179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78447"/>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121179</xdr:rowOff>
    </xdr:from>
    <xdr:to>
      <xdr:col>72</xdr:col>
      <xdr:colOff>203200</xdr:colOff>
      <xdr:row>14</xdr:row>
      <xdr:rowOff>124799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52147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124799</xdr:rowOff>
    </xdr:from>
    <xdr:to>
      <xdr:col>68</xdr:col>
      <xdr:colOff>152400</xdr:colOff>
      <xdr:row>15</xdr:row>
      <xdr:rowOff>31771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25099"/>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23326</xdr:rowOff>
    </xdr:from>
    <xdr:to>
      <xdr:col>81</xdr:col>
      <xdr:colOff>95250</xdr:colOff>
      <xdr:row>14</xdr:row>
      <xdr:rowOff>124926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116053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4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27347</xdr:rowOff>
    </xdr:from>
    <xdr:to>
      <xdr:col>77</xdr:col>
      <xdr:colOff>95250</xdr:colOff>
      <xdr:row>14</xdr:row>
      <xdr:rowOff>128947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139124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9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70379</xdr:rowOff>
    </xdr:from>
    <xdr:to>
      <xdr:col>73</xdr:col>
      <xdr:colOff>44450</xdr:colOff>
      <xdr:row>15</xdr:row>
      <xdr:rowOff>529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10706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3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73999</xdr:rowOff>
    </xdr:from>
    <xdr:to>
      <xdr:col>68</xdr:col>
      <xdr:colOff>203200</xdr:colOff>
      <xdr:row>15</xdr:row>
      <xdr:rowOff>4149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14326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152421</xdr:rowOff>
    </xdr:from>
    <xdr:to>
      <xdr:col>64</xdr:col>
      <xdr:colOff>152400</xdr:colOff>
      <xdr:row>15</xdr:row>
      <xdr:rowOff>82571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92748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2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ごみ処理業務、消防業務などを一部事務組合で行っていることと、「定員管理計画」を着実に実行してきたことにより、人件費に係る経常収支比率は類似団体内平均値を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ポイント下回っている。今後も、住民サービスを低下させることのないよう効率的な人員配置や業務の民間委託化により、職員数の適正化を推進し人件費の抑制に努める。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ごみ処理業務、消防業務などを一部事務組合で行っていることが大きな要因となり、物件費に係る経常収支比率は類似団体内平均値を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ここ数年ふるさと納税事業の影響により大幅に増加したが令和元年度以降は減少すると推測されるが、施設の除却や物件費単価の上昇、また消費税率改正の影響もあり、大幅な減少は見込めず、ほぼ横ばいで推移する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86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扶助費に係る経常収支比率は増加傾向にあり、類似団体内平均値を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としては、子ども・子育て支援新制度に係る給付費、障害者自立支援給付費、生活保護費などの大幅な増加がある。少子化の影響によって減少となる要因はあるが、高齢社会の進行に伴い、今後も高い値で推移していくことが予想されるため、適正な資格審査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72572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860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113393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124278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その他に係る経常収支比率が類似団体内平均値平均を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のは繰出金の増加が主な要因である。上下水道整備など公営企業会計への繰出金のほか、医療費や給付費の増加に伴い国民健康保険事業、介護保険事業、後期高齢者医療事業特別会計への繰出金も多額となっている。</a:t>
          </a:r>
        </a:p>
        <a:p>
          <a:r>
            <a:rPr kumimoji="1" lang="ja-JP" altLang="en-US" sz="1300">
              <a:latin typeface="ＭＳ Ｐゴシック" panose="020B0600070205080204" pitchFamily="50" charset="-128"/>
              <a:ea typeface="ＭＳ Ｐゴシック" panose="020B0600070205080204" pitchFamily="50" charset="-128"/>
            </a:rPr>
            <a:t>公営企業会計においては、経営戦略に基づき経営健全化を図り、普通会計の負担を減らしていくように努める。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157480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4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に対する負担金が多額になっているためで、特に、常備消防やごみ処理施設などの維持管理費及び公債費に充てる負担金が大きい。償還終了により公債費は減少するが、ごみ焼却施設の改修や消防本部建替えの負担が増加するため、微増で推移するものと見込んで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54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78994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124714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計画的な市債発行により公債費は減少傾向にあり、公債費に係る経常収支比率は昨年度より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は、明倫学園義務教育学校建設や老朽化した公共施設の改修の実施に伴い、市債残高及び公債費の増加が見込まれるが、「中期財政計画」に基づき交付税措置の有利な市債の活用と、必要最小限に抑制し健全な財政運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94615</xdr:rowOff>
    </xdr:from>
    <xdr:to>
      <xdr:col>24</xdr:col>
      <xdr:colOff>25400</xdr:colOff>
      <xdr:row>74</xdr:row>
      <xdr:rowOff>98425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819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94615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609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79375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60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79375</xdr:rowOff>
    </xdr:from>
    <xdr:to>
      <xdr:col>11</xdr:col>
      <xdr:colOff>9525</xdr:colOff>
      <xdr:row>74</xdr:row>
      <xdr:rowOff>79375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66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47625</xdr:rowOff>
    </xdr:from>
    <xdr:to>
      <xdr:col>24</xdr:col>
      <xdr:colOff>76200</xdr:colOff>
      <xdr:row>74</xdr:row>
      <xdr:rowOff>149225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127652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43815</xdr:rowOff>
    </xdr:from>
    <xdr:to>
      <xdr:col>20</xdr:col>
      <xdr:colOff>38100</xdr:colOff>
      <xdr:row>74</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155592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9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28575</xdr:rowOff>
    </xdr:from>
    <xdr:to>
      <xdr:col>11</xdr:col>
      <xdr:colOff>60325</xdr:colOff>
      <xdr:row>74</xdr:row>
      <xdr:rowOff>130175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140352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28575</xdr:rowOff>
    </xdr:from>
    <xdr:to>
      <xdr:col>6</xdr:col>
      <xdr:colOff>171450</xdr:colOff>
      <xdr:row>74</xdr:row>
      <xdr:rowOff>130175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140352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ごみ処理などを行う一部事務組合への負担金（補助費等）が多額となっていることや、豪雪地帯に位置することで除排雪経費（維持補修費）が多額となっていることなどが大きな要因となり、類似団体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14987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22376"/>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90424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2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90424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85852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17069</xdr:rowOff>
    </xdr:from>
    <xdr:to>
      <xdr:col>29</xdr:col>
      <xdr:colOff>127000</xdr:colOff>
      <xdr:row>19</xdr:row>
      <xdr:rowOff>46787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22244"/>
          <a:ext cx="6477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46787</xdr:rowOff>
    </xdr:from>
    <xdr:to>
      <xdr:col>26</xdr:col>
      <xdr:colOff>50800</xdr:colOff>
      <xdr:row>19</xdr:row>
      <xdr:rowOff>72022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51962"/>
          <a:ext cx="698500" cy="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72022</xdr:rowOff>
    </xdr:from>
    <xdr:to>
      <xdr:col>22</xdr:col>
      <xdr:colOff>114300</xdr:colOff>
      <xdr:row>19</xdr:row>
      <xdr:rowOff>89662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77197"/>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50826</xdr:rowOff>
    </xdr:from>
    <xdr:to>
      <xdr:col>18</xdr:col>
      <xdr:colOff>177800</xdr:colOff>
      <xdr:row>19</xdr:row>
      <xdr:rowOff>89662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56001"/>
          <a:ext cx="698500" cy="3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137719</xdr:rowOff>
    </xdr:from>
    <xdr:to>
      <xdr:col>29</xdr:col>
      <xdr:colOff>177800</xdr:colOff>
      <xdr:row>19</xdr:row>
      <xdr:rowOff>67869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7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109796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167437</xdr:rowOff>
    </xdr:from>
    <xdr:to>
      <xdr:col>26</xdr:col>
      <xdr:colOff>101600</xdr:colOff>
      <xdr:row>19</xdr:row>
      <xdr:rowOff>97587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0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82364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21222</xdr:rowOff>
    </xdr:from>
    <xdr:to>
      <xdr:col>22</xdr:col>
      <xdr:colOff>165100</xdr:colOff>
      <xdr:row>19</xdr:row>
      <xdr:rowOff>122822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107599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1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38862</xdr:rowOff>
    </xdr:from>
    <xdr:to>
      <xdr:col>19</xdr:col>
      <xdr:colOff>38100</xdr:colOff>
      <xdr:row>19</xdr:row>
      <xdr:rowOff>140462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125239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xdr:rowOff>
    </xdr:from>
    <xdr:to>
      <xdr:col>15</xdr:col>
      <xdr:colOff>101600</xdr:colOff>
      <xdr:row>19</xdr:row>
      <xdr:rowOff>101626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0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86403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9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19657</xdr:rowOff>
    </xdr:from>
    <xdr:to>
      <xdr:col>29</xdr:col>
      <xdr:colOff>127000</xdr:colOff>
      <xdr:row>38</xdr:row>
      <xdr:rowOff>28832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7257"/>
          <a:ext cx="6477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7949</xdr:rowOff>
    </xdr:from>
    <xdr:to>
      <xdr:col>26</xdr:col>
      <xdr:colOff>50800</xdr:colOff>
      <xdr:row>38</xdr:row>
      <xdr:rowOff>28832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75549"/>
          <a:ext cx="698500" cy="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7949</xdr:rowOff>
    </xdr:from>
    <xdr:to>
      <xdr:col>22</xdr:col>
      <xdr:colOff>114300</xdr:colOff>
      <xdr:row>38</xdr:row>
      <xdr:rowOff>11683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5549"/>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11683</xdr:rowOff>
    </xdr:from>
    <xdr:to>
      <xdr:col>18</xdr:col>
      <xdr:colOff>177800</xdr:colOff>
      <xdr:row>38</xdr:row>
      <xdr:rowOff>15272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9283"/>
          <a:ext cx="698500" cy="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311757</xdr:rowOff>
    </xdr:from>
    <xdr:to>
      <xdr:col>29</xdr:col>
      <xdr:colOff>177800</xdr:colOff>
      <xdr:row>38</xdr:row>
      <xdr:rowOff>70457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320932</xdr:rowOff>
    </xdr:from>
    <xdr:to>
      <xdr:col>26</xdr:col>
      <xdr:colOff>101600</xdr:colOff>
      <xdr:row>38</xdr:row>
      <xdr:rowOff>79632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64409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300049</xdr:rowOff>
    </xdr:from>
    <xdr:to>
      <xdr:col>22</xdr:col>
      <xdr:colOff>165100</xdr:colOff>
      <xdr:row>38</xdr:row>
      <xdr:rowOff>58749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43526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303783</xdr:rowOff>
    </xdr:from>
    <xdr:to>
      <xdr:col>19</xdr:col>
      <xdr:colOff>38100</xdr:colOff>
      <xdr:row>38</xdr:row>
      <xdr:rowOff>62483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47260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307372</xdr:rowOff>
    </xdr:from>
    <xdr:to>
      <xdr:col>15</xdr:col>
      <xdr:colOff>101600</xdr:colOff>
      <xdr:row>38</xdr:row>
      <xdr:rowOff>66072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50849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62477</xdr:rowOff>
    </xdr:from>
    <xdr:to>
      <xdr:col>24</xdr:col>
      <xdr:colOff>63500</xdr:colOff>
      <xdr:row>37</xdr:row>
      <xdr:rowOff>67190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6127"/>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67190</xdr:rowOff>
    </xdr:from>
    <xdr:to>
      <xdr:col>19</xdr:col>
      <xdr:colOff>177800</xdr:colOff>
      <xdr:row>37</xdr:row>
      <xdr:rowOff>72633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08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72633</xdr:rowOff>
    </xdr:from>
    <xdr:to>
      <xdr:col>15</xdr:col>
      <xdr:colOff>50800</xdr:colOff>
      <xdr:row>37</xdr:row>
      <xdr:rowOff>94361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6283"/>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66374</xdr:rowOff>
    </xdr:from>
    <xdr:to>
      <xdr:col>10</xdr:col>
      <xdr:colOff>114300</xdr:colOff>
      <xdr:row>37</xdr:row>
      <xdr:rowOff>94361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10024"/>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11677</xdr:rowOff>
    </xdr:from>
    <xdr:to>
      <xdr:col>24</xdr:col>
      <xdr:colOff>114300</xdr:colOff>
      <xdr:row>37</xdr:row>
      <xdr:rowOff>113277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161554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16390</xdr:rowOff>
    </xdr:from>
    <xdr:to>
      <xdr:col>20</xdr:col>
      <xdr:colOff>38100</xdr:colOff>
      <xdr:row>37</xdr:row>
      <xdr:rowOff>117990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109117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21833</xdr:rowOff>
    </xdr:from>
    <xdr:to>
      <xdr:col>15</xdr:col>
      <xdr:colOff>101600</xdr:colOff>
      <xdr:row>37</xdr:row>
      <xdr:rowOff>123433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114560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43561</xdr:rowOff>
    </xdr:from>
    <xdr:to>
      <xdr:col>10</xdr:col>
      <xdr:colOff>165100</xdr:colOff>
      <xdr:row>37</xdr:row>
      <xdr:rowOff>145161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136288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15574</xdr:rowOff>
    </xdr:from>
    <xdr:to>
      <xdr:col>6</xdr:col>
      <xdr:colOff>38100</xdr:colOff>
      <xdr:row>37</xdr:row>
      <xdr:rowOff>117174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108301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37465</xdr:rowOff>
    </xdr:from>
    <xdr:to>
      <xdr:col>24</xdr:col>
      <xdr:colOff>63500</xdr:colOff>
      <xdr:row>57</xdr:row>
      <xdr:rowOff>60348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10115"/>
          <a:ext cx="8382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25949</xdr:rowOff>
    </xdr:from>
    <xdr:to>
      <xdr:col>19</xdr:col>
      <xdr:colOff>177800</xdr:colOff>
      <xdr:row>57</xdr:row>
      <xdr:rowOff>37465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98599"/>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25949</xdr:rowOff>
    </xdr:from>
    <xdr:to>
      <xdr:col>15</xdr:col>
      <xdr:colOff>50800</xdr:colOff>
      <xdr:row>57</xdr:row>
      <xdr:rowOff>56110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8599"/>
          <a:ext cx="889000" cy="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56110</xdr:rowOff>
    </xdr:from>
    <xdr:to>
      <xdr:col>10</xdr:col>
      <xdr:colOff>114300</xdr:colOff>
      <xdr:row>57</xdr:row>
      <xdr:rowOff>102699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8760"/>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9548</xdr:rowOff>
    </xdr:from>
    <xdr:to>
      <xdr:col>24</xdr:col>
      <xdr:colOff>114300</xdr:colOff>
      <xdr:row>57</xdr:row>
      <xdr:rowOff>111148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95925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158115</xdr:rowOff>
    </xdr:from>
    <xdr:to>
      <xdr:col>20</xdr:col>
      <xdr:colOff>38100</xdr:colOff>
      <xdr:row>57</xdr:row>
      <xdr:rowOff>88265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79392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146599</xdr:rowOff>
    </xdr:from>
    <xdr:to>
      <xdr:col>15</xdr:col>
      <xdr:colOff>101600</xdr:colOff>
      <xdr:row>57</xdr:row>
      <xdr:rowOff>76749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67876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5310</xdr:rowOff>
    </xdr:from>
    <xdr:to>
      <xdr:col>10</xdr:col>
      <xdr:colOff>165100</xdr:colOff>
      <xdr:row>57</xdr:row>
      <xdr:rowOff>106910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98037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51899</xdr:rowOff>
    </xdr:from>
    <xdr:to>
      <xdr:col>6</xdr:col>
      <xdr:colOff>38100</xdr:colOff>
      <xdr:row>57</xdr:row>
      <xdr:rowOff>153499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144626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84951</xdr:rowOff>
    </xdr:from>
    <xdr:to>
      <xdr:col>24</xdr:col>
      <xdr:colOff>63500</xdr:colOff>
      <xdr:row>77</xdr:row>
      <xdr:rowOff>50135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43701"/>
          <a:ext cx="838200" cy="30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139974</xdr:rowOff>
    </xdr:from>
    <xdr:to>
      <xdr:col>19</xdr:col>
      <xdr:colOff>177800</xdr:colOff>
      <xdr:row>75</xdr:row>
      <xdr:rowOff>84951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827274"/>
          <a:ext cx="8890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139974</xdr:rowOff>
    </xdr:from>
    <xdr:to>
      <xdr:col>15</xdr:col>
      <xdr:colOff>50800</xdr:colOff>
      <xdr:row>76</xdr:row>
      <xdr:rowOff>57930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827274"/>
          <a:ext cx="889000" cy="26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57930</xdr:rowOff>
    </xdr:from>
    <xdr:to>
      <xdr:col>10</xdr:col>
      <xdr:colOff>114300</xdr:colOff>
      <xdr:row>76</xdr:row>
      <xdr:rowOff>104267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88130"/>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170785</xdr:rowOff>
    </xdr:from>
    <xdr:to>
      <xdr:col>24</xdr:col>
      <xdr:colOff>114300</xdr:colOff>
      <xdr:row>77</xdr:row>
      <xdr:rowOff>100935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22212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34151</xdr:rowOff>
    </xdr:from>
    <xdr:to>
      <xdr:col>20</xdr:col>
      <xdr:colOff>38100</xdr:colOff>
      <xdr:row>75</xdr:row>
      <xdr:rowOff>135751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152278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89174</xdr:rowOff>
    </xdr:from>
    <xdr:to>
      <xdr:col>15</xdr:col>
      <xdr:colOff>101600</xdr:colOff>
      <xdr:row>75</xdr:row>
      <xdr:rowOff>19324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35851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7130</xdr:rowOff>
    </xdr:from>
    <xdr:to>
      <xdr:col>10</xdr:col>
      <xdr:colOff>165100</xdr:colOff>
      <xdr:row>76</xdr:row>
      <xdr:rowOff>108730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125257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53467</xdr:rowOff>
    </xdr:from>
    <xdr:to>
      <xdr:col>6</xdr:col>
      <xdr:colOff>38100</xdr:colOff>
      <xdr:row>76</xdr:row>
      <xdr:rowOff>155067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33731</xdr:rowOff>
    </xdr:from>
    <xdr:to>
      <xdr:col>24</xdr:col>
      <xdr:colOff>63500</xdr:colOff>
      <xdr:row>96</xdr:row>
      <xdr:rowOff>107442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92931"/>
          <a:ext cx="838200" cy="7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107442</xdr:rowOff>
    </xdr:from>
    <xdr:to>
      <xdr:col>19</xdr:col>
      <xdr:colOff>177800</xdr:colOff>
      <xdr:row>96</xdr:row>
      <xdr:rowOff>127558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66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127558</xdr:rowOff>
    </xdr:from>
    <xdr:to>
      <xdr:col>15</xdr:col>
      <xdr:colOff>50800</xdr:colOff>
      <xdr:row>97</xdr:row>
      <xdr:rowOff>21310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6758"/>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21310</xdr:rowOff>
    </xdr:from>
    <xdr:to>
      <xdr:col>10</xdr:col>
      <xdr:colOff>114300</xdr:colOff>
      <xdr:row>98</xdr:row>
      <xdr:rowOff>65303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1960"/>
          <a:ext cx="889000" cy="2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154381</xdr:rowOff>
    </xdr:from>
    <xdr:to>
      <xdr:col>24</xdr:col>
      <xdr:colOff>114300</xdr:colOff>
      <xdr:row>96</xdr:row>
      <xdr:rowOff>84531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132808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56642</xdr:rowOff>
    </xdr:from>
    <xdr:to>
      <xdr:col>20</xdr:col>
      <xdr:colOff>38100</xdr:colOff>
      <xdr:row>96</xdr:row>
      <xdr:rowOff>158242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149369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76758</xdr:rowOff>
    </xdr:from>
    <xdr:to>
      <xdr:col>15</xdr:col>
      <xdr:colOff>101600</xdr:colOff>
      <xdr:row>97</xdr:row>
      <xdr:rowOff>6908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169485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141960</xdr:rowOff>
    </xdr:from>
    <xdr:to>
      <xdr:col>10</xdr:col>
      <xdr:colOff>165100</xdr:colOff>
      <xdr:row>97</xdr:row>
      <xdr:rowOff>72110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63237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14503</xdr:rowOff>
    </xdr:from>
    <xdr:to>
      <xdr:col>6</xdr:col>
      <xdr:colOff>38100</xdr:colOff>
      <xdr:row>98</xdr:row>
      <xdr:rowOff>116103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107230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24297</xdr:rowOff>
    </xdr:from>
    <xdr:to>
      <xdr:col>55</xdr:col>
      <xdr:colOff>0</xdr:colOff>
      <xdr:row>36</xdr:row>
      <xdr:rowOff>48237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96497"/>
          <a:ext cx="838200" cy="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477</xdr:rowOff>
    </xdr:from>
    <xdr:to>
      <xdr:col>50</xdr:col>
      <xdr:colOff>114300</xdr:colOff>
      <xdr:row>36</xdr:row>
      <xdr:rowOff>48237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172677"/>
          <a:ext cx="889000" cy="4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477</xdr:rowOff>
    </xdr:from>
    <xdr:to>
      <xdr:col>45</xdr:col>
      <xdr:colOff>177800</xdr:colOff>
      <xdr:row>36</xdr:row>
      <xdr:rowOff>15576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72677"/>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15576</xdr:rowOff>
    </xdr:from>
    <xdr:to>
      <xdr:col>41</xdr:col>
      <xdr:colOff>50800</xdr:colOff>
      <xdr:row>36</xdr:row>
      <xdr:rowOff>28978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87776"/>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144947</xdr:rowOff>
    </xdr:from>
    <xdr:to>
      <xdr:col>55</xdr:col>
      <xdr:colOff>50800</xdr:colOff>
      <xdr:row>36</xdr:row>
      <xdr:rowOff>75097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123374</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168887</xdr:rowOff>
    </xdr:from>
    <xdr:to>
      <xdr:col>50</xdr:col>
      <xdr:colOff>165100</xdr:colOff>
      <xdr:row>36</xdr:row>
      <xdr:rowOff>99037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90164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121127</xdr:rowOff>
    </xdr:from>
    <xdr:to>
      <xdr:col>46</xdr:col>
      <xdr:colOff>38100</xdr:colOff>
      <xdr:row>36</xdr:row>
      <xdr:rowOff>51277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42404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136226</xdr:rowOff>
    </xdr:from>
    <xdr:to>
      <xdr:col>41</xdr:col>
      <xdr:colOff>101600</xdr:colOff>
      <xdr:row>36</xdr:row>
      <xdr:rowOff>66376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57503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149628</xdr:rowOff>
    </xdr:from>
    <xdr:to>
      <xdr:col>36</xdr:col>
      <xdr:colOff>165100</xdr:colOff>
      <xdr:row>36</xdr:row>
      <xdr:rowOff>79778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70905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112647</xdr:rowOff>
    </xdr:from>
    <xdr:to>
      <xdr:col>55</xdr:col>
      <xdr:colOff>0</xdr:colOff>
      <xdr:row>57</xdr:row>
      <xdr:rowOff>144715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13847"/>
          <a:ext cx="838200" cy="2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111472</xdr:rowOff>
    </xdr:from>
    <xdr:to>
      <xdr:col>50</xdr:col>
      <xdr:colOff>114300</xdr:colOff>
      <xdr:row>57</xdr:row>
      <xdr:rowOff>144715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84122"/>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62968</xdr:rowOff>
    </xdr:from>
    <xdr:to>
      <xdr:col>45</xdr:col>
      <xdr:colOff>177800</xdr:colOff>
      <xdr:row>57</xdr:row>
      <xdr:rowOff>111472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35618"/>
          <a:ext cx="889000" cy="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62968</xdr:rowOff>
    </xdr:from>
    <xdr:to>
      <xdr:col>41</xdr:col>
      <xdr:colOff>50800</xdr:colOff>
      <xdr:row>57</xdr:row>
      <xdr:rowOff>71774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3561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61847</xdr:rowOff>
    </xdr:from>
    <xdr:to>
      <xdr:col>55</xdr:col>
      <xdr:colOff>50800</xdr:colOff>
      <xdr:row>56</xdr:row>
      <xdr:rowOff>163447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40274</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93915</xdr:rowOff>
    </xdr:from>
    <xdr:to>
      <xdr:col>50</xdr:col>
      <xdr:colOff>165100</xdr:colOff>
      <xdr:row>58</xdr:row>
      <xdr:rowOff>24065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60672</xdr:rowOff>
    </xdr:from>
    <xdr:to>
      <xdr:col>46</xdr:col>
      <xdr:colOff>38100</xdr:colOff>
      <xdr:row>57</xdr:row>
      <xdr:rowOff>162272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153399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12168</xdr:rowOff>
    </xdr:from>
    <xdr:to>
      <xdr:col>41</xdr:col>
      <xdr:colOff>101600</xdr:colOff>
      <xdr:row>57</xdr:row>
      <xdr:rowOff>113768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104895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20974</xdr:rowOff>
    </xdr:from>
    <xdr:to>
      <xdr:col>36</xdr:col>
      <xdr:colOff>165100</xdr:colOff>
      <xdr:row>57</xdr:row>
      <xdr:rowOff>122574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113701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72027</xdr:rowOff>
    </xdr:from>
    <xdr:to>
      <xdr:col>55</xdr:col>
      <xdr:colOff>0</xdr:colOff>
      <xdr:row>78</xdr:row>
      <xdr:rowOff>160861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45127"/>
          <a:ext cx="8382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160861</xdr:rowOff>
    </xdr:from>
    <xdr:to>
      <xdr:col>50</xdr:col>
      <xdr:colOff>114300</xdr:colOff>
      <xdr:row>79</xdr:row>
      <xdr:rowOff>15373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533961"/>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144669</xdr:rowOff>
    </xdr:from>
    <xdr:to>
      <xdr:col>45</xdr:col>
      <xdr:colOff>177800</xdr:colOff>
      <xdr:row>79</xdr:row>
      <xdr:rowOff>15373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517769"/>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71585</xdr:rowOff>
    </xdr:from>
    <xdr:to>
      <xdr:col>41</xdr:col>
      <xdr:colOff>50800</xdr:colOff>
      <xdr:row>78</xdr:row>
      <xdr:rowOff>144669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444685"/>
          <a:ext cx="8890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21227</xdr:rowOff>
    </xdr:from>
    <xdr:to>
      <xdr:col>55</xdr:col>
      <xdr:colOff>50800</xdr:colOff>
      <xdr:row>78</xdr:row>
      <xdr:rowOff>122827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171104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110061</xdr:rowOff>
    </xdr:from>
    <xdr:to>
      <xdr:col>50</xdr:col>
      <xdr:colOff>165100</xdr:colOff>
      <xdr:row>79</xdr:row>
      <xdr:rowOff>40211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31338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136023</xdr:rowOff>
    </xdr:from>
    <xdr:to>
      <xdr:col>46</xdr:col>
      <xdr:colOff>38100</xdr:colOff>
      <xdr:row>79</xdr:row>
      <xdr:rowOff>66173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5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57300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60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93869</xdr:rowOff>
    </xdr:from>
    <xdr:to>
      <xdr:col>41</xdr:col>
      <xdr:colOff>101600</xdr:colOff>
      <xdr:row>79</xdr:row>
      <xdr:rowOff>24019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15146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55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20785</xdr:rowOff>
    </xdr:from>
    <xdr:to>
      <xdr:col>36</xdr:col>
      <xdr:colOff>165100</xdr:colOff>
      <xdr:row>78</xdr:row>
      <xdr:rowOff>122385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113512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143952</xdr:rowOff>
    </xdr:from>
    <xdr:to>
      <xdr:col>55</xdr:col>
      <xdr:colOff>0</xdr:colOff>
      <xdr:row>98</xdr:row>
      <xdr:rowOff>80652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03152"/>
          <a:ext cx="838200" cy="2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55194</xdr:rowOff>
    </xdr:from>
    <xdr:to>
      <xdr:col>50</xdr:col>
      <xdr:colOff>114300</xdr:colOff>
      <xdr:row>98</xdr:row>
      <xdr:rowOff>80652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57294"/>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9116</xdr:rowOff>
    </xdr:from>
    <xdr:to>
      <xdr:col>45</xdr:col>
      <xdr:colOff>177800</xdr:colOff>
      <xdr:row>98</xdr:row>
      <xdr:rowOff>55194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11216"/>
          <a:ext cx="889000" cy="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9116</xdr:rowOff>
    </xdr:from>
    <xdr:to>
      <xdr:col>41</xdr:col>
      <xdr:colOff>50800</xdr:colOff>
      <xdr:row>98</xdr:row>
      <xdr:rowOff>64658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11216"/>
          <a:ext cx="889000" cy="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93152</xdr:rowOff>
    </xdr:from>
    <xdr:to>
      <xdr:col>55</xdr:col>
      <xdr:colOff>50800</xdr:colOff>
      <xdr:row>97</xdr:row>
      <xdr:rowOff>23302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116029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0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29852</xdr:rowOff>
    </xdr:from>
    <xdr:to>
      <xdr:col>50</xdr:col>
      <xdr:colOff>165100</xdr:colOff>
      <xdr:row>98</xdr:row>
      <xdr:rowOff>131452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122579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4394</xdr:rowOff>
    </xdr:from>
    <xdr:to>
      <xdr:col>46</xdr:col>
      <xdr:colOff>38100</xdr:colOff>
      <xdr:row>98</xdr:row>
      <xdr:rowOff>105994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97121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9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129766</xdr:rowOff>
    </xdr:from>
    <xdr:to>
      <xdr:col>41</xdr:col>
      <xdr:colOff>101600</xdr:colOff>
      <xdr:row>98</xdr:row>
      <xdr:rowOff>59916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51043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13858</xdr:rowOff>
    </xdr:from>
    <xdr:to>
      <xdr:col>36</xdr:col>
      <xdr:colOff>165100</xdr:colOff>
      <xdr:row>98</xdr:row>
      <xdr:rowOff>115458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106585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125706</xdr:rowOff>
    </xdr:from>
    <xdr:to>
      <xdr:col>85</xdr:col>
      <xdr:colOff>127000</xdr:colOff>
      <xdr:row>39</xdr:row>
      <xdr:rowOff>34282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40806"/>
          <a:ext cx="8382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34282</xdr:rowOff>
    </xdr:from>
    <xdr:to>
      <xdr:col>81</xdr:col>
      <xdr:colOff>50800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20832"/>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74906</xdr:rowOff>
    </xdr:from>
    <xdr:to>
      <xdr:col>85</xdr:col>
      <xdr:colOff>177800</xdr:colOff>
      <xdr:row>39</xdr:row>
      <xdr:rowOff>5056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53333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154932</xdr:rowOff>
    </xdr:from>
    <xdr:to>
      <xdr:col>81</xdr:col>
      <xdr:colOff>101600</xdr:colOff>
      <xdr:row>39</xdr:row>
      <xdr:rowOff>85082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76209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135634</xdr:rowOff>
    </xdr:from>
    <xdr:to>
      <xdr:col>85</xdr:col>
      <xdr:colOff>127000</xdr:colOff>
      <xdr:row>78</xdr:row>
      <xdr:rowOff>139060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08734"/>
          <a:ext cx="8382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139060</xdr:rowOff>
    </xdr:from>
    <xdr:to>
      <xdr:col>81</xdr:col>
      <xdr:colOff>50800</xdr:colOff>
      <xdr:row>78</xdr:row>
      <xdr:rowOff>145937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512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145937</xdr:rowOff>
    </xdr:from>
    <xdr:to>
      <xdr:col>76</xdr:col>
      <xdr:colOff>114300</xdr:colOff>
      <xdr:row>78</xdr:row>
      <xdr:rowOff>146172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51903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146172</xdr:rowOff>
    </xdr:from>
    <xdr:to>
      <xdr:col>71</xdr:col>
      <xdr:colOff>177800</xdr:colOff>
      <xdr:row>78</xdr:row>
      <xdr:rowOff>146365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19272"/>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84834</xdr:rowOff>
    </xdr:from>
    <xdr:to>
      <xdr:col>85</xdr:col>
      <xdr:colOff>177800</xdr:colOff>
      <xdr:row>79</xdr:row>
      <xdr:rowOff>14984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171211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88260</xdr:rowOff>
    </xdr:from>
    <xdr:to>
      <xdr:col>81</xdr:col>
      <xdr:colOff>101600</xdr:colOff>
      <xdr:row>79</xdr:row>
      <xdr:rowOff>18410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95137</xdr:rowOff>
    </xdr:from>
    <xdr:to>
      <xdr:col>76</xdr:col>
      <xdr:colOff>165100</xdr:colOff>
      <xdr:row>79</xdr:row>
      <xdr:rowOff>25287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16414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95372</xdr:rowOff>
    </xdr:from>
    <xdr:to>
      <xdr:col>72</xdr:col>
      <xdr:colOff>38100</xdr:colOff>
      <xdr:row>79</xdr:row>
      <xdr:rowOff>25522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16649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95565</xdr:rowOff>
    </xdr:from>
    <xdr:to>
      <xdr:col>67</xdr:col>
      <xdr:colOff>101600</xdr:colOff>
      <xdr:row>79</xdr:row>
      <xdr:rowOff>25715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16842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6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63691</xdr:rowOff>
    </xdr:from>
    <xdr:to>
      <xdr:col>85</xdr:col>
      <xdr:colOff>127000</xdr:colOff>
      <xdr:row>98</xdr:row>
      <xdr:rowOff>98524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5791"/>
          <a:ext cx="8382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93281</xdr:rowOff>
    </xdr:from>
    <xdr:to>
      <xdr:col>81</xdr:col>
      <xdr:colOff>50800</xdr:colOff>
      <xdr:row>98</xdr:row>
      <xdr:rowOff>98524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95381"/>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62260</xdr:rowOff>
    </xdr:from>
    <xdr:to>
      <xdr:col>76</xdr:col>
      <xdr:colOff>114300</xdr:colOff>
      <xdr:row>98</xdr:row>
      <xdr:rowOff>93281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64360"/>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62260</xdr:rowOff>
    </xdr:from>
    <xdr:to>
      <xdr:col>71</xdr:col>
      <xdr:colOff>177800</xdr:colOff>
      <xdr:row>98</xdr:row>
      <xdr:rowOff>71582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4360"/>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12891</xdr:rowOff>
    </xdr:from>
    <xdr:to>
      <xdr:col>85</xdr:col>
      <xdr:colOff>177800</xdr:colOff>
      <xdr:row>98</xdr:row>
      <xdr:rowOff>114491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47724</xdr:rowOff>
    </xdr:from>
    <xdr:to>
      <xdr:col>81</xdr:col>
      <xdr:colOff>101600</xdr:colOff>
      <xdr:row>98</xdr:row>
      <xdr:rowOff>149324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140451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42481</xdr:rowOff>
    </xdr:from>
    <xdr:to>
      <xdr:col>76</xdr:col>
      <xdr:colOff>165100</xdr:colOff>
      <xdr:row>98</xdr:row>
      <xdr:rowOff>144081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135208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11460</xdr:rowOff>
    </xdr:from>
    <xdr:to>
      <xdr:col>72</xdr:col>
      <xdr:colOff>38100</xdr:colOff>
      <xdr:row>98</xdr:row>
      <xdr:rowOff>113060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104187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20782</xdr:rowOff>
    </xdr:from>
    <xdr:to>
      <xdr:col>67</xdr:col>
      <xdr:colOff>101600</xdr:colOff>
      <xdr:row>98</xdr:row>
      <xdr:rowOff>122382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113509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103536</xdr:rowOff>
    </xdr:from>
    <xdr:to>
      <xdr:col>116</xdr:col>
      <xdr:colOff>63500</xdr:colOff>
      <xdr:row>38</xdr:row>
      <xdr:rowOff>105181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18636"/>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105181</xdr:rowOff>
    </xdr:from>
    <xdr:to>
      <xdr:col>111</xdr:col>
      <xdr:colOff>177800</xdr:colOff>
      <xdr:row>38</xdr:row>
      <xdr:rowOff>107741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2028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83373</xdr:rowOff>
    </xdr:from>
    <xdr:to>
      <xdr:col>107</xdr:col>
      <xdr:colOff>50800</xdr:colOff>
      <xdr:row>38</xdr:row>
      <xdr:rowOff>107741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98473"/>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31893</xdr:rowOff>
    </xdr:from>
    <xdr:to>
      <xdr:col>102</xdr:col>
      <xdr:colOff>114300</xdr:colOff>
      <xdr:row>38</xdr:row>
      <xdr:rowOff>83373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6993"/>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52736</xdr:rowOff>
    </xdr:from>
    <xdr:to>
      <xdr:col>116</xdr:col>
      <xdr:colOff>114300</xdr:colOff>
      <xdr:row>38</xdr:row>
      <xdr:rowOff>154336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139113</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8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54381</xdr:rowOff>
    </xdr:from>
    <xdr:to>
      <xdr:col>112</xdr:col>
      <xdr:colOff>38100</xdr:colOff>
      <xdr:row>38</xdr:row>
      <xdr:rowOff>155981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147108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56941</xdr:rowOff>
    </xdr:from>
    <xdr:to>
      <xdr:col>107</xdr:col>
      <xdr:colOff>101600</xdr:colOff>
      <xdr:row>38</xdr:row>
      <xdr:rowOff>158541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149668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32573</xdr:rowOff>
    </xdr:from>
    <xdr:to>
      <xdr:col>102</xdr:col>
      <xdr:colOff>165100</xdr:colOff>
      <xdr:row>38</xdr:row>
      <xdr:rowOff>134173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125300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152542</xdr:rowOff>
    </xdr:from>
    <xdr:to>
      <xdr:col>98</xdr:col>
      <xdr:colOff>38100</xdr:colOff>
      <xdr:row>38</xdr:row>
      <xdr:rowOff>82693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99219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61421</xdr:rowOff>
    </xdr:from>
    <xdr:to>
      <xdr:col>116</xdr:col>
      <xdr:colOff>63500</xdr:colOff>
      <xdr:row>54</xdr:row>
      <xdr:rowOff>91171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319721"/>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91171</xdr:rowOff>
    </xdr:from>
    <xdr:to>
      <xdr:col>111</xdr:col>
      <xdr:colOff>177800</xdr:colOff>
      <xdr:row>56</xdr:row>
      <xdr:rowOff>169352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349471"/>
          <a:ext cx="889000" cy="4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70369</xdr:rowOff>
    </xdr:from>
    <xdr:to>
      <xdr:col>107</xdr:col>
      <xdr:colOff>50800</xdr:colOff>
      <xdr:row>56</xdr:row>
      <xdr:rowOff>169352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671569"/>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139929</xdr:rowOff>
    </xdr:from>
    <xdr:to>
      <xdr:col>102</xdr:col>
      <xdr:colOff>114300</xdr:colOff>
      <xdr:row>56</xdr:row>
      <xdr:rowOff>70369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398229"/>
          <a:ext cx="889000" cy="27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10621</xdr:rowOff>
    </xdr:from>
    <xdr:to>
      <xdr:col>116</xdr:col>
      <xdr:colOff>114300</xdr:colOff>
      <xdr:row>54</xdr:row>
      <xdr:rowOff>112221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2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33498</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1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40371</xdr:rowOff>
    </xdr:from>
    <xdr:to>
      <xdr:col>112</xdr:col>
      <xdr:colOff>38100</xdr:colOff>
      <xdr:row>54</xdr:row>
      <xdr:rowOff>141971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2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158498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0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118552</xdr:rowOff>
    </xdr:from>
    <xdr:to>
      <xdr:col>107</xdr:col>
      <xdr:colOff>101600</xdr:colOff>
      <xdr:row>57</xdr:row>
      <xdr:rowOff>48702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65229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49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19569</xdr:rowOff>
    </xdr:from>
    <xdr:to>
      <xdr:col>102</xdr:col>
      <xdr:colOff>165100</xdr:colOff>
      <xdr:row>56</xdr:row>
      <xdr:rowOff>121169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137696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3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89129</xdr:rowOff>
    </xdr:from>
    <xdr:to>
      <xdr:col>98</xdr:col>
      <xdr:colOff>38100</xdr:colOff>
      <xdr:row>55</xdr:row>
      <xdr:rowOff>19279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3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35806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1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131487</xdr:rowOff>
    </xdr:from>
    <xdr:to>
      <xdr:col>116</xdr:col>
      <xdr:colOff>63500</xdr:colOff>
      <xdr:row>76</xdr:row>
      <xdr:rowOff>149661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61687"/>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129412</xdr:rowOff>
    </xdr:from>
    <xdr:to>
      <xdr:col>111</xdr:col>
      <xdr:colOff>177800</xdr:colOff>
      <xdr:row>76</xdr:row>
      <xdr:rowOff>149661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59612"/>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129412</xdr:rowOff>
    </xdr:from>
    <xdr:to>
      <xdr:col>107</xdr:col>
      <xdr:colOff>50800</xdr:colOff>
      <xdr:row>76</xdr:row>
      <xdr:rowOff>160062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59612"/>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145121</xdr:rowOff>
    </xdr:from>
    <xdr:to>
      <xdr:col>102</xdr:col>
      <xdr:colOff>114300</xdr:colOff>
      <xdr:row>76</xdr:row>
      <xdr:rowOff>160062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75321"/>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80687</xdr:rowOff>
    </xdr:from>
    <xdr:to>
      <xdr:col>116</xdr:col>
      <xdr:colOff>114300</xdr:colOff>
      <xdr:row>77</xdr:row>
      <xdr:rowOff>10837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59114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98861</xdr:rowOff>
    </xdr:from>
    <xdr:to>
      <xdr:col>112</xdr:col>
      <xdr:colOff>38100</xdr:colOff>
      <xdr:row>77</xdr:row>
      <xdr:rowOff>29011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20138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78612</xdr:rowOff>
    </xdr:from>
    <xdr:to>
      <xdr:col>107</xdr:col>
      <xdr:colOff>101600</xdr:colOff>
      <xdr:row>77</xdr:row>
      <xdr:rowOff>8762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171339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109262</xdr:rowOff>
    </xdr:from>
    <xdr:to>
      <xdr:col>102</xdr:col>
      <xdr:colOff>165100</xdr:colOff>
      <xdr:row>77</xdr:row>
      <xdr:rowOff>39412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30539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94321</xdr:rowOff>
    </xdr:from>
    <xdr:to>
      <xdr:col>98</xdr:col>
      <xdr:colOff>38100</xdr:colOff>
      <xdr:row>77</xdr:row>
      <xdr:rowOff>24471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15598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歳出の決算総額は、住民一人当たり約</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千円となっている。物件費は、平成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ふるさと納税事業に係る経費が増加したが、令和元年度は寄附額減収に伴い減少した。維持補修費が類似団体内平均値と比べ高いのは、本市が豪雪地帯に位置することから除排雪経費が多額となることによるもので、令和元年度の大幅な減少は、記録的少雪であった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年度からの子ども・子育て新制度に係る給付費や障害者自立支援給付費及び生活保護費の増加に伴い毎年大幅に増加し、平成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％増加しており、類似団体内平均値とほぼ同額となっている。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でデジタル防災行政無線整備工事より、更新整備については明倫学園義務教育学校建設工事が開始されたことなどにより大幅に増加した。明倫学園義務教育学校建設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年度の外構工事まで多額の費用が想定されているため、今後も増加傾向となる。災害復旧事業費は平成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月豪雨災害の繰越明許分及び過年度災害復旧事業に伴い増加した。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35,351
34,936
222.85
19,139,588
18,311,513
745,769
9,449,318
15,171,454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113411</xdr:rowOff>
    </xdr:from>
    <xdr:to>
      <xdr:col>24</xdr:col>
      <xdr:colOff>63500</xdr:colOff>
      <xdr:row>35</xdr:row>
      <xdr:rowOff>155321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4161"/>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113411</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41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120650</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14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68453</xdr:rowOff>
    </xdr:from>
    <xdr:to>
      <xdr:col>10</xdr:col>
      <xdr:colOff>114300</xdr:colOff>
      <xdr:row>35</xdr:row>
      <xdr:rowOff>120650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920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104521</xdr:rowOff>
    </xdr:from>
    <xdr:to>
      <xdr:col>24</xdr:col>
      <xdr:colOff>114300</xdr:colOff>
      <xdr:row>36</xdr:row>
      <xdr:rowOff>34671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82948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62611</xdr:rowOff>
    </xdr:from>
    <xdr:to>
      <xdr:col>20</xdr:col>
      <xdr:colOff>38100</xdr:colOff>
      <xdr:row>35</xdr:row>
      <xdr:rowOff>164211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70993</xdr:rowOff>
    </xdr:from>
    <xdr:to>
      <xdr:col>15</xdr:col>
      <xdr:colOff>101600</xdr:colOff>
      <xdr:row>36</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69850</xdr:rowOff>
    </xdr:from>
    <xdr:to>
      <xdr:col>10</xdr:col>
      <xdr:colOff>165100</xdr:colOff>
      <xdr:row>36</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17653</xdr:rowOff>
    </xdr:from>
    <xdr:to>
      <xdr:col>6</xdr:col>
      <xdr:colOff>38100</xdr:colOff>
      <xdr:row>35</xdr:row>
      <xdr:rowOff>119253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110380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60102</xdr:rowOff>
    </xdr:from>
    <xdr:to>
      <xdr:col>24</xdr:col>
      <xdr:colOff>63500</xdr:colOff>
      <xdr:row>58</xdr:row>
      <xdr:rowOff>65761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4202"/>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65761</xdr:rowOff>
    </xdr:from>
    <xdr:to>
      <xdr:col>19</xdr:col>
      <xdr:colOff>177800</xdr:colOff>
      <xdr:row>58</xdr:row>
      <xdr:rowOff>67966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9861"/>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33195</xdr:rowOff>
    </xdr:from>
    <xdr:to>
      <xdr:col>15</xdr:col>
      <xdr:colOff>50800</xdr:colOff>
      <xdr:row>58</xdr:row>
      <xdr:rowOff>67966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7295"/>
          <a:ext cx="889000" cy="3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33195</xdr:rowOff>
    </xdr:from>
    <xdr:to>
      <xdr:col>10</xdr:col>
      <xdr:colOff>114300</xdr:colOff>
      <xdr:row>58</xdr:row>
      <xdr:rowOff>97844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7295"/>
          <a:ext cx="8890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9302</xdr:rowOff>
    </xdr:from>
    <xdr:to>
      <xdr:col>24</xdr:col>
      <xdr:colOff>114300</xdr:colOff>
      <xdr:row>58</xdr:row>
      <xdr:rowOff>110902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95679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14961</xdr:rowOff>
    </xdr:from>
    <xdr:to>
      <xdr:col>20</xdr:col>
      <xdr:colOff>38100</xdr:colOff>
      <xdr:row>58</xdr:row>
      <xdr:rowOff>116561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107688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17166</xdr:rowOff>
    </xdr:from>
    <xdr:to>
      <xdr:col>15</xdr:col>
      <xdr:colOff>101600</xdr:colOff>
      <xdr:row>58</xdr:row>
      <xdr:rowOff>118766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109893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153845</xdr:rowOff>
    </xdr:from>
    <xdr:to>
      <xdr:col>10</xdr:col>
      <xdr:colOff>165100</xdr:colOff>
      <xdr:row>58</xdr:row>
      <xdr:rowOff>83995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47044</xdr:rowOff>
    </xdr:from>
    <xdr:to>
      <xdr:col>6</xdr:col>
      <xdr:colOff>38100</xdr:colOff>
      <xdr:row>58</xdr:row>
      <xdr:rowOff>148644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124468</xdr:rowOff>
    </xdr:from>
    <xdr:to>
      <xdr:col>24</xdr:col>
      <xdr:colOff>63500</xdr:colOff>
      <xdr:row>77</xdr:row>
      <xdr:rowOff>7965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4668"/>
          <a:ext cx="838200" cy="5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7965</xdr:rowOff>
    </xdr:from>
    <xdr:to>
      <xdr:col>19</xdr:col>
      <xdr:colOff>177800</xdr:colOff>
      <xdr:row>77</xdr:row>
      <xdr:rowOff>13475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9615"/>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13475</xdr:rowOff>
    </xdr:from>
    <xdr:to>
      <xdr:col>15</xdr:col>
      <xdr:colOff>50800</xdr:colOff>
      <xdr:row>77</xdr:row>
      <xdr:rowOff>51316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15125"/>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51316</xdr:rowOff>
    </xdr:from>
    <xdr:to>
      <xdr:col>10</xdr:col>
      <xdr:colOff>114300</xdr:colOff>
      <xdr:row>77</xdr:row>
      <xdr:rowOff>105037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296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73668</xdr:rowOff>
    </xdr:from>
    <xdr:to>
      <xdr:col>24</xdr:col>
      <xdr:colOff>114300</xdr:colOff>
      <xdr:row>77</xdr:row>
      <xdr:rowOff>3818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128615</xdr:rowOff>
    </xdr:from>
    <xdr:to>
      <xdr:col>20</xdr:col>
      <xdr:colOff>38100</xdr:colOff>
      <xdr:row>77</xdr:row>
      <xdr:rowOff>58765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49892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134125</xdr:rowOff>
    </xdr:from>
    <xdr:to>
      <xdr:col>15</xdr:col>
      <xdr:colOff>101600</xdr:colOff>
      <xdr:row>77</xdr:row>
      <xdr:rowOff>64275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55402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5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516</xdr:rowOff>
    </xdr:from>
    <xdr:to>
      <xdr:col>10</xdr:col>
      <xdr:colOff>165100</xdr:colOff>
      <xdr:row>77</xdr:row>
      <xdr:rowOff>102116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93243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54237</xdr:rowOff>
    </xdr:from>
    <xdr:to>
      <xdr:col>6</xdr:col>
      <xdr:colOff>38100</xdr:colOff>
      <xdr:row>77</xdr:row>
      <xdr:rowOff>155837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146964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8513</xdr:rowOff>
    </xdr:from>
    <xdr:to>
      <xdr:col>24</xdr:col>
      <xdr:colOff>63500</xdr:colOff>
      <xdr:row>98</xdr:row>
      <xdr:rowOff>32210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10613"/>
          <a:ext cx="8382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15514</xdr:rowOff>
    </xdr:from>
    <xdr:to>
      <xdr:col>19</xdr:col>
      <xdr:colOff>177800</xdr:colOff>
      <xdr:row>98</xdr:row>
      <xdr:rowOff>32210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17614"/>
          <a:ext cx="889000" cy="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158121</xdr:rowOff>
    </xdr:from>
    <xdr:to>
      <xdr:col>15</xdr:col>
      <xdr:colOff>50800</xdr:colOff>
      <xdr:row>98</xdr:row>
      <xdr:rowOff>15514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88771"/>
          <a:ext cx="889000" cy="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146005</xdr:rowOff>
    </xdr:from>
    <xdr:to>
      <xdr:col>10</xdr:col>
      <xdr:colOff>114300</xdr:colOff>
      <xdr:row>97</xdr:row>
      <xdr:rowOff>158121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7665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129163</xdr:rowOff>
    </xdr:from>
    <xdr:to>
      <xdr:col>24</xdr:col>
      <xdr:colOff>114300</xdr:colOff>
      <xdr:row>98</xdr:row>
      <xdr:rowOff>59313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44090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152860</xdr:rowOff>
    </xdr:from>
    <xdr:to>
      <xdr:col>20</xdr:col>
      <xdr:colOff>38100</xdr:colOff>
      <xdr:row>98</xdr:row>
      <xdr:rowOff>83010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136164</xdr:rowOff>
    </xdr:from>
    <xdr:to>
      <xdr:col>15</xdr:col>
      <xdr:colOff>101600</xdr:colOff>
      <xdr:row>98</xdr:row>
      <xdr:rowOff>66314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57441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107321</xdr:rowOff>
    </xdr:from>
    <xdr:to>
      <xdr:col>10</xdr:col>
      <xdr:colOff>165100</xdr:colOff>
      <xdr:row>98</xdr:row>
      <xdr:rowOff>37471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3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28598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3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95205</xdr:rowOff>
    </xdr:from>
    <xdr:to>
      <xdr:col>6</xdr:col>
      <xdr:colOff>38100</xdr:colOff>
      <xdr:row>98</xdr:row>
      <xdr:rowOff>25355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29972</xdr:rowOff>
    </xdr:from>
    <xdr:to>
      <xdr:col>55</xdr:col>
      <xdr:colOff>0</xdr:colOff>
      <xdr:row>37</xdr:row>
      <xdr:rowOff>114228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373622"/>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130883</xdr:rowOff>
    </xdr:from>
    <xdr:to>
      <xdr:col>50</xdr:col>
      <xdr:colOff>114300</xdr:colOff>
      <xdr:row>37</xdr:row>
      <xdr:rowOff>29972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303083"/>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40749</xdr:rowOff>
    </xdr:from>
    <xdr:to>
      <xdr:col>45</xdr:col>
      <xdr:colOff>177800</xdr:colOff>
      <xdr:row>36</xdr:row>
      <xdr:rowOff>130883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21294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101491</xdr:rowOff>
    </xdr:from>
    <xdr:to>
      <xdr:col>41</xdr:col>
      <xdr:colOff>50800</xdr:colOff>
      <xdr:row>36</xdr:row>
      <xdr:rowOff>40749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930791"/>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63428</xdr:rowOff>
    </xdr:from>
    <xdr:to>
      <xdr:col>55</xdr:col>
      <xdr:colOff>50800</xdr:colOff>
      <xdr:row>37</xdr:row>
      <xdr:rowOff>165027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86305</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25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150622</xdr:rowOff>
    </xdr:from>
    <xdr:to>
      <xdr:col>50</xdr:col>
      <xdr:colOff>165100</xdr:colOff>
      <xdr:row>37</xdr:row>
      <xdr:rowOff>80772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97299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80083</xdr:rowOff>
    </xdr:from>
    <xdr:to>
      <xdr:col>46</xdr:col>
      <xdr:colOff>38100</xdr:colOff>
      <xdr:row>37</xdr:row>
      <xdr:rowOff>10233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26760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161399</xdr:rowOff>
    </xdr:from>
    <xdr:to>
      <xdr:col>41</xdr:col>
      <xdr:colOff>101600</xdr:colOff>
      <xdr:row>36</xdr:row>
      <xdr:rowOff>91549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108076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50691</xdr:rowOff>
    </xdr:from>
    <xdr:to>
      <xdr:col>36</xdr:col>
      <xdr:colOff>165100</xdr:colOff>
      <xdr:row>34</xdr:row>
      <xdr:rowOff>152291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168818</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65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132270</xdr:rowOff>
    </xdr:from>
    <xdr:to>
      <xdr:col>55</xdr:col>
      <xdr:colOff>0</xdr:colOff>
      <xdr:row>57</xdr:row>
      <xdr:rowOff>140132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904920"/>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144031</xdr:rowOff>
    </xdr:from>
    <xdr:to>
      <xdr:col>50</xdr:col>
      <xdr:colOff>114300</xdr:colOff>
      <xdr:row>57</xdr:row>
      <xdr:rowOff>140132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745231"/>
          <a:ext cx="889000" cy="1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144031</xdr:rowOff>
    </xdr:from>
    <xdr:to>
      <xdr:col>45</xdr:col>
      <xdr:colOff>177800</xdr:colOff>
      <xdr:row>57</xdr:row>
      <xdr:rowOff>39243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45231"/>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39243</xdr:rowOff>
    </xdr:from>
    <xdr:to>
      <xdr:col>41</xdr:col>
      <xdr:colOff>50800</xdr:colOff>
      <xdr:row>57</xdr:row>
      <xdr:rowOff>46520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81189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81470</xdr:rowOff>
    </xdr:from>
    <xdr:to>
      <xdr:col>55</xdr:col>
      <xdr:colOff>50800</xdr:colOff>
      <xdr:row>58</xdr:row>
      <xdr:rowOff>11620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59897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89332</xdr:rowOff>
    </xdr:from>
    <xdr:to>
      <xdr:col>50</xdr:col>
      <xdr:colOff>165100</xdr:colOff>
      <xdr:row>58</xdr:row>
      <xdr:rowOff>19482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10609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93231</xdr:rowOff>
    </xdr:from>
    <xdr:to>
      <xdr:col>46</xdr:col>
      <xdr:colOff>38100</xdr:colOff>
      <xdr:row>57</xdr:row>
      <xdr:rowOff>23381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14508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7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159893</xdr:rowOff>
    </xdr:from>
    <xdr:to>
      <xdr:col>41</xdr:col>
      <xdr:colOff>101600</xdr:colOff>
      <xdr:row>57</xdr:row>
      <xdr:rowOff>90043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81170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167170</xdr:rowOff>
    </xdr:from>
    <xdr:to>
      <xdr:col>36</xdr:col>
      <xdr:colOff>165100</xdr:colOff>
      <xdr:row>57</xdr:row>
      <xdr:rowOff>97320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88447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6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77163</xdr:rowOff>
    </xdr:from>
    <xdr:to>
      <xdr:col>55</xdr:col>
      <xdr:colOff>0</xdr:colOff>
      <xdr:row>77</xdr:row>
      <xdr:rowOff>87640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78813"/>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87640</xdr:rowOff>
    </xdr:from>
    <xdr:to>
      <xdr:col>50</xdr:col>
      <xdr:colOff>114300</xdr:colOff>
      <xdr:row>78</xdr:row>
      <xdr:rowOff>46834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289290"/>
          <a:ext cx="889000" cy="1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161037</xdr:rowOff>
    </xdr:from>
    <xdr:to>
      <xdr:col>45</xdr:col>
      <xdr:colOff>177800</xdr:colOff>
      <xdr:row>78</xdr:row>
      <xdr:rowOff>46834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62687"/>
          <a:ext cx="889000" cy="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161037</xdr:rowOff>
    </xdr:from>
    <xdr:to>
      <xdr:col>41</xdr:col>
      <xdr:colOff>50800</xdr:colOff>
      <xdr:row>78</xdr:row>
      <xdr:rowOff>25377</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62687"/>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26363</xdr:rowOff>
    </xdr:from>
    <xdr:to>
      <xdr:col>55</xdr:col>
      <xdr:colOff>50800</xdr:colOff>
      <xdr:row>77</xdr:row>
      <xdr:rowOff>127963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49240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0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36840</xdr:rowOff>
    </xdr:from>
    <xdr:to>
      <xdr:col>50</xdr:col>
      <xdr:colOff>165100</xdr:colOff>
      <xdr:row>77</xdr:row>
      <xdr:rowOff>138440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154967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1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167484</xdr:rowOff>
    </xdr:from>
    <xdr:to>
      <xdr:col>46</xdr:col>
      <xdr:colOff>38100</xdr:colOff>
      <xdr:row>78</xdr:row>
      <xdr:rowOff>97634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114161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110237</xdr:rowOff>
    </xdr:from>
    <xdr:to>
      <xdr:col>41</xdr:col>
      <xdr:colOff>101600</xdr:colOff>
      <xdr:row>78</xdr:row>
      <xdr:rowOff>40387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56914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146027</xdr:rowOff>
    </xdr:from>
    <xdr:to>
      <xdr:col>36</xdr:col>
      <xdr:colOff>165100</xdr:colOff>
      <xdr:row>78</xdr:row>
      <xdr:rowOff>76177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92704</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2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152512</xdr:rowOff>
    </xdr:from>
    <xdr:to>
      <xdr:col>55</xdr:col>
      <xdr:colOff>0</xdr:colOff>
      <xdr:row>97</xdr:row>
      <xdr:rowOff>118259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11712"/>
          <a:ext cx="838200" cy="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132908</xdr:rowOff>
    </xdr:from>
    <xdr:to>
      <xdr:col>50</xdr:col>
      <xdr:colOff>114300</xdr:colOff>
      <xdr:row>96</xdr:row>
      <xdr:rowOff>152512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92108"/>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132908</xdr:rowOff>
    </xdr:from>
    <xdr:to>
      <xdr:col>45</xdr:col>
      <xdr:colOff>177800</xdr:colOff>
      <xdr:row>97</xdr:row>
      <xdr:rowOff>112277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92108"/>
          <a:ext cx="889000" cy="15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109238</xdr:rowOff>
    </xdr:from>
    <xdr:to>
      <xdr:col>41</xdr:col>
      <xdr:colOff>50800</xdr:colOff>
      <xdr:row>97</xdr:row>
      <xdr:rowOff>112277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739888"/>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67459</xdr:rowOff>
    </xdr:from>
    <xdr:to>
      <xdr:col>55</xdr:col>
      <xdr:colOff>50800</xdr:colOff>
      <xdr:row>97</xdr:row>
      <xdr:rowOff>169059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45886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101712</xdr:rowOff>
    </xdr:from>
    <xdr:to>
      <xdr:col>50</xdr:col>
      <xdr:colOff>165100</xdr:colOff>
      <xdr:row>97</xdr:row>
      <xdr:rowOff>31862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22989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82108</xdr:rowOff>
    </xdr:from>
    <xdr:to>
      <xdr:col>46</xdr:col>
      <xdr:colOff>38100</xdr:colOff>
      <xdr:row>97</xdr:row>
      <xdr:rowOff>12258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3385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61477</xdr:rowOff>
    </xdr:from>
    <xdr:to>
      <xdr:col>41</xdr:col>
      <xdr:colOff>101600</xdr:colOff>
      <xdr:row>97</xdr:row>
      <xdr:rowOff>163077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154204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58438</xdr:rowOff>
    </xdr:from>
    <xdr:to>
      <xdr:col>36</xdr:col>
      <xdr:colOff>165100</xdr:colOff>
      <xdr:row>97</xdr:row>
      <xdr:rowOff>160038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151165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52070</xdr:rowOff>
    </xdr:from>
    <xdr:to>
      <xdr:col>85</xdr:col>
      <xdr:colOff>127000</xdr:colOff>
      <xdr:row>37</xdr:row>
      <xdr:rowOff>49194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24270"/>
          <a:ext cx="838200" cy="16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49194</xdr:rowOff>
    </xdr:from>
    <xdr:to>
      <xdr:col>81</xdr:col>
      <xdr:colOff>50800</xdr:colOff>
      <xdr:row>37</xdr:row>
      <xdr:rowOff>53213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39284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140291</xdr:rowOff>
    </xdr:from>
    <xdr:to>
      <xdr:col>76</xdr:col>
      <xdr:colOff>114300</xdr:colOff>
      <xdr:row>37</xdr:row>
      <xdr:rowOff>53213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312491"/>
          <a:ext cx="889000" cy="8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140291</xdr:rowOff>
    </xdr:from>
    <xdr:to>
      <xdr:col>71</xdr:col>
      <xdr:colOff>177800</xdr:colOff>
      <xdr:row>37</xdr:row>
      <xdr:rowOff>108210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312491"/>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1270</xdr:rowOff>
    </xdr:from>
    <xdr:to>
      <xdr:col>85</xdr:col>
      <xdr:colOff>177800</xdr:colOff>
      <xdr:row>36</xdr:row>
      <xdr:rowOff>102870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24147</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169844</xdr:rowOff>
    </xdr:from>
    <xdr:to>
      <xdr:col>81</xdr:col>
      <xdr:colOff>101600</xdr:colOff>
      <xdr:row>37</xdr:row>
      <xdr:rowOff>99994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91121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2413</xdr:rowOff>
    </xdr:from>
    <xdr:to>
      <xdr:col>76</xdr:col>
      <xdr:colOff>165100</xdr:colOff>
      <xdr:row>37</xdr:row>
      <xdr:rowOff>104013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95140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89491</xdr:rowOff>
    </xdr:from>
    <xdr:to>
      <xdr:col>72</xdr:col>
      <xdr:colOff>38100</xdr:colOff>
      <xdr:row>37</xdr:row>
      <xdr:rowOff>19641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10768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57410</xdr:rowOff>
    </xdr:from>
    <xdr:to>
      <xdr:col>67</xdr:col>
      <xdr:colOff>101600</xdr:colOff>
      <xdr:row>37</xdr:row>
      <xdr:rowOff>159010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4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150137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97180</xdr:rowOff>
    </xdr:from>
    <xdr:to>
      <xdr:col>85</xdr:col>
      <xdr:colOff>127000</xdr:colOff>
      <xdr:row>57</xdr:row>
      <xdr:rowOff>49533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26930"/>
          <a:ext cx="838200" cy="29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128239</xdr:rowOff>
    </xdr:from>
    <xdr:to>
      <xdr:col>81</xdr:col>
      <xdr:colOff>50800</xdr:colOff>
      <xdr:row>57</xdr:row>
      <xdr:rowOff>49533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29439"/>
          <a:ext cx="8890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128239</xdr:rowOff>
    </xdr:from>
    <xdr:to>
      <xdr:col>76</xdr:col>
      <xdr:colOff>114300</xdr:colOff>
      <xdr:row>57</xdr:row>
      <xdr:rowOff>21910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29439"/>
          <a:ext cx="889000" cy="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85232</xdr:rowOff>
    </xdr:from>
    <xdr:to>
      <xdr:col>71</xdr:col>
      <xdr:colOff>177800</xdr:colOff>
      <xdr:row>57</xdr:row>
      <xdr:rowOff>21910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686432"/>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46380</xdr:rowOff>
    </xdr:from>
    <xdr:to>
      <xdr:col>85</xdr:col>
      <xdr:colOff>177800</xdr:colOff>
      <xdr:row>55</xdr:row>
      <xdr:rowOff>147980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69257</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170183</xdr:rowOff>
    </xdr:from>
    <xdr:to>
      <xdr:col>81</xdr:col>
      <xdr:colOff>101600</xdr:colOff>
      <xdr:row>57</xdr:row>
      <xdr:rowOff>100333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91460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77439</xdr:rowOff>
    </xdr:from>
    <xdr:to>
      <xdr:col>76</xdr:col>
      <xdr:colOff>165100</xdr:colOff>
      <xdr:row>57</xdr:row>
      <xdr:rowOff>7589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170166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142560</xdr:rowOff>
    </xdr:from>
    <xdr:to>
      <xdr:col>72</xdr:col>
      <xdr:colOff>38100</xdr:colOff>
      <xdr:row>57</xdr:row>
      <xdr:rowOff>72710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63837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34432</xdr:rowOff>
    </xdr:from>
    <xdr:to>
      <xdr:col>67</xdr:col>
      <xdr:colOff>101600</xdr:colOff>
      <xdr:row>56</xdr:row>
      <xdr:rowOff>136032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152559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4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125707</xdr:rowOff>
    </xdr:from>
    <xdr:to>
      <xdr:col>85</xdr:col>
      <xdr:colOff>127000</xdr:colOff>
      <xdr:row>79</xdr:row>
      <xdr:rowOff>34283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498807"/>
          <a:ext cx="8382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34283</xdr:rowOff>
    </xdr:from>
    <xdr:to>
      <xdr:col>81</xdr:col>
      <xdr:colOff>50800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78833"/>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74907</xdr:rowOff>
    </xdr:from>
    <xdr:to>
      <xdr:col>85</xdr:col>
      <xdr:colOff>177800</xdr:colOff>
      <xdr:row>79</xdr:row>
      <xdr:rowOff>5057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53334</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2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154933</xdr:rowOff>
    </xdr:from>
    <xdr:to>
      <xdr:col>81</xdr:col>
      <xdr:colOff>101600</xdr:colOff>
      <xdr:row>79</xdr:row>
      <xdr:rowOff>85083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76210</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2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135634</xdr:rowOff>
    </xdr:from>
    <xdr:to>
      <xdr:col>85</xdr:col>
      <xdr:colOff>127000</xdr:colOff>
      <xdr:row>98</xdr:row>
      <xdr:rowOff>139060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37734"/>
          <a:ext cx="8382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139060</xdr:rowOff>
    </xdr:from>
    <xdr:to>
      <xdr:col>81</xdr:col>
      <xdr:colOff>50800</xdr:colOff>
      <xdr:row>98</xdr:row>
      <xdr:rowOff>145937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941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145937</xdr:rowOff>
    </xdr:from>
    <xdr:to>
      <xdr:col>76</xdr:col>
      <xdr:colOff>114300</xdr:colOff>
      <xdr:row>98</xdr:row>
      <xdr:rowOff>146172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94803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146172</xdr:rowOff>
    </xdr:from>
    <xdr:to>
      <xdr:col>71</xdr:col>
      <xdr:colOff>177800</xdr:colOff>
      <xdr:row>98</xdr:row>
      <xdr:rowOff>146365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948272"/>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84834</xdr:rowOff>
    </xdr:from>
    <xdr:to>
      <xdr:col>85</xdr:col>
      <xdr:colOff>177800</xdr:colOff>
      <xdr:row>99</xdr:row>
      <xdr:rowOff>14984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171211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88260</xdr:rowOff>
    </xdr:from>
    <xdr:to>
      <xdr:col>81</xdr:col>
      <xdr:colOff>101600</xdr:colOff>
      <xdr:row>99</xdr:row>
      <xdr:rowOff>18410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9537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95137</xdr:rowOff>
    </xdr:from>
    <xdr:to>
      <xdr:col>76</xdr:col>
      <xdr:colOff>165100</xdr:colOff>
      <xdr:row>99</xdr:row>
      <xdr:rowOff>25287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16414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95372</xdr:rowOff>
    </xdr:from>
    <xdr:to>
      <xdr:col>72</xdr:col>
      <xdr:colOff>38100</xdr:colOff>
      <xdr:row>99</xdr:row>
      <xdr:rowOff>25522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16649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95565</xdr:rowOff>
    </xdr:from>
    <xdr:to>
      <xdr:col>67</xdr:col>
      <xdr:colOff>101600</xdr:colOff>
      <xdr:row>99</xdr:row>
      <xdr:rowOff>25715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16842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していたふるさと納税に係る経費が減少し、まちづくり応援基金積立金や市有施設整備基金積立金、市東庁舎建設工事等の増加により若干の伸びとなった。民生費は、子ども・子育て支援新制度に係る給付費や障害者自立支援給付費及び生活保護費の増加に伴い増加し続けている。衛生費は、一部事務組合で行っているごみ処理施設の修繕や水道事業会計への高料金対策等繰出金の増加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加している。労働費は勤労者生活安定資金預託金の減額に伴い減少した。農林水産業費は、多面的機能支払交付金負担金が増加したものの森林・林業再生基盤づくり交付金が減少したことにより、横ばいとなっている。土木費は記録的少雪に伴う道路の除排雪経費の減少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千円減少している。消防費はデジタル防災行政無線整備事業により平成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千円増加している。教育費は、日新中学校大規模改修事業や明倫学園義務教育学校実施設計業務委託が終了したが、明倫学園義務教育学校建設工事の着工に伴い、</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千円と大幅に増加している。また、一人当たりの公債費が類似団体内平均値よりも大幅に低いのは、市債の発行を交付税措置の有利なものや必要最小限に抑制するなど、計画的な市債発行により市債残高の縮減に努めてきたためである。なお、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月豪雨災害の繰越明許分と過年災害復旧事業による増加となっている。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中核工業団地の売払い収入を積み立てたことで増加し、その後は横ばいとなっている。実質単年度収支については、大規模事業実施年度は低下している。また、障害者自立支援給付費、生活保護費、子ども子育て支援新制度関係給付費などの扶助費の増加も、近年、実質単年度収支が低下する要因となっている。令和元年度以降、明倫学園義務教育学校建設に伴い、実質単年度収支の低下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全ての会計で実質収支は黒字、または収支差なしとなっている。</a:t>
          </a:r>
        </a:p>
        <a:p>
          <a:r>
            <a:rPr kumimoji="1" lang="ja-JP" altLang="en-US" sz="1400">
              <a:latin typeface="ＭＳ ゴシック" pitchFamily="49" charset="-128"/>
              <a:ea typeface="ＭＳ ゴシック" pitchFamily="49" charset="-128"/>
            </a:rPr>
            <a:t>これは、各会計で、一般会計と同様に、経常経費の削減、定員の適正化による人件費の抑制など経営の効率化を行い、また、各保険料や使用料の徴収強化など収入確保に努めてきた結果が表れている。しかし、公共下水道事業特別会計など、会計によっては法令等の基準以上の一般会計繰入金によって黒字化がなされている会計もある。公共下水道事業特別会計及び農業集落排水事業特別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年度より地方公営企業法適用の公営企業会計に移行するが、今後はより一層の経営の効率化、経常経費の削減により、経営基盤の強化や財政マネジメントの向上等に取り組んでいく必要がある。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19139588</v>
      </c>
      <c r="BO4" s="462"/>
      <c r="BP4" s="462"/>
      <c r="BQ4" s="462"/>
      <c r="BR4" s="462"/>
      <c r="BS4" s="462"/>
      <c r="BT4" s="462"/>
      <c r="BU4" s="463"/>
      <c r="BV4" s="461">
        <v>17711044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7.9</v>
      </c>
      <c r="CU4" s="646"/>
      <c r="CV4" s="646"/>
      <c r="CW4" s="646"/>
      <c r="CX4" s="646"/>
      <c r="CY4" s="646"/>
      <c r="CZ4" s="646"/>
      <c r="DA4" s="647"/>
      <c r="DB4" s="645">
        <v>9.8000000000000007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18311513</v>
      </c>
      <c r="BO5" s="467"/>
      <c r="BP5" s="467"/>
      <c r="BQ5" s="467"/>
      <c r="BR5" s="467"/>
      <c r="BS5" s="467"/>
      <c r="BT5" s="467"/>
      <c r="BU5" s="468"/>
      <c r="BV5" s="466">
        <v>16702148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95.8</v>
      </c>
      <c r="CU5" s="437"/>
      <c r="CV5" s="437"/>
      <c r="CW5" s="437"/>
      <c r="CX5" s="437"/>
      <c r="CY5" s="437"/>
      <c r="CZ5" s="437"/>
      <c r="DA5" s="438"/>
      <c r="DB5" s="436">
        <v>92.6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828075</v>
      </c>
      <c r="BO6" s="467"/>
      <c r="BP6" s="467"/>
      <c r="BQ6" s="467"/>
      <c r="BR6" s="467"/>
      <c r="BS6" s="467"/>
      <c r="BT6" s="467"/>
      <c r="BU6" s="468"/>
      <c r="BV6" s="466">
        <v>1008896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100.5</v>
      </c>
      <c r="CU6" s="620"/>
      <c r="CV6" s="620"/>
      <c r="CW6" s="620"/>
      <c r="CX6" s="620"/>
      <c r="CY6" s="620"/>
      <c r="CZ6" s="620"/>
      <c r="DA6" s="621"/>
      <c r="DB6" s="619">
        <v>98.2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82306</v>
      </c>
      <c r="BO7" s="467"/>
      <c r="BP7" s="467"/>
      <c r="BQ7" s="467"/>
      <c r="BR7" s="467"/>
      <c r="BS7" s="467"/>
      <c r="BT7" s="467"/>
      <c r="BU7" s="468"/>
      <c r="BV7" s="466">
        <v>78733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9449318</v>
      </c>
      <c r="CU7" s="467"/>
      <c r="CV7" s="467"/>
      <c r="CW7" s="467"/>
      <c r="CX7" s="467"/>
      <c r="CY7" s="467"/>
      <c r="CZ7" s="467"/>
      <c r="DA7" s="468"/>
      <c r="DB7" s="466">
        <v>9464990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745769</v>
      </c>
      <c r="BO8" s="467"/>
      <c r="BP8" s="467"/>
      <c r="BQ8" s="467"/>
      <c r="BR8" s="467"/>
      <c r="BS8" s="467"/>
      <c r="BT8" s="467"/>
      <c r="BU8" s="468"/>
      <c r="BV8" s="466">
        <v>930163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36894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101</v>
      </c>
      <c r="AV9" s="524"/>
      <c r="AW9" s="524"/>
      <c r="AX9" s="524"/>
      <c r="AY9" s="446" t="s">
        <v>116</v>
      </c>
      <c r="AZ9" s="447"/>
      <c r="BA9" s="447"/>
      <c r="BB9" s="447"/>
      <c r="BC9" s="447"/>
      <c r="BD9" s="447"/>
      <c r="BE9" s="447"/>
      <c r="BF9" s="447"/>
      <c r="BG9" s="447"/>
      <c r="BH9" s="447"/>
      <c r="BI9" s="447"/>
      <c r="BJ9" s="447"/>
      <c r="BK9" s="447"/>
      <c r="BL9" s="447"/>
      <c r="BM9" s="448"/>
      <c r="BN9" s="466">
        <v>-184394</v>
      </c>
      <c r="BO9" s="467"/>
      <c r="BP9" s="467"/>
      <c r="BQ9" s="467"/>
      <c r="BR9" s="467"/>
      <c r="BS9" s="467"/>
      <c r="BT9" s="467"/>
      <c r="BU9" s="468"/>
      <c r="BV9" s="466">
        <v>242355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38850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36204</v>
      </c>
      <c r="BO10" s="467"/>
      <c r="BP10" s="467"/>
      <c r="BQ10" s="467"/>
      <c r="BR10" s="467"/>
      <c r="BS10" s="467"/>
      <c r="BT10" s="467"/>
      <c r="BU10" s="468"/>
      <c r="BV10" s="466">
        <v>36203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27306</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35351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34936</v>
      </c>
      <c r="S13" s="570"/>
      <c r="T13" s="570"/>
      <c r="U13" s="570"/>
      <c r="V13" s="571"/>
      <c r="W13" s="557" t="s">
        <v>141</v>
      </c>
      <c r="X13" s="479"/>
      <c r="Y13" s="479"/>
      <c r="Z13" s="479"/>
      <c r="AA13" s="479"/>
      <c r="AB13" s="480"/>
      <c r="AC13" s="442">
        <v>1779</v>
      </c>
      <c r="AD13" s="443"/>
      <c r="AE13" s="443"/>
      <c r="AF13" s="443"/>
      <c r="AG13" s="444"/>
      <c r="AH13" s="442">
        <v>1790</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-120884</v>
      </c>
      <c r="BO13" s="467"/>
      <c r="BP13" s="467"/>
      <c r="BQ13" s="467"/>
      <c r="BR13" s="467"/>
      <c r="BS13" s="467"/>
      <c r="BT13" s="467"/>
      <c r="BU13" s="468"/>
      <c r="BV13" s="466">
        <v>278558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8</v>
      </c>
      <c r="CU13" s="437"/>
      <c r="CV13" s="437"/>
      <c r="CW13" s="437"/>
      <c r="CX13" s="437"/>
      <c r="CY13" s="437"/>
      <c r="CZ13" s="437"/>
      <c r="DA13" s="438"/>
      <c r="DB13" s="436">
        <v>8.4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35849</v>
      </c>
      <c r="S14" s="570"/>
      <c r="T14" s="570"/>
      <c r="U14" s="570"/>
      <c r="V14" s="571"/>
      <c r="W14" s="572"/>
      <c r="X14" s="482"/>
      <c r="Y14" s="482"/>
      <c r="Z14" s="482"/>
      <c r="AA14" s="482"/>
      <c r="AB14" s="483"/>
      <c r="AC14" s="562">
        <v>9.9</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25.8</v>
      </c>
      <c r="CU14" s="574"/>
      <c r="CV14" s="574"/>
      <c r="CW14" s="574"/>
      <c r="CX14" s="574"/>
      <c r="CY14" s="574"/>
      <c r="CZ14" s="574"/>
      <c r="DA14" s="575"/>
      <c r="DB14" s="573">
        <v>26.8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35482</v>
      </c>
      <c r="S15" s="570"/>
      <c r="T15" s="570"/>
      <c r="U15" s="570"/>
      <c r="V15" s="571"/>
      <c r="W15" s="557" t="s">
        <v>148</v>
      </c>
      <c r="X15" s="479"/>
      <c r="Y15" s="479"/>
      <c r="Z15" s="479"/>
      <c r="AA15" s="479"/>
      <c r="AB15" s="480"/>
      <c r="AC15" s="442">
        <v>5083</v>
      </c>
      <c r="AD15" s="443"/>
      <c r="AE15" s="443"/>
      <c r="AF15" s="443"/>
      <c r="AG15" s="444"/>
      <c r="AH15" s="442">
        <v>4895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4110211</v>
      </c>
      <c r="BO15" s="462"/>
      <c r="BP15" s="462"/>
      <c r="BQ15" s="462"/>
      <c r="BR15" s="462"/>
      <c r="BS15" s="462"/>
      <c r="BT15" s="462"/>
      <c r="BU15" s="463"/>
      <c r="BV15" s="461">
        <v>4088954</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28.3</v>
      </c>
      <c r="AD16" s="563"/>
      <c r="AE16" s="563"/>
      <c r="AF16" s="563"/>
      <c r="AG16" s="564"/>
      <c r="AH16" s="562">
        <v>26.9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7877417</v>
      </c>
      <c r="BO16" s="467"/>
      <c r="BP16" s="467"/>
      <c r="BQ16" s="467"/>
      <c r="BR16" s="467"/>
      <c r="BS16" s="467"/>
      <c r="BT16" s="467"/>
      <c r="BU16" s="468"/>
      <c r="BV16" s="466">
        <v>7756764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11127</v>
      </c>
      <c r="AD17" s="443"/>
      <c r="AE17" s="443"/>
      <c r="AF17" s="443"/>
      <c r="AG17" s="444"/>
      <c r="AH17" s="442">
        <v>11509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5241725</v>
      </c>
      <c r="BO17" s="467"/>
      <c r="BP17" s="467"/>
      <c r="BQ17" s="467"/>
      <c r="BR17" s="467"/>
      <c r="BS17" s="467"/>
      <c r="BT17" s="467"/>
      <c r="BU17" s="468"/>
      <c r="BV17" s="466">
        <v>5223475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222.85</v>
      </c>
      <c r="M18" s="531"/>
      <c r="N18" s="531"/>
      <c r="O18" s="531"/>
      <c r="P18" s="531"/>
      <c r="Q18" s="531"/>
      <c r="R18" s="532"/>
      <c r="S18" s="532"/>
      <c r="T18" s="532"/>
      <c r="U18" s="532"/>
      <c r="V18" s="533"/>
      <c r="W18" s="547"/>
      <c r="X18" s="548"/>
      <c r="Y18" s="548"/>
      <c r="Z18" s="548"/>
      <c r="AA18" s="548"/>
      <c r="AB18" s="558"/>
      <c r="AC18" s="430">
        <v>61.9</v>
      </c>
      <c r="AD18" s="431"/>
      <c r="AE18" s="431"/>
      <c r="AF18" s="431"/>
      <c r="AG18" s="534"/>
      <c r="AH18" s="430">
        <v>63.3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9148265</v>
      </c>
      <c r="BO18" s="467"/>
      <c r="BP18" s="467"/>
      <c r="BQ18" s="467"/>
      <c r="BR18" s="467"/>
      <c r="BS18" s="467"/>
      <c r="BT18" s="467"/>
      <c r="BU18" s="468"/>
      <c r="BV18" s="466">
        <v>8839916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166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11919296</v>
      </c>
      <c r="BO19" s="467"/>
      <c r="BP19" s="467"/>
      <c r="BQ19" s="467"/>
      <c r="BR19" s="467"/>
      <c r="BS19" s="467"/>
      <c r="BT19" s="467"/>
      <c r="BU19" s="468"/>
      <c r="BV19" s="466">
        <v>12284062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12961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15171454</v>
      </c>
      <c r="BO23" s="467"/>
      <c r="BP23" s="467"/>
      <c r="BQ23" s="467"/>
      <c r="BR23" s="467"/>
      <c r="BS23" s="467"/>
      <c r="BT23" s="467"/>
      <c r="BU23" s="468"/>
      <c r="BV23" s="466">
        <v>14358630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9200</v>
      </c>
      <c r="R24" s="443"/>
      <c r="S24" s="443"/>
      <c r="T24" s="443"/>
      <c r="U24" s="443"/>
      <c r="V24" s="444"/>
      <c r="W24" s="508"/>
      <c r="X24" s="499"/>
      <c r="Y24" s="500"/>
      <c r="Z24" s="439" t="s">
        <v>172</v>
      </c>
      <c r="AA24" s="440"/>
      <c r="AB24" s="440"/>
      <c r="AC24" s="440"/>
      <c r="AD24" s="440"/>
      <c r="AE24" s="440"/>
      <c r="AF24" s="440"/>
      <c r="AG24" s="441"/>
      <c r="AH24" s="442">
        <v>235</v>
      </c>
      <c r="AI24" s="443"/>
      <c r="AJ24" s="443"/>
      <c r="AK24" s="443"/>
      <c r="AL24" s="444"/>
      <c r="AM24" s="442">
        <v>737665</v>
      </c>
      <c r="AN24" s="443"/>
      <c r="AO24" s="443"/>
      <c r="AP24" s="443"/>
      <c r="AQ24" s="443"/>
      <c r="AR24" s="444"/>
      <c r="AS24" s="442">
        <v>3139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13589302</v>
      </c>
      <c r="BO24" s="467"/>
      <c r="BP24" s="467"/>
      <c r="BQ24" s="467"/>
      <c r="BR24" s="467"/>
      <c r="BS24" s="467"/>
      <c r="BT24" s="467"/>
      <c r="BU24" s="468"/>
      <c r="BV24" s="466">
        <v>12783525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7000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177</v>
      </c>
      <c r="AN25" s="443"/>
      <c r="AO25" s="443"/>
      <c r="AP25" s="443"/>
      <c r="AQ25" s="443"/>
      <c r="AR25" s="444"/>
      <c r="AS25" s="442" t="s">
        <v>176</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191208</v>
      </c>
      <c r="BO25" s="462"/>
      <c r="BP25" s="462"/>
      <c r="BQ25" s="462"/>
      <c r="BR25" s="462"/>
      <c r="BS25" s="462"/>
      <c r="BT25" s="462"/>
      <c r="BU25" s="463"/>
      <c r="BV25" s="461">
        <v>218053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5900</v>
      </c>
      <c r="R26" s="443"/>
      <c r="S26" s="443"/>
      <c r="T26" s="443"/>
      <c r="U26" s="443"/>
      <c r="V26" s="444"/>
      <c r="W26" s="508"/>
      <c r="X26" s="499"/>
      <c r="Y26" s="500"/>
      <c r="Z26" s="439" t="s">
        <v>180</v>
      </c>
      <c r="AA26" s="521"/>
      <c r="AB26" s="521"/>
      <c r="AC26" s="521"/>
      <c r="AD26" s="521"/>
      <c r="AE26" s="521"/>
      <c r="AF26" s="521"/>
      <c r="AG26" s="522"/>
      <c r="AH26" s="442">
        <v>14</v>
      </c>
      <c r="AI26" s="443"/>
      <c r="AJ26" s="443"/>
      <c r="AK26" s="443"/>
      <c r="AL26" s="444"/>
      <c r="AM26" s="442">
        <v>50148</v>
      </c>
      <c r="AN26" s="443"/>
      <c r="AO26" s="443"/>
      <c r="AP26" s="443"/>
      <c r="AQ26" s="443"/>
      <c r="AR26" s="444"/>
      <c r="AS26" s="442">
        <v>3582</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182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4480</v>
      </c>
      <c r="R27" s="443"/>
      <c r="S27" s="443"/>
      <c r="T27" s="443"/>
      <c r="U27" s="443"/>
      <c r="V27" s="444"/>
      <c r="W27" s="508"/>
      <c r="X27" s="499"/>
      <c r="Y27" s="500"/>
      <c r="Z27" s="439" t="s">
        <v>184</v>
      </c>
      <c r="AA27" s="440"/>
      <c r="AB27" s="440"/>
      <c r="AC27" s="440"/>
      <c r="AD27" s="440"/>
      <c r="AE27" s="440"/>
      <c r="AF27" s="440"/>
      <c r="AG27" s="441"/>
      <c r="AH27" s="442">
        <v>4</v>
      </c>
      <c r="AI27" s="443"/>
      <c r="AJ27" s="443"/>
      <c r="AK27" s="443"/>
      <c r="AL27" s="444"/>
      <c r="AM27" s="442">
        <v>15528</v>
      </c>
      <c r="AN27" s="443"/>
      <c r="AO27" s="443"/>
      <c r="AP27" s="443"/>
      <c r="AQ27" s="443"/>
      <c r="AR27" s="444"/>
      <c r="AS27" s="442">
        <v>3882</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170000</v>
      </c>
      <c r="BO27" s="470"/>
      <c r="BP27" s="470"/>
      <c r="BQ27" s="470"/>
      <c r="BR27" s="470"/>
      <c r="BS27" s="470"/>
      <c r="BT27" s="470"/>
      <c r="BU27" s="471"/>
      <c r="BV27" s="469">
        <v>170000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3950</v>
      </c>
      <c r="R28" s="443"/>
      <c r="S28" s="443"/>
      <c r="T28" s="443"/>
      <c r="U28" s="443"/>
      <c r="V28" s="444"/>
      <c r="W28" s="508"/>
      <c r="X28" s="499"/>
      <c r="Y28" s="500"/>
      <c r="Z28" s="439" t="s">
        <v>187</v>
      </c>
      <c r="AA28" s="440"/>
      <c r="AB28" s="440"/>
      <c r="AC28" s="440"/>
      <c r="AD28" s="440"/>
      <c r="AE28" s="440"/>
      <c r="AF28" s="440"/>
      <c r="AG28" s="441"/>
      <c r="AH28" s="442" t="s">
        <v>177</v>
      </c>
      <c r="AI28" s="443"/>
      <c r="AJ28" s="443"/>
      <c r="AK28" s="443"/>
      <c r="AL28" s="444"/>
      <c r="AM28" s="442" t="s">
        <v>177</v>
      </c>
      <c r="AN28" s="443"/>
      <c r="AO28" s="443"/>
      <c r="AP28" s="443"/>
      <c r="AQ28" s="443"/>
      <c r="AR28" s="444"/>
      <c r="AS28" s="442" t="s">
        <v>129</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2139023</v>
      </c>
      <c r="BO28" s="462"/>
      <c r="BP28" s="462"/>
      <c r="BQ28" s="462"/>
      <c r="BR28" s="462"/>
      <c r="BS28" s="462"/>
      <c r="BT28" s="462"/>
      <c r="BU28" s="463"/>
      <c r="BV28" s="461">
        <v>2102819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16</v>
      </c>
      <c r="M29" s="443"/>
      <c r="N29" s="443"/>
      <c r="O29" s="443"/>
      <c r="P29" s="444"/>
      <c r="Q29" s="442">
        <v>3700</v>
      </c>
      <c r="R29" s="443"/>
      <c r="S29" s="443"/>
      <c r="T29" s="443"/>
      <c r="U29" s="443"/>
      <c r="V29" s="444"/>
      <c r="W29" s="509"/>
      <c r="X29" s="510"/>
      <c r="Y29" s="511"/>
      <c r="Z29" s="439" t="s">
        <v>190</v>
      </c>
      <c r="AA29" s="440"/>
      <c r="AB29" s="440"/>
      <c r="AC29" s="440"/>
      <c r="AD29" s="440"/>
      <c r="AE29" s="440"/>
      <c r="AF29" s="440"/>
      <c r="AG29" s="441"/>
      <c r="AH29" s="442">
        <v>239</v>
      </c>
      <c r="AI29" s="443"/>
      <c r="AJ29" s="443"/>
      <c r="AK29" s="443"/>
      <c r="AL29" s="444"/>
      <c r="AM29" s="442">
        <v>753193</v>
      </c>
      <c r="AN29" s="443"/>
      <c r="AO29" s="443"/>
      <c r="AP29" s="443"/>
      <c r="AQ29" s="443"/>
      <c r="AR29" s="444"/>
      <c r="AS29" s="442">
        <v>3151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30741</v>
      </c>
      <c r="BO29" s="467"/>
      <c r="BP29" s="467"/>
      <c r="BQ29" s="467"/>
      <c r="BR29" s="467"/>
      <c r="BS29" s="467"/>
      <c r="BT29" s="467"/>
      <c r="BU29" s="468"/>
      <c r="BV29" s="466">
        <v>16397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1795445</v>
      </c>
      <c r="BO30" s="470"/>
      <c r="BP30" s="470"/>
      <c r="BQ30" s="470"/>
      <c r="BR30" s="470"/>
      <c r="BS30" s="470"/>
      <c r="BT30" s="470"/>
      <c r="BU30" s="471"/>
      <c r="BV30" s="469">
        <v>1358778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201</v>
      </c>
      <c r="X33" s="428"/>
      <c r="Y33" s="428"/>
      <c r="Z33" s="428"/>
      <c r="AA33" s="428"/>
      <c r="AB33" s="428"/>
      <c r="AC33" s="428"/>
      <c r="AD33" s="428"/>
      <c r="AE33" s="428"/>
      <c r="AF33" s="428"/>
      <c r="AG33" s="428"/>
      <c r="AH33" s="428"/>
      <c r="AI33" s="428"/>
      <c r="AJ33" s="428"/>
      <c r="AK33" s="428"/>
      <c r="AL33" s="216"/>
      <c r="AM33" s="429" t="s">
        <v>199</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新庄市体育協会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新庄市土地開発公社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最上広域市町村圏事務組合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山形県後期高齢者医療広域連合（普通会計分）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山形県後期高齢者医療広域連合（事業会計分）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pLasbaUmaHSzOv0J8u4NeRVRWznGleNUN7MtZARrXJVzZs8GR3IPkJ45/Pp7QpU+DLg1zzmWnP0E/Tv5X6Uw+g==" saltValue="DlmHktq+vnS4KQn2472J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11.66</v>
      </c>
      <c r="G34" s="33">
        <v>10.97</v>
      </c>
      <c r="H34" s="33">
        <v>10.15</v>
      </c>
      <c r="I34" s="33">
        <v>10.18</v>
      </c>
      <c r="J34" s="34">
        <v>11.12</v>
      </c>
      <c r="K34" s="22"/>
      <c r="L34" s="22"/>
      <c r="M34" s="22"/>
      <c r="N34" s="22"/>
      <c r="O34" s="22"/>
      <c r="P34" s="22"/>
    </row>
    <row r="35" spans="1:16" ht="39" customHeight="1" x14ac:dyDescent="0.15">
      <c r="A35" s="22"/>
      <c r="B35" s="35"/>
      <c r="C35" s="1242" t="s">
        <v>568</v>
      </c>
      <c r="D35" s="1243"/>
      <c r="E35" s="1244"/>
      <c r="F35" s="36">
        <v>5.78</v>
      </c>
      <c r="G35" s="37">
        <v>4.84</v>
      </c>
      <c r="H35" s="37">
        <v>7.26</v>
      </c>
      <c r="I35" s="37">
        <v>9.82</v>
      </c>
      <c r="J35" s="38">
        <v>7.89</v>
      </c>
      <c r="K35" s="22"/>
      <c r="L35" s="22"/>
      <c r="M35" s="22"/>
      <c r="N35" s="22"/>
      <c r="O35" s="22"/>
      <c r="P35" s="22"/>
    </row>
    <row r="36" spans="1:16" ht="39" customHeight="1" x14ac:dyDescent="0.15">
      <c r="A36" s="22"/>
      <c r="B36" s="35"/>
      <c r="C36" s="1242" t="s">
        <v>569</v>
      </c>
      <c r="D36" s="1243"/>
      <c r="E36" s="1244"/>
      <c r="F36" s="36">
        <v>2.74</v>
      </c>
      <c r="G36" s="37">
        <v>5.6</v>
      </c>
      <c r="H36" s="37">
        <v>6.21</v>
      </c>
      <c r="I36" s="37">
        <v>6.05</v>
      </c>
      <c r="J36" s="38">
        <v>5.37</v>
      </c>
      <c r="K36" s="22"/>
      <c r="L36" s="22"/>
      <c r="M36" s="22"/>
      <c r="N36" s="22"/>
      <c r="O36" s="22"/>
      <c r="P36" s="22"/>
    </row>
    <row r="37" spans="1:16" ht="39" customHeight="1" x14ac:dyDescent="0.15">
      <c r="A37" s="22"/>
      <c r="B37" s="35"/>
      <c r="C37" s="1242" t="s">
        <v>570</v>
      </c>
      <c r="D37" s="1243"/>
      <c r="E37" s="1244"/>
      <c r="F37" s="36">
        <v>1.24</v>
      </c>
      <c r="G37" s="37">
        <v>0.71</v>
      </c>
      <c r="H37" s="37">
        <v>1.05</v>
      </c>
      <c r="I37" s="37">
        <v>1.17</v>
      </c>
      <c r="J37" s="38">
        <v>0.57999999999999996</v>
      </c>
      <c r="K37" s="22"/>
      <c r="L37" s="22"/>
      <c r="M37" s="22"/>
      <c r="N37" s="22"/>
      <c r="O37" s="22"/>
      <c r="P37" s="22"/>
    </row>
    <row r="38" spans="1:16" ht="39" customHeight="1" x14ac:dyDescent="0.15">
      <c r="A38" s="22"/>
      <c r="B38" s="35"/>
      <c r="C38" s="1242" t="s">
        <v>571</v>
      </c>
      <c r="D38" s="1243"/>
      <c r="E38" s="1244"/>
      <c r="F38" s="36">
        <v>0.09</v>
      </c>
      <c r="G38" s="37">
        <v>0.09</v>
      </c>
      <c r="H38" s="37">
        <v>0.08</v>
      </c>
      <c r="I38" s="37">
        <v>0.11</v>
      </c>
      <c r="J38" s="38">
        <v>0.1</v>
      </c>
      <c r="K38" s="22"/>
      <c r="L38" s="22"/>
      <c r="M38" s="22"/>
      <c r="N38" s="22"/>
      <c r="O38" s="22"/>
      <c r="P38" s="22"/>
    </row>
    <row r="39" spans="1:16" ht="39" customHeight="1" x14ac:dyDescent="0.15">
      <c r="A39" s="22"/>
      <c r="B39" s="35"/>
      <c r="C39" s="1242" t="s">
        <v>572</v>
      </c>
      <c r="D39" s="1243"/>
      <c r="E39" s="1244"/>
      <c r="F39" s="36">
        <v>0</v>
      </c>
      <c r="G39" s="37">
        <v>0</v>
      </c>
      <c r="H39" s="37">
        <v>0</v>
      </c>
      <c r="I39" s="37">
        <v>0.02</v>
      </c>
      <c r="J39" s="38">
        <v>0.01</v>
      </c>
      <c r="K39" s="22"/>
      <c r="L39" s="22"/>
      <c r="M39" s="22"/>
      <c r="N39" s="22"/>
      <c r="O39" s="22"/>
      <c r="P39" s="22"/>
    </row>
    <row r="40" spans="1:16" ht="39" customHeight="1" x14ac:dyDescent="0.15">
      <c r="A40" s="22"/>
      <c r="B40" s="35"/>
      <c r="C40" s="1242" t="s">
        <v>573</v>
      </c>
      <c r="D40" s="1243"/>
      <c r="E40" s="1244"/>
      <c r="F40" s="36">
        <v>0</v>
      </c>
      <c r="G40" s="37">
        <v>0</v>
      </c>
      <c r="H40" s="37">
        <v>0</v>
      </c>
      <c r="I40" s="37">
        <v>0</v>
      </c>
      <c r="J40" s="38">
        <v>0.01</v>
      </c>
      <c r="K40" s="22"/>
      <c r="L40" s="22"/>
      <c r="M40" s="22"/>
      <c r="N40" s="22"/>
      <c r="O40" s="22"/>
      <c r="P40" s="22"/>
    </row>
    <row r="41" spans="1:16" ht="39" customHeight="1" x14ac:dyDescent="0.15">
      <c r="A41" s="22"/>
      <c r="B41" s="35"/>
      <c r="C41" s="1242" t="s">
        <v>574</v>
      </c>
      <c r="D41" s="1243"/>
      <c r="E41" s="1244"/>
      <c r="F41" s="36">
        <v>0.01</v>
      </c>
      <c r="G41" s="37">
        <v>0.01</v>
      </c>
      <c r="H41" s="37">
        <v>0.01</v>
      </c>
      <c r="I41" s="37">
        <v>0.01</v>
      </c>
      <c r="J41" s="38">
        <v>0.01</v>
      </c>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v>0</v>
      </c>
      <c r="G43" s="42">
        <v>0</v>
      </c>
      <c r="H43" s="42">
        <v>0</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Fn5vciu45otY5jd+Dw4c/NUpUrL4DhL8KjQiPqW1t7aA1Pb3CqPkVD/yW2RSFUyAokOFbexs7xyWpEmORd2Cw==" saltValue="YJaRIMnTS2mMZbEWa8pM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1412</v>
      </c>
      <c r="L45" s="60">
        <v>1398</v>
      </c>
      <c r="M45" s="60">
        <v>1384</v>
      </c>
      <c r="N45" s="60">
        <v>1441</v>
      </c>
      <c r="O45" s="61">
        <v>1458</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14</v>
      </c>
      <c r="F48" s="1252"/>
      <c r="G48" s="1252"/>
      <c r="H48" s="1252"/>
      <c r="I48" s="1252"/>
      <c r="J48" s="1253"/>
      <c r="K48" s="63">
        <v>395</v>
      </c>
      <c r="L48" s="64">
        <v>383</v>
      </c>
      <c r="M48" s="64">
        <v>475</v>
      </c>
      <c r="N48" s="64">
        <v>439</v>
      </c>
      <c r="O48" s="65">
        <v>472</v>
      </c>
      <c r="P48" s="48"/>
      <c r="Q48" s="48"/>
      <c r="R48" s="48"/>
      <c r="S48" s="48"/>
      <c r="T48" s="48"/>
      <c r="U48" s="48"/>
    </row>
    <row r="49" spans="1:21" ht="30.75" customHeight="1" x14ac:dyDescent="0.15">
      <c r="A49" s="48"/>
      <c r="B49" s="1270"/>
      <c r="C49" s="1271"/>
      <c r="D49" s="62"/>
      <c r="E49" s="1252" t="s">
        <v>15</v>
      </c>
      <c r="F49" s="1252"/>
      <c r="G49" s="1252"/>
      <c r="H49" s="1252"/>
      <c r="I49" s="1252"/>
      <c r="J49" s="1253"/>
      <c r="K49" s="63">
        <v>293</v>
      </c>
      <c r="L49" s="64">
        <v>294</v>
      </c>
      <c r="M49" s="64">
        <v>196</v>
      </c>
      <c r="N49" s="64">
        <v>112</v>
      </c>
      <c r="O49" s="65">
        <v>130</v>
      </c>
      <c r="P49" s="48"/>
      <c r="Q49" s="48"/>
      <c r="R49" s="48"/>
      <c r="S49" s="48"/>
      <c r="T49" s="48"/>
      <c r="U49" s="48"/>
    </row>
    <row r="50" spans="1:21" ht="30.75" customHeight="1" x14ac:dyDescent="0.15">
      <c r="A50" s="48"/>
      <c r="B50" s="1270"/>
      <c r="C50" s="1271"/>
      <c r="D50" s="62"/>
      <c r="E50" s="1252" t="s">
        <v>16</v>
      </c>
      <c r="F50" s="1252"/>
      <c r="G50" s="1252"/>
      <c r="H50" s="1252"/>
      <c r="I50" s="1252"/>
      <c r="J50" s="1253"/>
      <c r="K50" s="63">
        <v>303</v>
      </c>
      <c r="L50" s="64">
        <v>302</v>
      </c>
      <c r="M50" s="64">
        <v>259</v>
      </c>
      <c r="N50" s="64">
        <v>53</v>
      </c>
      <c r="O50" s="65">
        <v>53</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1685</v>
      </c>
      <c r="L52" s="64">
        <v>1632</v>
      </c>
      <c r="M52" s="64">
        <v>1542</v>
      </c>
      <c r="N52" s="64">
        <v>1480</v>
      </c>
      <c r="O52" s="65">
        <v>1470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718</v>
      </c>
      <c r="L53" s="69">
        <v>745</v>
      </c>
      <c r="M53" s="69">
        <v>772</v>
      </c>
      <c r="N53" s="69">
        <v>565</v>
      </c>
      <c r="O53" s="70">
        <v>643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518</v>
      </c>
      <c r="L57" s="84" t="s">
        <v>518</v>
      </c>
      <c r="M57" s="84" t="s">
        <v>518</v>
      </c>
      <c r="N57" s="84" t="s">
        <v>518</v>
      </c>
      <c r="O57" s="85" t="s">
        <v>518</v>
      </c>
    </row>
    <row r="58" spans="1:21" ht="31.5" customHeight="1" thickBot="1" x14ac:dyDescent="0.2">
      <c r="B58" s="1260"/>
      <c r="C58" s="1261"/>
      <c r="D58" s="1265" t="s">
        <v>26</v>
      </c>
      <c r="E58" s="1266"/>
      <c r="F58" s="1266"/>
      <c r="G58" s="1266"/>
      <c r="H58" s="1266"/>
      <c r="I58" s="1266"/>
      <c r="J58" s="1267"/>
      <c r="K58" s="86" t="s">
        <v>518</v>
      </c>
      <c r="L58" s="87" t="s">
        <v>518</v>
      </c>
      <c r="M58" s="87" t="s">
        <v>518</v>
      </c>
      <c r="N58" s="87" t="s">
        <v>518</v>
      </c>
      <c r="O58" s="88" t="s">
        <v>518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nMaSN8yf8KQB2zaxasjOoNxRDM7ZFzNA4jSzrYlzBoYvArZRGanbrlBVZ2MZlGKz+3MWm5j5Qnry8mU+9gsA==" saltValue="+cte6pE7r/JHnLJpY+Pb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88" t="s">
        <v>29</v>
      </c>
      <c r="C41" s="1289"/>
      <c r="D41" s="102"/>
      <c r="E41" s="1290" t="s">
        <v>30</v>
      </c>
      <c r="F41" s="1290"/>
      <c r="G41" s="1290"/>
      <c r="H41" s="1291"/>
      <c r="I41" s="103">
        <v>14883</v>
      </c>
      <c r="J41" s="104">
        <v>14887</v>
      </c>
      <c r="K41" s="104">
        <v>14701</v>
      </c>
      <c r="L41" s="104">
        <v>14359</v>
      </c>
      <c r="M41" s="105">
        <v>15171</v>
      </c>
    </row>
    <row r="42" spans="2:13" ht="27.75" customHeight="1" x14ac:dyDescent="0.15">
      <c r="B42" s="1278"/>
      <c r="C42" s="1279"/>
      <c r="D42" s="106"/>
      <c r="E42" s="1282" t="s">
        <v>31</v>
      </c>
      <c r="F42" s="1282"/>
      <c r="G42" s="1282"/>
      <c r="H42" s="1283"/>
      <c r="I42" s="107">
        <v>802</v>
      </c>
      <c r="J42" s="108">
        <v>456</v>
      </c>
      <c r="K42" s="108">
        <v>259</v>
      </c>
      <c r="L42" s="108">
        <v>207</v>
      </c>
      <c r="M42" s="109">
        <v>154</v>
      </c>
    </row>
    <row r="43" spans="2:13" ht="27.75" customHeight="1" x14ac:dyDescent="0.15">
      <c r="B43" s="1278"/>
      <c r="C43" s="1279"/>
      <c r="D43" s="106"/>
      <c r="E43" s="1282" t="s">
        <v>32</v>
      </c>
      <c r="F43" s="1282"/>
      <c r="G43" s="1282"/>
      <c r="H43" s="1283"/>
      <c r="I43" s="107">
        <v>5850</v>
      </c>
      <c r="J43" s="108">
        <v>5309</v>
      </c>
      <c r="K43" s="108">
        <v>5354</v>
      </c>
      <c r="L43" s="108">
        <v>5379</v>
      </c>
      <c r="M43" s="109">
        <v>5604</v>
      </c>
    </row>
    <row r="44" spans="2:13" ht="27.75" customHeight="1" x14ac:dyDescent="0.15">
      <c r="B44" s="1278"/>
      <c r="C44" s="1279"/>
      <c r="D44" s="106"/>
      <c r="E44" s="1282" t="s">
        <v>33</v>
      </c>
      <c r="F44" s="1282"/>
      <c r="G44" s="1282"/>
      <c r="H44" s="1283"/>
      <c r="I44" s="107">
        <v>1090</v>
      </c>
      <c r="J44" s="108">
        <v>966</v>
      </c>
      <c r="K44" s="108">
        <v>877</v>
      </c>
      <c r="L44" s="108">
        <v>1043</v>
      </c>
      <c r="M44" s="109">
        <v>915</v>
      </c>
    </row>
    <row r="45" spans="2:13" ht="27.75" customHeight="1" x14ac:dyDescent="0.15">
      <c r="B45" s="1278"/>
      <c r="C45" s="1279"/>
      <c r="D45" s="106"/>
      <c r="E45" s="1282" t="s">
        <v>34</v>
      </c>
      <c r="F45" s="1282"/>
      <c r="G45" s="1282"/>
      <c r="H45" s="1283"/>
      <c r="I45" s="107">
        <v>2576</v>
      </c>
      <c r="J45" s="108">
        <v>2487</v>
      </c>
      <c r="K45" s="108">
        <v>2434</v>
      </c>
      <c r="L45" s="108">
        <v>2348</v>
      </c>
      <c r="M45" s="109">
        <v>2271</v>
      </c>
    </row>
    <row r="46" spans="2:13" ht="27.75" customHeight="1" x14ac:dyDescent="0.15">
      <c r="B46" s="1278"/>
      <c r="C46" s="1279"/>
      <c r="D46" s="110"/>
      <c r="E46" s="1282" t="s">
        <v>35</v>
      </c>
      <c r="F46" s="1282"/>
      <c r="G46" s="1282"/>
      <c r="H46" s="1283"/>
      <c r="I46" s="107" t="s">
        <v>518</v>
      </c>
      <c r="J46" s="108" t="s">
        <v>518</v>
      </c>
      <c r="K46" s="108" t="s">
        <v>518</v>
      </c>
      <c r="L46" s="108" t="s">
        <v>518</v>
      </c>
      <c r="M46" s="109" t="s">
        <v>518</v>
      </c>
    </row>
    <row r="47" spans="2:13" ht="27.75" customHeight="1" x14ac:dyDescent="0.15">
      <c r="B47" s="1278"/>
      <c r="C47" s="1279"/>
      <c r="D47" s="111"/>
      <c r="E47" s="1292" t="s">
        <v>36</v>
      </c>
      <c r="F47" s="1293"/>
      <c r="G47" s="1293"/>
      <c r="H47" s="1294"/>
      <c r="I47" s="107" t="s">
        <v>518</v>
      </c>
      <c r="J47" s="108" t="s">
        <v>518</v>
      </c>
      <c r="K47" s="108" t="s">
        <v>518</v>
      </c>
      <c r="L47" s="108" t="s">
        <v>518</v>
      </c>
      <c r="M47" s="109" t="s">
        <v>518</v>
      </c>
    </row>
    <row r="48" spans="2:13" ht="27.75" customHeight="1" x14ac:dyDescent="0.15">
      <c r="B48" s="1278"/>
      <c r="C48" s="1279"/>
      <c r="D48" s="106"/>
      <c r="E48" s="1282" t="s">
        <v>37</v>
      </c>
      <c r="F48" s="1282"/>
      <c r="G48" s="1282"/>
      <c r="H48" s="1283"/>
      <c r="I48" s="107" t="s">
        <v>518</v>
      </c>
      <c r="J48" s="108" t="s">
        <v>518</v>
      </c>
      <c r="K48" s="108" t="s">
        <v>518</v>
      </c>
      <c r="L48" s="108" t="s">
        <v>518</v>
      </c>
      <c r="M48" s="109" t="s">
        <v>518</v>
      </c>
    </row>
    <row r="49" spans="2:13" ht="27.75" customHeight="1" x14ac:dyDescent="0.15">
      <c r="B49" s="1280"/>
      <c r="C49" s="1281"/>
      <c r="D49" s="106"/>
      <c r="E49" s="1282" t="s">
        <v>38</v>
      </c>
      <c r="F49" s="1282"/>
      <c r="G49" s="1282"/>
      <c r="H49" s="1283"/>
      <c r="I49" s="107" t="s">
        <v>518</v>
      </c>
      <c r="J49" s="108" t="s">
        <v>518</v>
      </c>
      <c r="K49" s="108" t="s">
        <v>518</v>
      </c>
      <c r="L49" s="108" t="s">
        <v>518</v>
      </c>
      <c r="M49" s="109" t="s">
        <v>518</v>
      </c>
    </row>
    <row r="50" spans="2:13" ht="27.75" customHeight="1" x14ac:dyDescent="0.15">
      <c r="B50" s="1276" t="s">
        <v>39</v>
      </c>
      <c r="C50" s="1277"/>
      <c r="D50" s="112"/>
      <c r="E50" s="1282" t="s">
        <v>40</v>
      </c>
      <c r="F50" s="1282"/>
      <c r="G50" s="1282"/>
      <c r="H50" s="1283"/>
      <c r="I50" s="107">
        <v>3157</v>
      </c>
      <c r="J50" s="108">
        <v>3841</v>
      </c>
      <c r="K50" s="108">
        <v>3896</v>
      </c>
      <c r="L50" s="108">
        <v>4358</v>
      </c>
      <c r="M50" s="109">
        <v>4998</v>
      </c>
    </row>
    <row r="51" spans="2:13" ht="27.75" customHeight="1" x14ac:dyDescent="0.15">
      <c r="B51" s="1278"/>
      <c r="C51" s="1279"/>
      <c r="D51" s="106"/>
      <c r="E51" s="1282" t="s">
        <v>41</v>
      </c>
      <c r="F51" s="1282"/>
      <c r="G51" s="1282"/>
      <c r="H51" s="1283"/>
      <c r="I51" s="107">
        <v>2769</v>
      </c>
      <c r="J51" s="108">
        <v>2724</v>
      </c>
      <c r="K51" s="108">
        <v>2697</v>
      </c>
      <c r="L51" s="108">
        <v>2720</v>
      </c>
      <c r="M51" s="109">
        <v>2725</v>
      </c>
    </row>
    <row r="52" spans="2:13" ht="27.75" customHeight="1" x14ac:dyDescent="0.15">
      <c r="B52" s="1280"/>
      <c r="C52" s="1281"/>
      <c r="D52" s="106"/>
      <c r="E52" s="1282" t="s">
        <v>42</v>
      </c>
      <c r="F52" s="1282"/>
      <c r="G52" s="1282"/>
      <c r="H52" s="1283"/>
      <c r="I52" s="107">
        <v>14563</v>
      </c>
      <c r="J52" s="108">
        <v>14415</v>
      </c>
      <c r="K52" s="108">
        <v>13944</v>
      </c>
      <c r="L52" s="108">
        <v>14045</v>
      </c>
      <c r="M52" s="109">
        <v>14264</v>
      </c>
    </row>
    <row r="53" spans="2:13" ht="27.75" customHeight="1" thickBot="1" x14ac:dyDescent="0.2">
      <c r="B53" s="1284" t="s">
        <v>43</v>
      </c>
      <c r="C53" s="1285"/>
      <c r="D53" s="113"/>
      <c r="E53" s="1286" t="s">
        <v>44</v>
      </c>
      <c r="F53" s="1286"/>
      <c r="G53" s="1286"/>
      <c r="H53" s="1287"/>
      <c r="I53" s="114">
        <v>4713</v>
      </c>
      <c r="J53" s="115">
        <v>3125</v>
      </c>
      <c r="K53" s="115">
        <v>3088</v>
      </c>
      <c r="L53" s="115">
        <v>2213</v>
      </c>
      <c r="M53" s="116">
        <v>2129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JGFXNgHMZcecvAiMZr7Y0e9y+7TnMoKmVNzS3kIfK48Hqp6tGiCidLIbrT6GJAxJpedx0b2rs0ubWDMBZ/AGA==" saltValue="z703JsXvlghLSctGDYSW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G23" sqref="G2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2067</v>
      </c>
      <c r="G55" s="128">
        <v>2103</v>
      </c>
      <c r="H55" s="129">
        <v>2139</v>
      </c>
    </row>
    <row r="56" spans="2:8" ht="52.5" customHeight="1" x14ac:dyDescent="0.15">
      <c r="B56" s="130"/>
      <c r="C56" s="1305" t="s">
        <v>48</v>
      </c>
      <c r="D56" s="1305"/>
      <c r="E56" s="1306"/>
      <c r="F56" s="131">
        <v>11</v>
      </c>
      <c r="G56" s="131">
        <v>16</v>
      </c>
      <c r="H56" s="132">
        <v>31</v>
      </c>
    </row>
    <row r="57" spans="2:8" ht="53.25" customHeight="1" x14ac:dyDescent="0.15">
      <c r="B57" s="130"/>
      <c r="C57" s="1307" t="s">
        <v>49</v>
      </c>
      <c r="D57" s="1307"/>
      <c r="E57" s="1308"/>
      <c r="F57" s="133">
        <v>1178</v>
      </c>
      <c r="G57" s="133">
        <v>1359</v>
      </c>
      <c r="H57" s="134">
        <v>1795</v>
      </c>
    </row>
    <row r="58" spans="2:8" ht="45.75" customHeight="1" x14ac:dyDescent="0.15">
      <c r="B58" s="135"/>
      <c r="C58" s="1295" t="s">
        <v>592</v>
      </c>
      <c r="D58" s="1296"/>
      <c r="E58" s="1297"/>
      <c r="F58" s="136">
        <v>849</v>
      </c>
      <c r="G58" s="136">
        <v>890</v>
      </c>
      <c r="H58" s="137">
        <v>1250</v>
      </c>
    </row>
    <row r="59" spans="2:8" ht="45.75" customHeight="1" x14ac:dyDescent="0.15">
      <c r="B59" s="135"/>
      <c r="C59" s="1295" t="s">
        <v>593</v>
      </c>
      <c r="D59" s="1296"/>
      <c r="E59" s="1297"/>
      <c r="F59" s="136">
        <v>222</v>
      </c>
      <c r="G59" s="136">
        <v>333</v>
      </c>
      <c r="H59" s="137">
        <v>390</v>
      </c>
    </row>
    <row r="60" spans="2:8" ht="45.75" customHeight="1" x14ac:dyDescent="0.15">
      <c r="B60" s="135"/>
      <c r="C60" s="1295" t="s">
        <v>594</v>
      </c>
      <c r="D60" s="1296"/>
      <c r="E60" s="1297"/>
      <c r="F60" s="136">
        <v>80</v>
      </c>
      <c r="G60" s="136">
        <v>100</v>
      </c>
      <c r="H60" s="137">
        <v>120</v>
      </c>
    </row>
    <row r="61" spans="2:8" ht="45.75" customHeight="1" x14ac:dyDescent="0.15">
      <c r="B61" s="135"/>
      <c r="C61" s="1295" t="s">
        <v>595</v>
      </c>
      <c r="D61" s="1296"/>
      <c r="E61" s="1297"/>
      <c r="F61" s="136">
        <v>13</v>
      </c>
      <c r="G61" s="136">
        <v>13</v>
      </c>
      <c r="H61" s="137">
        <v>23</v>
      </c>
    </row>
    <row r="62" spans="2:8" ht="45.75" customHeight="1" thickBot="1" x14ac:dyDescent="0.2">
      <c r="B62" s="138"/>
      <c r="C62" s="1298" t="s">
        <v>596</v>
      </c>
      <c r="D62" s="1299"/>
      <c r="E62" s="1300"/>
      <c r="F62" s="139">
        <v>11</v>
      </c>
      <c r="G62" s="139">
        <v>11</v>
      </c>
      <c r="H62" s="140">
        <v>11</v>
      </c>
    </row>
    <row r="63" spans="2:8" ht="52.5" customHeight="1" thickBot="1" x14ac:dyDescent="0.2">
      <c r="B63" s="141"/>
      <c r="C63" s="1301" t="s">
        <v>50</v>
      </c>
      <c r="D63" s="1301"/>
      <c r="E63" s="1302"/>
      <c r="F63" s="142">
        <v>3256</v>
      </c>
      <c r="G63" s="142">
        <v>3478</v>
      </c>
      <c r="H63" s="143">
        <v>3965</v>
      </c>
    </row>
    <row r="64" spans="2:8" ht="15" customHeight="1" x14ac:dyDescent="0.15"/>
  </sheetData>
  <sheetProtection algorithmName="SHA-512" hashValue="j+ovmflz7T8mfw1+jWW3P0ey/ObBWeeLrtQiB+gZMZnOHlTdcDkpofxFbt5tEk52a6rVtavPtfKJ9AW/utgxEw==" saltValue="qZMzYBUPVoir9lA0PImP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07CB6-B2B7-4D5A-A308-10E2B17E806A}">
  <sheetPr>
    <pageSetUpPr fitToPage="1"/>
  </sheetPr>
  <dimension ref="A1:WZM160"/>
  <sheetViews>
    <sheetView showGridLines="0" topLeftCell="A4"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v>57.9</v>
      </c>
      <c r="BQ51" s="1309"/>
      <c r="BR51" s="1309"/>
      <c r="BS51" s="1309"/>
      <c r="BT51" s="1309"/>
      <c r="BU51" s="1309"/>
      <c r="BV51" s="1309"/>
      <c r="BW51" s="1309"/>
      <c r="BX51" s="1309">
        <v>38.4</v>
      </c>
      <c r="BY51" s="1309"/>
      <c r="BZ51" s="1309"/>
      <c r="CA51" s="1309"/>
      <c r="CB51" s="1309"/>
      <c r="CC51" s="1309"/>
      <c r="CD51" s="1309"/>
      <c r="CE51" s="1309"/>
      <c r="CF51" s="1309">
        <v>37.5</v>
      </c>
      <c r="CG51" s="1309"/>
      <c r="CH51" s="1309"/>
      <c r="CI51" s="1309"/>
      <c r="CJ51" s="1309"/>
      <c r="CK51" s="1309"/>
      <c r="CL51" s="1309"/>
      <c r="CM51" s="1309"/>
      <c r="CN51" s="1309">
        <v>26.8</v>
      </c>
      <c r="CO51" s="1309"/>
      <c r="CP51" s="1309"/>
      <c r="CQ51" s="1309"/>
      <c r="CR51" s="1309"/>
      <c r="CS51" s="1309"/>
      <c r="CT51" s="1309"/>
      <c r="CU51" s="1309"/>
      <c r="CV51" s="1309">
        <v>25.8</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53.5</v>
      </c>
      <c r="BQ53" s="1309"/>
      <c r="BR53" s="1309"/>
      <c r="BS53" s="1309"/>
      <c r="BT53" s="1309"/>
      <c r="BU53" s="1309"/>
      <c r="BV53" s="1309"/>
      <c r="BW53" s="1309"/>
      <c r="BX53" s="1309">
        <v>54.7</v>
      </c>
      <c r="BY53" s="1309"/>
      <c r="BZ53" s="1309"/>
      <c r="CA53" s="1309"/>
      <c r="CB53" s="1309"/>
      <c r="CC53" s="1309"/>
      <c r="CD53" s="1309"/>
      <c r="CE53" s="1309"/>
      <c r="CF53" s="1309">
        <v>56.1</v>
      </c>
      <c r="CG53" s="1309"/>
      <c r="CH53" s="1309"/>
      <c r="CI53" s="1309"/>
      <c r="CJ53" s="1309"/>
      <c r="CK53" s="1309"/>
      <c r="CL53" s="1309"/>
      <c r="CM53" s="1309"/>
      <c r="CN53" s="1309">
        <v>57.7</v>
      </c>
      <c r="CO53" s="1309"/>
      <c r="CP53" s="1309"/>
      <c r="CQ53" s="1309"/>
      <c r="CR53" s="1309"/>
      <c r="CS53" s="1309"/>
      <c r="CT53" s="1309"/>
      <c r="CU53" s="1309"/>
      <c r="CV53" s="1309">
        <v>58.8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57.9</v>
      </c>
      <c r="BQ73" s="1309"/>
      <c r="BR73" s="1309"/>
      <c r="BS73" s="1309"/>
      <c r="BT73" s="1309"/>
      <c r="BU73" s="1309"/>
      <c r="BV73" s="1309"/>
      <c r="BW73" s="1309"/>
      <c r="BX73" s="1309">
        <v>38.4</v>
      </c>
      <c r="BY73" s="1309"/>
      <c r="BZ73" s="1309"/>
      <c r="CA73" s="1309"/>
      <c r="CB73" s="1309"/>
      <c r="CC73" s="1309"/>
      <c r="CD73" s="1309"/>
      <c r="CE73" s="1309"/>
      <c r="CF73" s="1309">
        <v>37.5</v>
      </c>
      <c r="CG73" s="1309"/>
      <c r="CH73" s="1309"/>
      <c r="CI73" s="1309"/>
      <c r="CJ73" s="1309"/>
      <c r="CK73" s="1309"/>
      <c r="CL73" s="1309"/>
      <c r="CM73" s="1309"/>
      <c r="CN73" s="1309">
        <v>26.8</v>
      </c>
      <c r="CO73" s="1309"/>
      <c r="CP73" s="1309"/>
      <c r="CQ73" s="1309"/>
      <c r="CR73" s="1309"/>
      <c r="CS73" s="1309"/>
      <c r="CT73" s="1309"/>
      <c r="CU73" s="1309"/>
      <c r="CV73" s="1309">
        <v>25.8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09">
        <v>9.6999999999999993</v>
      </c>
      <c r="BQ75" s="1309"/>
      <c r="BR75" s="1309"/>
      <c r="BS75" s="1309"/>
      <c r="BT75" s="1309"/>
      <c r="BU75" s="1309"/>
      <c r="BV75" s="1309"/>
      <c r="BW75" s="1309"/>
      <c r="BX75" s="1309">
        <v>9.1</v>
      </c>
      <c r="BY75" s="1309"/>
      <c r="BZ75" s="1309"/>
      <c r="CA75" s="1309"/>
      <c r="CB75" s="1309"/>
      <c r="CC75" s="1309"/>
      <c r="CD75" s="1309"/>
      <c r="CE75" s="1309"/>
      <c r="CF75" s="1309">
        <v>9.1</v>
      </c>
      <c r="CG75" s="1309"/>
      <c r="CH75" s="1309"/>
      <c r="CI75" s="1309"/>
      <c r="CJ75" s="1309"/>
      <c r="CK75" s="1309"/>
      <c r="CL75" s="1309"/>
      <c r="CM75" s="1309"/>
      <c r="CN75" s="1309">
        <v>8.4</v>
      </c>
      <c r="CO75" s="1309"/>
      <c r="CP75" s="1309"/>
      <c r="CQ75" s="1309"/>
      <c r="CR75" s="1309"/>
      <c r="CS75" s="1309"/>
      <c r="CT75" s="1309"/>
      <c r="CU75" s="1309"/>
      <c r="CV75" s="1309">
        <v>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v1ZQHwD7F6r7hr6ZvfqRv4K4e9hrcylDwPrQZhLvoqTEWxaU3OTiuRfmUsGVrks79uK4jA2Xt99DLeM0redkQ==" saltValue="Mh78wilqSYzhvW3iGqVP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FEA9-9CC7-466F-870F-E392B668D420}">
  <sheetPr>
    <pageSetUpPr fitToPage="1"/>
  </sheetPr>
  <dimension ref="A1:DR125"/>
  <sheetViews>
    <sheetView showGridLines="0" tabSelected="1" topLeftCell="A68" zoomScale="55" zoomScaleNormal="55" zoomScaleSheetLayoutView="70" workbookViewId="0">
      <selection activeCell="BK96" sqref="BK9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P9tbrAC8mvFBaWopukIU3UHZpEWPgpej2pYuRUvKrFRa5R3gxMJrhfyo8qgDUYiMDp9McTGE3bQUFojskqDuEw==" saltValue="XAmatpj35sbQsmsGpaWC2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AF0D0-D397-4F56-A703-D093E63F954B}">
  <sheetPr>
    <pageSetUpPr fitToPage="1"/>
  </sheetPr>
  <dimension ref="A1:DR125"/>
  <sheetViews>
    <sheetView showGridLines="0" topLeftCell="A89"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kWn9IErUTeznOTWGBOqL8NqXcVXnsYbm2o6yIuyG66K2sNcmenZaeW/Zue2Pxl1ixygr2LVgvIBWYAUR9NgY3A==" saltValue="HuH4+M7JiTdPebwUBEnS0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52357</v>
      </c>
      <c r="E3" s="162"/>
      <c r="F3" s="163">
        <v>85459</v>
      </c>
      <c r="G3" s="164"/>
      <c r="H3" s="165"/>
    </row>
    <row r="4" spans="1:8" x14ac:dyDescent="0.15">
      <c r="A4" s="166"/>
      <c r="B4" s="167"/>
      <c r="C4" s="168"/>
      <c r="D4" s="169">
        <v>40648</v>
      </c>
      <c r="E4" s="170"/>
      <c r="F4" s="171">
        <v>44378</v>
      </c>
      <c r="G4" s="172"/>
      <c r="H4" s="173"/>
    </row>
    <row r="5" spans="1:8" x14ac:dyDescent="0.15">
      <c r="A5" s="154" t="s">
        <v>552</v>
      </c>
      <c r="B5" s="159"/>
      <c r="C5" s="160"/>
      <c r="D5" s="161">
        <v>54283</v>
      </c>
      <c r="E5" s="162"/>
      <c r="F5" s="163">
        <v>83280</v>
      </c>
      <c r="G5" s="164"/>
      <c r="H5" s="165"/>
    </row>
    <row r="6" spans="1:8" x14ac:dyDescent="0.15">
      <c r="A6" s="166"/>
      <c r="B6" s="167"/>
      <c r="C6" s="168"/>
      <c r="D6" s="169">
        <v>46711</v>
      </c>
      <c r="E6" s="170"/>
      <c r="F6" s="171">
        <v>43123</v>
      </c>
      <c r="G6" s="172"/>
      <c r="H6" s="173"/>
    </row>
    <row r="7" spans="1:8" x14ac:dyDescent="0.15">
      <c r="A7" s="154" t="s">
        <v>553</v>
      </c>
      <c r="B7" s="159"/>
      <c r="C7" s="160"/>
      <c r="D7" s="161">
        <v>43674</v>
      </c>
      <c r="E7" s="162"/>
      <c r="F7" s="163">
        <v>88968</v>
      </c>
      <c r="G7" s="164"/>
      <c r="H7" s="165"/>
    </row>
    <row r="8" spans="1:8" x14ac:dyDescent="0.15">
      <c r="A8" s="166"/>
      <c r="B8" s="167"/>
      <c r="C8" s="168"/>
      <c r="D8" s="169">
        <v>21203</v>
      </c>
      <c r="E8" s="170"/>
      <c r="F8" s="171">
        <v>45482</v>
      </c>
      <c r="G8" s="172"/>
      <c r="H8" s="173"/>
    </row>
    <row r="9" spans="1:8" x14ac:dyDescent="0.15">
      <c r="A9" s="154" t="s">
        <v>554</v>
      </c>
      <c r="B9" s="159"/>
      <c r="C9" s="160"/>
      <c r="D9" s="161">
        <v>36403</v>
      </c>
      <c r="E9" s="162"/>
      <c r="F9" s="163">
        <v>85173</v>
      </c>
      <c r="G9" s="164"/>
      <c r="H9" s="165"/>
    </row>
    <row r="10" spans="1:8" x14ac:dyDescent="0.15">
      <c r="A10" s="166"/>
      <c r="B10" s="167"/>
      <c r="C10" s="168"/>
      <c r="D10" s="169">
        <v>18403</v>
      </c>
      <c r="E10" s="170"/>
      <c r="F10" s="171">
        <v>43913</v>
      </c>
      <c r="G10" s="172"/>
      <c r="H10" s="173"/>
    </row>
    <row r="11" spans="1:8" x14ac:dyDescent="0.15">
      <c r="A11" s="154" t="s">
        <v>555</v>
      </c>
      <c r="B11" s="159"/>
      <c r="C11" s="160"/>
      <c r="D11" s="161">
        <v>80917</v>
      </c>
      <c r="E11" s="162"/>
      <c r="F11" s="163">
        <v>94081</v>
      </c>
      <c r="G11" s="164"/>
      <c r="H11" s="165"/>
    </row>
    <row r="12" spans="1:8" x14ac:dyDescent="0.15">
      <c r="A12" s="166"/>
      <c r="B12" s="167"/>
      <c r="C12" s="174"/>
      <c r="D12" s="169">
        <v>38393</v>
      </c>
      <c r="E12" s="170"/>
      <c r="F12" s="171">
        <v>48949</v>
      </c>
      <c r="G12" s="172"/>
      <c r="H12" s="173"/>
    </row>
    <row r="13" spans="1:8" x14ac:dyDescent="0.15">
      <c r="A13" s="154"/>
      <c r="B13" s="159"/>
      <c r="C13" s="175"/>
      <c r="D13" s="176">
        <v>53527</v>
      </c>
      <c r="E13" s="177"/>
      <c r="F13" s="178">
        <v>87392</v>
      </c>
      <c r="G13" s="179"/>
      <c r="H13" s="165"/>
    </row>
    <row r="14" spans="1:8" x14ac:dyDescent="0.15">
      <c r="A14" s="166"/>
      <c r="B14" s="167"/>
      <c r="C14" s="168"/>
      <c r="D14" s="169">
        <v>33072</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5.78</v>
      </c>
      <c r="C19" s="180">
        <f>ROUND(VALUE(SUBSTITUTE(実質収支比率等に係る経年分析!G$48,"▲","-")),2)</f>
        <v>4.84</v>
      </c>
      <c r="D19" s="180">
        <f>ROUND(VALUE(SUBSTITUTE(実質収支比率等に係る経年分析!H$48,"▲","-")),2)</f>
        <v>7.27</v>
      </c>
      <c r="E19" s="180">
        <f>ROUND(VALUE(SUBSTITUTE(実質収支比率等に係る経年分析!I$48,"▲","-")),2)</f>
        <v>9.83</v>
      </c>
      <c r="F19" s="180">
        <f>ROUND(VALUE(SUBSTITUTE(実質収支比率等に係る経年分析!J$48,"▲","-")),2)</f>
        <v>7.89</v>
      </c>
    </row>
    <row r="20" spans="1:11" x14ac:dyDescent="0.15">
      <c r="A20" s="180" t="s">
        <v>54</v>
      </c>
      <c r="B20" s="180">
        <f>ROUND(VALUE(SUBSTITUTE(実質収支比率等に係る経年分析!F$47,"▲","-")),2)</f>
        <v>21.4</v>
      </c>
      <c r="C20" s="180">
        <f>ROUND(VALUE(SUBSTITUTE(実質収支比率等に係る経年分析!G$47,"▲","-")),2)</f>
        <v>22.37</v>
      </c>
      <c r="D20" s="180">
        <f>ROUND(VALUE(SUBSTITUTE(実質収支比率等に係る経年分析!H$47,"▲","-")),2)</f>
        <v>21.84</v>
      </c>
      <c r="E20" s="180">
        <f>ROUND(VALUE(SUBSTITUTE(実質収支比率等に係る経年分析!I$47,"▲","-")),2)</f>
        <v>22.22</v>
      </c>
      <c r="F20" s="180">
        <f>ROUND(VALUE(SUBSTITUTE(実質収支比率等に係る経年分析!J$47,"▲","-")),2)</f>
        <v>22.64</v>
      </c>
    </row>
    <row r="21" spans="1:11" x14ac:dyDescent="0.15">
      <c r="A21" s="180" t="s">
        <v>55</v>
      </c>
      <c r="B21" s="180">
        <f>IF(ISNUMBER(VALUE(SUBSTITUTE(実質収支比率等に係る経年分析!F$49,"▲","-"))),ROUND(VALUE(SUBSTITUTE(実質収支比率等に係る経年分析!F$49,"▲","-")),2),NA())</f>
        <v>5.68</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2.94</v>
      </c>
      <c r="F21" s="180">
        <f>IF(ISNUMBER(VALUE(SUBSTITUTE(実質収支比率等に係る経年分析!J$49,"▲","-"))),ROUND(VALUE(SUBSTITUTE(実質収支比率等に係る経年分析!J$49,"▲","-")),2),NA())</f>
        <v>-1.28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交通災害共済事業特別会計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1685</v>
      </c>
      <c r="E42" s="182"/>
      <c r="F42" s="182"/>
      <c r="G42" s="182">
        <f>'実質公債費比率（分子）の構造'!L$52</f>
        <v>1632</v>
      </c>
      <c r="H42" s="182"/>
      <c r="I42" s="182"/>
      <c r="J42" s="182">
        <f>'実質公債費比率（分子）の構造'!M$52</f>
        <v>1542</v>
      </c>
      <c r="K42" s="182"/>
      <c r="L42" s="182"/>
      <c r="M42" s="182">
        <f>'実質公債費比率（分子）の構造'!N$52</f>
        <v>1480</v>
      </c>
      <c r="N42" s="182"/>
      <c r="O42" s="182"/>
      <c r="P42" s="182">
        <f>'実質公債費比率（分子）の構造'!O$52</f>
        <v>1470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303</v>
      </c>
      <c r="C44" s="182"/>
      <c r="D44" s="182"/>
      <c r="E44" s="182">
        <f>'実質公債費比率（分子）の構造'!L$50</f>
        <v>302</v>
      </c>
      <c r="F44" s="182"/>
      <c r="G44" s="182"/>
      <c r="H44" s="182">
        <f>'実質公債費比率（分子）の構造'!M$50</f>
        <v>259</v>
      </c>
      <c r="I44" s="182"/>
      <c r="J44" s="182"/>
      <c r="K44" s="182">
        <f>'実質公債費比率（分子）の構造'!N$50</f>
        <v>53</v>
      </c>
      <c r="L44" s="182"/>
      <c r="M44" s="182"/>
      <c r="N44" s="182">
        <f>'実質公債費比率（分子）の構造'!O$50</f>
        <v>53</v>
      </c>
      <c r="O44" s="182"/>
      <c r="P44" s="182"/>
    </row>
    <row r="45" spans="1:16" x14ac:dyDescent="0.15">
      <c r="A45" s="182" t="s">
        <v>65</v>
      </c>
      <c r="B45" s="182">
        <f>'実質公債費比率（分子）の構造'!K$49</f>
        <v>293</v>
      </c>
      <c r="C45" s="182"/>
      <c r="D45" s="182"/>
      <c r="E45" s="182">
        <f>'実質公債費比率（分子）の構造'!L$49</f>
        <v>294</v>
      </c>
      <c r="F45" s="182"/>
      <c r="G45" s="182"/>
      <c r="H45" s="182">
        <f>'実質公債費比率（分子）の構造'!M$49</f>
        <v>196</v>
      </c>
      <c r="I45" s="182"/>
      <c r="J45" s="182"/>
      <c r="K45" s="182">
        <f>'実質公債費比率（分子）の構造'!N$49</f>
        <v>112</v>
      </c>
      <c r="L45" s="182"/>
      <c r="M45" s="182"/>
      <c r="N45" s="182">
        <f>'実質公債費比率（分子）の構造'!O$49</f>
        <v>130</v>
      </c>
      <c r="O45" s="182"/>
      <c r="P45" s="182"/>
    </row>
    <row r="46" spans="1:16" x14ac:dyDescent="0.15">
      <c r="A46" s="182" t="s">
        <v>66</v>
      </c>
      <c r="B46" s="182">
        <f>'実質公債費比率（分子）の構造'!K$48</f>
        <v>395</v>
      </c>
      <c r="C46" s="182"/>
      <c r="D46" s="182"/>
      <c r="E46" s="182">
        <f>'実質公債費比率（分子）の構造'!L$48</f>
        <v>383</v>
      </c>
      <c r="F46" s="182"/>
      <c r="G46" s="182"/>
      <c r="H46" s="182">
        <f>'実質公債費比率（分子）の構造'!M$48</f>
        <v>475</v>
      </c>
      <c r="I46" s="182"/>
      <c r="J46" s="182"/>
      <c r="K46" s="182">
        <f>'実質公債費比率（分子）の構造'!N$48</f>
        <v>439</v>
      </c>
      <c r="L46" s="182"/>
      <c r="M46" s="182"/>
      <c r="N46" s="182">
        <f>'実質公債費比率（分子）の構造'!O$48</f>
        <v>472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1412</v>
      </c>
      <c r="C49" s="182"/>
      <c r="D49" s="182"/>
      <c r="E49" s="182">
        <f>'実質公債費比率（分子）の構造'!L$45</f>
        <v>1398</v>
      </c>
      <c r="F49" s="182"/>
      <c r="G49" s="182"/>
      <c r="H49" s="182">
        <f>'実質公債費比率（分子）の構造'!M$45</f>
        <v>1384</v>
      </c>
      <c r="I49" s="182"/>
      <c r="J49" s="182"/>
      <c r="K49" s="182">
        <f>'実質公債費比率（分子）の構造'!N$45</f>
        <v>1441</v>
      </c>
      <c r="L49" s="182"/>
      <c r="M49" s="182"/>
      <c r="N49" s="182">
        <f>'実質公債費比率（分子）の構造'!O$45</f>
        <v>1458</v>
      </c>
      <c r="O49" s="182"/>
      <c r="P49" s="182"/>
    </row>
    <row r="50" spans="1:16" x14ac:dyDescent="0.15">
      <c r="A50" s="182" t="s">
        <v>70</v>
      </c>
      <c r="B50" s="182" t="e">
        <f>NA()</f>
        <v>#N/A</v>
      </c>
      <c r="C50" s="182">
        <f>IF(ISNUMBER('実質公債費比率（分子）の構造'!K$53),'実質公債費比率（分子）の構造'!K$53,NA())</f>
        <v>718</v>
      </c>
      <c r="D50" s="182" t="e">
        <f>NA()</f>
        <v>#N/A</v>
      </c>
      <c r="E50" s="182" t="e">
        <f>NA()</f>
        <v>#N/A</v>
      </c>
      <c r="F50" s="182">
        <f>IF(ISNUMBER('実質公債費比率（分子）の構造'!L$53),'実質公債費比率（分子）の構造'!L$53,NA())</f>
        <v>745</v>
      </c>
      <c r="G50" s="182" t="e">
        <f>NA()</f>
        <v>#N/A</v>
      </c>
      <c r="H50" s="182" t="e">
        <f>NA()</f>
        <v>#N/A</v>
      </c>
      <c r="I50" s="182">
        <f>IF(ISNUMBER('実質公債費比率（分子）の構造'!M$53),'実質公債費比率（分子）の構造'!M$53,NA())</f>
        <v>772</v>
      </c>
      <c r="J50" s="182" t="e">
        <f>NA()</f>
        <v>#N/A</v>
      </c>
      <c r="K50" s="182" t="e">
        <f>NA()</f>
        <v>#N/A</v>
      </c>
      <c r="L50" s="182">
        <f>IF(ISNUMBER('実質公債費比率（分子）の構造'!N$53),'実質公債費比率（分子）の構造'!N$53,NA())</f>
        <v>565</v>
      </c>
      <c r="M50" s="182" t="e">
        <f>NA()</f>
        <v>#N/A</v>
      </c>
      <c r="N50" s="182" t="e">
        <f>NA()</f>
        <v>#N/A</v>
      </c>
      <c r="O50" s="182">
        <f>IF(ISNUMBER('実質公債費比率（分子）の構造'!O$53),'実質公債費比率（分子）の構造'!O$53,NA())</f>
        <v>643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14563</v>
      </c>
      <c r="E56" s="181"/>
      <c r="F56" s="181"/>
      <c r="G56" s="181">
        <f>'将来負担比率（分子）の構造'!J$52</f>
        <v>14415</v>
      </c>
      <c r="H56" s="181"/>
      <c r="I56" s="181"/>
      <c r="J56" s="181">
        <f>'将来負担比率（分子）の構造'!K$52</f>
        <v>13944</v>
      </c>
      <c r="K56" s="181"/>
      <c r="L56" s="181"/>
      <c r="M56" s="181">
        <f>'将来負担比率（分子）の構造'!L$52</f>
        <v>14045</v>
      </c>
      <c r="N56" s="181"/>
      <c r="O56" s="181"/>
      <c r="P56" s="181">
        <f>'将来負担比率（分子）の構造'!M$52</f>
        <v>14264</v>
      </c>
    </row>
    <row r="57" spans="1:16" x14ac:dyDescent="0.15">
      <c r="A57" s="181" t="s">
        <v>41</v>
      </c>
      <c r="B57" s="181"/>
      <c r="C57" s="181"/>
      <c r="D57" s="181">
        <f>'将来負担比率（分子）の構造'!I$51</f>
        <v>2769</v>
      </c>
      <c r="E57" s="181"/>
      <c r="F57" s="181"/>
      <c r="G57" s="181">
        <f>'将来負担比率（分子）の構造'!J$51</f>
        <v>2724</v>
      </c>
      <c r="H57" s="181"/>
      <c r="I57" s="181"/>
      <c r="J57" s="181">
        <f>'将来負担比率（分子）の構造'!K$51</f>
        <v>2697</v>
      </c>
      <c r="K57" s="181"/>
      <c r="L57" s="181"/>
      <c r="M57" s="181">
        <f>'将来負担比率（分子）の構造'!L$51</f>
        <v>2720</v>
      </c>
      <c r="N57" s="181"/>
      <c r="O57" s="181"/>
      <c r="P57" s="181">
        <f>'将来負担比率（分子）の構造'!M$51</f>
        <v>2725</v>
      </c>
    </row>
    <row r="58" spans="1:16" x14ac:dyDescent="0.15">
      <c r="A58" s="181" t="s">
        <v>40</v>
      </c>
      <c r="B58" s="181"/>
      <c r="C58" s="181"/>
      <c r="D58" s="181">
        <f>'将来負担比率（分子）の構造'!I$50</f>
        <v>3157</v>
      </c>
      <c r="E58" s="181"/>
      <c r="F58" s="181"/>
      <c r="G58" s="181">
        <f>'将来負担比率（分子）の構造'!J$50</f>
        <v>3841</v>
      </c>
      <c r="H58" s="181"/>
      <c r="I58" s="181"/>
      <c r="J58" s="181">
        <f>'将来負担比率（分子）の構造'!K$50</f>
        <v>3896</v>
      </c>
      <c r="K58" s="181"/>
      <c r="L58" s="181"/>
      <c r="M58" s="181">
        <f>'将来負担比率（分子）の構造'!L$50</f>
        <v>4358</v>
      </c>
      <c r="N58" s="181"/>
      <c r="O58" s="181"/>
      <c r="P58" s="181">
        <f>'将来負担比率（分子）の構造'!M$50</f>
        <v>4998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2576</v>
      </c>
      <c r="C62" s="181"/>
      <c r="D62" s="181"/>
      <c r="E62" s="181">
        <f>'将来負担比率（分子）の構造'!J$45</f>
        <v>2487</v>
      </c>
      <c r="F62" s="181"/>
      <c r="G62" s="181"/>
      <c r="H62" s="181">
        <f>'将来負担比率（分子）の構造'!K$45</f>
        <v>2434</v>
      </c>
      <c r="I62" s="181"/>
      <c r="J62" s="181"/>
      <c r="K62" s="181">
        <f>'将来負担比率（分子）の構造'!L$45</f>
        <v>2348</v>
      </c>
      <c r="L62" s="181"/>
      <c r="M62" s="181"/>
      <c r="N62" s="181">
        <f>'将来負担比率（分子）の構造'!M$45</f>
        <v>2271</v>
      </c>
      <c r="O62" s="181"/>
      <c r="P62" s="181"/>
    </row>
    <row r="63" spans="1:16" x14ac:dyDescent="0.15">
      <c r="A63" s="181" t="s">
        <v>33</v>
      </c>
      <c r="B63" s="181">
        <f>'将来負担比率（分子）の構造'!I$44</f>
        <v>1090</v>
      </c>
      <c r="C63" s="181"/>
      <c r="D63" s="181"/>
      <c r="E63" s="181">
        <f>'将来負担比率（分子）の構造'!J$44</f>
        <v>966</v>
      </c>
      <c r="F63" s="181"/>
      <c r="G63" s="181"/>
      <c r="H63" s="181">
        <f>'将来負担比率（分子）の構造'!K$44</f>
        <v>877</v>
      </c>
      <c r="I63" s="181"/>
      <c r="J63" s="181"/>
      <c r="K63" s="181">
        <f>'将来負担比率（分子）の構造'!L$44</f>
        <v>1043</v>
      </c>
      <c r="L63" s="181"/>
      <c r="M63" s="181"/>
      <c r="N63" s="181">
        <f>'将来負担比率（分子）の構造'!M$44</f>
        <v>915</v>
      </c>
      <c r="O63" s="181"/>
      <c r="P63" s="181"/>
    </row>
    <row r="64" spans="1:16" x14ac:dyDescent="0.15">
      <c r="A64" s="181" t="s">
        <v>32</v>
      </c>
      <c r="B64" s="181">
        <f>'将来負担比率（分子）の構造'!I$43</f>
        <v>5850</v>
      </c>
      <c r="C64" s="181"/>
      <c r="D64" s="181"/>
      <c r="E64" s="181">
        <f>'将来負担比率（分子）の構造'!J$43</f>
        <v>5309</v>
      </c>
      <c r="F64" s="181"/>
      <c r="G64" s="181"/>
      <c r="H64" s="181">
        <f>'将来負担比率（分子）の構造'!K$43</f>
        <v>5354</v>
      </c>
      <c r="I64" s="181"/>
      <c r="J64" s="181"/>
      <c r="K64" s="181">
        <f>'将来負担比率（分子）の構造'!L$43</f>
        <v>5379</v>
      </c>
      <c r="L64" s="181"/>
      <c r="M64" s="181"/>
      <c r="N64" s="181">
        <f>'将来負担比率（分子）の構造'!M$43</f>
        <v>5604</v>
      </c>
      <c r="O64" s="181"/>
      <c r="P64" s="181"/>
    </row>
    <row r="65" spans="1:16" x14ac:dyDescent="0.15">
      <c r="A65" s="181" t="s">
        <v>31</v>
      </c>
      <c r="B65" s="181">
        <f>'将来負担比率（分子）の構造'!I$42</f>
        <v>802</v>
      </c>
      <c r="C65" s="181"/>
      <c r="D65" s="181"/>
      <c r="E65" s="181">
        <f>'将来負担比率（分子）の構造'!J$42</f>
        <v>456</v>
      </c>
      <c r="F65" s="181"/>
      <c r="G65" s="181"/>
      <c r="H65" s="181">
        <f>'将来負担比率（分子）の構造'!K$42</f>
        <v>259</v>
      </c>
      <c r="I65" s="181"/>
      <c r="J65" s="181"/>
      <c r="K65" s="181">
        <f>'将来負担比率（分子）の構造'!L$42</f>
        <v>207</v>
      </c>
      <c r="L65" s="181"/>
      <c r="M65" s="181"/>
      <c r="N65" s="181">
        <f>'将来負担比率（分子）の構造'!M$42</f>
        <v>154</v>
      </c>
      <c r="O65" s="181"/>
      <c r="P65" s="181"/>
    </row>
    <row r="66" spans="1:16" x14ac:dyDescent="0.15">
      <c r="A66" s="181" t="s">
        <v>30</v>
      </c>
      <c r="B66" s="181">
        <f>'将来負担比率（分子）の構造'!I$41</f>
        <v>14883</v>
      </c>
      <c r="C66" s="181"/>
      <c r="D66" s="181"/>
      <c r="E66" s="181">
        <f>'将来負担比率（分子）の構造'!J$41</f>
        <v>14887</v>
      </c>
      <c r="F66" s="181"/>
      <c r="G66" s="181"/>
      <c r="H66" s="181">
        <f>'将来負担比率（分子）の構造'!K$41</f>
        <v>14701</v>
      </c>
      <c r="I66" s="181"/>
      <c r="J66" s="181"/>
      <c r="K66" s="181">
        <f>'将来負担比率（分子）の構造'!L$41</f>
        <v>14359</v>
      </c>
      <c r="L66" s="181"/>
      <c r="M66" s="181"/>
      <c r="N66" s="181">
        <f>'将来負担比率（分子）の構造'!M$41</f>
        <v>15171</v>
      </c>
      <c r="O66" s="181"/>
      <c r="P66" s="181"/>
    </row>
    <row r="67" spans="1:16" x14ac:dyDescent="0.15">
      <c r="A67" s="181" t="s">
        <v>74</v>
      </c>
      <c r="B67" s="181" t="e">
        <f>NA()</f>
        <v>#N/A</v>
      </c>
      <c r="C67" s="181">
        <f>IF(ISNUMBER('将来負担比率（分子）の構造'!I$53), IF('将来負担比率（分子）の構造'!I$53 &lt; 0, 0, '将来負担比率（分子）の構造'!I$53), NA())</f>
        <v>4713</v>
      </c>
      <c r="D67" s="181" t="e">
        <f>NA()</f>
        <v>#N/A</v>
      </c>
      <c r="E67" s="181" t="e">
        <f>NA()</f>
        <v>#N/A</v>
      </c>
      <c r="F67" s="181">
        <f>IF(ISNUMBER('将来負担比率（分子）の構造'!J$53), IF('将来負担比率（分子）の構造'!J$53 &lt; 0, 0, '将来負担比率（分子）の構造'!J$53), NA())</f>
        <v>3125</v>
      </c>
      <c r="G67" s="181" t="e">
        <f>NA()</f>
        <v>#N/A</v>
      </c>
      <c r="H67" s="181" t="e">
        <f>NA()</f>
        <v>#N/A</v>
      </c>
      <c r="I67" s="181">
        <f>IF(ISNUMBER('将来負担比率（分子）の構造'!K$53), IF('将来負担比率（分子）の構造'!K$53 &lt; 0, 0, '将来負担比率（分子）の構造'!K$53), NA())</f>
        <v>3088</v>
      </c>
      <c r="J67" s="181" t="e">
        <f>NA()</f>
        <v>#N/A</v>
      </c>
      <c r="K67" s="181" t="e">
        <f>NA()</f>
        <v>#N/A</v>
      </c>
      <c r="L67" s="181">
        <f>IF(ISNUMBER('将来負担比率（分子）の構造'!L$53), IF('将来負担比率（分子）の構造'!L$53 &lt; 0, 0, '将来負担比率（分子）の構造'!L$53), NA())</f>
        <v>2213</v>
      </c>
      <c r="M67" s="181" t="e">
        <f>NA()</f>
        <v>#N/A</v>
      </c>
      <c r="N67" s="181" t="e">
        <f>NA()</f>
        <v>#N/A</v>
      </c>
      <c r="O67" s="181">
        <f>IF(ISNUMBER('将来負担比率（分子）の構造'!M$53), IF('将来負担比率（分子）の構造'!M$53 &lt; 0, 0, '将来負担比率（分子）の構造'!M$53), NA())</f>
        <v>2129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2067</v>
      </c>
      <c r="C72" s="185">
        <f>基金残高に係る経年分析!G55</f>
        <v>2103</v>
      </c>
      <c r="D72" s="185">
        <f>基金残高に係る経年分析!H55</f>
        <v>2139</v>
      </c>
    </row>
    <row r="73" spans="1:16" x14ac:dyDescent="0.15">
      <c r="A73" s="184" t="s">
        <v>77</v>
      </c>
      <c r="B73" s="185">
        <f>基金残高に係る経年分析!F56</f>
        <v>11</v>
      </c>
      <c r="C73" s="185">
        <f>基金残高に係る経年分析!G56</f>
        <v>16</v>
      </c>
      <c r="D73" s="185">
        <f>基金残高に係る経年分析!H56</f>
        <v>31</v>
      </c>
    </row>
    <row r="74" spans="1:16" x14ac:dyDescent="0.15">
      <c r="A74" s="184" t="s">
        <v>78</v>
      </c>
      <c r="B74" s="185">
        <f>基金残高に係る経年分析!F57</f>
        <v>1178</v>
      </c>
      <c r="C74" s="185">
        <f>基金残高に係る経年分析!G57</f>
        <v>1359</v>
      </c>
      <c r="D74" s="185">
        <f>基金残高に係る経年分析!H57</f>
        <v>1795</v>
      </c>
    </row>
  </sheetData>
  <sheetProtection algorithmName="SHA-512" hashValue="zFkvhWMHcRp+VeCqA1yW/5NRgRjkMilTLJ+UxrSA0E5hHWb9aWzcTHKFLUrNoPl2lpcqpM5O4NMQrnDdliYrXg==" saltValue="aYQyyjr3WGaSHwfcmrSi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230</v>
      </c>
      <c r="C5" s="747"/>
      <c r="D5" s="747"/>
      <c r="E5" s="747"/>
      <c r="F5" s="747"/>
      <c r="G5" s="747"/>
      <c r="H5" s="747"/>
      <c r="I5" s="747"/>
      <c r="J5" s="747"/>
      <c r="K5" s="747"/>
      <c r="L5" s="747"/>
      <c r="M5" s="747"/>
      <c r="N5" s="747"/>
      <c r="O5" s="747"/>
      <c r="P5" s="747"/>
      <c r="Q5" s="748"/>
      <c r="R5" s="733">
        <v>4583051</v>
      </c>
      <c r="S5" s="734"/>
      <c r="T5" s="734"/>
      <c r="U5" s="734"/>
      <c r="V5" s="734"/>
      <c r="W5" s="734"/>
      <c r="X5" s="734"/>
      <c r="Y5" s="777"/>
      <c r="Z5" s="795">
        <v>23.9</v>
      </c>
      <c r="AA5" s="795"/>
      <c r="AB5" s="795"/>
      <c r="AC5" s="795"/>
      <c r="AD5" s="796">
        <v>4377452</v>
      </c>
      <c r="AE5" s="796"/>
      <c r="AF5" s="796"/>
      <c r="AG5" s="796"/>
      <c r="AH5" s="796"/>
      <c r="AI5" s="796"/>
      <c r="AJ5" s="796"/>
      <c r="AK5" s="796"/>
      <c r="AL5" s="778">
        <v>48.1</v>
      </c>
      <c r="AM5" s="751"/>
      <c r="AN5" s="751"/>
      <c r="AO5" s="779"/>
      <c r="AP5" s="746" t="s">
        <v>231</v>
      </c>
      <c r="AQ5" s="747"/>
      <c r="AR5" s="747"/>
      <c r="AS5" s="747"/>
      <c r="AT5" s="747"/>
      <c r="AU5" s="747"/>
      <c r="AV5" s="747"/>
      <c r="AW5" s="747"/>
      <c r="AX5" s="747"/>
      <c r="AY5" s="747"/>
      <c r="AZ5" s="747"/>
      <c r="BA5" s="747"/>
      <c r="BB5" s="747"/>
      <c r="BC5" s="747"/>
      <c r="BD5" s="747"/>
      <c r="BE5" s="747"/>
      <c r="BF5" s="748"/>
      <c r="BG5" s="678">
        <v>4377452</v>
      </c>
      <c r="BH5" s="679"/>
      <c r="BI5" s="679"/>
      <c r="BJ5" s="679"/>
      <c r="BK5" s="679"/>
      <c r="BL5" s="679"/>
      <c r="BM5" s="679"/>
      <c r="BN5" s="680"/>
      <c r="BO5" s="715">
        <v>95.5</v>
      </c>
      <c r="BP5" s="715"/>
      <c r="BQ5" s="715"/>
      <c r="BR5" s="715"/>
      <c r="BS5" s="716">
        <v>47722</v>
      </c>
      <c r="BT5" s="716"/>
      <c r="BU5" s="716"/>
      <c r="BV5" s="716"/>
      <c r="BW5" s="716"/>
      <c r="BX5" s="716"/>
      <c r="BY5" s="716"/>
      <c r="BZ5" s="716"/>
      <c r="CA5" s="716"/>
      <c r="CB5" s="766"/>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125482</v>
      </c>
      <c r="S6" s="679"/>
      <c r="T6" s="679"/>
      <c r="U6" s="679"/>
      <c r="V6" s="679"/>
      <c r="W6" s="679"/>
      <c r="X6" s="679"/>
      <c r="Y6" s="680"/>
      <c r="Z6" s="715">
        <v>0.7</v>
      </c>
      <c r="AA6" s="715"/>
      <c r="AB6" s="715"/>
      <c r="AC6" s="715"/>
      <c r="AD6" s="716">
        <v>125482</v>
      </c>
      <c r="AE6" s="716"/>
      <c r="AF6" s="716"/>
      <c r="AG6" s="716"/>
      <c r="AH6" s="716"/>
      <c r="AI6" s="716"/>
      <c r="AJ6" s="716"/>
      <c r="AK6" s="716"/>
      <c r="AL6" s="681">
        <v>1.4</v>
      </c>
      <c r="AM6" s="682"/>
      <c r="AN6" s="682"/>
      <c r="AO6" s="717"/>
      <c r="AP6" s="675" t="s">
        <v>236</v>
      </c>
      <c r="AQ6" s="676"/>
      <c r="AR6" s="676"/>
      <c r="AS6" s="676"/>
      <c r="AT6" s="676"/>
      <c r="AU6" s="676"/>
      <c r="AV6" s="676"/>
      <c r="AW6" s="676"/>
      <c r="AX6" s="676"/>
      <c r="AY6" s="676"/>
      <c r="AZ6" s="676"/>
      <c r="BA6" s="676"/>
      <c r="BB6" s="676"/>
      <c r="BC6" s="676"/>
      <c r="BD6" s="676"/>
      <c r="BE6" s="676"/>
      <c r="BF6" s="677"/>
      <c r="BG6" s="678">
        <v>4377452</v>
      </c>
      <c r="BH6" s="679"/>
      <c r="BI6" s="679"/>
      <c r="BJ6" s="679"/>
      <c r="BK6" s="679"/>
      <c r="BL6" s="679"/>
      <c r="BM6" s="679"/>
      <c r="BN6" s="680"/>
      <c r="BO6" s="715">
        <v>95.5</v>
      </c>
      <c r="BP6" s="715"/>
      <c r="BQ6" s="715"/>
      <c r="BR6" s="715"/>
      <c r="BS6" s="716">
        <v>47722</v>
      </c>
      <c r="BT6" s="716"/>
      <c r="BU6" s="716"/>
      <c r="BV6" s="716"/>
      <c r="BW6" s="716"/>
      <c r="BX6" s="716"/>
      <c r="BY6" s="716"/>
      <c r="BZ6" s="716"/>
      <c r="CA6" s="716"/>
      <c r="CB6" s="766"/>
      <c r="CD6" s="736" t="s">
        <v>237</v>
      </c>
      <c r="CE6" s="737"/>
      <c r="CF6" s="737"/>
      <c r="CG6" s="737"/>
      <c r="CH6" s="737"/>
      <c r="CI6" s="737"/>
      <c r="CJ6" s="737"/>
      <c r="CK6" s="737"/>
      <c r="CL6" s="737"/>
      <c r="CM6" s="737"/>
      <c r="CN6" s="737"/>
      <c r="CO6" s="737"/>
      <c r="CP6" s="737"/>
      <c r="CQ6" s="738"/>
      <c r="CR6" s="678">
        <v>177383</v>
      </c>
      <c r="CS6" s="679"/>
      <c r="CT6" s="679"/>
      <c r="CU6" s="679"/>
      <c r="CV6" s="679"/>
      <c r="CW6" s="679"/>
      <c r="CX6" s="679"/>
      <c r="CY6" s="680"/>
      <c r="CZ6" s="778">
        <v>1</v>
      </c>
      <c r="DA6" s="751"/>
      <c r="DB6" s="751"/>
      <c r="DC6" s="781"/>
      <c r="DD6" s="684" t="s">
        <v>238</v>
      </c>
      <c r="DE6" s="679"/>
      <c r="DF6" s="679"/>
      <c r="DG6" s="679"/>
      <c r="DH6" s="679"/>
      <c r="DI6" s="679"/>
      <c r="DJ6" s="679"/>
      <c r="DK6" s="679"/>
      <c r="DL6" s="679"/>
      <c r="DM6" s="679"/>
      <c r="DN6" s="679"/>
      <c r="DO6" s="679"/>
      <c r="DP6" s="680"/>
      <c r="DQ6" s="684">
        <v>177383</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3503</v>
      </c>
      <c r="S7" s="679"/>
      <c r="T7" s="679"/>
      <c r="U7" s="679"/>
      <c r="V7" s="679"/>
      <c r="W7" s="679"/>
      <c r="X7" s="679"/>
      <c r="Y7" s="680"/>
      <c r="Z7" s="715">
        <v>0</v>
      </c>
      <c r="AA7" s="715"/>
      <c r="AB7" s="715"/>
      <c r="AC7" s="715"/>
      <c r="AD7" s="716">
        <v>3503</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1855111</v>
      </c>
      <c r="BH7" s="679"/>
      <c r="BI7" s="679"/>
      <c r="BJ7" s="679"/>
      <c r="BK7" s="679"/>
      <c r="BL7" s="679"/>
      <c r="BM7" s="679"/>
      <c r="BN7" s="680"/>
      <c r="BO7" s="715">
        <v>40.5</v>
      </c>
      <c r="BP7" s="715"/>
      <c r="BQ7" s="715"/>
      <c r="BR7" s="715"/>
      <c r="BS7" s="716">
        <v>47722</v>
      </c>
      <c r="BT7" s="716"/>
      <c r="BU7" s="716"/>
      <c r="BV7" s="716"/>
      <c r="BW7" s="716"/>
      <c r="BX7" s="716"/>
      <c r="BY7" s="716"/>
      <c r="BZ7" s="716"/>
      <c r="CA7" s="716"/>
      <c r="CB7" s="766"/>
      <c r="CD7" s="711" t="s">
        <v>241</v>
      </c>
      <c r="CE7" s="712"/>
      <c r="CF7" s="712"/>
      <c r="CG7" s="712"/>
      <c r="CH7" s="712"/>
      <c r="CI7" s="712"/>
      <c r="CJ7" s="712"/>
      <c r="CK7" s="712"/>
      <c r="CL7" s="712"/>
      <c r="CM7" s="712"/>
      <c r="CN7" s="712"/>
      <c r="CO7" s="712"/>
      <c r="CP7" s="712"/>
      <c r="CQ7" s="713"/>
      <c r="CR7" s="678">
        <v>2275678</v>
      </c>
      <c r="CS7" s="679"/>
      <c r="CT7" s="679"/>
      <c r="CU7" s="679"/>
      <c r="CV7" s="679"/>
      <c r="CW7" s="679"/>
      <c r="CX7" s="679"/>
      <c r="CY7" s="680"/>
      <c r="CZ7" s="715">
        <v>12.4</v>
      </c>
      <c r="DA7" s="715"/>
      <c r="DB7" s="715"/>
      <c r="DC7" s="715"/>
      <c r="DD7" s="684">
        <v>191554</v>
      </c>
      <c r="DE7" s="679"/>
      <c r="DF7" s="679"/>
      <c r="DG7" s="679"/>
      <c r="DH7" s="679"/>
      <c r="DI7" s="679"/>
      <c r="DJ7" s="679"/>
      <c r="DK7" s="679"/>
      <c r="DL7" s="679"/>
      <c r="DM7" s="679"/>
      <c r="DN7" s="679"/>
      <c r="DO7" s="679"/>
      <c r="DP7" s="680"/>
      <c r="DQ7" s="684">
        <v>2006837</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9885</v>
      </c>
      <c r="S8" s="679"/>
      <c r="T8" s="679"/>
      <c r="U8" s="679"/>
      <c r="V8" s="679"/>
      <c r="W8" s="679"/>
      <c r="X8" s="679"/>
      <c r="Y8" s="680"/>
      <c r="Z8" s="715">
        <v>0.1</v>
      </c>
      <c r="AA8" s="715"/>
      <c r="AB8" s="715"/>
      <c r="AC8" s="715"/>
      <c r="AD8" s="716">
        <v>9885</v>
      </c>
      <c r="AE8" s="716"/>
      <c r="AF8" s="716"/>
      <c r="AG8" s="716"/>
      <c r="AH8" s="716"/>
      <c r="AI8" s="716"/>
      <c r="AJ8" s="716"/>
      <c r="AK8" s="716"/>
      <c r="AL8" s="681">
        <v>0.1</v>
      </c>
      <c r="AM8" s="682"/>
      <c r="AN8" s="682"/>
      <c r="AO8" s="717"/>
      <c r="AP8" s="675" t="s">
        <v>243</v>
      </c>
      <c r="AQ8" s="676"/>
      <c r="AR8" s="676"/>
      <c r="AS8" s="676"/>
      <c r="AT8" s="676"/>
      <c r="AU8" s="676"/>
      <c r="AV8" s="676"/>
      <c r="AW8" s="676"/>
      <c r="AX8" s="676"/>
      <c r="AY8" s="676"/>
      <c r="AZ8" s="676"/>
      <c r="BA8" s="676"/>
      <c r="BB8" s="676"/>
      <c r="BC8" s="676"/>
      <c r="BD8" s="676"/>
      <c r="BE8" s="676"/>
      <c r="BF8" s="677"/>
      <c r="BG8" s="678">
        <v>62308</v>
      </c>
      <c r="BH8" s="679"/>
      <c r="BI8" s="679"/>
      <c r="BJ8" s="679"/>
      <c r="BK8" s="679"/>
      <c r="BL8" s="679"/>
      <c r="BM8" s="679"/>
      <c r="BN8" s="680"/>
      <c r="BO8" s="715">
        <v>1.4</v>
      </c>
      <c r="BP8" s="715"/>
      <c r="BQ8" s="715"/>
      <c r="BR8" s="715"/>
      <c r="BS8" s="684" t="s">
        <v>244</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5550068</v>
      </c>
      <c r="CS8" s="679"/>
      <c r="CT8" s="679"/>
      <c r="CU8" s="679"/>
      <c r="CV8" s="679"/>
      <c r="CW8" s="679"/>
      <c r="CX8" s="679"/>
      <c r="CY8" s="680"/>
      <c r="CZ8" s="715">
        <v>30.3</v>
      </c>
      <c r="DA8" s="715"/>
      <c r="DB8" s="715"/>
      <c r="DC8" s="715"/>
      <c r="DD8" s="684">
        <v>57417</v>
      </c>
      <c r="DE8" s="679"/>
      <c r="DF8" s="679"/>
      <c r="DG8" s="679"/>
      <c r="DH8" s="679"/>
      <c r="DI8" s="679"/>
      <c r="DJ8" s="679"/>
      <c r="DK8" s="679"/>
      <c r="DL8" s="679"/>
      <c r="DM8" s="679"/>
      <c r="DN8" s="679"/>
      <c r="DO8" s="679"/>
      <c r="DP8" s="680"/>
      <c r="DQ8" s="684">
        <v>2775663</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5506</v>
      </c>
      <c r="S9" s="679"/>
      <c r="T9" s="679"/>
      <c r="U9" s="679"/>
      <c r="V9" s="679"/>
      <c r="W9" s="679"/>
      <c r="X9" s="679"/>
      <c r="Y9" s="680"/>
      <c r="Z9" s="715">
        <v>0</v>
      </c>
      <c r="AA9" s="715"/>
      <c r="AB9" s="715"/>
      <c r="AC9" s="715"/>
      <c r="AD9" s="716">
        <v>5506</v>
      </c>
      <c r="AE9" s="716"/>
      <c r="AF9" s="716"/>
      <c r="AG9" s="716"/>
      <c r="AH9" s="716"/>
      <c r="AI9" s="716"/>
      <c r="AJ9" s="716"/>
      <c r="AK9" s="716"/>
      <c r="AL9" s="681">
        <v>0.1</v>
      </c>
      <c r="AM9" s="682"/>
      <c r="AN9" s="682"/>
      <c r="AO9" s="717"/>
      <c r="AP9" s="675" t="s">
        <v>247</v>
      </c>
      <c r="AQ9" s="676"/>
      <c r="AR9" s="676"/>
      <c r="AS9" s="676"/>
      <c r="AT9" s="676"/>
      <c r="AU9" s="676"/>
      <c r="AV9" s="676"/>
      <c r="AW9" s="676"/>
      <c r="AX9" s="676"/>
      <c r="AY9" s="676"/>
      <c r="AZ9" s="676"/>
      <c r="BA9" s="676"/>
      <c r="BB9" s="676"/>
      <c r="BC9" s="676"/>
      <c r="BD9" s="676"/>
      <c r="BE9" s="676"/>
      <c r="BF9" s="677"/>
      <c r="BG9" s="678">
        <v>1419347</v>
      </c>
      <c r="BH9" s="679"/>
      <c r="BI9" s="679"/>
      <c r="BJ9" s="679"/>
      <c r="BK9" s="679"/>
      <c r="BL9" s="679"/>
      <c r="BM9" s="679"/>
      <c r="BN9" s="680"/>
      <c r="BO9" s="715">
        <v>31</v>
      </c>
      <c r="BP9" s="715"/>
      <c r="BQ9" s="715"/>
      <c r="BR9" s="715"/>
      <c r="BS9" s="684" t="s">
        <v>238</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1123196</v>
      </c>
      <c r="CS9" s="679"/>
      <c r="CT9" s="679"/>
      <c r="CU9" s="679"/>
      <c r="CV9" s="679"/>
      <c r="CW9" s="679"/>
      <c r="CX9" s="679"/>
      <c r="CY9" s="680"/>
      <c r="CZ9" s="715">
        <v>6.1</v>
      </c>
      <c r="DA9" s="715"/>
      <c r="DB9" s="715"/>
      <c r="DC9" s="715"/>
      <c r="DD9" s="684">
        <v>30058</v>
      </c>
      <c r="DE9" s="679"/>
      <c r="DF9" s="679"/>
      <c r="DG9" s="679"/>
      <c r="DH9" s="679"/>
      <c r="DI9" s="679"/>
      <c r="DJ9" s="679"/>
      <c r="DK9" s="679"/>
      <c r="DL9" s="679"/>
      <c r="DM9" s="679"/>
      <c r="DN9" s="679"/>
      <c r="DO9" s="679"/>
      <c r="DP9" s="680"/>
      <c r="DQ9" s="684">
        <v>984309</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244</v>
      </c>
      <c r="S10" s="679"/>
      <c r="T10" s="679"/>
      <c r="U10" s="679"/>
      <c r="V10" s="679"/>
      <c r="W10" s="679"/>
      <c r="X10" s="679"/>
      <c r="Y10" s="680"/>
      <c r="Z10" s="715" t="s">
        <v>244</v>
      </c>
      <c r="AA10" s="715"/>
      <c r="AB10" s="715"/>
      <c r="AC10" s="715"/>
      <c r="AD10" s="716" t="s">
        <v>244</v>
      </c>
      <c r="AE10" s="716"/>
      <c r="AF10" s="716"/>
      <c r="AG10" s="716"/>
      <c r="AH10" s="716"/>
      <c r="AI10" s="716"/>
      <c r="AJ10" s="716"/>
      <c r="AK10" s="716"/>
      <c r="AL10" s="681" t="s">
        <v>244</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132916</v>
      </c>
      <c r="BH10" s="679"/>
      <c r="BI10" s="679"/>
      <c r="BJ10" s="679"/>
      <c r="BK10" s="679"/>
      <c r="BL10" s="679"/>
      <c r="BM10" s="679"/>
      <c r="BN10" s="680"/>
      <c r="BO10" s="715">
        <v>2.9</v>
      </c>
      <c r="BP10" s="715"/>
      <c r="BQ10" s="715"/>
      <c r="BR10" s="715"/>
      <c r="BS10" s="684" t="s">
        <v>244</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35472</v>
      </c>
      <c r="CS10" s="679"/>
      <c r="CT10" s="679"/>
      <c r="CU10" s="679"/>
      <c r="CV10" s="679"/>
      <c r="CW10" s="679"/>
      <c r="CX10" s="679"/>
      <c r="CY10" s="680"/>
      <c r="CZ10" s="715">
        <v>0.2</v>
      </c>
      <c r="DA10" s="715"/>
      <c r="DB10" s="715"/>
      <c r="DC10" s="715"/>
      <c r="DD10" s="684" t="s">
        <v>244</v>
      </c>
      <c r="DE10" s="679"/>
      <c r="DF10" s="679"/>
      <c r="DG10" s="679"/>
      <c r="DH10" s="679"/>
      <c r="DI10" s="679"/>
      <c r="DJ10" s="679"/>
      <c r="DK10" s="679"/>
      <c r="DL10" s="679"/>
      <c r="DM10" s="679"/>
      <c r="DN10" s="679"/>
      <c r="DO10" s="679"/>
      <c r="DP10" s="680"/>
      <c r="DQ10" s="684">
        <v>14225</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703610</v>
      </c>
      <c r="S11" s="679"/>
      <c r="T11" s="679"/>
      <c r="U11" s="679"/>
      <c r="V11" s="679"/>
      <c r="W11" s="679"/>
      <c r="X11" s="679"/>
      <c r="Y11" s="680"/>
      <c r="Z11" s="681">
        <v>3.7</v>
      </c>
      <c r="AA11" s="682"/>
      <c r="AB11" s="682"/>
      <c r="AC11" s="683"/>
      <c r="AD11" s="684">
        <v>703610</v>
      </c>
      <c r="AE11" s="679"/>
      <c r="AF11" s="679"/>
      <c r="AG11" s="679"/>
      <c r="AH11" s="679"/>
      <c r="AI11" s="679"/>
      <c r="AJ11" s="679"/>
      <c r="AK11" s="680"/>
      <c r="AL11" s="681">
        <v>7.7</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240540</v>
      </c>
      <c r="BH11" s="679"/>
      <c r="BI11" s="679"/>
      <c r="BJ11" s="679"/>
      <c r="BK11" s="679"/>
      <c r="BL11" s="679"/>
      <c r="BM11" s="679"/>
      <c r="BN11" s="680"/>
      <c r="BO11" s="715">
        <v>5.2</v>
      </c>
      <c r="BP11" s="715"/>
      <c r="BQ11" s="715"/>
      <c r="BR11" s="715"/>
      <c r="BS11" s="684">
        <v>47722</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710013</v>
      </c>
      <c r="CS11" s="679"/>
      <c r="CT11" s="679"/>
      <c r="CU11" s="679"/>
      <c r="CV11" s="679"/>
      <c r="CW11" s="679"/>
      <c r="CX11" s="679"/>
      <c r="CY11" s="680"/>
      <c r="CZ11" s="715">
        <v>3.9</v>
      </c>
      <c r="DA11" s="715"/>
      <c r="DB11" s="715"/>
      <c r="DC11" s="715"/>
      <c r="DD11" s="684">
        <v>114528</v>
      </c>
      <c r="DE11" s="679"/>
      <c r="DF11" s="679"/>
      <c r="DG11" s="679"/>
      <c r="DH11" s="679"/>
      <c r="DI11" s="679"/>
      <c r="DJ11" s="679"/>
      <c r="DK11" s="679"/>
      <c r="DL11" s="679"/>
      <c r="DM11" s="679"/>
      <c r="DN11" s="679"/>
      <c r="DO11" s="679"/>
      <c r="DP11" s="680"/>
      <c r="DQ11" s="684">
        <v>337005</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v>4704</v>
      </c>
      <c r="S12" s="679"/>
      <c r="T12" s="679"/>
      <c r="U12" s="679"/>
      <c r="V12" s="679"/>
      <c r="W12" s="679"/>
      <c r="X12" s="679"/>
      <c r="Y12" s="680"/>
      <c r="Z12" s="715">
        <v>0</v>
      </c>
      <c r="AA12" s="715"/>
      <c r="AB12" s="715"/>
      <c r="AC12" s="715"/>
      <c r="AD12" s="716">
        <v>4704</v>
      </c>
      <c r="AE12" s="716"/>
      <c r="AF12" s="716"/>
      <c r="AG12" s="716"/>
      <c r="AH12" s="716"/>
      <c r="AI12" s="716"/>
      <c r="AJ12" s="716"/>
      <c r="AK12" s="716"/>
      <c r="AL12" s="681">
        <v>0.1</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2064628</v>
      </c>
      <c r="BH12" s="679"/>
      <c r="BI12" s="679"/>
      <c r="BJ12" s="679"/>
      <c r="BK12" s="679"/>
      <c r="BL12" s="679"/>
      <c r="BM12" s="679"/>
      <c r="BN12" s="680"/>
      <c r="BO12" s="715">
        <v>45</v>
      </c>
      <c r="BP12" s="715"/>
      <c r="BQ12" s="715"/>
      <c r="BR12" s="715"/>
      <c r="BS12" s="684" t="s">
        <v>238</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1439039</v>
      </c>
      <c r="CS12" s="679"/>
      <c r="CT12" s="679"/>
      <c r="CU12" s="679"/>
      <c r="CV12" s="679"/>
      <c r="CW12" s="679"/>
      <c r="CX12" s="679"/>
      <c r="CY12" s="680"/>
      <c r="CZ12" s="715">
        <v>7.9</v>
      </c>
      <c r="DA12" s="715"/>
      <c r="DB12" s="715"/>
      <c r="DC12" s="715"/>
      <c r="DD12" s="684">
        <v>138385</v>
      </c>
      <c r="DE12" s="679"/>
      <c r="DF12" s="679"/>
      <c r="DG12" s="679"/>
      <c r="DH12" s="679"/>
      <c r="DI12" s="679"/>
      <c r="DJ12" s="679"/>
      <c r="DK12" s="679"/>
      <c r="DL12" s="679"/>
      <c r="DM12" s="679"/>
      <c r="DN12" s="679"/>
      <c r="DO12" s="679"/>
      <c r="DP12" s="680"/>
      <c r="DQ12" s="684">
        <v>327399</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244</v>
      </c>
      <c r="AA13" s="715"/>
      <c r="AB13" s="715"/>
      <c r="AC13" s="715"/>
      <c r="AD13" s="716" t="s">
        <v>238</v>
      </c>
      <c r="AE13" s="716"/>
      <c r="AF13" s="716"/>
      <c r="AG13" s="716"/>
      <c r="AH13" s="716"/>
      <c r="AI13" s="716"/>
      <c r="AJ13" s="716"/>
      <c r="AK13" s="716"/>
      <c r="AL13" s="681" t="s">
        <v>238</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2043889</v>
      </c>
      <c r="BH13" s="679"/>
      <c r="BI13" s="679"/>
      <c r="BJ13" s="679"/>
      <c r="BK13" s="679"/>
      <c r="BL13" s="679"/>
      <c r="BM13" s="679"/>
      <c r="BN13" s="680"/>
      <c r="BO13" s="715">
        <v>44.6</v>
      </c>
      <c r="BP13" s="715"/>
      <c r="BQ13" s="715"/>
      <c r="BR13" s="715"/>
      <c r="BS13" s="684" t="s">
        <v>238</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1352211</v>
      </c>
      <c r="CS13" s="679"/>
      <c r="CT13" s="679"/>
      <c r="CU13" s="679"/>
      <c r="CV13" s="679"/>
      <c r="CW13" s="679"/>
      <c r="CX13" s="679"/>
      <c r="CY13" s="680"/>
      <c r="CZ13" s="715">
        <v>7.4</v>
      </c>
      <c r="DA13" s="715"/>
      <c r="DB13" s="715"/>
      <c r="DC13" s="715"/>
      <c r="DD13" s="684">
        <v>348946</v>
      </c>
      <c r="DE13" s="679"/>
      <c r="DF13" s="679"/>
      <c r="DG13" s="679"/>
      <c r="DH13" s="679"/>
      <c r="DI13" s="679"/>
      <c r="DJ13" s="679"/>
      <c r="DK13" s="679"/>
      <c r="DL13" s="679"/>
      <c r="DM13" s="679"/>
      <c r="DN13" s="679"/>
      <c r="DO13" s="679"/>
      <c r="DP13" s="680"/>
      <c r="DQ13" s="684">
        <v>984095</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16916</v>
      </c>
      <c r="S14" s="679"/>
      <c r="T14" s="679"/>
      <c r="U14" s="679"/>
      <c r="V14" s="679"/>
      <c r="W14" s="679"/>
      <c r="X14" s="679"/>
      <c r="Y14" s="680"/>
      <c r="Z14" s="715">
        <v>0.1</v>
      </c>
      <c r="AA14" s="715"/>
      <c r="AB14" s="715"/>
      <c r="AC14" s="715"/>
      <c r="AD14" s="716">
        <v>16916</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113658</v>
      </c>
      <c r="BH14" s="679"/>
      <c r="BI14" s="679"/>
      <c r="BJ14" s="679"/>
      <c r="BK14" s="679"/>
      <c r="BL14" s="679"/>
      <c r="BM14" s="679"/>
      <c r="BN14" s="680"/>
      <c r="BO14" s="715">
        <v>2.5</v>
      </c>
      <c r="BP14" s="715"/>
      <c r="BQ14" s="715"/>
      <c r="BR14" s="715"/>
      <c r="BS14" s="684" t="s">
        <v>244</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940334</v>
      </c>
      <c r="CS14" s="679"/>
      <c r="CT14" s="679"/>
      <c r="CU14" s="679"/>
      <c r="CV14" s="679"/>
      <c r="CW14" s="679"/>
      <c r="CX14" s="679"/>
      <c r="CY14" s="680"/>
      <c r="CZ14" s="715">
        <v>5.0999999999999996</v>
      </c>
      <c r="DA14" s="715"/>
      <c r="DB14" s="715"/>
      <c r="DC14" s="715"/>
      <c r="DD14" s="684">
        <v>331482</v>
      </c>
      <c r="DE14" s="679"/>
      <c r="DF14" s="679"/>
      <c r="DG14" s="679"/>
      <c r="DH14" s="679"/>
      <c r="DI14" s="679"/>
      <c r="DJ14" s="679"/>
      <c r="DK14" s="679"/>
      <c r="DL14" s="679"/>
      <c r="DM14" s="679"/>
      <c r="DN14" s="679"/>
      <c r="DO14" s="679"/>
      <c r="DP14" s="680"/>
      <c r="DQ14" s="684">
        <v>621426</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238</v>
      </c>
      <c r="AA15" s="715"/>
      <c r="AB15" s="715"/>
      <c r="AC15" s="715"/>
      <c r="AD15" s="716" t="s">
        <v>238</v>
      </c>
      <c r="AE15" s="716"/>
      <c r="AF15" s="716"/>
      <c r="AG15" s="716"/>
      <c r="AH15" s="716"/>
      <c r="AI15" s="716"/>
      <c r="AJ15" s="716"/>
      <c r="AK15" s="716"/>
      <c r="AL15" s="681" t="s">
        <v>244</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344055</v>
      </c>
      <c r="BH15" s="679"/>
      <c r="BI15" s="679"/>
      <c r="BJ15" s="679"/>
      <c r="BK15" s="679"/>
      <c r="BL15" s="679"/>
      <c r="BM15" s="679"/>
      <c r="BN15" s="680"/>
      <c r="BO15" s="715">
        <v>7.5</v>
      </c>
      <c r="BP15" s="715"/>
      <c r="BQ15" s="715"/>
      <c r="BR15" s="715"/>
      <c r="BS15" s="684" t="s">
        <v>238</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2936959</v>
      </c>
      <c r="CS15" s="679"/>
      <c r="CT15" s="679"/>
      <c r="CU15" s="679"/>
      <c r="CV15" s="679"/>
      <c r="CW15" s="679"/>
      <c r="CX15" s="679"/>
      <c r="CY15" s="680"/>
      <c r="CZ15" s="715">
        <v>16</v>
      </c>
      <c r="DA15" s="715"/>
      <c r="DB15" s="715"/>
      <c r="DC15" s="715"/>
      <c r="DD15" s="684">
        <v>1648117</v>
      </c>
      <c r="DE15" s="679"/>
      <c r="DF15" s="679"/>
      <c r="DG15" s="679"/>
      <c r="DH15" s="679"/>
      <c r="DI15" s="679"/>
      <c r="DJ15" s="679"/>
      <c r="DK15" s="679"/>
      <c r="DL15" s="679"/>
      <c r="DM15" s="679"/>
      <c r="DN15" s="679"/>
      <c r="DO15" s="679"/>
      <c r="DP15" s="680"/>
      <c r="DQ15" s="684">
        <v>1440470</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4253</v>
      </c>
      <c r="S16" s="679"/>
      <c r="T16" s="679"/>
      <c r="U16" s="679"/>
      <c r="V16" s="679"/>
      <c r="W16" s="679"/>
      <c r="X16" s="679"/>
      <c r="Y16" s="680"/>
      <c r="Z16" s="715">
        <v>0</v>
      </c>
      <c r="AA16" s="715"/>
      <c r="AB16" s="715"/>
      <c r="AC16" s="715"/>
      <c r="AD16" s="716">
        <v>4253</v>
      </c>
      <c r="AE16" s="716"/>
      <c r="AF16" s="716"/>
      <c r="AG16" s="716"/>
      <c r="AH16" s="716"/>
      <c r="AI16" s="716"/>
      <c r="AJ16" s="716"/>
      <c r="AK16" s="716"/>
      <c r="AL16" s="681">
        <v>0</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238</v>
      </c>
      <c r="BP16" s="715"/>
      <c r="BQ16" s="715"/>
      <c r="BR16" s="715"/>
      <c r="BS16" s="684" t="s">
        <v>238</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313100</v>
      </c>
      <c r="CS16" s="679"/>
      <c r="CT16" s="679"/>
      <c r="CU16" s="679"/>
      <c r="CV16" s="679"/>
      <c r="CW16" s="679"/>
      <c r="CX16" s="679"/>
      <c r="CY16" s="680"/>
      <c r="CZ16" s="715">
        <v>1.7</v>
      </c>
      <c r="DA16" s="715"/>
      <c r="DB16" s="715"/>
      <c r="DC16" s="715"/>
      <c r="DD16" s="684" t="s">
        <v>244</v>
      </c>
      <c r="DE16" s="679"/>
      <c r="DF16" s="679"/>
      <c r="DG16" s="679"/>
      <c r="DH16" s="679"/>
      <c r="DI16" s="679"/>
      <c r="DJ16" s="679"/>
      <c r="DK16" s="679"/>
      <c r="DL16" s="679"/>
      <c r="DM16" s="679"/>
      <c r="DN16" s="679"/>
      <c r="DO16" s="679"/>
      <c r="DP16" s="680"/>
      <c r="DQ16" s="684">
        <v>37208</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62208</v>
      </c>
      <c r="S17" s="679"/>
      <c r="T17" s="679"/>
      <c r="U17" s="679"/>
      <c r="V17" s="679"/>
      <c r="W17" s="679"/>
      <c r="X17" s="679"/>
      <c r="Y17" s="680"/>
      <c r="Z17" s="715">
        <v>0.3</v>
      </c>
      <c r="AA17" s="715"/>
      <c r="AB17" s="715"/>
      <c r="AC17" s="715"/>
      <c r="AD17" s="716">
        <v>62208</v>
      </c>
      <c r="AE17" s="716"/>
      <c r="AF17" s="716"/>
      <c r="AG17" s="716"/>
      <c r="AH17" s="716"/>
      <c r="AI17" s="716"/>
      <c r="AJ17" s="716"/>
      <c r="AK17" s="716"/>
      <c r="AL17" s="681">
        <v>0.7</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238</v>
      </c>
      <c r="BP17" s="715"/>
      <c r="BQ17" s="715"/>
      <c r="BR17" s="715"/>
      <c r="BS17" s="684" t="s">
        <v>244</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1458060</v>
      </c>
      <c r="CS17" s="679"/>
      <c r="CT17" s="679"/>
      <c r="CU17" s="679"/>
      <c r="CV17" s="679"/>
      <c r="CW17" s="679"/>
      <c r="CX17" s="679"/>
      <c r="CY17" s="680"/>
      <c r="CZ17" s="715">
        <v>8</v>
      </c>
      <c r="DA17" s="715"/>
      <c r="DB17" s="715"/>
      <c r="DC17" s="715"/>
      <c r="DD17" s="684" t="s">
        <v>238</v>
      </c>
      <c r="DE17" s="679"/>
      <c r="DF17" s="679"/>
      <c r="DG17" s="679"/>
      <c r="DH17" s="679"/>
      <c r="DI17" s="679"/>
      <c r="DJ17" s="679"/>
      <c r="DK17" s="679"/>
      <c r="DL17" s="679"/>
      <c r="DM17" s="679"/>
      <c r="DN17" s="679"/>
      <c r="DO17" s="679"/>
      <c r="DP17" s="680"/>
      <c r="DQ17" s="684">
        <v>1385201</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20532</v>
      </c>
      <c r="S18" s="679"/>
      <c r="T18" s="679"/>
      <c r="U18" s="679"/>
      <c r="V18" s="679"/>
      <c r="W18" s="679"/>
      <c r="X18" s="679"/>
      <c r="Y18" s="680"/>
      <c r="Z18" s="715">
        <v>0.1</v>
      </c>
      <c r="AA18" s="715"/>
      <c r="AB18" s="715"/>
      <c r="AC18" s="715"/>
      <c r="AD18" s="716">
        <v>20532</v>
      </c>
      <c r="AE18" s="716"/>
      <c r="AF18" s="716"/>
      <c r="AG18" s="716"/>
      <c r="AH18" s="716"/>
      <c r="AI18" s="716"/>
      <c r="AJ18" s="716"/>
      <c r="AK18" s="716"/>
      <c r="AL18" s="681">
        <v>0.2</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244</v>
      </c>
      <c r="BH18" s="679"/>
      <c r="BI18" s="679"/>
      <c r="BJ18" s="679"/>
      <c r="BK18" s="679"/>
      <c r="BL18" s="679"/>
      <c r="BM18" s="679"/>
      <c r="BN18" s="680"/>
      <c r="BO18" s="715" t="s">
        <v>244</v>
      </c>
      <c r="BP18" s="715"/>
      <c r="BQ18" s="715"/>
      <c r="BR18" s="715"/>
      <c r="BS18" s="684" t="s">
        <v>238</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244</v>
      </c>
      <c r="CS18" s="679"/>
      <c r="CT18" s="679"/>
      <c r="CU18" s="679"/>
      <c r="CV18" s="679"/>
      <c r="CW18" s="679"/>
      <c r="CX18" s="679"/>
      <c r="CY18" s="680"/>
      <c r="CZ18" s="715" t="s">
        <v>244</v>
      </c>
      <c r="DA18" s="715"/>
      <c r="DB18" s="715"/>
      <c r="DC18" s="715"/>
      <c r="DD18" s="684" t="s">
        <v>244</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2288</v>
      </c>
      <c r="S19" s="679"/>
      <c r="T19" s="679"/>
      <c r="U19" s="679"/>
      <c r="V19" s="679"/>
      <c r="W19" s="679"/>
      <c r="X19" s="679"/>
      <c r="Y19" s="680"/>
      <c r="Z19" s="715">
        <v>0</v>
      </c>
      <c r="AA19" s="715"/>
      <c r="AB19" s="715"/>
      <c r="AC19" s="715"/>
      <c r="AD19" s="716">
        <v>2288</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205599</v>
      </c>
      <c r="BH19" s="679"/>
      <c r="BI19" s="679"/>
      <c r="BJ19" s="679"/>
      <c r="BK19" s="679"/>
      <c r="BL19" s="679"/>
      <c r="BM19" s="679"/>
      <c r="BN19" s="680"/>
      <c r="BO19" s="715">
        <v>4.5</v>
      </c>
      <c r="BP19" s="715"/>
      <c r="BQ19" s="715"/>
      <c r="BR19" s="715"/>
      <c r="BS19" s="684" t="s">
        <v>244</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244</v>
      </c>
      <c r="DA19" s="715"/>
      <c r="DB19" s="715"/>
      <c r="DC19" s="715"/>
      <c r="DD19" s="684" t="s">
        <v>244</v>
      </c>
      <c r="DE19" s="679"/>
      <c r="DF19" s="679"/>
      <c r="DG19" s="679"/>
      <c r="DH19" s="679"/>
      <c r="DI19" s="679"/>
      <c r="DJ19" s="679"/>
      <c r="DK19" s="679"/>
      <c r="DL19" s="679"/>
      <c r="DM19" s="679"/>
      <c r="DN19" s="679"/>
      <c r="DO19" s="679"/>
      <c r="DP19" s="680"/>
      <c r="DQ19" s="684" t="s">
        <v>244</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862</v>
      </c>
      <c r="S20" s="679"/>
      <c r="T20" s="679"/>
      <c r="U20" s="679"/>
      <c r="V20" s="679"/>
      <c r="W20" s="679"/>
      <c r="X20" s="679"/>
      <c r="Y20" s="680"/>
      <c r="Z20" s="715">
        <v>0</v>
      </c>
      <c r="AA20" s="715"/>
      <c r="AB20" s="715"/>
      <c r="AC20" s="715"/>
      <c r="AD20" s="716">
        <v>862</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205599</v>
      </c>
      <c r="BH20" s="679"/>
      <c r="BI20" s="679"/>
      <c r="BJ20" s="679"/>
      <c r="BK20" s="679"/>
      <c r="BL20" s="679"/>
      <c r="BM20" s="679"/>
      <c r="BN20" s="680"/>
      <c r="BO20" s="715">
        <v>4.5</v>
      </c>
      <c r="BP20" s="715"/>
      <c r="BQ20" s="715"/>
      <c r="BR20" s="715"/>
      <c r="BS20" s="684" t="s">
        <v>244</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18311513</v>
      </c>
      <c r="CS20" s="679"/>
      <c r="CT20" s="679"/>
      <c r="CU20" s="679"/>
      <c r="CV20" s="679"/>
      <c r="CW20" s="679"/>
      <c r="CX20" s="679"/>
      <c r="CY20" s="680"/>
      <c r="CZ20" s="715">
        <v>100</v>
      </c>
      <c r="DA20" s="715"/>
      <c r="DB20" s="715"/>
      <c r="DC20" s="715"/>
      <c r="DD20" s="684">
        <v>2860487</v>
      </c>
      <c r="DE20" s="679"/>
      <c r="DF20" s="679"/>
      <c r="DG20" s="679"/>
      <c r="DH20" s="679"/>
      <c r="DI20" s="679"/>
      <c r="DJ20" s="679"/>
      <c r="DK20" s="679"/>
      <c r="DL20" s="679"/>
      <c r="DM20" s="679"/>
      <c r="DN20" s="679"/>
      <c r="DO20" s="679"/>
      <c r="DP20" s="680"/>
      <c r="DQ20" s="684">
        <v>11091221</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38526</v>
      </c>
      <c r="S21" s="679"/>
      <c r="T21" s="679"/>
      <c r="U21" s="679"/>
      <c r="V21" s="679"/>
      <c r="W21" s="679"/>
      <c r="X21" s="679"/>
      <c r="Y21" s="680"/>
      <c r="Z21" s="715">
        <v>0.2</v>
      </c>
      <c r="AA21" s="715"/>
      <c r="AB21" s="715"/>
      <c r="AC21" s="715"/>
      <c r="AD21" s="716">
        <v>38526</v>
      </c>
      <c r="AE21" s="716"/>
      <c r="AF21" s="716"/>
      <c r="AG21" s="716"/>
      <c r="AH21" s="716"/>
      <c r="AI21" s="716"/>
      <c r="AJ21" s="716"/>
      <c r="AK21" s="716"/>
      <c r="AL21" s="681">
        <v>0.4</v>
      </c>
      <c r="AM21" s="682"/>
      <c r="AN21" s="682"/>
      <c r="AO21" s="717"/>
      <c r="AP21" s="773" t="s">
        <v>283</v>
      </c>
      <c r="AQ21" s="780"/>
      <c r="AR21" s="780"/>
      <c r="AS21" s="780"/>
      <c r="AT21" s="780"/>
      <c r="AU21" s="780"/>
      <c r="AV21" s="780"/>
      <c r="AW21" s="780"/>
      <c r="AX21" s="780"/>
      <c r="AY21" s="780"/>
      <c r="AZ21" s="780"/>
      <c r="BA21" s="780"/>
      <c r="BB21" s="780"/>
      <c r="BC21" s="780"/>
      <c r="BD21" s="780"/>
      <c r="BE21" s="780"/>
      <c r="BF21" s="775"/>
      <c r="BG21" s="678" t="s">
        <v>244</v>
      </c>
      <c r="BH21" s="679"/>
      <c r="BI21" s="679"/>
      <c r="BJ21" s="679"/>
      <c r="BK21" s="679"/>
      <c r="BL21" s="679"/>
      <c r="BM21" s="679"/>
      <c r="BN21" s="680"/>
      <c r="BO21" s="715" t="s">
        <v>238</v>
      </c>
      <c r="BP21" s="715"/>
      <c r="BQ21" s="715"/>
      <c r="BR21" s="715"/>
      <c r="BS21" s="684" t="s">
        <v>244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4485829</v>
      </c>
      <c r="S22" s="679"/>
      <c r="T22" s="679"/>
      <c r="U22" s="679"/>
      <c r="V22" s="679"/>
      <c r="W22" s="679"/>
      <c r="X22" s="679"/>
      <c r="Y22" s="680"/>
      <c r="Z22" s="715">
        <v>23.4</v>
      </c>
      <c r="AA22" s="715"/>
      <c r="AB22" s="715"/>
      <c r="AC22" s="715"/>
      <c r="AD22" s="716">
        <v>3760268</v>
      </c>
      <c r="AE22" s="716"/>
      <c r="AF22" s="716"/>
      <c r="AG22" s="716"/>
      <c r="AH22" s="716"/>
      <c r="AI22" s="716"/>
      <c r="AJ22" s="716"/>
      <c r="AK22" s="716"/>
      <c r="AL22" s="681">
        <v>41.3</v>
      </c>
      <c r="AM22" s="682"/>
      <c r="AN22" s="682"/>
      <c r="AO22" s="717"/>
      <c r="AP22" s="773" t="s">
        <v>285</v>
      </c>
      <c r="AQ22" s="780"/>
      <c r="AR22" s="780"/>
      <c r="AS22" s="780"/>
      <c r="AT22" s="780"/>
      <c r="AU22" s="780"/>
      <c r="AV22" s="780"/>
      <c r="AW22" s="780"/>
      <c r="AX22" s="780"/>
      <c r="AY22" s="780"/>
      <c r="AZ22" s="780"/>
      <c r="BA22" s="780"/>
      <c r="BB22" s="780"/>
      <c r="BC22" s="780"/>
      <c r="BD22" s="780"/>
      <c r="BE22" s="780"/>
      <c r="BF22" s="775"/>
      <c r="BG22" s="678" t="s">
        <v>244</v>
      </c>
      <c r="BH22" s="679"/>
      <c r="BI22" s="679"/>
      <c r="BJ22" s="679"/>
      <c r="BK22" s="679"/>
      <c r="BL22" s="679"/>
      <c r="BM22" s="679"/>
      <c r="BN22" s="680"/>
      <c r="BO22" s="715" t="s">
        <v>238</v>
      </c>
      <c r="BP22" s="715"/>
      <c r="BQ22" s="715"/>
      <c r="BR22" s="715"/>
      <c r="BS22" s="684" t="s">
        <v>244</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3760268</v>
      </c>
      <c r="S23" s="679"/>
      <c r="T23" s="679"/>
      <c r="U23" s="679"/>
      <c r="V23" s="679"/>
      <c r="W23" s="679"/>
      <c r="X23" s="679"/>
      <c r="Y23" s="680"/>
      <c r="Z23" s="715">
        <v>19.600000000000001</v>
      </c>
      <c r="AA23" s="715"/>
      <c r="AB23" s="715"/>
      <c r="AC23" s="715"/>
      <c r="AD23" s="716">
        <v>3760268</v>
      </c>
      <c r="AE23" s="716"/>
      <c r="AF23" s="716"/>
      <c r="AG23" s="716"/>
      <c r="AH23" s="716"/>
      <c r="AI23" s="716"/>
      <c r="AJ23" s="716"/>
      <c r="AK23" s="716"/>
      <c r="AL23" s="681">
        <v>41.3</v>
      </c>
      <c r="AM23" s="682"/>
      <c r="AN23" s="682"/>
      <c r="AO23" s="717"/>
      <c r="AP23" s="773" t="s">
        <v>288</v>
      </c>
      <c r="AQ23" s="780"/>
      <c r="AR23" s="780"/>
      <c r="AS23" s="780"/>
      <c r="AT23" s="780"/>
      <c r="AU23" s="780"/>
      <c r="AV23" s="780"/>
      <c r="AW23" s="780"/>
      <c r="AX23" s="780"/>
      <c r="AY23" s="780"/>
      <c r="AZ23" s="780"/>
      <c r="BA23" s="780"/>
      <c r="BB23" s="780"/>
      <c r="BC23" s="780"/>
      <c r="BD23" s="780"/>
      <c r="BE23" s="780"/>
      <c r="BF23" s="775"/>
      <c r="BG23" s="678">
        <v>205599</v>
      </c>
      <c r="BH23" s="679"/>
      <c r="BI23" s="679"/>
      <c r="BJ23" s="679"/>
      <c r="BK23" s="679"/>
      <c r="BL23" s="679"/>
      <c r="BM23" s="679"/>
      <c r="BN23" s="680"/>
      <c r="BO23" s="715">
        <v>4.5</v>
      </c>
      <c r="BP23" s="715"/>
      <c r="BQ23" s="715"/>
      <c r="BR23" s="715"/>
      <c r="BS23" s="684" t="s">
        <v>238</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725561</v>
      </c>
      <c r="S24" s="679"/>
      <c r="T24" s="679"/>
      <c r="U24" s="679"/>
      <c r="V24" s="679"/>
      <c r="W24" s="679"/>
      <c r="X24" s="679"/>
      <c r="Y24" s="680"/>
      <c r="Z24" s="715">
        <v>3.8</v>
      </c>
      <c r="AA24" s="715"/>
      <c r="AB24" s="715"/>
      <c r="AC24" s="715"/>
      <c r="AD24" s="716" t="s">
        <v>244</v>
      </c>
      <c r="AE24" s="716"/>
      <c r="AF24" s="716"/>
      <c r="AG24" s="716"/>
      <c r="AH24" s="716"/>
      <c r="AI24" s="716"/>
      <c r="AJ24" s="716"/>
      <c r="AK24" s="716"/>
      <c r="AL24" s="681" t="s">
        <v>244</v>
      </c>
      <c r="AM24" s="682"/>
      <c r="AN24" s="682"/>
      <c r="AO24" s="717"/>
      <c r="AP24" s="773" t="s">
        <v>295</v>
      </c>
      <c r="AQ24" s="780"/>
      <c r="AR24" s="780"/>
      <c r="AS24" s="780"/>
      <c r="AT24" s="780"/>
      <c r="AU24" s="780"/>
      <c r="AV24" s="780"/>
      <c r="AW24" s="780"/>
      <c r="AX24" s="780"/>
      <c r="AY24" s="780"/>
      <c r="AZ24" s="780"/>
      <c r="BA24" s="780"/>
      <c r="BB24" s="780"/>
      <c r="BC24" s="780"/>
      <c r="BD24" s="780"/>
      <c r="BE24" s="780"/>
      <c r="BF24" s="775"/>
      <c r="BG24" s="678" t="s">
        <v>244</v>
      </c>
      <c r="BH24" s="679"/>
      <c r="BI24" s="679"/>
      <c r="BJ24" s="679"/>
      <c r="BK24" s="679"/>
      <c r="BL24" s="679"/>
      <c r="BM24" s="679"/>
      <c r="BN24" s="680"/>
      <c r="BO24" s="715" t="s">
        <v>244</v>
      </c>
      <c r="BP24" s="715"/>
      <c r="BQ24" s="715"/>
      <c r="BR24" s="715"/>
      <c r="BS24" s="684" t="s">
        <v>244</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7332976</v>
      </c>
      <c r="CS24" s="734"/>
      <c r="CT24" s="734"/>
      <c r="CU24" s="734"/>
      <c r="CV24" s="734"/>
      <c r="CW24" s="734"/>
      <c r="CX24" s="734"/>
      <c r="CY24" s="777"/>
      <c r="CZ24" s="778">
        <v>40</v>
      </c>
      <c r="DA24" s="751"/>
      <c r="DB24" s="751"/>
      <c r="DC24" s="781"/>
      <c r="DD24" s="776">
        <v>4675122</v>
      </c>
      <c r="DE24" s="734"/>
      <c r="DF24" s="734"/>
      <c r="DG24" s="734"/>
      <c r="DH24" s="734"/>
      <c r="DI24" s="734"/>
      <c r="DJ24" s="734"/>
      <c r="DK24" s="777"/>
      <c r="DL24" s="776">
        <v>4646415</v>
      </c>
      <c r="DM24" s="734"/>
      <c r="DN24" s="734"/>
      <c r="DO24" s="734"/>
      <c r="DP24" s="734"/>
      <c r="DQ24" s="734"/>
      <c r="DR24" s="734"/>
      <c r="DS24" s="734"/>
      <c r="DT24" s="734"/>
      <c r="DU24" s="734"/>
      <c r="DV24" s="777"/>
      <c r="DW24" s="778">
        <v>48.7</v>
      </c>
      <c r="DX24" s="751"/>
      <c r="DY24" s="751"/>
      <c r="DZ24" s="751"/>
      <c r="EA24" s="751"/>
      <c r="EB24" s="751"/>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244</v>
      </c>
      <c r="AA25" s="715"/>
      <c r="AB25" s="715"/>
      <c r="AC25" s="715"/>
      <c r="AD25" s="716" t="s">
        <v>244</v>
      </c>
      <c r="AE25" s="716"/>
      <c r="AF25" s="716"/>
      <c r="AG25" s="716"/>
      <c r="AH25" s="716"/>
      <c r="AI25" s="716"/>
      <c r="AJ25" s="716"/>
      <c r="AK25" s="716"/>
      <c r="AL25" s="681" t="s">
        <v>244</v>
      </c>
      <c r="AM25" s="682"/>
      <c r="AN25" s="682"/>
      <c r="AO25" s="717"/>
      <c r="AP25" s="773" t="s">
        <v>298</v>
      </c>
      <c r="AQ25" s="780"/>
      <c r="AR25" s="780"/>
      <c r="AS25" s="780"/>
      <c r="AT25" s="780"/>
      <c r="AU25" s="780"/>
      <c r="AV25" s="780"/>
      <c r="AW25" s="780"/>
      <c r="AX25" s="780"/>
      <c r="AY25" s="780"/>
      <c r="AZ25" s="780"/>
      <c r="BA25" s="780"/>
      <c r="BB25" s="780"/>
      <c r="BC25" s="780"/>
      <c r="BD25" s="780"/>
      <c r="BE25" s="780"/>
      <c r="BF25" s="775"/>
      <c r="BG25" s="678" t="s">
        <v>244</v>
      </c>
      <c r="BH25" s="679"/>
      <c r="BI25" s="679"/>
      <c r="BJ25" s="679"/>
      <c r="BK25" s="679"/>
      <c r="BL25" s="679"/>
      <c r="BM25" s="679"/>
      <c r="BN25" s="680"/>
      <c r="BO25" s="715" t="s">
        <v>244</v>
      </c>
      <c r="BP25" s="715"/>
      <c r="BQ25" s="715"/>
      <c r="BR25" s="715"/>
      <c r="BS25" s="684" t="s">
        <v>238</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2292296</v>
      </c>
      <c r="CS25" s="697"/>
      <c r="CT25" s="697"/>
      <c r="CU25" s="697"/>
      <c r="CV25" s="697"/>
      <c r="CW25" s="697"/>
      <c r="CX25" s="697"/>
      <c r="CY25" s="698"/>
      <c r="CZ25" s="681">
        <v>12.5</v>
      </c>
      <c r="DA25" s="699"/>
      <c r="DB25" s="699"/>
      <c r="DC25" s="700"/>
      <c r="DD25" s="684">
        <v>2128845</v>
      </c>
      <c r="DE25" s="697"/>
      <c r="DF25" s="697"/>
      <c r="DG25" s="697"/>
      <c r="DH25" s="697"/>
      <c r="DI25" s="697"/>
      <c r="DJ25" s="697"/>
      <c r="DK25" s="698"/>
      <c r="DL25" s="684">
        <v>2103466</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10004947</v>
      </c>
      <c r="S26" s="679"/>
      <c r="T26" s="679"/>
      <c r="U26" s="679"/>
      <c r="V26" s="679"/>
      <c r="W26" s="679"/>
      <c r="X26" s="679"/>
      <c r="Y26" s="680"/>
      <c r="Z26" s="715">
        <v>52.3</v>
      </c>
      <c r="AA26" s="715"/>
      <c r="AB26" s="715"/>
      <c r="AC26" s="715"/>
      <c r="AD26" s="716">
        <v>9073787</v>
      </c>
      <c r="AE26" s="716"/>
      <c r="AF26" s="716"/>
      <c r="AG26" s="716"/>
      <c r="AH26" s="716"/>
      <c r="AI26" s="716"/>
      <c r="AJ26" s="716"/>
      <c r="AK26" s="716"/>
      <c r="AL26" s="681">
        <v>99.7</v>
      </c>
      <c r="AM26" s="682"/>
      <c r="AN26" s="682"/>
      <c r="AO26" s="717"/>
      <c r="AP26" s="773" t="s">
        <v>301</v>
      </c>
      <c r="AQ26" s="774"/>
      <c r="AR26" s="774"/>
      <c r="AS26" s="774"/>
      <c r="AT26" s="774"/>
      <c r="AU26" s="774"/>
      <c r="AV26" s="774"/>
      <c r="AW26" s="774"/>
      <c r="AX26" s="774"/>
      <c r="AY26" s="774"/>
      <c r="AZ26" s="774"/>
      <c r="BA26" s="774"/>
      <c r="BB26" s="774"/>
      <c r="BC26" s="774"/>
      <c r="BD26" s="774"/>
      <c r="BE26" s="774"/>
      <c r="BF26" s="775"/>
      <c r="BG26" s="678" t="s">
        <v>238</v>
      </c>
      <c r="BH26" s="679"/>
      <c r="BI26" s="679"/>
      <c r="BJ26" s="679"/>
      <c r="BK26" s="679"/>
      <c r="BL26" s="679"/>
      <c r="BM26" s="679"/>
      <c r="BN26" s="680"/>
      <c r="BO26" s="715" t="s">
        <v>244</v>
      </c>
      <c r="BP26" s="715"/>
      <c r="BQ26" s="715"/>
      <c r="BR26" s="715"/>
      <c r="BS26" s="684" t="s">
        <v>238</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1377652</v>
      </c>
      <c r="CS26" s="679"/>
      <c r="CT26" s="679"/>
      <c r="CU26" s="679"/>
      <c r="CV26" s="679"/>
      <c r="CW26" s="679"/>
      <c r="CX26" s="679"/>
      <c r="CY26" s="680"/>
      <c r="CZ26" s="681">
        <v>7.5</v>
      </c>
      <c r="DA26" s="699"/>
      <c r="DB26" s="699"/>
      <c r="DC26" s="700"/>
      <c r="DD26" s="684">
        <v>1242683</v>
      </c>
      <c r="DE26" s="679"/>
      <c r="DF26" s="679"/>
      <c r="DG26" s="679"/>
      <c r="DH26" s="679"/>
      <c r="DI26" s="679"/>
      <c r="DJ26" s="679"/>
      <c r="DK26" s="680"/>
      <c r="DL26" s="684" t="s">
        <v>238</v>
      </c>
      <c r="DM26" s="679"/>
      <c r="DN26" s="679"/>
      <c r="DO26" s="679"/>
      <c r="DP26" s="679"/>
      <c r="DQ26" s="679"/>
      <c r="DR26" s="679"/>
      <c r="DS26" s="679"/>
      <c r="DT26" s="679"/>
      <c r="DU26" s="679"/>
      <c r="DV26" s="680"/>
      <c r="DW26" s="681" t="s">
        <v>244</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5571</v>
      </c>
      <c r="S27" s="679"/>
      <c r="T27" s="679"/>
      <c r="U27" s="679"/>
      <c r="V27" s="679"/>
      <c r="W27" s="679"/>
      <c r="X27" s="679"/>
      <c r="Y27" s="680"/>
      <c r="Z27" s="715">
        <v>0</v>
      </c>
      <c r="AA27" s="715"/>
      <c r="AB27" s="715"/>
      <c r="AC27" s="715"/>
      <c r="AD27" s="716">
        <v>5571</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4583051</v>
      </c>
      <c r="BH27" s="679"/>
      <c r="BI27" s="679"/>
      <c r="BJ27" s="679"/>
      <c r="BK27" s="679"/>
      <c r="BL27" s="679"/>
      <c r="BM27" s="679"/>
      <c r="BN27" s="680"/>
      <c r="BO27" s="715">
        <v>100</v>
      </c>
      <c r="BP27" s="715"/>
      <c r="BQ27" s="715"/>
      <c r="BR27" s="715"/>
      <c r="BS27" s="684">
        <v>47722</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3582620</v>
      </c>
      <c r="CS27" s="697"/>
      <c r="CT27" s="697"/>
      <c r="CU27" s="697"/>
      <c r="CV27" s="697"/>
      <c r="CW27" s="697"/>
      <c r="CX27" s="697"/>
      <c r="CY27" s="698"/>
      <c r="CZ27" s="681">
        <v>19.600000000000001</v>
      </c>
      <c r="DA27" s="699"/>
      <c r="DB27" s="699"/>
      <c r="DC27" s="700"/>
      <c r="DD27" s="684">
        <v>1161076</v>
      </c>
      <c r="DE27" s="697"/>
      <c r="DF27" s="697"/>
      <c r="DG27" s="697"/>
      <c r="DH27" s="697"/>
      <c r="DI27" s="697"/>
      <c r="DJ27" s="697"/>
      <c r="DK27" s="698"/>
      <c r="DL27" s="684">
        <v>1157748</v>
      </c>
      <c r="DM27" s="697"/>
      <c r="DN27" s="697"/>
      <c r="DO27" s="697"/>
      <c r="DP27" s="697"/>
      <c r="DQ27" s="697"/>
      <c r="DR27" s="697"/>
      <c r="DS27" s="697"/>
      <c r="DT27" s="697"/>
      <c r="DU27" s="697"/>
      <c r="DV27" s="698"/>
      <c r="DW27" s="681">
        <v>12.1</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138157</v>
      </c>
      <c r="S28" s="679"/>
      <c r="T28" s="679"/>
      <c r="U28" s="679"/>
      <c r="V28" s="679"/>
      <c r="W28" s="679"/>
      <c r="X28" s="679"/>
      <c r="Y28" s="680"/>
      <c r="Z28" s="715">
        <v>0.7</v>
      </c>
      <c r="AA28" s="715"/>
      <c r="AB28" s="715"/>
      <c r="AC28" s="715"/>
      <c r="AD28" s="716" t="s">
        <v>238</v>
      </c>
      <c r="AE28" s="716"/>
      <c r="AF28" s="716"/>
      <c r="AG28" s="716"/>
      <c r="AH28" s="716"/>
      <c r="AI28" s="716"/>
      <c r="AJ28" s="716"/>
      <c r="AK28" s="716"/>
      <c r="AL28" s="681" t="s">
        <v>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1458060</v>
      </c>
      <c r="CS28" s="679"/>
      <c r="CT28" s="679"/>
      <c r="CU28" s="679"/>
      <c r="CV28" s="679"/>
      <c r="CW28" s="679"/>
      <c r="CX28" s="679"/>
      <c r="CY28" s="680"/>
      <c r="CZ28" s="681">
        <v>8</v>
      </c>
      <c r="DA28" s="699"/>
      <c r="DB28" s="699"/>
      <c r="DC28" s="700"/>
      <c r="DD28" s="684">
        <v>1385201</v>
      </c>
      <c r="DE28" s="679"/>
      <c r="DF28" s="679"/>
      <c r="DG28" s="679"/>
      <c r="DH28" s="679"/>
      <c r="DI28" s="679"/>
      <c r="DJ28" s="679"/>
      <c r="DK28" s="680"/>
      <c r="DL28" s="684">
        <v>1385201</v>
      </c>
      <c r="DM28" s="679"/>
      <c r="DN28" s="679"/>
      <c r="DO28" s="679"/>
      <c r="DP28" s="679"/>
      <c r="DQ28" s="679"/>
      <c r="DR28" s="679"/>
      <c r="DS28" s="679"/>
      <c r="DT28" s="679"/>
      <c r="DU28" s="679"/>
      <c r="DV28" s="680"/>
      <c r="DW28" s="681">
        <v>14.5</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176504</v>
      </c>
      <c r="S29" s="679"/>
      <c r="T29" s="679"/>
      <c r="U29" s="679"/>
      <c r="V29" s="679"/>
      <c r="W29" s="679"/>
      <c r="X29" s="679"/>
      <c r="Y29" s="680"/>
      <c r="Z29" s="715">
        <v>0.9</v>
      </c>
      <c r="AA29" s="715"/>
      <c r="AB29" s="715"/>
      <c r="AC29" s="715"/>
      <c r="AD29" s="716">
        <v>5685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309</v>
      </c>
      <c r="CE29" s="768"/>
      <c r="CF29" s="711" t="s">
        <v>310</v>
      </c>
      <c r="CG29" s="712"/>
      <c r="CH29" s="712"/>
      <c r="CI29" s="712"/>
      <c r="CJ29" s="712"/>
      <c r="CK29" s="712"/>
      <c r="CL29" s="712"/>
      <c r="CM29" s="712"/>
      <c r="CN29" s="712"/>
      <c r="CO29" s="712"/>
      <c r="CP29" s="712"/>
      <c r="CQ29" s="713"/>
      <c r="CR29" s="678">
        <v>1458001</v>
      </c>
      <c r="CS29" s="697"/>
      <c r="CT29" s="697"/>
      <c r="CU29" s="697"/>
      <c r="CV29" s="697"/>
      <c r="CW29" s="697"/>
      <c r="CX29" s="697"/>
      <c r="CY29" s="698"/>
      <c r="CZ29" s="681">
        <v>8</v>
      </c>
      <c r="DA29" s="699"/>
      <c r="DB29" s="699"/>
      <c r="DC29" s="700"/>
      <c r="DD29" s="684">
        <v>1385142</v>
      </c>
      <c r="DE29" s="697"/>
      <c r="DF29" s="697"/>
      <c r="DG29" s="697"/>
      <c r="DH29" s="697"/>
      <c r="DI29" s="697"/>
      <c r="DJ29" s="697"/>
      <c r="DK29" s="698"/>
      <c r="DL29" s="684">
        <v>1385142</v>
      </c>
      <c r="DM29" s="697"/>
      <c r="DN29" s="697"/>
      <c r="DO29" s="697"/>
      <c r="DP29" s="697"/>
      <c r="DQ29" s="697"/>
      <c r="DR29" s="697"/>
      <c r="DS29" s="697"/>
      <c r="DT29" s="697"/>
      <c r="DU29" s="697"/>
      <c r="DV29" s="698"/>
      <c r="DW29" s="681">
        <v>14.5</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77064</v>
      </c>
      <c r="S30" s="679"/>
      <c r="T30" s="679"/>
      <c r="U30" s="679"/>
      <c r="V30" s="679"/>
      <c r="W30" s="679"/>
      <c r="X30" s="679"/>
      <c r="Y30" s="680"/>
      <c r="Z30" s="715">
        <v>0.4</v>
      </c>
      <c r="AA30" s="715"/>
      <c r="AB30" s="715"/>
      <c r="AC30" s="715"/>
      <c r="AD30" s="716" t="s">
        <v>244</v>
      </c>
      <c r="AE30" s="716"/>
      <c r="AF30" s="716"/>
      <c r="AG30" s="716"/>
      <c r="AH30" s="716"/>
      <c r="AI30" s="716"/>
      <c r="AJ30" s="716"/>
      <c r="AK30" s="716"/>
      <c r="AL30" s="681" t="s">
        <v>244</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312</v>
      </c>
      <c r="BH30" s="764"/>
      <c r="BI30" s="764"/>
      <c r="BJ30" s="764"/>
      <c r="BK30" s="764"/>
      <c r="BL30" s="764"/>
      <c r="BM30" s="764"/>
      <c r="BN30" s="764"/>
      <c r="BO30" s="764"/>
      <c r="BP30" s="764"/>
      <c r="BQ30" s="765"/>
      <c r="BR30" s="739" t="s">
        <v>313</v>
      </c>
      <c r="BS30" s="764"/>
      <c r="BT30" s="764"/>
      <c r="BU30" s="764"/>
      <c r="BV30" s="764"/>
      <c r="BW30" s="764"/>
      <c r="BX30" s="764"/>
      <c r="BY30" s="764"/>
      <c r="BZ30" s="764"/>
      <c r="CA30" s="764"/>
      <c r="CB30" s="765"/>
      <c r="CD30" s="769"/>
      <c r="CE30" s="770"/>
      <c r="CF30" s="711" t="s">
        <v>314</v>
      </c>
      <c r="CG30" s="712"/>
      <c r="CH30" s="712"/>
      <c r="CI30" s="712"/>
      <c r="CJ30" s="712"/>
      <c r="CK30" s="712"/>
      <c r="CL30" s="712"/>
      <c r="CM30" s="712"/>
      <c r="CN30" s="712"/>
      <c r="CO30" s="712"/>
      <c r="CP30" s="712"/>
      <c r="CQ30" s="713"/>
      <c r="CR30" s="678">
        <v>1350101</v>
      </c>
      <c r="CS30" s="679"/>
      <c r="CT30" s="679"/>
      <c r="CU30" s="679"/>
      <c r="CV30" s="679"/>
      <c r="CW30" s="679"/>
      <c r="CX30" s="679"/>
      <c r="CY30" s="680"/>
      <c r="CZ30" s="681">
        <v>7.4</v>
      </c>
      <c r="DA30" s="699"/>
      <c r="DB30" s="699"/>
      <c r="DC30" s="700"/>
      <c r="DD30" s="684">
        <v>1278972</v>
      </c>
      <c r="DE30" s="679"/>
      <c r="DF30" s="679"/>
      <c r="DG30" s="679"/>
      <c r="DH30" s="679"/>
      <c r="DI30" s="679"/>
      <c r="DJ30" s="679"/>
      <c r="DK30" s="680"/>
      <c r="DL30" s="684">
        <v>1278972</v>
      </c>
      <c r="DM30" s="679"/>
      <c r="DN30" s="679"/>
      <c r="DO30" s="679"/>
      <c r="DP30" s="679"/>
      <c r="DQ30" s="679"/>
      <c r="DR30" s="679"/>
      <c r="DS30" s="679"/>
      <c r="DT30" s="679"/>
      <c r="DU30" s="679"/>
      <c r="DV30" s="680"/>
      <c r="DW30" s="681">
        <v>13.4</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2544690</v>
      </c>
      <c r="S31" s="679"/>
      <c r="T31" s="679"/>
      <c r="U31" s="679"/>
      <c r="V31" s="679"/>
      <c r="W31" s="679"/>
      <c r="X31" s="679"/>
      <c r="Y31" s="680"/>
      <c r="Z31" s="715">
        <v>13.3</v>
      </c>
      <c r="AA31" s="715"/>
      <c r="AB31" s="715"/>
      <c r="AC31" s="715"/>
      <c r="AD31" s="716" t="s">
        <v>244</v>
      </c>
      <c r="AE31" s="716"/>
      <c r="AF31" s="716"/>
      <c r="AG31" s="716"/>
      <c r="AH31" s="716"/>
      <c r="AI31" s="716"/>
      <c r="AJ31" s="716"/>
      <c r="AK31" s="716"/>
      <c r="AL31" s="681" t="s">
        <v>244</v>
      </c>
      <c r="AM31" s="682"/>
      <c r="AN31" s="682"/>
      <c r="AO31" s="717"/>
      <c r="AP31" s="753" t="s">
        <v>316</v>
      </c>
      <c r="AQ31" s="754"/>
      <c r="AR31" s="754"/>
      <c r="AS31" s="754"/>
      <c r="AT31" s="759" t="s">
        <v>317</v>
      </c>
      <c r="AU31" s="231"/>
      <c r="AV31" s="231"/>
      <c r="AW31" s="231"/>
      <c r="AX31" s="746" t="s">
        <v>190</v>
      </c>
      <c r="AY31" s="747"/>
      <c r="AZ31" s="747"/>
      <c r="BA31" s="747"/>
      <c r="BB31" s="747"/>
      <c r="BC31" s="747"/>
      <c r="BD31" s="747"/>
      <c r="BE31" s="747"/>
      <c r="BF31" s="748"/>
      <c r="BG31" s="749">
        <v>98.6</v>
      </c>
      <c r="BH31" s="750"/>
      <c r="BI31" s="750"/>
      <c r="BJ31" s="750"/>
      <c r="BK31" s="750"/>
      <c r="BL31" s="750"/>
      <c r="BM31" s="751">
        <v>95</v>
      </c>
      <c r="BN31" s="750"/>
      <c r="BO31" s="750"/>
      <c r="BP31" s="750"/>
      <c r="BQ31" s="752"/>
      <c r="BR31" s="749">
        <v>98.6</v>
      </c>
      <c r="BS31" s="750"/>
      <c r="BT31" s="750"/>
      <c r="BU31" s="750"/>
      <c r="BV31" s="750"/>
      <c r="BW31" s="750"/>
      <c r="BX31" s="751">
        <v>95.3</v>
      </c>
      <c r="BY31" s="750"/>
      <c r="BZ31" s="750"/>
      <c r="CA31" s="750"/>
      <c r="CB31" s="752"/>
      <c r="CD31" s="769"/>
      <c r="CE31" s="770"/>
      <c r="CF31" s="711" t="s">
        <v>318</v>
      </c>
      <c r="CG31" s="712"/>
      <c r="CH31" s="712"/>
      <c r="CI31" s="712"/>
      <c r="CJ31" s="712"/>
      <c r="CK31" s="712"/>
      <c r="CL31" s="712"/>
      <c r="CM31" s="712"/>
      <c r="CN31" s="712"/>
      <c r="CO31" s="712"/>
      <c r="CP31" s="712"/>
      <c r="CQ31" s="713"/>
      <c r="CR31" s="678">
        <v>107900</v>
      </c>
      <c r="CS31" s="697"/>
      <c r="CT31" s="697"/>
      <c r="CU31" s="697"/>
      <c r="CV31" s="697"/>
      <c r="CW31" s="697"/>
      <c r="CX31" s="697"/>
      <c r="CY31" s="698"/>
      <c r="CZ31" s="681">
        <v>0.6</v>
      </c>
      <c r="DA31" s="699"/>
      <c r="DB31" s="699"/>
      <c r="DC31" s="700"/>
      <c r="DD31" s="684">
        <v>106170</v>
      </c>
      <c r="DE31" s="697"/>
      <c r="DF31" s="697"/>
      <c r="DG31" s="697"/>
      <c r="DH31" s="697"/>
      <c r="DI31" s="697"/>
      <c r="DJ31" s="697"/>
      <c r="DK31" s="698"/>
      <c r="DL31" s="684">
        <v>106170</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42" t="s">
        <v>319</v>
      </c>
      <c r="C32" s="743"/>
      <c r="D32" s="743"/>
      <c r="E32" s="743"/>
      <c r="F32" s="743"/>
      <c r="G32" s="743"/>
      <c r="H32" s="743"/>
      <c r="I32" s="743"/>
      <c r="J32" s="743"/>
      <c r="K32" s="743"/>
      <c r="L32" s="743"/>
      <c r="M32" s="743"/>
      <c r="N32" s="743"/>
      <c r="O32" s="743"/>
      <c r="P32" s="743"/>
      <c r="Q32" s="744"/>
      <c r="R32" s="678" t="s">
        <v>244</v>
      </c>
      <c r="S32" s="679"/>
      <c r="T32" s="679"/>
      <c r="U32" s="679"/>
      <c r="V32" s="679"/>
      <c r="W32" s="679"/>
      <c r="X32" s="679"/>
      <c r="Y32" s="680"/>
      <c r="Z32" s="715" t="s">
        <v>238</v>
      </c>
      <c r="AA32" s="715"/>
      <c r="AB32" s="715"/>
      <c r="AC32" s="715"/>
      <c r="AD32" s="716" t="s">
        <v>244</v>
      </c>
      <c r="AE32" s="716"/>
      <c r="AF32" s="716"/>
      <c r="AG32" s="716"/>
      <c r="AH32" s="716"/>
      <c r="AI32" s="716"/>
      <c r="AJ32" s="716"/>
      <c r="AK32" s="716"/>
      <c r="AL32" s="681" t="s">
        <v>244</v>
      </c>
      <c r="AM32" s="682"/>
      <c r="AN32" s="682"/>
      <c r="AO32" s="717"/>
      <c r="AP32" s="755"/>
      <c r="AQ32" s="756"/>
      <c r="AR32" s="756"/>
      <c r="AS32" s="756"/>
      <c r="AT32" s="760"/>
      <c r="AU32" s="230" t="s">
        <v>320</v>
      </c>
      <c r="AV32" s="230"/>
      <c r="AW32" s="230"/>
      <c r="AX32" s="675" t="s">
        <v>321</v>
      </c>
      <c r="AY32" s="676"/>
      <c r="AZ32" s="676"/>
      <c r="BA32" s="676"/>
      <c r="BB32" s="676"/>
      <c r="BC32" s="676"/>
      <c r="BD32" s="676"/>
      <c r="BE32" s="676"/>
      <c r="BF32" s="677"/>
      <c r="BG32" s="762">
        <v>99.1</v>
      </c>
      <c r="BH32" s="697"/>
      <c r="BI32" s="697"/>
      <c r="BJ32" s="697"/>
      <c r="BK32" s="697"/>
      <c r="BL32" s="697"/>
      <c r="BM32" s="682">
        <v>96.4</v>
      </c>
      <c r="BN32" s="763"/>
      <c r="BO32" s="763"/>
      <c r="BP32" s="763"/>
      <c r="BQ32" s="721"/>
      <c r="BR32" s="762">
        <v>99</v>
      </c>
      <c r="BS32" s="697"/>
      <c r="BT32" s="697"/>
      <c r="BU32" s="697"/>
      <c r="BV32" s="697"/>
      <c r="BW32" s="697"/>
      <c r="BX32" s="682">
        <v>95.9</v>
      </c>
      <c r="BY32" s="763"/>
      <c r="BZ32" s="763"/>
      <c r="CA32" s="763"/>
      <c r="CB32" s="721"/>
      <c r="CD32" s="771"/>
      <c r="CE32" s="772"/>
      <c r="CF32" s="711" t="s">
        <v>322</v>
      </c>
      <c r="CG32" s="712"/>
      <c r="CH32" s="712"/>
      <c r="CI32" s="712"/>
      <c r="CJ32" s="712"/>
      <c r="CK32" s="712"/>
      <c r="CL32" s="712"/>
      <c r="CM32" s="712"/>
      <c r="CN32" s="712"/>
      <c r="CO32" s="712"/>
      <c r="CP32" s="712"/>
      <c r="CQ32" s="713"/>
      <c r="CR32" s="678">
        <v>59</v>
      </c>
      <c r="CS32" s="679"/>
      <c r="CT32" s="679"/>
      <c r="CU32" s="679"/>
      <c r="CV32" s="679"/>
      <c r="CW32" s="679"/>
      <c r="CX32" s="679"/>
      <c r="CY32" s="680"/>
      <c r="CZ32" s="681">
        <v>0</v>
      </c>
      <c r="DA32" s="699"/>
      <c r="DB32" s="699"/>
      <c r="DC32" s="700"/>
      <c r="DD32" s="684">
        <v>59</v>
      </c>
      <c r="DE32" s="679"/>
      <c r="DF32" s="679"/>
      <c r="DG32" s="679"/>
      <c r="DH32" s="679"/>
      <c r="DI32" s="679"/>
      <c r="DJ32" s="679"/>
      <c r="DK32" s="680"/>
      <c r="DL32" s="684">
        <v>59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1395014</v>
      </c>
      <c r="S33" s="679"/>
      <c r="T33" s="679"/>
      <c r="U33" s="679"/>
      <c r="V33" s="679"/>
      <c r="W33" s="679"/>
      <c r="X33" s="679"/>
      <c r="Y33" s="680"/>
      <c r="Z33" s="715">
        <v>7.3</v>
      </c>
      <c r="AA33" s="715"/>
      <c r="AB33" s="715"/>
      <c r="AC33" s="715"/>
      <c r="AD33" s="716" t="s">
        <v>244</v>
      </c>
      <c r="AE33" s="716"/>
      <c r="AF33" s="716"/>
      <c r="AG33" s="716"/>
      <c r="AH33" s="716"/>
      <c r="AI33" s="716"/>
      <c r="AJ33" s="716"/>
      <c r="AK33" s="716"/>
      <c r="AL33" s="681" t="s">
        <v>244</v>
      </c>
      <c r="AM33" s="682"/>
      <c r="AN33" s="682"/>
      <c r="AO33" s="717"/>
      <c r="AP33" s="757"/>
      <c r="AQ33" s="758"/>
      <c r="AR33" s="758"/>
      <c r="AS33" s="758"/>
      <c r="AT33" s="761"/>
      <c r="AU33" s="232"/>
      <c r="AV33" s="232"/>
      <c r="AW33" s="232"/>
      <c r="AX33" s="659" t="s">
        <v>324</v>
      </c>
      <c r="AY33" s="660"/>
      <c r="AZ33" s="660"/>
      <c r="BA33" s="660"/>
      <c r="BB33" s="660"/>
      <c r="BC33" s="660"/>
      <c r="BD33" s="660"/>
      <c r="BE33" s="660"/>
      <c r="BF33" s="661"/>
      <c r="BG33" s="745">
        <v>97.9</v>
      </c>
      <c r="BH33" s="663"/>
      <c r="BI33" s="663"/>
      <c r="BJ33" s="663"/>
      <c r="BK33" s="663"/>
      <c r="BL33" s="663"/>
      <c r="BM33" s="706">
        <v>93.3</v>
      </c>
      <c r="BN33" s="663"/>
      <c r="BO33" s="663"/>
      <c r="BP33" s="663"/>
      <c r="BQ33" s="727"/>
      <c r="BR33" s="745">
        <v>98</v>
      </c>
      <c r="BS33" s="663"/>
      <c r="BT33" s="663"/>
      <c r="BU33" s="663"/>
      <c r="BV33" s="663"/>
      <c r="BW33" s="663"/>
      <c r="BX33" s="706">
        <v>94.3</v>
      </c>
      <c r="BY33" s="663"/>
      <c r="BZ33" s="663"/>
      <c r="CA33" s="663"/>
      <c r="CB33" s="727"/>
      <c r="CD33" s="711" t="s">
        <v>325</v>
      </c>
      <c r="CE33" s="712"/>
      <c r="CF33" s="712"/>
      <c r="CG33" s="712"/>
      <c r="CH33" s="712"/>
      <c r="CI33" s="712"/>
      <c r="CJ33" s="712"/>
      <c r="CK33" s="712"/>
      <c r="CL33" s="712"/>
      <c r="CM33" s="712"/>
      <c r="CN33" s="712"/>
      <c r="CO33" s="712"/>
      <c r="CP33" s="712"/>
      <c r="CQ33" s="713"/>
      <c r="CR33" s="678">
        <v>7804950</v>
      </c>
      <c r="CS33" s="697"/>
      <c r="CT33" s="697"/>
      <c r="CU33" s="697"/>
      <c r="CV33" s="697"/>
      <c r="CW33" s="697"/>
      <c r="CX33" s="697"/>
      <c r="CY33" s="698"/>
      <c r="CZ33" s="681">
        <v>42.6</v>
      </c>
      <c r="DA33" s="699"/>
      <c r="DB33" s="699"/>
      <c r="DC33" s="700"/>
      <c r="DD33" s="684">
        <v>5761250</v>
      </c>
      <c r="DE33" s="697"/>
      <c r="DF33" s="697"/>
      <c r="DG33" s="697"/>
      <c r="DH33" s="697"/>
      <c r="DI33" s="697"/>
      <c r="DJ33" s="697"/>
      <c r="DK33" s="698"/>
      <c r="DL33" s="684">
        <v>4501850</v>
      </c>
      <c r="DM33" s="697"/>
      <c r="DN33" s="697"/>
      <c r="DO33" s="697"/>
      <c r="DP33" s="697"/>
      <c r="DQ33" s="697"/>
      <c r="DR33" s="697"/>
      <c r="DS33" s="697"/>
      <c r="DT33" s="697"/>
      <c r="DU33" s="697"/>
      <c r="DV33" s="698"/>
      <c r="DW33" s="681">
        <v>47.2</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48759</v>
      </c>
      <c r="S34" s="679"/>
      <c r="T34" s="679"/>
      <c r="U34" s="679"/>
      <c r="V34" s="679"/>
      <c r="W34" s="679"/>
      <c r="X34" s="679"/>
      <c r="Y34" s="680"/>
      <c r="Z34" s="715">
        <v>0.3</v>
      </c>
      <c r="AA34" s="715"/>
      <c r="AB34" s="715"/>
      <c r="AC34" s="715"/>
      <c r="AD34" s="716">
        <v>6330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1939225</v>
      </c>
      <c r="CS34" s="679"/>
      <c r="CT34" s="679"/>
      <c r="CU34" s="679"/>
      <c r="CV34" s="679"/>
      <c r="CW34" s="679"/>
      <c r="CX34" s="679"/>
      <c r="CY34" s="680"/>
      <c r="CZ34" s="681">
        <v>10.6</v>
      </c>
      <c r="DA34" s="699"/>
      <c r="DB34" s="699"/>
      <c r="DC34" s="700"/>
      <c r="DD34" s="684">
        <v>1629042</v>
      </c>
      <c r="DE34" s="679"/>
      <c r="DF34" s="679"/>
      <c r="DG34" s="679"/>
      <c r="DH34" s="679"/>
      <c r="DI34" s="679"/>
      <c r="DJ34" s="679"/>
      <c r="DK34" s="680"/>
      <c r="DL34" s="684">
        <v>1284693</v>
      </c>
      <c r="DM34" s="679"/>
      <c r="DN34" s="679"/>
      <c r="DO34" s="679"/>
      <c r="DP34" s="679"/>
      <c r="DQ34" s="679"/>
      <c r="DR34" s="679"/>
      <c r="DS34" s="679"/>
      <c r="DT34" s="679"/>
      <c r="DU34" s="679"/>
      <c r="DV34" s="680"/>
      <c r="DW34" s="681">
        <v>13.5</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374460</v>
      </c>
      <c r="S35" s="679"/>
      <c r="T35" s="679"/>
      <c r="U35" s="679"/>
      <c r="V35" s="679"/>
      <c r="W35" s="679"/>
      <c r="X35" s="679"/>
      <c r="Y35" s="680"/>
      <c r="Z35" s="715">
        <v>2</v>
      </c>
      <c r="AA35" s="715"/>
      <c r="AB35" s="715"/>
      <c r="AC35" s="715"/>
      <c r="AD35" s="716" t="s">
        <v>244</v>
      </c>
      <c r="AE35" s="716"/>
      <c r="AF35" s="716"/>
      <c r="AG35" s="716"/>
      <c r="AH35" s="716"/>
      <c r="AI35" s="716"/>
      <c r="AJ35" s="716"/>
      <c r="AK35" s="716"/>
      <c r="AL35" s="681" t="s">
        <v>244</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403654</v>
      </c>
      <c r="CS35" s="697"/>
      <c r="CT35" s="697"/>
      <c r="CU35" s="697"/>
      <c r="CV35" s="697"/>
      <c r="CW35" s="697"/>
      <c r="CX35" s="697"/>
      <c r="CY35" s="698"/>
      <c r="CZ35" s="681">
        <v>2.2000000000000002</v>
      </c>
      <c r="DA35" s="699"/>
      <c r="DB35" s="699"/>
      <c r="DC35" s="700"/>
      <c r="DD35" s="684">
        <v>319878</v>
      </c>
      <c r="DE35" s="697"/>
      <c r="DF35" s="697"/>
      <c r="DG35" s="697"/>
      <c r="DH35" s="697"/>
      <c r="DI35" s="697"/>
      <c r="DJ35" s="697"/>
      <c r="DK35" s="698"/>
      <c r="DL35" s="684">
        <v>318787</v>
      </c>
      <c r="DM35" s="697"/>
      <c r="DN35" s="697"/>
      <c r="DO35" s="697"/>
      <c r="DP35" s="697"/>
      <c r="DQ35" s="697"/>
      <c r="DR35" s="697"/>
      <c r="DS35" s="697"/>
      <c r="DT35" s="697"/>
      <c r="DU35" s="697"/>
      <c r="DV35" s="698"/>
      <c r="DW35" s="681">
        <v>3.3</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101706</v>
      </c>
      <c r="S36" s="679"/>
      <c r="T36" s="679"/>
      <c r="U36" s="679"/>
      <c r="V36" s="679"/>
      <c r="W36" s="679"/>
      <c r="X36" s="679"/>
      <c r="Y36" s="680"/>
      <c r="Z36" s="715">
        <v>0.5</v>
      </c>
      <c r="AA36" s="715"/>
      <c r="AB36" s="715"/>
      <c r="AC36" s="715"/>
      <c r="AD36" s="716" t="s">
        <v>244</v>
      </c>
      <c r="AE36" s="716"/>
      <c r="AF36" s="716"/>
      <c r="AG36" s="716"/>
      <c r="AH36" s="716"/>
      <c r="AI36" s="716"/>
      <c r="AJ36" s="716"/>
      <c r="AK36" s="716"/>
      <c r="AL36" s="681" t="s">
        <v>244</v>
      </c>
      <c r="AM36" s="682"/>
      <c r="AN36" s="682"/>
      <c r="AO36" s="717"/>
      <c r="AP36" s="235"/>
      <c r="AQ36" s="730" t="s">
        <v>333</v>
      </c>
      <c r="AR36" s="731"/>
      <c r="AS36" s="731"/>
      <c r="AT36" s="731"/>
      <c r="AU36" s="731"/>
      <c r="AV36" s="731"/>
      <c r="AW36" s="731"/>
      <c r="AX36" s="731"/>
      <c r="AY36" s="732"/>
      <c r="AZ36" s="733">
        <v>1815037</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508071</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2127895</v>
      </c>
      <c r="CS36" s="679"/>
      <c r="CT36" s="679"/>
      <c r="CU36" s="679"/>
      <c r="CV36" s="679"/>
      <c r="CW36" s="679"/>
      <c r="CX36" s="679"/>
      <c r="CY36" s="680"/>
      <c r="CZ36" s="681">
        <v>11.6</v>
      </c>
      <c r="DA36" s="699"/>
      <c r="DB36" s="699"/>
      <c r="DC36" s="700"/>
      <c r="DD36" s="684">
        <v>1696729</v>
      </c>
      <c r="DE36" s="679"/>
      <c r="DF36" s="679"/>
      <c r="DG36" s="679"/>
      <c r="DH36" s="679"/>
      <c r="DI36" s="679"/>
      <c r="DJ36" s="679"/>
      <c r="DK36" s="680"/>
      <c r="DL36" s="684">
        <v>1444067</v>
      </c>
      <c r="DM36" s="679"/>
      <c r="DN36" s="679"/>
      <c r="DO36" s="679"/>
      <c r="DP36" s="679"/>
      <c r="DQ36" s="679"/>
      <c r="DR36" s="679"/>
      <c r="DS36" s="679"/>
      <c r="DT36" s="679"/>
      <c r="DU36" s="679"/>
      <c r="DV36" s="680"/>
      <c r="DW36" s="681">
        <v>15.1</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1008896</v>
      </c>
      <c r="S37" s="679"/>
      <c r="T37" s="679"/>
      <c r="U37" s="679"/>
      <c r="V37" s="679"/>
      <c r="W37" s="679"/>
      <c r="X37" s="679"/>
      <c r="Y37" s="680"/>
      <c r="Z37" s="715">
        <v>5.3</v>
      </c>
      <c r="AA37" s="715"/>
      <c r="AB37" s="715"/>
      <c r="AC37" s="715"/>
      <c r="AD37" s="716" t="s">
        <v>244</v>
      </c>
      <c r="AE37" s="716"/>
      <c r="AF37" s="716"/>
      <c r="AG37" s="716"/>
      <c r="AH37" s="716"/>
      <c r="AI37" s="716"/>
      <c r="AJ37" s="716"/>
      <c r="AK37" s="716"/>
      <c r="AL37" s="681" t="s">
        <v>244</v>
      </c>
      <c r="AM37" s="682"/>
      <c r="AN37" s="682"/>
      <c r="AO37" s="717"/>
      <c r="AQ37" s="718" t="s">
        <v>337</v>
      </c>
      <c r="AR37" s="719"/>
      <c r="AS37" s="719"/>
      <c r="AT37" s="719"/>
      <c r="AU37" s="719"/>
      <c r="AV37" s="719"/>
      <c r="AW37" s="719"/>
      <c r="AX37" s="719"/>
      <c r="AY37" s="720"/>
      <c r="AZ37" s="678">
        <v>468781</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494846</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1198117</v>
      </c>
      <c r="CS37" s="697"/>
      <c r="CT37" s="697"/>
      <c r="CU37" s="697"/>
      <c r="CV37" s="697"/>
      <c r="CW37" s="697"/>
      <c r="CX37" s="697"/>
      <c r="CY37" s="698"/>
      <c r="CZ37" s="681">
        <v>6.5</v>
      </c>
      <c r="DA37" s="699"/>
      <c r="DB37" s="699"/>
      <c r="DC37" s="700"/>
      <c r="DD37" s="684">
        <v>1198117</v>
      </c>
      <c r="DE37" s="697"/>
      <c r="DF37" s="697"/>
      <c r="DG37" s="697"/>
      <c r="DH37" s="697"/>
      <c r="DI37" s="697"/>
      <c r="DJ37" s="697"/>
      <c r="DK37" s="698"/>
      <c r="DL37" s="684">
        <v>1097516</v>
      </c>
      <c r="DM37" s="697"/>
      <c r="DN37" s="697"/>
      <c r="DO37" s="697"/>
      <c r="DP37" s="697"/>
      <c r="DQ37" s="697"/>
      <c r="DR37" s="697"/>
      <c r="DS37" s="697"/>
      <c r="DT37" s="697"/>
      <c r="DU37" s="697"/>
      <c r="DV37" s="698"/>
      <c r="DW37" s="681">
        <v>11.5</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1100895</v>
      </c>
      <c r="S38" s="679"/>
      <c r="T38" s="679"/>
      <c r="U38" s="679"/>
      <c r="V38" s="679"/>
      <c r="W38" s="679"/>
      <c r="X38" s="679"/>
      <c r="Y38" s="680"/>
      <c r="Z38" s="715">
        <v>5.8</v>
      </c>
      <c r="AA38" s="715"/>
      <c r="AB38" s="715"/>
      <c r="AC38" s="715"/>
      <c r="AD38" s="716">
        <v>8856</v>
      </c>
      <c r="AE38" s="716"/>
      <c r="AF38" s="716"/>
      <c r="AG38" s="716"/>
      <c r="AH38" s="716"/>
      <c r="AI38" s="716"/>
      <c r="AJ38" s="716"/>
      <c r="AK38" s="716"/>
      <c r="AL38" s="681">
        <v>0.1</v>
      </c>
      <c r="AM38" s="682"/>
      <c r="AN38" s="682"/>
      <c r="AO38" s="717"/>
      <c r="AQ38" s="718" t="s">
        <v>341</v>
      </c>
      <c r="AR38" s="719"/>
      <c r="AS38" s="719"/>
      <c r="AT38" s="719"/>
      <c r="AU38" s="719"/>
      <c r="AV38" s="719"/>
      <c r="AW38" s="719"/>
      <c r="AX38" s="719"/>
      <c r="AY38" s="720"/>
      <c r="AZ38" s="678">
        <v>65048</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4578</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1749989</v>
      </c>
      <c r="CS38" s="679"/>
      <c r="CT38" s="679"/>
      <c r="CU38" s="679"/>
      <c r="CV38" s="679"/>
      <c r="CW38" s="679"/>
      <c r="CX38" s="679"/>
      <c r="CY38" s="680"/>
      <c r="CZ38" s="681">
        <v>9.6</v>
      </c>
      <c r="DA38" s="699"/>
      <c r="DB38" s="699"/>
      <c r="DC38" s="700"/>
      <c r="DD38" s="684">
        <v>1512287</v>
      </c>
      <c r="DE38" s="679"/>
      <c r="DF38" s="679"/>
      <c r="DG38" s="679"/>
      <c r="DH38" s="679"/>
      <c r="DI38" s="679"/>
      <c r="DJ38" s="679"/>
      <c r="DK38" s="680"/>
      <c r="DL38" s="684">
        <v>1423955</v>
      </c>
      <c r="DM38" s="679"/>
      <c r="DN38" s="679"/>
      <c r="DO38" s="679"/>
      <c r="DP38" s="679"/>
      <c r="DQ38" s="679"/>
      <c r="DR38" s="679"/>
      <c r="DS38" s="679"/>
      <c r="DT38" s="679"/>
      <c r="DU38" s="679"/>
      <c r="DV38" s="680"/>
      <c r="DW38" s="681">
        <v>14.9</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v>2162925</v>
      </c>
      <c r="S39" s="679"/>
      <c r="T39" s="679"/>
      <c r="U39" s="679"/>
      <c r="V39" s="679"/>
      <c r="W39" s="679"/>
      <c r="X39" s="679"/>
      <c r="Y39" s="680"/>
      <c r="Z39" s="715">
        <v>11.3</v>
      </c>
      <c r="AA39" s="715"/>
      <c r="AB39" s="715"/>
      <c r="AC39" s="715"/>
      <c r="AD39" s="716" t="s">
        <v>244</v>
      </c>
      <c r="AE39" s="716"/>
      <c r="AF39" s="716"/>
      <c r="AG39" s="716"/>
      <c r="AH39" s="716"/>
      <c r="AI39" s="716"/>
      <c r="AJ39" s="716"/>
      <c r="AK39" s="716"/>
      <c r="AL39" s="681" t="s">
        <v>244</v>
      </c>
      <c r="AM39" s="682"/>
      <c r="AN39" s="682"/>
      <c r="AO39" s="717"/>
      <c r="AQ39" s="718" t="s">
        <v>345</v>
      </c>
      <c r="AR39" s="719"/>
      <c r="AS39" s="719"/>
      <c r="AT39" s="719"/>
      <c r="AU39" s="719"/>
      <c r="AV39" s="719"/>
      <c r="AW39" s="719"/>
      <c r="AX39" s="719"/>
      <c r="AY39" s="720"/>
      <c r="AZ39" s="678" t="s">
        <v>244</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7590</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587715</v>
      </c>
      <c r="CS39" s="697"/>
      <c r="CT39" s="697"/>
      <c r="CU39" s="697"/>
      <c r="CV39" s="697"/>
      <c r="CW39" s="697"/>
      <c r="CX39" s="697"/>
      <c r="CY39" s="698"/>
      <c r="CZ39" s="681">
        <v>3.2</v>
      </c>
      <c r="DA39" s="699"/>
      <c r="DB39" s="699"/>
      <c r="DC39" s="700"/>
      <c r="DD39" s="684">
        <v>572166</v>
      </c>
      <c r="DE39" s="697"/>
      <c r="DF39" s="697"/>
      <c r="DG39" s="697"/>
      <c r="DH39" s="697"/>
      <c r="DI39" s="697"/>
      <c r="DJ39" s="697"/>
      <c r="DK39" s="698"/>
      <c r="DL39" s="684" t="s">
        <v>244</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244</v>
      </c>
      <c r="AA40" s="715"/>
      <c r="AB40" s="715"/>
      <c r="AC40" s="715"/>
      <c r="AD40" s="716" t="s">
        <v>244</v>
      </c>
      <c r="AE40" s="716"/>
      <c r="AF40" s="716"/>
      <c r="AG40" s="716"/>
      <c r="AH40" s="716"/>
      <c r="AI40" s="716"/>
      <c r="AJ40" s="716"/>
      <c r="AK40" s="716"/>
      <c r="AL40" s="681" t="s">
        <v>244</v>
      </c>
      <c r="AM40" s="682"/>
      <c r="AN40" s="682"/>
      <c r="AO40" s="717"/>
      <c r="AQ40" s="718" t="s">
        <v>349</v>
      </c>
      <c r="AR40" s="719"/>
      <c r="AS40" s="719"/>
      <c r="AT40" s="719"/>
      <c r="AU40" s="719"/>
      <c r="AV40" s="719"/>
      <c r="AW40" s="719"/>
      <c r="AX40" s="719"/>
      <c r="AY40" s="720"/>
      <c r="AZ40" s="678" t="s">
        <v>238</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98</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996472</v>
      </c>
      <c r="CS40" s="679"/>
      <c r="CT40" s="679"/>
      <c r="CU40" s="679"/>
      <c r="CV40" s="679"/>
      <c r="CW40" s="679"/>
      <c r="CX40" s="679"/>
      <c r="CY40" s="680"/>
      <c r="CZ40" s="681">
        <v>5.4</v>
      </c>
      <c r="DA40" s="699"/>
      <c r="DB40" s="699"/>
      <c r="DC40" s="700"/>
      <c r="DD40" s="684">
        <v>31148</v>
      </c>
      <c r="DE40" s="679"/>
      <c r="DF40" s="679"/>
      <c r="DG40" s="679"/>
      <c r="DH40" s="679"/>
      <c r="DI40" s="679"/>
      <c r="DJ40" s="679"/>
      <c r="DK40" s="680"/>
      <c r="DL40" s="684">
        <v>30348</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v>447325</v>
      </c>
      <c r="S41" s="679"/>
      <c r="T41" s="679"/>
      <c r="U41" s="679"/>
      <c r="V41" s="679"/>
      <c r="W41" s="679"/>
      <c r="X41" s="679"/>
      <c r="Y41" s="680"/>
      <c r="Z41" s="715">
        <v>2.2999999999999998</v>
      </c>
      <c r="AA41" s="715"/>
      <c r="AB41" s="715"/>
      <c r="AC41" s="715"/>
      <c r="AD41" s="716" t="s">
        <v>244</v>
      </c>
      <c r="AE41" s="716"/>
      <c r="AF41" s="716"/>
      <c r="AG41" s="716"/>
      <c r="AH41" s="716"/>
      <c r="AI41" s="716"/>
      <c r="AJ41" s="716"/>
      <c r="AK41" s="716"/>
      <c r="AL41" s="681" t="s">
        <v>244</v>
      </c>
      <c r="AM41" s="682"/>
      <c r="AN41" s="682"/>
      <c r="AO41" s="717"/>
      <c r="AQ41" s="718" t="s">
        <v>354</v>
      </c>
      <c r="AR41" s="719"/>
      <c r="AS41" s="719"/>
      <c r="AT41" s="719"/>
      <c r="AU41" s="719"/>
      <c r="AV41" s="719"/>
      <c r="AW41" s="719"/>
      <c r="AX41" s="719"/>
      <c r="AY41" s="720"/>
      <c r="AZ41" s="678">
        <v>282834</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244</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244</v>
      </c>
      <c r="DA41" s="699"/>
      <c r="DB41" s="699"/>
      <c r="DC41" s="700"/>
      <c r="DD41" s="684" t="s">
        <v>244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19139588</v>
      </c>
      <c r="S42" s="701"/>
      <c r="T42" s="701"/>
      <c r="U42" s="701"/>
      <c r="V42" s="701"/>
      <c r="W42" s="701"/>
      <c r="X42" s="701"/>
      <c r="Y42" s="703"/>
      <c r="Z42" s="704">
        <v>100</v>
      </c>
      <c r="AA42" s="704"/>
      <c r="AB42" s="704"/>
      <c r="AC42" s="704"/>
      <c r="AD42" s="705">
        <v>9100229</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998374</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286</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3173587</v>
      </c>
      <c r="CS42" s="679"/>
      <c r="CT42" s="679"/>
      <c r="CU42" s="679"/>
      <c r="CV42" s="679"/>
      <c r="CW42" s="679"/>
      <c r="CX42" s="679"/>
      <c r="CY42" s="680"/>
      <c r="CZ42" s="681">
        <v>17.3</v>
      </c>
      <c r="DA42" s="682"/>
      <c r="DB42" s="682"/>
      <c r="DC42" s="683"/>
      <c r="DD42" s="684">
        <v>654849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84671</v>
      </c>
      <c r="CS43" s="697"/>
      <c r="CT43" s="697"/>
      <c r="CU43" s="697"/>
      <c r="CV43" s="697"/>
      <c r="CW43" s="697"/>
      <c r="CX43" s="697"/>
      <c r="CY43" s="698"/>
      <c r="CZ43" s="681">
        <v>0.5</v>
      </c>
      <c r="DA43" s="699"/>
      <c r="DB43" s="699"/>
      <c r="DC43" s="700"/>
      <c r="DD43" s="684">
        <v>80501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362</v>
      </c>
      <c r="CG44" s="676"/>
      <c r="CH44" s="676"/>
      <c r="CI44" s="676"/>
      <c r="CJ44" s="676"/>
      <c r="CK44" s="676"/>
      <c r="CL44" s="676"/>
      <c r="CM44" s="676"/>
      <c r="CN44" s="676"/>
      <c r="CO44" s="676"/>
      <c r="CP44" s="676"/>
      <c r="CQ44" s="677"/>
      <c r="CR44" s="678">
        <v>2860487</v>
      </c>
      <c r="CS44" s="679"/>
      <c r="CT44" s="679"/>
      <c r="CU44" s="679"/>
      <c r="CV44" s="679"/>
      <c r="CW44" s="679"/>
      <c r="CX44" s="679"/>
      <c r="CY44" s="680"/>
      <c r="CZ44" s="681">
        <v>15.6</v>
      </c>
      <c r="DA44" s="682"/>
      <c r="DB44" s="682"/>
      <c r="DC44" s="683"/>
      <c r="DD44" s="684">
        <v>617641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1421860</v>
      </c>
      <c r="CS45" s="697"/>
      <c r="CT45" s="697"/>
      <c r="CU45" s="697"/>
      <c r="CV45" s="697"/>
      <c r="CW45" s="697"/>
      <c r="CX45" s="697"/>
      <c r="CY45" s="698"/>
      <c r="CZ45" s="681">
        <v>7.8</v>
      </c>
      <c r="DA45" s="699"/>
      <c r="DB45" s="699"/>
      <c r="DC45" s="700"/>
      <c r="DD45" s="684">
        <v>171585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1357239</v>
      </c>
      <c r="CS46" s="679"/>
      <c r="CT46" s="679"/>
      <c r="CU46" s="679"/>
      <c r="CV46" s="679"/>
      <c r="CW46" s="679"/>
      <c r="CX46" s="679"/>
      <c r="CY46" s="680"/>
      <c r="CZ46" s="681">
        <v>7.4</v>
      </c>
      <c r="DA46" s="682"/>
      <c r="DB46" s="682"/>
      <c r="DC46" s="683"/>
      <c r="DD46" s="684">
        <v>432070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313100</v>
      </c>
      <c r="CS47" s="697"/>
      <c r="CT47" s="697"/>
      <c r="CU47" s="697"/>
      <c r="CV47" s="697"/>
      <c r="CW47" s="697"/>
      <c r="CX47" s="697"/>
      <c r="CY47" s="698"/>
      <c r="CZ47" s="681">
        <v>1.7</v>
      </c>
      <c r="DA47" s="699"/>
      <c r="DB47" s="699"/>
      <c r="DC47" s="700"/>
      <c r="DD47" s="684">
        <v>37208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244</v>
      </c>
      <c r="CS48" s="679"/>
      <c r="CT48" s="679"/>
      <c r="CU48" s="679"/>
      <c r="CV48" s="679"/>
      <c r="CW48" s="679"/>
      <c r="CX48" s="679"/>
      <c r="CY48" s="680"/>
      <c r="CZ48" s="681" t="s">
        <v>244</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18311513</v>
      </c>
      <c r="CS49" s="663"/>
      <c r="CT49" s="663"/>
      <c r="CU49" s="663"/>
      <c r="CV49" s="663"/>
      <c r="CW49" s="663"/>
      <c r="CX49" s="663"/>
      <c r="CY49" s="664"/>
      <c r="CZ49" s="665">
        <v>100</v>
      </c>
      <c r="DA49" s="666"/>
      <c r="DB49" s="666"/>
      <c r="DC49" s="667"/>
      <c r="DD49" s="668">
        <v>11091221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57DbeeVCpI/lY8dzFxtks7cvxR6L8d6N5D4qbKVg9PB/89Z20/cG1YjcYdcaN0mnS/2jqAga7Ddok8TdJU4+w==" saltValue="qHctRhclMnANPBL3bTgw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19279</v>
      </c>
      <c r="R7" s="1198"/>
      <c r="S7" s="1198"/>
      <c r="T7" s="1198"/>
      <c r="U7" s="1198"/>
      <c r="V7" s="1198">
        <v>18450</v>
      </c>
      <c r="W7" s="1198"/>
      <c r="X7" s="1198"/>
      <c r="Y7" s="1198"/>
      <c r="Z7" s="1198"/>
      <c r="AA7" s="1198">
        <v>828</v>
      </c>
      <c r="AB7" s="1198"/>
      <c r="AC7" s="1198"/>
      <c r="AD7" s="1198"/>
      <c r="AE7" s="1199"/>
      <c r="AF7" s="1200">
        <v>746</v>
      </c>
      <c r="AG7" s="1201"/>
      <c r="AH7" s="1201"/>
      <c r="AI7" s="1201"/>
      <c r="AJ7" s="1202"/>
      <c r="AK7" s="1184">
        <v>102</v>
      </c>
      <c r="AL7" s="1185"/>
      <c r="AM7" s="1185"/>
      <c r="AN7" s="1185"/>
      <c r="AO7" s="1185"/>
      <c r="AP7" s="1185">
        <v>15171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1</v>
      </c>
      <c r="CI7" s="1182"/>
      <c r="CJ7" s="1182"/>
      <c r="CK7" s="1182"/>
      <c r="CL7" s="1183"/>
      <c r="CM7" s="1181">
        <v>43</v>
      </c>
      <c r="CN7" s="1182"/>
      <c r="CO7" s="1182"/>
      <c r="CP7" s="1182"/>
      <c r="CQ7" s="1183"/>
      <c r="CR7" s="1181">
        <v>15</v>
      </c>
      <c r="CS7" s="1182"/>
      <c r="CT7" s="1182"/>
      <c r="CU7" s="1182"/>
      <c r="CV7" s="1183"/>
      <c r="CW7" s="1181">
        <v>12</v>
      </c>
      <c r="CX7" s="1182"/>
      <c r="CY7" s="1182"/>
      <c r="CZ7" s="1182"/>
      <c r="DA7" s="1183"/>
      <c r="DB7" s="1181" t="s">
        <v>518</v>
      </c>
      <c r="DC7" s="1182"/>
      <c r="DD7" s="1182"/>
      <c r="DE7" s="1182"/>
      <c r="DF7" s="1183"/>
      <c r="DG7" s="1181" t="s">
        <v>518</v>
      </c>
      <c r="DH7" s="1182"/>
      <c r="DI7" s="1182"/>
      <c r="DJ7" s="1182"/>
      <c r="DK7" s="1183"/>
      <c r="DL7" s="1181" t="s">
        <v>518</v>
      </c>
      <c r="DM7" s="1182"/>
      <c r="DN7" s="1182"/>
      <c r="DO7" s="1182"/>
      <c r="DP7" s="1183"/>
      <c r="DQ7" s="1181" t="s">
        <v>518</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0</v>
      </c>
      <c r="CI8" s="1083"/>
      <c r="CJ8" s="1083"/>
      <c r="CK8" s="1083"/>
      <c r="CL8" s="1084"/>
      <c r="CM8" s="1082">
        <v>237</v>
      </c>
      <c r="CN8" s="1083"/>
      <c r="CO8" s="1083"/>
      <c r="CP8" s="1083"/>
      <c r="CQ8" s="1084"/>
      <c r="CR8" s="1082">
        <v>5</v>
      </c>
      <c r="CS8" s="1083"/>
      <c r="CT8" s="1083"/>
      <c r="CU8" s="1083"/>
      <c r="CV8" s="1084"/>
      <c r="CW8" s="1082" t="s">
        <v>518</v>
      </c>
      <c r="CX8" s="1083"/>
      <c r="CY8" s="1083"/>
      <c r="CZ8" s="1083"/>
      <c r="DA8" s="1084"/>
      <c r="DB8" s="1082" t="s">
        <v>518</v>
      </c>
      <c r="DC8" s="1083"/>
      <c r="DD8" s="1083"/>
      <c r="DE8" s="1083"/>
      <c r="DF8" s="1084"/>
      <c r="DG8" s="1082" t="s">
        <v>518</v>
      </c>
      <c r="DH8" s="1083"/>
      <c r="DI8" s="1083"/>
      <c r="DJ8" s="1083"/>
      <c r="DK8" s="1084"/>
      <c r="DL8" s="1082" t="s">
        <v>518</v>
      </c>
      <c r="DM8" s="1083"/>
      <c r="DN8" s="1083"/>
      <c r="DO8" s="1083"/>
      <c r="DP8" s="1084"/>
      <c r="DQ8" s="1082" t="s">
        <v>518</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394</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19279</v>
      </c>
      <c r="R23" s="1162"/>
      <c r="S23" s="1162"/>
      <c r="T23" s="1162"/>
      <c r="U23" s="1162"/>
      <c r="V23" s="1162">
        <v>18450</v>
      </c>
      <c r="W23" s="1162"/>
      <c r="X23" s="1162"/>
      <c r="Y23" s="1162"/>
      <c r="Z23" s="1162"/>
      <c r="AA23" s="1162">
        <v>828</v>
      </c>
      <c r="AB23" s="1162"/>
      <c r="AC23" s="1162"/>
      <c r="AD23" s="1162"/>
      <c r="AE23" s="1163"/>
      <c r="AF23" s="1164">
        <v>746</v>
      </c>
      <c r="AG23" s="1162"/>
      <c r="AH23" s="1162"/>
      <c r="AI23" s="1162"/>
      <c r="AJ23" s="1165"/>
      <c r="AK23" s="1166"/>
      <c r="AL23" s="1167"/>
      <c r="AM23" s="1167"/>
      <c r="AN23" s="1167"/>
      <c r="AO23" s="1167"/>
      <c r="AP23" s="1162">
        <v>15171</v>
      </c>
      <c r="AQ23" s="1162"/>
      <c r="AR23" s="1162"/>
      <c r="AS23" s="1162"/>
      <c r="AT23" s="1162"/>
      <c r="AU23" s="1168"/>
      <c r="AV23" s="1168"/>
      <c r="AW23" s="1168"/>
      <c r="AX23" s="1168"/>
      <c r="AY23" s="1169"/>
      <c r="AZ23" s="1158" t="s">
        <v>244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3873</v>
      </c>
      <c r="R28" s="1147"/>
      <c r="S28" s="1147"/>
      <c r="T28" s="1147"/>
      <c r="U28" s="1147"/>
      <c r="V28" s="1147">
        <v>3365</v>
      </c>
      <c r="W28" s="1147"/>
      <c r="X28" s="1147"/>
      <c r="Y28" s="1147"/>
      <c r="Z28" s="1147"/>
      <c r="AA28" s="1147">
        <v>508</v>
      </c>
      <c r="AB28" s="1147"/>
      <c r="AC28" s="1147"/>
      <c r="AD28" s="1147"/>
      <c r="AE28" s="1148"/>
      <c r="AF28" s="1149">
        <v>508</v>
      </c>
      <c r="AG28" s="1147"/>
      <c r="AH28" s="1147"/>
      <c r="AI28" s="1147"/>
      <c r="AJ28" s="1150"/>
      <c r="AK28" s="1151">
        <v>236</v>
      </c>
      <c r="AL28" s="1139"/>
      <c r="AM28" s="1139"/>
      <c r="AN28" s="1139"/>
      <c r="AO28" s="1139"/>
      <c r="AP28" s="1139" t="s">
        <v>589</v>
      </c>
      <c r="AQ28" s="1139"/>
      <c r="AR28" s="1139"/>
      <c r="AS28" s="1139"/>
      <c r="AT28" s="1139"/>
      <c r="AU28" s="1139" t="s">
        <v>589</v>
      </c>
      <c r="AV28" s="1139"/>
      <c r="AW28" s="1139"/>
      <c r="AX28" s="1139"/>
      <c r="AY28" s="1139"/>
      <c r="AZ28" s="1140" t="s">
        <v>589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408</v>
      </c>
      <c r="C29" s="1125"/>
      <c r="D29" s="1125"/>
      <c r="E29" s="1125"/>
      <c r="F29" s="1125"/>
      <c r="G29" s="1125"/>
      <c r="H29" s="1125"/>
      <c r="I29" s="1125"/>
      <c r="J29" s="1125"/>
      <c r="K29" s="1125"/>
      <c r="L29" s="1125"/>
      <c r="M29" s="1125"/>
      <c r="N29" s="1125"/>
      <c r="O29" s="1125"/>
      <c r="P29" s="1126"/>
      <c r="Q29" s="1136">
        <v>3830</v>
      </c>
      <c r="R29" s="1137"/>
      <c r="S29" s="1137"/>
      <c r="T29" s="1137"/>
      <c r="U29" s="1137"/>
      <c r="V29" s="1137">
        <v>3775</v>
      </c>
      <c r="W29" s="1137"/>
      <c r="X29" s="1137"/>
      <c r="Y29" s="1137"/>
      <c r="Z29" s="1137"/>
      <c r="AA29" s="1137">
        <v>55</v>
      </c>
      <c r="AB29" s="1137"/>
      <c r="AC29" s="1137"/>
      <c r="AD29" s="1137"/>
      <c r="AE29" s="1138"/>
      <c r="AF29" s="1130">
        <v>55</v>
      </c>
      <c r="AG29" s="1131"/>
      <c r="AH29" s="1131"/>
      <c r="AI29" s="1131"/>
      <c r="AJ29" s="1132"/>
      <c r="AK29" s="1073">
        <v>508</v>
      </c>
      <c r="AL29" s="1064"/>
      <c r="AM29" s="1064"/>
      <c r="AN29" s="1064"/>
      <c r="AO29" s="1064"/>
      <c r="AP29" s="1064" t="s">
        <v>518</v>
      </c>
      <c r="AQ29" s="1064"/>
      <c r="AR29" s="1064"/>
      <c r="AS29" s="1064"/>
      <c r="AT29" s="1064"/>
      <c r="AU29" s="1064" t="s">
        <v>518</v>
      </c>
      <c r="AV29" s="1064"/>
      <c r="AW29" s="1064"/>
      <c r="AX29" s="1064"/>
      <c r="AY29" s="1064"/>
      <c r="AZ29" s="1135" t="s">
        <v>518</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409</v>
      </c>
      <c r="C30" s="1125"/>
      <c r="D30" s="1125"/>
      <c r="E30" s="1125"/>
      <c r="F30" s="1125"/>
      <c r="G30" s="1125"/>
      <c r="H30" s="1125"/>
      <c r="I30" s="1125"/>
      <c r="J30" s="1125"/>
      <c r="K30" s="1125"/>
      <c r="L30" s="1125"/>
      <c r="M30" s="1125"/>
      <c r="N30" s="1125"/>
      <c r="O30" s="1125"/>
      <c r="P30" s="1126"/>
      <c r="Q30" s="1136">
        <v>427</v>
      </c>
      <c r="R30" s="1137"/>
      <c r="S30" s="1137"/>
      <c r="T30" s="1137"/>
      <c r="U30" s="1137"/>
      <c r="V30" s="1137">
        <v>416</v>
      </c>
      <c r="W30" s="1137"/>
      <c r="X30" s="1137"/>
      <c r="Y30" s="1137"/>
      <c r="Z30" s="1137"/>
      <c r="AA30" s="1137">
        <v>10</v>
      </c>
      <c r="AB30" s="1137"/>
      <c r="AC30" s="1137"/>
      <c r="AD30" s="1137"/>
      <c r="AE30" s="1138"/>
      <c r="AF30" s="1130">
        <v>10</v>
      </c>
      <c r="AG30" s="1131"/>
      <c r="AH30" s="1131"/>
      <c r="AI30" s="1131"/>
      <c r="AJ30" s="1132"/>
      <c r="AK30" s="1073">
        <v>117</v>
      </c>
      <c r="AL30" s="1064"/>
      <c r="AM30" s="1064"/>
      <c r="AN30" s="1064"/>
      <c r="AO30" s="1064"/>
      <c r="AP30" s="1064" t="s">
        <v>518</v>
      </c>
      <c r="AQ30" s="1064"/>
      <c r="AR30" s="1064"/>
      <c r="AS30" s="1064"/>
      <c r="AT30" s="1064"/>
      <c r="AU30" s="1064" t="s">
        <v>518</v>
      </c>
      <c r="AV30" s="1064"/>
      <c r="AW30" s="1064"/>
      <c r="AX30" s="1064"/>
      <c r="AY30" s="1064"/>
      <c r="AZ30" s="1135" t="s">
        <v>518</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410</v>
      </c>
      <c r="C31" s="1125"/>
      <c r="D31" s="1125"/>
      <c r="E31" s="1125"/>
      <c r="F31" s="1125"/>
      <c r="G31" s="1125"/>
      <c r="H31" s="1125"/>
      <c r="I31" s="1125"/>
      <c r="J31" s="1125"/>
      <c r="K31" s="1125"/>
      <c r="L31" s="1125"/>
      <c r="M31" s="1125"/>
      <c r="N31" s="1125"/>
      <c r="O31" s="1125"/>
      <c r="P31" s="1126"/>
      <c r="Q31" s="1136">
        <v>7</v>
      </c>
      <c r="R31" s="1137"/>
      <c r="S31" s="1137"/>
      <c r="T31" s="1137"/>
      <c r="U31" s="1137"/>
      <c r="V31" s="1137">
        <v>5</v>
      </c>
      <c r="W31" s="1137"/>
      <c r="X31" s="1137"/>
      <c r="Y31" s="1137"/>
      <c r="Z31" s="1137"/>
      <c r="AA31" s="1137">
        <v>2</v>
      </c>
      <c r="AB31" s="1137"/>
      <c r="AC31" s="1137"/>
      <c r="AD31" s="1137"/>
      <c r="AE31" s="1138"/>
      <c r="AF31" s="1130">
        <v>2</v>
      </c>
      <c r="AG31" s="1131"/>
      <c r="AH31" s="1131"/>
      <c r="AI31" s="1131"/>
      <c r="AJ31" s="1132"/>
      <c r="AK31" s="1073">
        <v>0</v>
      </c>
      <c r="AL31" s="1064"/>
      <c r="AM31" s="1064"/>
      <c r="AN31" s="1064"/>
      <c r="AO31" s="1064"/>
      <c r="AP31" s="1064" t="s">
        <v>518</v>
      </c>
      <c r="AQ31" s="1064"/>
      <c r="AR31" s="1064"/>
      <c r="AS31" s="1064"/>
      <c r="AT31" s="1064"/>
      <c r="AU31" s="1064" t="s">
        <v>518</v>
      </c>
      <c r="AV31" s="1064"/>
      <c r="AW31" s="1064"/>
      <c r="AX31" s="1064"/>
      <c r="AY31" s="1064"/>
      <c r="AZ31" s="1135" t="s">
        <v>518</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411</v>
      </c>
      <c r="C32" s="1125"/>
      <c r="D32" s="1125"/>
      <c r="E32" s="1125"/>
      <c r="F32" s="1125"/>
      <c r="G32" s="1125"/>
      <c r="H32" s="1125"/>
      <c r="I32" s="1125"/>
      <c r="J32" s="1125"/>
      <c r="K32" s="1125"/>
      <c r="L32" s="1125"/>
      <c r="M32" s="1125"/>
      <c r="N32" s="1125"/>
      <c r="O32" s="1125"/>
      <c r="P32" s="1126"/>
      <c r="Q32" s="1136">
        <v>1037</v>
      </c>
      <c r="R32" s="1137"/>
      <c r="S32" s="1137"/>
      <c r="T32" s="1137"/>
      <c r="U32" s="1137"/>
      <c r="V32" s="1137">
        <v>1023</v>
      </c>
      <c r="W32" s="1137"/>
      <c r="X32" s="1137"/>
      <c r="Y32" s="1137"/>
      <c r="Z32" s="1137"/>
      <c r="AA32" s="1137">
        <v>15</v>
      </c>
      <c r="AB32" s="1137"/>
      <c r="AC32" s="1137"/>
      <c r="AD32" s="1137"/>
      <c r="AE32" s="1138"/>
      <c r="AF32" s="1130">
        <v>1051</v>
      </c>
      <c r="AG32" s="1131"/>
      <c r="AH32" s="1131"/>
      <c r="AI32" s="1131"/>
      <c r="AJ32" s="1132"/>
      <c r="AK32" s="1064">
        <v>65</v>
      </c>
      <c r="AL32" s="1064"/>
      <c r="AM32" s="1064"/>
      <c r="AN32" s="1064"/>
      <c r="AO32" s="1064"/>
      <c r="AP32" s="1064">
        <v>1312</v>
      </c>
      <c r="AQ32" s="1064"/>
      <c r="AR32" s="1064"/>
      <c r="AS32" s="1064"/>
      <c r="AT32" s="1064"/>
      <c r="AU32" s="1064">
        <v>249</v>
      </c>
      <c r="AV32" s="1064"/>
      <c r="AW32" s="1064"/>
      <c r="AX32" s="1064"/>
      <c r="AY32" s="1064"/>
      <c r="AZ32" s="1135" t="s">
        <v>518</v>
      </c>
      <c r="BA32" s="1135"/>
      <c r="BB32" s="1135"/>
      <c r="BC32" s="1135"/>
      <c r="BD32" s="1135"/>
      <c r="BE32" s="1119" t="s">
        <v>412</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413</v>
      </c>
      <c r="C33" s="1125"/>
      <c r="D33" s="1125"/>
      <c r="E33" s="1125"/>
      <c r="F33" s="1125"/>
      <c r="G33" s="1125"/>
      <c r="H33" s="1125"/>
      <c r="I33" s="1125"/>
      <c r="J33" s="1125"/>
      <c r="K33" s="1125"/>
      <c r="L33" s="1125"/>
      <c r="M33" s="1125"/>
      <c r="N33" s="1125"/>
      <c r="O33" s="1125"/>
      <c r="P33" s="1126"/>
      <c r="Q33" s="1136">
        <v>1612</v>
      </c>
      <c r="R33" s="1137"/>
      <c r="S33" s="1137"/>
      <c r="T33" s="1137"/>
      <c r="U33" s="1137"/>
      <c r="V33" s="1137">
        <v>1611</v>
      </c>
      <c r="W33" s="1137"/>
      <c r="X33" s="1137"/>
      <c r="Y33" s="1137"/>
      <c r="Z33" s="1137"/>
      <c r="AA33" s="1137">
        <v>1</v>
      </c>
      <c r="AB33" s="1137"/>
      <c r="AC33" s="1137"/>
      <c r="AD33" s="1137"/>
      <c r="AE33" s="1138"/>
      <c r="AF33" s="1130">
        <v>1</v>
      </c>
      <c r="AG33" s="1131"/>
      <c r="AH33" s="1131"/>
      <c r="AI33" s="1131"/>
      <c r="AJ33" s="1132"/>
      <c r="AK33" s="1064">
        <v>414</v>
      </c>
      <c r="AL33" s="1064"/>
      <c r="AM33" s="1064"/>
      <c r="AN33" s="1064"/>
      <c r="AO33" s="1064"/>
      <c r="AP33" s="1064">
        <v>6818</v>
      </c>
      <c r="AQ33" s="1064"/>
      <c r="AR33" s="1064"/>
      <c r="AS33" s="1064"/>
      <c r="AT33" s="1064"/>
      <c r="AU33" s="1064">
        <v>5079</v>
      </c>
      <c r="AV33" s="1064"/>
      <c r="AW33" s="1064"/>
      <c r="AX33" s="1064"/>
      <c r="AY33" s="1064"/>
      <c r="AZ33" s="1135" t="s">
        <v>518</v>
      </c>
      <c r="BA33" s="1135"/>
      <c r="BB33" s="1135"/>
      <c r="BC33" s="1135"/>
      <c r="BD33" s="1135"/>
      <c r="BE33" s="1119" t="s">
        <v>414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415</v>
      </c>
      <c r="C34" s="1125"/>
      <c r="D34" s="1125"/>
      <c r="E34" s="1125"/>
      <c r="F34" s="1125"/>
      <c r="G34" s="1125"/>
      <c r="H34" s="1125"/>
      <c r="I34" s="1125"/>
      <c r="J34" s="1125"/>
      <c r="K34" s="1125"/>
      <c r="L34" s="1125"/>
      <c r="M34" s="1125"/>
      <c r="N34" s="1125"/>
      <c r="O34" s="1125"/>
      <c r="P34" s="1126"/>
      <c r="Q34" s="1136">
        <v>85</v>
      </c>
      <c r="R34" s="1137"/>
      <c r="S34" s="1137"/>
      <c r="T34" s="1137"/>
      <c r="U34" s="1137"/>
      <c r="V34" s="1137">
        <v>84</v>
      </c>
      <c r="W34" s="1137"/>
      <c r="X34" s="1137"/>
      <c r="Y34" s="1137"/>
      <c r="Z34" s="1137"/>
      <c r="AA34" s="1137">
        <v>1</v>
      </c>
      <c r="AB34" s="1137"/>
      <c r="AC34" s="1137"/>
      <c r="AD34" s="1137"/>
      <c r="AE34" s="1138"/>
      <c r="AF34" s="1130">
        <v>1</v>
      </c>
      <c r="AG34" s="1131"/>
      <c r="AH34" s="1131"/>
      <c r="AI34" s="1131"/>
      <c r="AJ34" s="1132"/>
      <c r="AK34" s="1064">
        <v>55</v>
      </c>
      <c r="AL34" s="1064"/>
      <c r="AM34" s="1064"/>
      <c r="AN34" s="1064"/>
      <c r="AO34" s="1064"/>
      <c r="AP34" s="1064">
        <v>296</v>
      </c>
      <c r="AQ34" s="1064"/>
      <c r="AR34" s="1064"/>
      <c r="AS34" s="1064"/>
      <c r="AT34" s="1064"/>
      <c r="AU34" s="1064">
        <v>275</v>
      </c>
      <c r="AV34" s="1064"/>
      <c r="AW34" s="1064"/>
      <c r="AX34" s="1064"/>
      <c r="AY34" s="1064"/>
      <c r="AZ34" s="1135" t="s">
        <v>518</v>
      </c>
      <c r="BA34" s="1135"/>
      <c r="BB34" s="1135"/>
      <c r="BC34" s="1135"/>
      <c r="BD34" s="1135"/>
      <c r="BE34" s="1119" t="s">
        <v>416</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1628</v>
      </c>
      <c r="AG63" s="1052"/>
      <c r="AH63" s="1052"/>
      <c r="AI63" s="1052"/>
      <c r="AJ63" s="1117"/>
      <c r="AK63" s="1118"/>
      <c r="AL63" s="1056"/>
      <c r="AM63" s="1056"/>
      <c r="AN63" s="1056"/>
      <c r="AO63" s="1056"/>
      <c r="AP63" s="1052">
        <v>8426</v>
      </c>
      <c r="AQ63" s="1052"/>
      <c r="AR63" s="1052"/>
      <c r="AS63" s="1052"/>
      <c r="AT63" s="1052"/>
      <c r="AU63" s="1052">
        <v>5603</v>
      </c>
      <c r="AV63" s="1052"/>
      <c r="AW63" s="1052"/>
      <c r="AX63" s="1052"/>
      <c r="AY63" s="1052"/>
      <c r="AZ63" s="1112"/>
      <c r="BA63" s="1112"/>
      <c r="BB63" s="1112"/>
      <c r="BC63" s="1112"/>
      <c r="BD63" s="1112"/>
      <c r="BE63" s="1053"/>
      <c r="BF63" s="1053"/>
      <c r="BG63" s="1053"/>
      <c r="BH63" s="1053"/>
      <c r="BI63" s="1054"/>
      <c r="BJ63" s="1113" t="s">
        <v>419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426</v>
      </c>
      <c r="AL66" s="1089"/>
      <c r="AM66" s="1089"/>
      <c r="AN66" s="1089"/>
      <c r="AO66" s="1090"/>
      <c r="AP66" s="1094" t="s">
        <v>404</v>
      </c>
      <c r="AQ66" s="1095"/>
      <c r="AR66" s="1095"/>
      <c r="AS66" s="1095"/>
      <c r="AT66" s="1096"/>
      <c r="AU66" s="1094" t="s">
        <v>427</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v>1094</v>
      </c>
      <c r="R68" s="1075"/>
      <c r="S68" s="1075"/>
      <c r="T68" s="1075"/>
      <c r="U68" s="1075"/>
      <c r="V68" s="1075">
        <v>1090</v>
      </c>
      <c r="W68" s="1075"/>
      <c r="X68" s="1075"/>
      <c r="Y68" s="1075"/>
      <c r="Z68" s="1075"/>
      <c r="AA68" s="1075">
        <v>4</v>
      </c>
      <c r="AB68" s="1075"/>
      <c r="AC68" s="1075"/>
      <c r="AD68" s="1075"/>
      <c r="AE68" s="1075"/>
      <c r="AF68" s="1075">
        <v>4</v>
      </c>
      <c r="AG68" s="1075"/>
      <c r="AH68" s="1075"/>
      <c r="AI68" s="1075"/>
      <c r="AJ68" s="1075"/>
      <c r="AK68" s="1075" t="s">
        <v>518</v>
      </c>
      <c r="AL68" s="1075"/>
      <c r="AM68" s="1075"/>
      <c r="AN68" s="1075"/>
      <c r="AO68" s="1075"/>
      <c r="AP68" s="1075" t="s">
        <v>518</v>
      </c>
      <c r="AQ68" s="1075"/>
      <c r="AR68" s="1075"/>
      <c r="AS68" s="1075"/>
      <c r="AT68" s="1075"/>
      <c r="AU68" s="1075" t="s">
        <v>518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518</v>
      </c>
      <c r="AL70" s="1064"/>
      <c r="AM70" s="1064"/>
      <c r="AN70" s="1064"/>
      <c r="AO70" s="1064"/>
      <c r="AP70" s="1064" t="s">
        <v>518</v>
      </c>
      <c r="AQ70" s="1064"/>
      <c r="AR70" s="1064"/>
      <c r="AS70" s="1064"/>
      <c r="AT70" s="1064"/>
      <c r="AU70" s="1064" t="s">
        <v>518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2901</v>
      </c>
      <c r="R71" s="1064"/>
      <c r="S71" s="1064"/>
      <c r="T71" s="1064"/>
      <c r="U71" s="1064"/>
      <c r="V71" s="1064">
        <v>2795</v>
      </c>
      <c r="W71" s="1064"/>
      <c r="X71" s="1064"/>
      <c r="Y71" s="1064"/>
      <c r="Z71" s="1064"/>
      <c r="AA71" s="1064">
        <v>106</v>
      </c>
      <c r="AB71" s="1064"/>
      <c r="AC71" s="1064"/>
      <c r="AD71" s="1064"/>
      <c r="AE71" s="1064"/>
      <c r="AF71" s="1064">
        <v>106</v>
      </c>
      <c r="AG71" s="1064"/>
      <c r="AH71" s="1064"/>
      <c r="AI71" s="1064"/>
      <c r="AJ71" s="1064"/>
      <c r="AK71" s="1064">
        <v>8</v>
      </c>
      <c r="AL71" s="1064"/>
      <c r="AM71" s="1064"/>
      <c r="AN71" s="1064"/>
      <c r="AO71" s="1064"/>
      <c r="AP71" s="1064">
        <v>1023</v>
      </c>
      <c r="AQ71" s="1064"/>
      <c r="AR71" s="1064"/>
      <c r="AS71" s="1064"/>
      <c r="AT71" s="1064"/>
      <c r="AU71" s="1064">
        <v>915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591</v>
      </c>
      <c r="R72" s="1064"/>
      <c r="S72" s="1064"/>
      <c r="T72" s="1064"/>
      <c r="U72" s="1064"/>
      <c r="V72" s="1064">
        <v>542</v>
      </c>
      <c r="W72" s="1064"/>
      <c r="X72" s="1064"/>
      <c r="Y72" s="1064"/>
      <c r="Z72" s="1064"/>
      <c r="AA72" s="1064">
        <v>49</v>
      </c>
      <c r="AB72" s="1064"/>
      <c r="AC72" s="1064"/>
      <c r="AD72" s="1064"/>
      <c r="AE72" s="1064"/>
      <c r="AF72" s="1064">
        <v>49</v>
      </c>
      <c r="AG72" s="1064"/>
      <c r="AH72" s="1064"/>
      <c r="AI72" s="1064"/>
      <c r="AJ72" s="1064"/>
      <c r="AK72" s="1064" t="s">
        <v>518</v>
      </c>
      <c r="AL72" s="1064"/>
      <c r="AM72" s="1064"/>
      <c r="AN72" s="1064"/>
      <c r="AO72" s="1064"/>
      <c r="AP72" s="1064" t="s">
        <v>518</v>
      </c>
      <c r="AQ72" s="1064"/>
      <c r="AR72" s="1064"/>
      <c r="AS72" s="1064"/>
      <c r="AT72" s="1064"/>
      <c r="AU72" s="1064" t="s">
        <v>518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588</v>
      </c>
      <c r="C73" s="1068"/>
      <c r="D73" s="1068"/>
      <c r="E73" s="1068"/>
      <c r="F73" s="1068"/>
      <c r="G73" s="1068"/>
      <c r="H73" s="1068"/>
      <c r="I73" s="1068"/>
      <c r="J73" s="1068"/>
      <c r="K73" s="1068"/>
      <c r="L73" s="1068"/>
      <c r="M73" s="1068"/>
      <c r="N73" s="1068"/>
      <c r="O73" s="1068"/>
      <c r="P73" s="1069"/>
      <c r="Q73" s="1070">
        <v>159720</v>
      </c>
      <c r="R73" s="1064"/>
      <c r="S73" s="1064"/>
      <c r="T73" s="1064"/>
      <c r="U73" s="1064"/>
      <c r="V73" s="1064">
        <v>156204</v>
      </c>
      <c r="W73" s="1064"/>
      <c r="X73" s="1064"/>
      <c r="Y73" s="1064"/>
      <c r="Z73" s="1064"/>
      <c r="AA73" s="1064">
        <v>3516</v>
      </c>
      <c r="AB73" s="1064"/>
      <c r="AC73" s="1064"/>
      <c r="AD73" s="1064"/>
      <c r="AE73" s="1064"/>
      <c r="AF73" s="1064">
        <v>3516</v>
      </c>
      <c r="AG73" s="1064"/>
      <c r="AH73" s="1064"/>
      <c r="AI73" s="1064"/>
      <c r="AJ73" s="1064"/>
      <c r="AK73" s="1064">
        <v>2022</v>
      </c>
      <c r="AL73" s="1064"/>
      <c r="AM73" s="1064"/>
      <c r="AN73" s="1064"/>
      <c r="AO73" s="1064"/>
      <c r="AP73" s="1064" t="s">
        <v>518</v>
      </c>
      <c r="AQ73" s="1064"/>
      <c r="AR73" s="1064"/>
      <c r="AS73" s="1064"/>
      <c r="AT73" s="1064"/>
      <c r="AU73" s="1064" t="s">
        <v>518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3857</v>
      </c>
      <c r="AG88" s="1052"/>
      <c r="AH88" s="1052"/>
      <c r="AI88" s="1052"/>
      <c r="AJ88" s="1052"/>
      <c r="AK88" s="1056"/>
      <c r="AL88" s="1056"/>
      <c r="AM88" s="1056"/>
      <c r="AN88" s="1056"/>
      <c r="AO88" s="1056"/>
      <c r="AP88" s="1052">
        <v>1023</v>
      </c>
      <c r="AQ88" s="1052"/>
      <c r="AR88" s="1052"/>
      <c r="AS88" s="1052"/>
      <c r="AT88" s="1052"/>
      <c r="AU88" s="1052">
        <v>915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v>
      </c>
      <c r="CS102" s="1044"/>
      <c r="CT102" s="1044"/>
      <c r="CU102" s="1044"/>
      <c r="CV102" s="1045"/>
      <c r="CW102" s="1043">
        <v>12</v>
      </c>
      <c r="CX102" s="1044"/>
      <c r="CY102" s="1044"/>
      <c r="CZ102" s="1044"/>
      <c r="DA102" s="1045"/>
      <c r="DB102" s="1043" t="s">
        <v>518</v>
      </c>
      <c r="DC102" s="1044"/>
      <c r="DD102" s="1044"/>
      <c r="DE102" s="1044"/>
      <c r="DF102" s="1045"/>
      <c r="DG102" s="1043" t="s">
        <v>518</v>
      </c>
      <c r="DH102" s="1044"/>
      <c r="DI102" s="1044"/>
      <c r="DJ102" s="1044"/>
      <c r="DK102" s="1045"/>
      <c r="DL102" s="1043" t="s">
        <v>518</v>
      </c>
      <c r="DM102" s="1044"/>
      <c r="DN102" s="1044"/>
      <c r="DO102" s="1044"/>
      <c r="DP102" s="1045"/>
      <c r="DQ102" s="1043" t="s">
        <v>518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313</v>
      </c>
      <c r="AG109" s="987"/>
      <c r="AH109" s="987"/>
      <c r="AI109" s="987"/>
      <c r="AJ109" s="988"/>
      <c r="AK109" s="989" t="s">
        <v>312</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313</v>
      </c>
      <c r="BW109" s="987"/>
      <c r="BX109" s="987"/>
      <c r="BY109" s="987"/>
      <c r="BZ109" s="988"/>
      <c r="CA109" s="989" t="s">
        <v>312</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313</v>
      </c>
      <c r="DM109" s="987"/>
      <c r="DN109" s="987"/>
      <c r="DO109" s="987"/>
      <c r="DP109" s="988"/>
      <c r="DQ109" s="989" t="s">
        <v>312</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1384465</v>
      </c>
      <c r="AB110" s="980"/>
      <c r="AC110" s="980"/>
      <c r="AD110" s="980"/>
      <c r="AE110" s="981"/>
      <c r="AF110" s="982">
        <v>1440963</v>
      </c>
      <c r="AG110" s="980"/>
      <c r="AH110" s="980"/>
      <c r="AI110" s="980"/>
      <c r="AJ110" s="981"/>
      <c r="AK110" s="982">
        <v>1458001</v>
      </c>
      <c r="AL110" s="980"/>
      <c r="AM110" s="980"/>
      <c r="AN110" s="980"/>
      <c r="AO110" s="981"/>
      <c r="AP110" s="983">
        <v>17.7</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14700527</v>
      </c>
      <c r="BR110" s="927"/>
      <c r="BS110" s="927"/>
      <c r="BT110" s="927"/>
      <c r="BU110" s="927"/>
      <c r="BV110" s="927">
        <v>14358630</v>
      </c>
      <c r="BW110" s="927"/>
      <c r="BX110" s="927"/>
      <c r="BY110" s="927"/>
      <c r="BZ110" s="927"/>
      <c r="CA110" s="927">
        <v>15171454</v>
      </c>
      <c r="CB110" s="927"/>
      <c r="CC110" s="927"/>
      <c r="CD110" s="927"/>
      <c r="CE110" s="927"/>
      <c r="CF110" s="951">
        <v>184.1</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244</v>
      </c>
      <c r="DH110" s="927"/>
      <c r="DI110" s="927"/>
      <c r="DJ110" s="927"/>
      <c r="DK110" s="927"/>
      <c r="DL110" s="927" t="s">
        <v>244</v>
      </c>
      <c r="DM110" s="927"/>
      <c r="DN110" s="927"/>
      <c r="DO110" s="927"/>
      <c r="DP110" s="927"/>
      <c r="DQ110" s="927" t="s">
        <v>244</v>
      </c>
      <c r="DR110" s="927"/>
      <c r="DS110" s="927"/>
      <c r="DT110" s="927"/>
      <c r="DU110" s="927"/>
      <c r="DV110" s="928" t="s">
        <v>244</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244</v>
      </c>
      <c r="AB111" s="1008"/>
      <c r="AC111" s="1008"/>
      <c r="AD111" s="1008"/>
      <c r="AE111" s="1009"/>
      <c r="AF111" s="1010" t="s">
        <v>244</v>
      </c>
      <c r="AG111" s="1008"/>
      <c r="AH111" s="1008"/>
      <c r="AI111" s="1008"/>
      <c r="AJ111" s="1009"/>
      <c r="AK111" s="1010" t="s">
        <v>244</v>
      </c>
      <c r="AL111" s="1008"/>
      <c r="AM111" s="1008"/>
      <c r="AN111" s="1008"/>
      <c r="AO111" s="1009"/>
      <c r="AP111" s="1011" t="s">
        <v>244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259094</v>
      </c>
      <c r="BR111" s="899"/>
      <c r="BS111" s="899"/>
      <c r="BT111" s="899"/>
      <c r="BU111" s="899"/>
      <c r="BV111" s="899">
        <v>207392</v>
      </c>
      <c r="BW111" s="899"/>
      <c r="BX111" s="899"/>
      <c r="BY111" s="899"/>
      <c r="BZ111" s="899"/>
      <c r="CA111" s="899">
        <v>153609</v>
      </c>
      <c r="CB111" s="899"/>
      <c r="CC111" s="899"/>
      <c r="CD111" s="899"/>
      <c r="CE111" s="899"/>
      <c r="CF111" s="960">
        <v>1.9</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244</v>
      </c>
      <c r="DH111" s="899"/>
      <c r="DI111" s="899"/>
      <c r="DJ111" s="899"/>
      <c r="DK111" s="899"/>
      <c r="DL111" s="899" t="s">
        <v>447</v>
      </c>
      <c r="DM111" s="899"/>
      <c r="DN111" s="899"/>
      <c r="DO111" s="899"/>
      <c r="DP111" s="899"/>
      <c r="DQ111" s="899" t="s">
        <v>244</v>
      </c>
      <c r="DR111" s="899"/>
      <c r="DS111" s="899"/>
      <c r="DT111" s="899"/>
      <c r="DU111" s="899"/>
      <c r="DV111" s="876" t="s">
        <v>244</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244</v>
      </c>
      <c r="AB112" s="862"/>
      <c r="AC112" s="862"/>
      <c r="AD112" s="862"/>
      <c r="AE112" s="863"/>
      <c r="AF112" s="864" t="s">
        <v>244</v>
      </c>
      <c r="AG112" s="862"/>
      <c r="AH112" s="862"/>
      <c r="AI112" s="862"/>
      <c r="AJ112" s="863"/>
      <c r="AK112" s="864" t="s">
        <v>244</v>
      </c>
      <c r="AL112" s="862"/>
      <c r="AM112" s="862"/>
      <c r="AN112" s="862"/>
      <c r="AO112" s="863"/>
      <c r="AP112" s="909" t="s">
        <v>244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5354043</v>
      </c>
      <c r="BR112" s="899"/>
      <c r="BS112" s="899"/>
      <c r="BT112" s="899"/>
      <c r="BU112" s="899"/>
      <c r="BV112" s="899">
        <v>5378532</v>
      </c>
      <c r="BW112" s="899"/>
      <c r="BX112" s="899"/>
      <c r="BY112" s="899"/>
      <c r="BZ112" s="899"/>
      <c r="CA112" s="899">
        <v>5603558</v>
      </c>
      <c r="CB112" s="899"/>
      <c r="CC112" s="899"/>
      <c r="CD112" s="899"/>
      <c r="CE112" s="899"/>
      <c r="CF112" s="960">
        <v>68</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244</v>
      </c>
      <c r="DH112" s="899"/>
      <c r="DI112" s="899"/>
      <c r="DJ112" s="899"/>
      <c r="DK112" s="899"/>
      <c r="DL112" s="899" t="s">
        <v>244</v>
      </c>
      <c r="DM112" s="899"/>
      <c r="DN112" s="899"/>
      <c r="DO112" s="899"/>
      <c r="DP112" s="899"/>
      <c r="DQ112" s="899" t="s">
        <v>447</v>
      </c>
      <c r="DR112" s="899"/>
      <c r="DS112" s="899"/>
      <c r="DT112" s="899"/>
      <c r="DU112" s="899"/>
      <c r="DV112" s="876" t="s">
        <v>244</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475307</v>
      </c>
      <c r="AB113" s="1008"/>
      <c r="AC113" s="1008"/>
      <c r="AD113" s="1008"/>
      <c r="AE113" s="1009"/>
      <c r="AF113" s="1010">
        <v>438578</v>
      </c>
      <c r="AG113" s="1008"/>
      <c r="AH113" s="1008"/>
      <c r="AI113" s="1008"/>
      <c r="AJ113" s="1009"/>
      <c r="AK113" s="1010">
        <v>472226</v>
      </c>
      <c r="AL113" s="1008"/>
      <c r="AM113" s="1008"/>
      <c r="AN113" s="1008"/>
      <c r="AO113" s="1009"/>
      <c r="AP113" s="1011">
        <v>5.7</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876844</v>
      </c>
      <c r="BR113" s="899"/>
      <c r="BS113" s="899"/>
      <c r="BT113" s="899"/>
      <c r="BU113" s="899"/>
      <c r="BV113" s="899">
        <v>1043183</v>
      </c>
      <c r="BW113" s="899"/>
      <c r="BX113" s="899"/>
      <c r="BY113" s="899"/>
      <c r="BZ113" s="899"/>
      <c r="CA113" s="899">
        <v>915307</v>
      </c>
      <c r="CB113" s="899"/>
      <c r="CC113" s="899"/>
      <c r="CD113" s="899"/>
      <c r="CE113" s="899"/>
      <c r="CF113" s="960">
        <v>11.1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244</v>
      </c>
      <c r="DH113" s="862"/>
      <c r="DI113" s="862"/>
      <c r="DJ113" s="862"/>
      <c r="DK113" s="863"/>
      <c r="DL113" s="864" t="s">
        <v>244</v>
      </c>
      <c r="DM113" s="862"/>
      <c r="DN113" s="862"/>
      <c r="DO113" s="862"/>
      <c r="DP113" s="863"/>
      <c r="DQ113" s="864" t="s">
        <v>244</v>
      </c>
      <c r="DR113" s="862"/>
      <c r="DS113" s="862"/>
      <c r="DT113" s="862"/>
      <c r="DU113" s="863"/>
      <c r="DV113" s="909" t="s">
        <v>244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196430</v>
      </c>
      <c r="AB114" s="862"/>
      <c r="AC114" s="862"/>
      <c r="AD114" s="862"/>
      <c r="AE114" s="863"/>
      <c r="AF114" s="864">
        <v>112430</v>
      </c>
      <c r="AG114" s="862"/>
      <c r="AH114" s="862"/>
      <c r="AI114" s="862"/>
      <c r="AJ114" s="863"/>
      <c r="AK114" s="864">
        <v>130124</v>
      </c>
      <c r="AL114" s="862"/>
      <c r="AM114" s="862"/>
      <c r="AN114" s="862"/>
      <c r="AO114" s="863"/>
      <c r="AP114" s="909">
        <v>1.6</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2434268</v>
      </c>
      <c r="BR114" s="899"/>
      <c r="BS114" s="899"/>
      <c r="BT114" s="899"/>
      <c r="BU114" s="899"/>
      <c r="BV114" s="899">
        <v>2347571</v>
      </c>
      <c r="BW114" s="899"/>
      <c r="BX114" s="899"/>
      <c r="BY114" s="899"/>
      <c r="BZ114" s="899"/>
      <c r="CA114" s="899">
        <v>2271468</v>
      </c>
      <c r="CB114" s="899"/>
      <c r="CC114" s="899"/>
      <c r="CD114" s="899"/>
      <c r="CE114" s="899"/>
      <c r="CF114" s="960">
        <v>27.6</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244</v>
      </c>
      <c r="DH114" s="862"/>
      <c r="DI114" s="862"/>
      <c r="DJ114" s="862"/>
      <c r="DK114" s="863"/>
      <c r="DL114" s="864" t="s">
        <v>244</v>
      </c>
      <c r="DM114" s="862"/>
      <c r="DN114" s="862"/>
      <c r="DO114" s="862"/>
      <c r="DP114" s="863"/>
      <c r="DQ114" s="864" t="s">
        <v>244</v>
      </c>
      <c r="DR114" s="862"/>
      <c r="DS114" s="862"/>
      <c r="DT114" s="862"/>
      <c r="DU114" s="863"/>
      <c r="DV114" s="909" t="s">
        <v>447</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259055</v>
      </c>
      <c r="AB115" s="1008"/>
      <c r="AC115" s="1008"/>
      <c r="AD115" s="1008"/>
      <c r="AE115" s="1009"/>
      <c r="AF115" s="1010">
        <v>53040</v>
      </c>
      <c r="AG115" s="1008"/>
      <c r="AH115" s="1008"/>
      <c r="AI115" s="1008"/>
      <c r="AJ115" s="1009"/>
      <c r="AK115" s="1010">
        <v>52831</v>
      </c>
      <c r="AL115" s="1008"/>
      <c r="AM115" s="1008"/>
      <c r="AN115" s="1008"/>
      <c r="AO115" s="1009"/>
      <c r="AP115" s="1011">
        <v>0.6</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244</v>
      </c>
      <c r="BR115" s="899"/>
      <c r="BS115" s="899"/>
      <c r="BT115" s="899"/>
      <c r="BU115" s="899"/>
      <c r="BV115" s="899" t="s">
        <v>447</v>
      </c>
      <c r="BW115" s="899"/>
      <c r="BX115" s="899"/>
      <c r="BY115" s="899"/>
      <c r="BZ115" s="899"/>
      <c r="CA115" s="899" t="s">
        <v>244</v>
      </c>
      <c r="CB115" s="899"/>
      <c r="CC115" s="899"/>
      <c r="CD115" s="899"/>
      <c r="CE115" s="899"/>
      <c r="CF115" s="960" t="s">
        <v>244</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244</v>
      </c>
      <c r="DH115" s="862"/>
      <c r="DI115" s="862"/>
      <c r="DJ115" s="862"/>
      <c r="DK115" s="863"/>
      <c r="DL115" s="864" t="s">
        <v>244</v>
      </c>
      <c r="DM115" s="862"/>
      <c r="DN115" s="862"/>
      <c r="DO115" s="862"/>
      <c r="DP115" s="863"/>
      <c r="DQ115" s="864" t="s">
        <v>447</v>
      </c>
      <c r="DR115" s="862"/>
      <c r="DS115" s="862"/>
      <c r="DT115" s="862"/>
      <c r="DU115" s="863"/>
      <c r="DV115" s="909" t="s">
        <v>447</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244</v>
      </c>
      <c r="AB116" s="862"/>
      <c r="AC116" s="862"/>
      <c r="AD116" s="862"/>
      <c r="AE116" s="863"/>
      <c r="AF116" s="864" t="s">
        <v>244</v>
      </c>
      <c r="AG116" s="862"/>
      <c r="AH116" s="862"/>
      <c r="AI116" s="862"/>
      <c r="AJ116" s="863"/>
      <c r="AK116" s="864" t="s">
        <v>244</v>
      </c>
      <c r="AL116" s="862"/>
      <c r="AM116" s="862"/>
      <c r="AN116" s="862"/>
      <c r="AO116" s="863"/>
      <c r="AP116" s="909" t="s">
        <v>244</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244</v>
      </c>
      <c r="BR116" s="899"/>
      <c r="BS116" s="899"/>
      <c r="BT116" s="899"/>
      <c r="BU116" s="899"/>
      <c r="BV116" s="899" t="s">
        <v>244</v>
      </c>
      <c r="BW116" s="899"/>
      <c r="BX116" s="899"/>
      <c r="BY116" s="899"/>
      <c r="BZ116" s="899"/>
      <c r="CA116" s="899" t="s">
        <v>244</v>
      </c>
      <c r="CB116" s="899"/>
      <c r="CC116" s="899"/>
      <c r="CD116" s="899"/>
      <c r="CE116" s="899"/>
      <c r="CF116" s="960" t="s">
        <v>244</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152070</v>
      </c>
      <c r="DH116" s="862"/>
      <c r="DI116" s="862"/>
      <c r="DJ116" s="862"/>
      <c r="DK116" s="863"/>
      <c r="DL116" s="864">
        <v>126725</v>
      </c>
      <c r="DM116" s="862"/>
      <c r="DN116" s="862"/>
      <c r="DO116" s="862"/>
      <c r="DP116" s="863"/>
      <c r="DQ116" s="864">
        <v>101380</v>
      </c>
      <c r="DR116" s="862"/>
      <c r="DS116" s="862"/>
      <c r="DT116" s="862"/>
      <c r="DU116" s="863"/>
      <c r="DV116" s="909">
        <v>1.2</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2315257</v>
      </c>
      <c r="AB117" s="994"/>
      <c r="AC117" s="994"/>
      <c r="AD117" s="994"/>
      <c r="AE117" s="995"/>
      <c r="AF117" s="996">
        <v>2045011</v>
      </c>
      <c r="AG117" s="994"/>
      <c r="AH117" s="994"/>
      <c r="AI117" s="994"/>
      <c r="AJ117" s="995"/>
      <c r="AK117" s="996">
        <v>2113182</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244</v>
      </c>
      <c r="BR117" s="899"/>
      <c r="BS117" s="899"/>
      <c r="BT117" s="899"/>
      <c r="BU117" s="899"/>
      <c r="BV117" s="899" t="s">
        <v>244</v>
      </c>
      <c r="BW117" s="899"/>
      <c r="BX117" s="899"/>
      <c r="BY117" s="899"/>
      <c r="BZ117" s="899"/>
      <c r="CA117" s="899" t="s">
        <v>244</v>
      </c>
      <c r="CB117" s="899"/>
      <c r="CC117" s="899"/>
      <c r="CD117" s="899"/>
      <c r="CE117" s="899"/>
      <c r="CF117" s="960" t="s">
        <v>447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244</v>
      </c>
      <c r="DM117" s="862"/>
      <c r="DN117" s="862"/>
      <c r="DO117" s="862"/>
      <c r="DP117" s="863"/>
      <c r="DQ117" s="864" t="s">
        <v>447</v>
      </c>
      <c r="DR117" s="862"/>
      <c r="DS117" s="862"/>
      <c r="DT117" s="862"/>
      <c r="DU117" s="863"/>
      <c r="DV117" s="909" t="s">
        <v>447</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313</v>
      </c>
      <c r="AG118" s="987"/>
      <c r="AH118" s="987"/>
      <c r="AI118" s="987"/>
      <c r="AJ118" s="988"/>
      <c r="AK118" s="989" t="s">
        <v>312</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244</v>
      </c>
      <c r="BR118" s="930"/>
      <c r="BS118" s="930"/>
      <c r="BT118" s="930"/>
      <c r="BU118" s="930"/>
      <c r="BV118" s="930" t="s">
        <v>447</v>
      </c>
      <c r="BW118" s="930"/>
      <c r="BX118" s="930"/>
      <c r="BY118" s="930"/>
      <c r="BZ118" s="930"/>
      <c r="CA118" s="930" t="s">
        <v>244</v>
      </c>
      <c r="CB118" s="930"/>
      <c r="CC118" s="930"/>
      <c r="CD118" s="930"/>
      <c r="CE118" s="930"/>
      <c r="CF118" s="960" t="s">
        <v>244</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244</v>
      </c>
      <c r="DH118" s="862"/>
      <c r="DI118" s="862"/>
      <c r="DJ118" s="862"/>
      <c r="DK118" s="863"/>
      <c r="DL118" s="864" t="s">
        <v>244</v>
      </c>
      <c r="DM118" s="862"/>
      <c r="DN118" s="862"/>
      <c r="DO118" s="862"/>
      <c r="DP118" s="863"/>
      <c r="DQ118" s="864" t="s">
        <v>244</v>
      </c>
      <c r="DR118" s="862"/>
      <c r="DS118" s="862"/>
      <c r="DT118" s="862"/>
      <c r="DU118" s="863"/>
      <c r="DV118" s="909" t="s">
        <v>244</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244</v>
      </c>
      <c r="AB119" s="980"/>
      <c r="AC119" s="980"/>
      <c r="AD119" s="980"/>
      <c r="AE119" s="981"/>
      <c r="AF119" s="982" t="s">
        <v>447</v>
      </c>
      <c r="AG119" s="980"/>
      <c r="AH119" s="980"/>
      <c r="AI119" s="980"/>
      <c r="AJ119" s="981"/>
      <c r="AK119" s="982" t="s">
        <v>244</v>
      </c>
      <c r="AL119" s="980"/>
      <c r="AM119" s="980"/>
      <c r="AN119" s="980"/>
      <c r="AO119" s="981"/>
      <c r="AP119" s="983" t="s">
        <v>244</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469</v>
      </c>
      <c r="BP119" s="963"/>
      <c r="BQ119" s="967">
        <v>23624776</v>
      </c>
      <c r="BR119" s="930"/>
      <c r="BS119" s="930"/>
      <c r="BT119" s="930"/>
      <c r="BU119" s="930"/>
      <c r="BV119" s="930">
        <v>23335308</v>
      </c>
      <c r="BW119" s="930"/>
      <c r="BX119" s="930"/>
      <c r="BY119" s="930"/>
      <c r="BZ119" s="930"/>
      <c r="CA119" s="930">
        <v>24115396</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107024</v>
      </c>
      <c r="DH119" s="845"/>
      <c r="DI119" s="845"/>
      <c r="DJ119" s="845"/>
      <c r="DK119" s="846"/>
      <c r="DL119" s="847">
        <v>80667</v>
      </c>
      <c r="DM119" s="845"/>
      <c r="DN119" s="845"/>
      <c r="DO119" s="845"/>
      <c r="DP119" s="846"/>
      <c r="DQ119" s="847">
        <v>52229</v>
      </c>
      <c r="DR119" s="845"/>
      <c r="DS119" s="845"/>
      <c r="DT119" s="845"/>
      <c r="DU119" s="846"/>
      <c r="DV119" s="933">
        <v>0.6</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244</v>
      </c>
      <c r="AB120" s="862"/>
      <c r="AC120" s="862"/>
      <c r="AD120" s="862"/>
      <c r="AE120" s="863"/>
      <c r="AF120" s="864" t="s">
        <v>244</v>
      </c>
      <c r="AG120" s="862"/>
      <c r="AH120" s="862"/>
      <c r="AI120" s="862"/>
      <c r="AJ120" s="863"/>
      <c r="AK120" s="864" t="s">
        <v>447</v>
      </c>
      <c r="AL120" s="862"/>
      <c r="AM120" s="862"/>
      <c r="AN120" s="862"/>
      <c r="AO120" s="863"/>
      <c r="AP120" s="909" t="s">
        <v>244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3895899</v>
      </c>
      <c r="BR120" s="927"/>
      <c r="BS120" s="927"/>
      <c r="BT120" s="927"/>
      <c r="BU120" s="927"/>
      <c r="BV120" s="927">
        <v>4357512</v>
      </c>
      <c r="BW120" s="927"/>
      <c r="BX120" s="927"/>
      <c r="BY120" s="927"/>
      <c r="BZ120" s="927"/>
      <c r="CA120" s="927">
        <v>4997677</v>
      </c>
      <c r="CB120" s="927"/>
      <c r="CC120" s="927"/>
      <c r="CD120" s="927"/>
      <c r="CE120" s="927"/>
      <c r="CF120" s="951">
        <v>60.7</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4758730</v>
      </c>
      <c r="DH120" s="927"/>
      <c r="DI120" s="927"/>
      <c r="DJ120" s="927"/>
      <c r="DK120" s="927"/>
      <c r="DL120" s="927">
        <v>4829839</v>
      </c>
      <c r="DM120" s="927"/>
      <c r="DN120" s="927"/>
      <c r="DO120" s="927"/>
      <c r="DP120" s="927"/>
      <c r="DQ120" s="927">
        <v>5079132</v>
      </c>
      <c r="DR120" s="927"/>
      <c r="DS120" s="927"/>
      <c r="DT120" s="927"/>
      <c r="DU120" s="927"/>
      <c r="DV120" s="928">
        <v>61.6</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197181</v>
      </c>
      <c r="AB121" s="862"/>
      <c r="AC121" s="862"/>
      <c r="AD121" s="862"/>
      <c r="AE121" s="863"/>
      <c r="AF121" s="864" t="s">
        <v>244</v>
      </c>
      <c r="AG121" s="862"/>
      <c r="AH121" s="862"/>
      <c r="AI121" s="862"/>
      <c r="AJ121" s="863"/>
      <c r="AK121" s="864" t="s">
        <v>244</v>
      </c>
      <c r="AL121" s="862"/>
      <c r="AM121" s="862"/>
      <c r="AN121" s="862"/>
      <c r="AO121" s="863"/>
      <c r="AP121" s="909" t="s">
        <v>244</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2697090</v>
      </c>
      <c r="BR121" s="899"/>
      <c r="BS121" s="899"/>
      <c r="BT121" s="899"/>
      <c r="BU121" s="899"/>
      <c r="BV121" s="899">
        <v>2719637</v>
      </c>
      <c r="BW121" s="899"/>
      <c r="BX121" s="899"/>
      <c r="BY121" s="899"/>
      <c r="BZ121" s="899"/>
      <c r="CA121" s="899">
        <v>2724542</v>
      </c>
      <c r="CB121" s="899"/>
      <c r="CC121" s="899"/>
      <c r="CD121" s="899"/>
      <c r="CE121" s="899"/>
      <c r="CF121" s="960">
        <v>33.1</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334035</v>
      </c>
      <c r="DH121" s="899"/>
      <c r="DI121" s="899"/>
      <c r="DJ121" s="899"/>
      <c r="DK121" s="899"/>
      <c r="DL121" s="899">
        <v>306351</v>
      </c>
      <c r="DM121" s="899"/>
      <c r="DN121" s="899"/>
      <c r="DO121" s="899"/>
      <c r="DP121" s="899"/>
      <c r="DQ121" s="899">
        <v>275173</v>
      </c>
      <c r="DR121" s="899"/>
      <c r="DS121" s="899"/>
      <c r="DT121" s="899"/>
      <c r="DU121" s="899"/>
      <c r="DV121" s="876">
        <v>3.3</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244</v>
      </c>
      <c r="AB122" s="862"/>
      <c r="AC122" s="862"/>
      <c r="AD122" s="862"/>
      <c r="AE122" s="863"/>
      <c r="AF122" s="864" t="s">
        <v>244</v>
      </c>
      <c r="AG122" s="862"/>
      <c r="AH122" s="862"/>
      <c r="AI122" s="862"/>
      <c r="AJ122" s="863"/>
      <c r="AK122" s="864" t="s">
        <v>244</v>
      </c>
      <c r="AL122" s="862"/>
      <c r="AM122" s="862"/>
      <c r="AN122" s="862"/>
      <c r="AO122" s="863"/>
      <c r="AP122" s="909" t="s">
        <v>244</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13943944</v>
      </c>
      <c r="BR122" s="930"/>
      <c r="BS122" s="930"/>
      <c r="BT122" s="930"/>
      <c r="BU122" s="930"/>
      <c r="BV122" s="930">
        <v>14045268</v>
      </c>
      <c r="BW122" s="930"/>
      <c r="BX122" s="930"/>
      <c r="BY122" s="930"/>
      <c r="BZ122" s="930"/>
      <c r="CA122" s="930">
        <v>14264320</v>
      </c>
      <c r="CB122" s="930"/>
      <c r="CC122" s="930"/>
      <c r="CD122" s="930"/>
      <c r="CE122" s="930"/>
      <c r="CF122" s="931">
        <v>173.1</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250697</v>
      </c>
      <c r="DH122" s="899"/>
      <c r="DI122" s="899"/>
      <c r="DJ122" s="899"/>
      <c r="DK122" s="899"/>
      <c r="DL122" s="899">
        <v>242342</v>
      </c>
      <c r="DM122" s="899"/>
      <c r="DN122" s="899"/>
      <c r="DO122" s="899"/>
      <c r="DP122" s="899"/>
      <c r="DQ122" s="899">
        <v>249253</v>
      </c>
      <c r="DR122" s="899"/>
      <c r="DS122" s="899"/>
      <c r="DT122" s="899"/>
      <c r="DU122" s="899"/>
      <c r="DV122" s="876">
        <v>3</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26806</v>
      </c>
      <c r="AB123" s="862"/>
      <c r="AC123" s="862"/>
      <c r="AD123" s="862"/>
      <c r="AE123" s="863"/>
      <c r="AF123" s="864">
        <v>26598</v>
      </c>
      <c r="AG123" s="862"/>
      <c r="AH123" s="862"/>
      <c r="AI123" s="862"/>
      <c r="AJ123" s="863"/>
      <c r="AK123" s="864">
        <v>26389</v>
      </c>
      <c r="AL123" s="862"/>
      <c r="AM123" s="862"/>
      <c r="AN123" s="862"/>
      <c r="AO123" s="863"/>
      <c r="AP123" s="909">
        <v>0.3</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480</v>
      </c>
      <c r="BP123" s="963"/>
      <c r="BQ123" s="917">
        <v>20536933</v>
      </c>
      <c r="BR123" s="918"/>
      <c r="BS123" s="918"/>
      <c r="BT123" s="918"/>
      <c r="BU123" s="918"/>
      <c r="BV123" s="918">
        <v>21122417</v>
      </c>
      <c r="BW123" s="918"/>
      <c r="BX123" s="918"/>
      <c r="BY123" s="918"/>
      <c r="BZ123" s="918"/>
      <c r="CA123" s="918">
        <v>21986539</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t="s">
        <v>244</v>
      </c>
      <c r="DH123" s="862"/>
      <c r="DI123" s="862"/>
      <c r="DJ123" s="862"/>
      <c r="DK123" s="863"/>
      <c r="DL123" s="864" t="s">
        <v>244</v>
      </c>
      <c r="DM123" s="862"/>
      <c r="DN123" s="862"/>
      <c r="DO123" s="862"/>
      <c r="DP123" s="863"/>
      <c r="DQ123" s="864" t="s">
        <v>244</v>
      </c>
      <c r="DR123" s="862"/>
      <c r="DS123" s="862"/>
      <c r="DT123" s="862"/>
      <c r="DU123" s="863"/>
      <c r="DV123" s="909" t="s">
        <v>244</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244</v>
      </c>
      <c r="AB124" s="862"/>
      <c r="AC124" s="862"/>
      <c r="AD124" s="862"/>
      <c r="AE124" s="863"/>
      <c r="AF124" s="864" t="s">
        <v>244</v>
      </c>
      <c r="AG124" s="862"/>
      <c r="AH124" s="862"/>
      <c r="AI124" s="862"/>
      <c r="AJ124" s="863"/>
      <c r="AK124" s="864" t="s">
        <v>244</v>
      </c>
      <c r="AL124" s="862"/>
      <c r="AM124" s="862"/>
      <c r="AN124" s="862"/>
      <c r="AO124" s="863"/>
      <c r="AP124" s="909" t="s">
        <v>244</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37.5</v>
      </c>
      <c r="BR124" s="916"/>
      <c r="BS124" s="916"/>
      <c r="BT124" s="916"/>
      <c r="BU124" s="916"/>
      <c r="BV124" s="916">
        <v>26.8</v>
      </c>
      <c r="BW124" s="916"/>
      <c r="BX124" s="916"/>
      <c r="BY124" s="916"/>
      <c r="BZ124" s="916"/>
      <c r="CA124" s="916">
        <v>25.8</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10581</v>
      </c>
      <c r="DH124" s="845"/>
      <c r="DI124" s="845"/>
      <c r="DJ124" s="845"/>
      <c r="DK124" s="846"/>
      <c r="DL124" s="847" t="s">
        <v>447</v>
      </c>
      <c r="DM124" s="845"/>
      <c r="DN124" s="845"/>
      <c r="DO124" s="845"/>
      <c r="DP124" s="846"/>
      <c r="DQ124" s="847" t="s">
        <v>244</v>
      </c>
      <c r="DR124" s="845"/>
      <c r="DS124" s="845"/>
      <c r="DT124" s="845"/>
      <c r="DU124" s="846"/>
      <c r="DV124" s="933" t="s">
        <v>244</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447</v>
      </c>
      <c r="AB125" s="862"/>
      <c r="AC125" s="862"/>
      <c r="AD125" s="862"/>
      <c r="AE125" s="863"/>
      <c r="AF125" s="864" t="s">
        <v>447</v>
      </c>
      <c r="AG125" s="862"/>
      <c r="AH125" s="862"/>
      <c r="AI125" s="862"/>
      <c r="AJ125" s="863"/>
      <c r="AK125" s="864" t="s">
        <v>244</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447</v>
      </c>
      <c r="DH125" s="927"/>
      <c r="DI125" s="927"/>
      <c r="DJ125" s="927"/>
      <c r="DK125" s="927"/>
      <c r="DL125" s="927" t="s">
        <v>447</v>
      </c>
      <c r="DM125" s="927"/>
      <c r="DN125" s="927"/>
      <c r="DO125" s="927"/>
      <c r="DP125" s="927"/>
      <c r="DQ125" s="927" t="s">
        <v>244</v>
      </c>
      <c r="DR125" s="927"/>
      <c r="DS125" s="927"/>
      <c r="DT125" s="927"/>
      <c r="DU125" s="927"/>
      <c r="DV125" s="928" t="s">
        <v>244</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35068</v>
      </c>
      <c r="AB126" s="862"/>
      <c r="AC126" s="862"/>
      <c r="AD126" s="862"/>
      <c r="AE126" s="863"/>
      <c r="AF126" s="864">
        <v>26442</v>
      </c>
      <c r="AG126" s="862"/>
      <c r="AH126" s="862"/>
      <c r="AI126" s="862"/>
      <c r="AJ126" s="863"/>
      <c r="AK126" s="864">
        <v>26442</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244</v>
      </c>
      <c r="DH126" s="899"/>
      <c r="DI126" s="899"/>
      <c r="DJ126" s="899"/>
      <c r="DK126" s="899"/>
      <c r="DL126" s="899" t="s">
        <v>244</v>
      </c>
      <c r="DM126" s="899"/>
      <c r="DN126" s="899"/>
      <c r="DO126" s="899"/>
      <c r="DP126" s="899"/>
      <c r="DQ126" s="899" t="s">
        <v>244</v>
      </c>
      <c r="DR126" s="899"/>
      <c r="DS126" s="899"/>
      <c r="DT126" s="899"/>
      <c r="DU126" s="899"/>
      <c r="DV126" s="876" t="s">
        <v>447</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244</v>
      </c>
      <c r="AB127" s="862"/>
      <c r="AC127" s="862"/>
      <c r="AD127" s="862"/>
      <c r="AE127" s="863"/>
      <c r="AF127" s="864" t="s">
        <v>447</v>
      </c>
      <c r="AG127" s="862"/>
      <c r="AH127" s="862"/>
      <c r="AI127" s="862"/>
      <c r="AJ127" s="863"/>
      <c r="AK127" s="864" t="s">
        <v>447</v>
      </c>
      <c r="AL127" s="862"/>
      <c r="AM127" s="862"/>
      <c r="AN127" s="862"/>
      <c r="AO127" s="863"/>
      <c r="AP127" s="909" t="s">
        <v>447</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244</v>
      </c>
      <c r="DH127" s="899"/>
      <c r="DI127" s="899"/>
      <c r="DJ127" s="899"/>
      <c r="DK127" s="899"/>
      <c r="DL127" s="899" t="s">
        <v>244</v>
      </c>
      <c r="DM127" s="899"/>
      <c r="DN127" s="899"/>
      <c r="DO127" s="899"/>
      <c r="DP127" s="899"/>
      <c r="DQ127" s="899" t="s">
        <v>244</v>
      </c>
      <c r="DR127" s="899"/>
      <c r="DS127" s="899"/>
      <c r="DT127" s="899"/>
      <c r="DU127" s="899"/>
      <c r="DV127" s="876" t="s">
        <v>447</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305496</v>
      </c>
      <c r="AB128" s="883"/>
      <c r="AC128" s="883"/>
      <c r="AD128" s="883"/>
      <c r="AE128" s="884"/>
      <c r="AF128" s="885">
        <v>265872</v>
      </c>
      <c r="AG128" s="883"/>
      <c r="AH128" s="883"/>
      <c r="AI128" s="883"/>
      <c r="AJ128" s="884"/>
      <c r="AK128" s="885">
        <v>261339</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447</v>
      </c>
      <c r="BG128" s="869"/>
      <c r="BH128" s="869"/>
      <c r="BI128" s="869"/>
      <c r="BJ128" s="869"/>
      <c r="BK128" s="869"/>
      <c r="BL128" s="892"/>
      <c r="BM128" s="868">
        <v>13.43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244</v>
      </c>
      <c r="DH128" s="873"/>
      <c r="DI128" s="873"/>
      <c r="DJ128" s="873"/>
      <c r="DK128" s="873"/>
      <c r="DL128" s="873" t="s">
        <v>244</v>
      </c>
      <c r="DM128" s="873"/>
      <c r="DN128" s="873"/>
      <c r="DO128" s="873"/>
      <c r="DP128" s="873"/>
      <c r="DQ128" s="873" t="s">
        <v>447</v>
      </c>
      <c r="DR128" s="873"/>
      <c r="DS128" s="873"/>
      <c r="DT128" s="873"/>
      <c r="DU128" s="873"/>
      <c r="DV128" s="874" t="s">
        <v>244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9460954</v>
      </c>
      <c r="AB129" s="862"/>
      <c r="AC129" s="862"/>
      <c r="AD129" s="862"/>
      <c r="AE129" s="863"/>
      <c r="AF129" s="864">
        <v>9464990</v>
      </c>
      <c r="AG129" s="862"/>
      <c r="AH129" s="862"/>
      <c r="AI129" s="862"/>
      <c r="AJ129" s="863"/>
      <c r="AK129" s="864">
        <v>9449318</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244</v>
      </c>
      <c r="BG129" s="852"/>
      <c r="BH129" s="852"/>
      <c r="BI129" s="852"/>
      <c r="BJ129" s="852"/>
      <c r="BK129" s="852"/>
      <c r="BL129" s="853"/>
      <c r="BM129" s="851">
        <v>18.43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1237489</v>
      </c>
      <c r="AB130" s="862"/>
      <c r="AC130" s="862"/>
      <c r="AD130" s="862"/>
      <c r="AE130" s="863"/>
      <c r="AF130" s="864">
        <v>1213926</v>
      </c>
      <c r="AG130" s="862"/>
      <c r="AH130" s="862"/>
      <c r="AI130" s="862"/>
      <c r="AJ130" s="863"/>
      <c r="AK130" s="864">
        <v>1209375</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8223465</v>
      </c>
      <c r="AB131" s="845"/>
      <c r="AC131" s="845"/>
      <c r="AD131" s="845"/>
      <c r="AE131" s="846"/>
      <c r="AF131" s="847">
        <v>8251064</v>
      </c>
      <c r="AG131" s="845"/>
      <c r="AH131" s="845"/>
      <c r="AI131" s="845"/>
      <c r="AJ131" s="846"/>
      <c r="AK131" s="847">
        <v>8239943</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25.8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9.3910778490000002</v>
      </c>
      <c r="AB132" s="825"/>
      <c r="AC132" s="825"/>
      <c r="AD132" s="825"/>
      <c r="AE132" s="826"/>
      <c r="AF132" s="827">
        <v>6.8501832010000001</v>
      </c>
      <c r="AG132" s="825"/>
      <c r="AH132" s="825"/>
      <c r="AI132" s="825"/>
      <c r="AJ132" s="826"/>
      <c r="AK132" s="827">
        <v>7.7969956829999996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9.1</v>
      </c>
      <c r="AB133" s="804"/>
      <c r="AC133" s="804"/>
      <c r="AD133" s="804"/>
      <c r="AE133" s="805"/>
      <c r="AF133" s="803">
        <v>8.4</v>
      </c>
      <c r="AG133" s="804"/>
      <c r="AH133" s="804"/>
      <c r="AI133" s="804"/>
      <c r="AJ133" s="805"/>
      <c r="AK133" s="803">
        <v>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UsI4yfBqOgmLkSyqKf5VNdJc8ZRO/IXygxLJKJSg31iEDU+pGbbp8zMdqTiHzTI9A1pH8rmh2BuXWtIhuKZ4Q==" saltValue="1QIXLva2/WwDV0XW6ray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QopYjYVwgHvHGh0Us4WQiMWhIWDsgOuYbRIk5qSaM7Pwow1RwLgdFnX7grtKaTrUb5Ap/JWvSMk0b2ECDpngg==" saltValue="2oPvala9fHseWXuYMpQ3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Zn25bJYCmjHJNpQmdk3q93NatiBDD8dhhI/wkbdxF8LDJRg308LAQqzgWF5xul6UNGN/Zt1XYmSyBXjwVxQHA==" saltValue="nhod+0z+B+eYi9ZeL44d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2292296</v>
      </c>
      <c r="AP9" s="313">
        <v>64844</v>
      </c>
      <c r="AQ9" s="314">
        <v>90613</v>
      </c>
      <c r="AR9" s="315">
        <v>-28.4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85883</v>
      </c>
      <c r="AP10" s="316">
        <v>2429</v>
      </c>
      <c r="AQ10" s="317">
        <v>7525</v>
      </c>
      <c r="AR10" s="318">
        <v>-67.7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414631</v>
      </c>
      <c r="AP11" s="316">
        <v>11729</v>
      </c>
      <c r="AQ11" s="317">
        <v>9582</v>
      </c>
      <c r="AR11" s="318">
        <v>22.4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1356</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v>2</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107298</v>
      </c>
      <c r="AP14" s="316">
        <v>3035</v>
      </c>
      <c r="AQ14" s="317">
        <v>4182</v>
      </c>
      <c r="AR14" s="318">
        <v>-27.4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84671</v>
      </c>
      <c r="AP15" s="316">
        <v>2395</v>
      </c>
      <c r="AQ15" s="317">
        <v>2331</v>
      </c>
      <c r="AR15" s="318">
        <v>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-213050</v>
      </c>
      <c r="AP16" s="316">
        <v>-6027</v>
      </c>
      <c r="AQ16" s="317">
        <v>-8270</v>
      </c>
      <c r="AR16" s="318">
        <v>-27.1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2771729</v>
      </c>
      <c r="AP17" s="316">
        <v>78406</v>
      </c>
      <c r="AQ17" s="317">
        <v>107322</v>
      </c>
      <c r="AR17" s="318">
        <v>-26.9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6.76</v>
      </c>
      <c r="AP21" s="329">
        <v>10.18</v>
      </c>
      <c r="AQ21" s="330">
        <v>-3.42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99.6</v>
      </c>
      <c r="AP22" s="334">
        <v>97.7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1458001</v>
      </c>
      <c r="AP32" s="343">
        <v>41244</v>
      </c>
      <c r="AQ32" s="344">
        <v>67619</v>
      </c>
      <c r="AR32" s="345">
        <v>-39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472226</v>
      </c>
      <c r="AP35" s="343">
        <v>13358</v>
      </c>
      <c r="AQ35" s="344">
        <v>17835</v>
      </c>
      <c r="AR35" s="345">
        <v>-25.1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130124</v>
      </c>
      <c r="AP36" s="343">
        <v>3681</v>
      </c>
      <c r="AQ36" s="344">
        <v>2401</v>
      </c>
      <c r="AR36" s="345">
        <v>53.3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52831</v>
      </c>
      <c r="AP37" s="343">
        <v>1494</v>
      </c>
      <c r="AQ37" s="344">
        <v>732</v>
      </c>
      <c r="AR37" s="345">
        <v>104.1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5</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-261339</v>
      </c>
      <c r="AP39" s="343">
        <v>-7393</v>
      </c>
      <c r="AQ39" s="344">
        <v>-3806</v>
      </c>
      <c r="AR39" s="345">
        <v>94.2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-1209375</v>
      </c>
      <c r="AP40" s="343">
        <v>-34210</v>
      </c>
      <c r="AQ40" s="344">
        <v>-59049</v>
      </c>
      <c r="AR40" s="345">
        <v>-42.1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642468</v>
      </c>
      <c r="AP41" s="343">
        <v>18174</v>
      </c>
      <c r="AQ41" s="344">
        <v>25740</v>
      </c>
      <c r="AR41" s="345">
        <v>-29.4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1947875</v>
      </c>
      <c r="AN51" s="365">
        <v>52357</v>
      </c>
      <c r="AO51" s="366">
        <v>-44.5</v>
      </c>
      <c r="AP51" s="367">
        <v>85459</v>
      </c>
      <c r="AQ51" s="368">
        <v>-19.8</v>
      </c>
      <c r="AR51" s="369">
        <v>-24.7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1512261</v>
      </c>
      <c r="AN52" s="373">
        <v>40648</v>
      </c>
      <c r="AO52" s="374">
        <v>-10.199999999999999</v>
      </c>
      <c r="AP52" s="375">
        <v>44378</v>
      </c>
      <c r="AQ52" s="376">
        <v>-2.6</v>
      </c>
      <c r="AR52" s="377">
        <v>-7.6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1995677</v>
      </c>
      <c r="AN53" s="365">
        <v>54283</v>
      </c>
      <c r="AO53" s="366">
        <v>3.7</v>
      </c>
      <c r="AP53" s="367">
        <v>83280</v>
      </c>
      <c r="AQ53" s="368">
        <v>-2.5</v>
      </c>
      <c r="AR53" s="369">
        <v>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1717281</v>
      </c>
      <c r="AN54" s="373">
        <v>46711</v>
      </c>
      <c r="AO54" s="374">
        <v>14.9</v>
      </c>
      <c r="AP54" s="375">
        <v>43123</v>
      </c>
      <c r="AQ54" s="376">
        <v>-2.8</v>
      </c>
      <c r="AR54" s="377">
        <v>17.7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1587417</v>
      </c>
      <c r="AN55" s="365">
        <v>43674</v>
      </c>
      <c r="AO55" s="366">
        <v>-19.5</v>
      </c>
      <c r="AP55" s="367">
        <v>88968</v>
      </c>
      <c r="AQ55" s="368">
        <v>6.8</v>
      </c>
      <c r="AR55" s="369">
        <v>-26.3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770662</v>
      </c>
      <c r="AN56" s="373">
        <v>21203</v>
      </c>
      <c r="AO56" s="374">
        <v>-54.6</v>
      </c>
      <c r="AP56" s="375">
        <v>45482</v>
      </c>
      <c r="AQ56" s="376">
        <v>5.5</v>
      </c>
      <c r="AR56" s="377">
        <v>-60.1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1305010</v>
      </c>
      <c r="AN57" s="365">
        <v>36403</v>
      </c>
      <c r="AO57" s="366">
        <v>-16.600000000000001</v>
      </c>
      <c r="AP57" s="367">
        <v>85173</v>
      </c>
      <c r="AQ57" s="368">
        <v>-4.3</v>
      </c>
      <c r="AR57" s="369">
        <v>-12.3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659747</v>
      </c>
      <c r="AN58" s="373">
        <v>18403</v>
      </c>
      <c r="AO58" s="374">
        <v>-13.2</v>
      </c>
      <c r="AP58" s="375">
        <v>43913</v>
      </c>
      <c r="AQ58" s="376">
        <v>-3.4</v>
      </c>
      <c r="AR58" s="377">
        <v>-9.8000000000000007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2860487</v>
      </c>
      <c r="AN59" s="365">
        <v>80917</v>
      </c>
      <c r="AO59" s="366">
        <v>122.3</v>
      </c>
      <c r="AP59" s="367">
        <v>94081</v>
      </c>
      <c r="AQ59" s="368">
        <v>10.5</v>
      </c>
      <c r="AR59" s="369">
        <v>111.8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1357239</v>
      </c>
      <c r="AN60" s="373">
        <v>38393</v>
      </c>
      <c r="AO60" s="374">
        <v>108.6</v>
      </c>
      <c r="AP60" s="375">
        <v>48949</v>
      </c>
      <c r="AQ60" s="376">
        <v>11.5</v>
      </c>
      <c r="AR60" s="377">
        <v>97.1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1939293</v>
      </c>
      <c r="AN61" s="380">
        <v>53527</v>
      </c>
      <c r="AO61" s="381">
        <v>9.1</v>
      </c>
      <c r="AP61" s="382">
        <v>87392</v>
      </c>
      <c r="AQ61" s="383">
        <v>-1.9</v>
      </c>
      <c r="AR61" s="369">
        <v>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1203438</v>
      </c>
      <c r="AN62" s="373">
        <v>33072</v>
      </c>
      <c r="AO62" s="374">
        <v>9.1</v>
      </c>
      <c r="AP62" s="375">
        <v>45169</v>
      </c>
      <c r="AQ62" s="376">
        <v>1.6</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y2XoPfoFqZBylIH0XXsSCZarMsv5g9m+nrv6xx245ocYcmD9KqKyIFqGw6IeVmPSr4djPhA0OPWa3wNdohOjA==" saltValue="5/yl/3xGQcR6tPsMYUcT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2sRf1+7aioNEzqE/nDcRXE4veIN4mZZ9wdE9sfRbZXeTgtgv52JzzwXEjzXNPiEgAs11TBWVGsD8teLDjQ+d8w==" saltValue="xIJw+RmFeqBaU8GfAl9sp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Su24pN+1ZPFHralovrZIAvdymMQ2N+sWK6lhbkkwWmoL0J+MVUpFSEzPyPYiGaj48g26o6TuERqQ96vd33md9A==" saltValue="rTXvzk4KON5jlYsSsKUyC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21.4</v>
      </c>
      <c r="G47" s="12">
        <v>22.37</v>
      </c>
      <c r="H47" s="12">
        <v>21.84</v>
      </c>
      <c r="I47" s="12">
        <v>22.22</v>
      </c>
      <c r="J47" s="13">
        <v>22.64</v>
      </c>
    </row>
    <row r="48" spans="2:10" ht="57.75" customHeight="1" x14ac:dyDescent="0.15">
      <c r="B48" s="14"/>
      <c r="C48" s="1238" t="s">
        <v>4</v>
      </c>
      <c r="D48" s="1238"/>
      <c r="E48" s="1239"/>
      <c r="F48" s="15">
        <v>5.78</v>
      </c>
      <c r="G48" s="16">
        <v>4.84</v>
      </c>
      <c r="H48" s="16">
        <v>7.27</v>
      </c>
      <c r="I48" s="16">
        <v>9.83</v>
      </c>
      <c r="J48" s="17">
        <v>7.89</v>
      </c>
    </row>
    <row r="49" spans="2:10" ht="57.75" customHeight="1" thickBot="1" x14ac:dyDescent="0.2">
      <c r="B49" s="18"/>
      <c r="C49" s="1240" t="s">
        <v>5</v>
      </c>
      <c r="D49" s="1240"/>
      <c r="E49" s="1241"/>
      <c r="F49" s="19">
        <v>5.68</v>
      </c>
      <c r="G49" s="20" t="s">
        <v>565</v>
      </c>
      <c r="H49" s="20">
        <v>1.86</v>
      </c>
      <c r="I49" s="20">
        <v>2.94</v>
      </c>
      <c r="J49" s="21" t="s">
        <v>566</v>
      </c>
    </row>
    <row r="50" spans="2:10" ht="13.5" customHeight="1" x14ac:dyDescent="0.15"/>
  </sheetData>
  <sheetProtection algorithmName="SHA-512" hashValue="h7h8VQc/HrzntT0DPcIaMB5l48a515PFBMsePNQYoGQDx+HM2ZQ8R0ycXF37p3Dvj705dZt6iQt7WkRvupWiEw==" saltValue="xr2lczx6b0x9I+JCmHiP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2021-03-09T01:21:39Z</cp:lastPrinted>
  <dcterms:created xsi:type="dcterms:W3CDTF">2021-02-05T01:11:54Z</dcterms:created>
  <dcterms:modified xsi:type="dcterms:W3CDTF">2021-10-06T01:33:54Z</dcterms:modified>
  <cp:category/>
</cp:coreProperties>
</file>