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02財政係\財政係長\05財政状況資料集\R1年度決算（R2年度）\05疑義照会\"/>
    </mc:Choice>
  </mc:AlternateContent>
  <xr:revisionPtr revIDLastSave="0" documentId="13_ncr:1_{25810F79-69D3-4CD3-A96C-D752A5998C9C}" xr6:coauthVersionLast="36" xr6:coauthVersionMax="36" xr10:uidLastSave="{00000000-0000-0000-0000-000000000000}"/>
  <bookViews>
    <workbookView xWindow="0" yWindow="0" windowWidth="20490" windowHeight="723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<sst xmlns="http://schemas.openxmlformats.org/spreadsheetml/2006/main" count="1114" uniqueCount="607">
  <si>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</si>
  <si>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</si>
  <si>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</si>
  <si>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</si>
  <si>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</si>
  <si>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</si>
  <si>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</si>
  <si>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</si>
  <si>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</si>
  <si>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</si>
  <si>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</si>
  <si>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</si>
  <si>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</si>
  <si>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</si>
  <si>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</si>
  <si>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</si>
  <si>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</si>
  <si>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</si>
  <si>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</si>
  <si>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</si>
  <si>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</si>
  <si>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</si>
  <si>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</si>
  <si>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</si>
  <si>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</si>
  <si>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</si>
  <si>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</si>
  <si>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</si>
  <si>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</si>
  <si>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</si>
  <si>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</si>
  <si>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</si>
  <si>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</si>
  <si>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</si>
  <si>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</si>
  <si>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</si>
  <si>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</si>
  <si>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</si>
  <si>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</si>
  <si>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</si>
  <si>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</si>
  <si>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</si>
  <si>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</si>
  <si>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</si>
  <si>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</si>
  <si>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</si>
  <si>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</si>
  <si>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</si>
  <si>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</si>
  <si>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</si>
  <si>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</si>
  <si>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</si>
  <si>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</si>
  <si>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</si>
  <si>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</si>
  <si>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</si>
  <si>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</si>
  <si>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</si>
  <si>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</si>
  <si>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</si>
  <si>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</si>
  <si>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</si>
  <si>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</si>
  <si>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</si>
  <si>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</si>
  <si>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</si>
  <si>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</si>
  <si>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</si>
  <si>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</si>
  <si>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</si>
  <si>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</si>
  <si>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</si>
  <si>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</si>
  <si>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</si>
  <si>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</si>
  <si>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</si>
  <si>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</si>
  <si>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</si>
  <si>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</si>
  <si>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</si>
  <si>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</si>
  <si>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</si>
  <si>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</si>
  <si>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</si>
  <si>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</si>
  <si>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</si>
  <si>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</si>
  <si>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</si>
  <si>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</si>
  <si>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</si>
  <si>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</si>
  <si>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</si>
  <si>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</si>
  <si>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</si>
  <si>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</si>
  <si>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</si>
  <si>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</si>
  <si>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</si>
  <si>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</si>
  <si>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</si>
  <si>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</si>
  <si>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</si>
  <si>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</si>
  <si>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</si>
  <si>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</si>
  <si>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</si>
  <si>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</si>
  <si>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</si>
  <si>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</si>
  <si>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</si>
  <si>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</si>
  <si>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</si>
  <si>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</si>
  <si>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</si>
  <si>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</si>
  <si>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</si>
  <si>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</si>
  <si>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</si>
  <si>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</si>
  <si>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</si>
  <si>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</si>
  <si>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</si>
  <si>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</si>
  <si>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</si>
  <si>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</si>
  <si>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</si>
  <si>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</si>
  <si>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</si>
  <si>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</si>
  <si>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</si>
  <si>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</si>
  <si>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</si>
  <si>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</si>
  <si>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</si>
  <si>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</si>
  <si>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</si>
  <si>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</si>
  <si>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</si>
  <si>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</si>
  <si>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</si>
  <si>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</si>
  <si>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</si>
  <si>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</si>
  <si>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</si>
  <si>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</si>
  <si>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</si>
  <si>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</si>
  <si>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</si>
  <si>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</si>
  <si>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</si>
  <si>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</si>
  <si>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</si>
  <si>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</si>
  <si>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</si>
  <si>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</si>
  <si>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</si>
  <si>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</si>
  <si>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</si>
  <si>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</si>
  <si>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</si>
  <si>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</si>
  <si>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</si>
  <si>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</si>
  <si>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</si>
  <si>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</si>
  <si>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</si>
  <si>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</si>
  <si>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</si>
  <si>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</si>
  <si>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</si>
  <si>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</si>
  <si>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</si>
  <si>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</si>
  <si>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</si>
  <si>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</si>
  <si>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</si>
  <si>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</si>
  <si>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</si>
  <si>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</si>
  <si>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</si>
  <si>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</si>
  <si>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</si>
  <si>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</si>
  <si>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</si>
  <si>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</si>
  <si>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</si>
  <si>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</si>
  <si>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</si>
  <si>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</si>
  <si>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</si>
  <si>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</si>
  <si>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</si>
  <si>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</si>
  <si>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</si>
  <si>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</si>
  <si>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</si>
  <si>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</si>
  <si>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</si>
  <si>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</si>
  <si>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</si>
  <si>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</si>
  <si>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</si>
  <si>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</si>
  <si>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</si>
  <si>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</si>
  <si>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</si>
  <si>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</si>
  <si>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</si>
  <si>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</si>
  <si>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</si>
  <si>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</si>
  <si>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</si>
  <si>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</si>
  <si>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</si>
  <si>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</si>
  <si>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</si>
  <si>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</si>
  <si>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</si>
  <si>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</si>
  <si>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</si>
  <si>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</si>
  <si>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</si>
  <si>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</si>
  <si>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</si>
  <si>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</si>
  <si>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</si>
  <si>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</si>
  <si>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</si>
  <si>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</si>
  <si>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</si>
  <si>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</si>
  <si>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</si>
  <si>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</si>
  <si>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</si>
  <si>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</si>
  <si>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</si>
  <si>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</si>
  <si>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</si>
  <si>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</si>
  <si>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</si>
  <si>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</si>
  <si>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</si>
  <si>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</si>
  <si>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</si>
  <si>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</si>
  <si>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</si>
  <si>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</si>
  <si>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</si>
  <si>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</si>
  <si>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</si>
  <si>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</si>
  <si>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</si>
  <si>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</si>
  <si>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</si>
  <si>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</si>
  <si>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</si>
  <si>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</si>
  <si>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</si>
  <si>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</si>
  <si>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</si>
  <si>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</si>
  <si>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</si>
  <si>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</si>
  <si>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</si>
  <si>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</si>
  <si>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</si>
  <si>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</si>
  <si>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</si>
  <si>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</si>
  <si>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</si>
  <si>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</si>
  <si>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</si>
  <si>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</si>
  <si>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</si>
  <si>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</si>
  <si>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</si>
  <si>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</si>
  <si>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</si>
  <si>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</si>
  <si>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</si>
  <si>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</si>
  <si>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</si>
  <si>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</si>
  <si>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</si>
  <si>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</si>
  <si>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</si>
  <si>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</si>
  <si>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</si>
  <si>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</si>
  <si>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</si>
  <si>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</si>
  <si>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</si>
  <si>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</si>
  <si>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</si>
  <si>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</si>
  <si>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</si>
  <si>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</si>
  <si>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</si>
  <si>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</si>
  <si>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</si>
  <si>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</si>
  <si>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</si>
  <si>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</si>
  <si>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</si>
  <si>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</si>
  <si>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</si>
  <si>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</si>
  <si>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</si>
  <si>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</si>
  <si>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</si>
  <si>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</si>
  <si>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</si>
  <si>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</si>
  <si>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</si>
  <si>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</si>
  <si>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</si>
  <si>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</si>
  <si>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</si>
  <si>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</si>
  <si>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</si>
  <si>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</si>
  <si>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</si>
  <si>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</si>
  <si>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</si>
  <si>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</si>
  <si>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</si>
  <si>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</si>
  <si>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</si>
  <si>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</si>
  <si>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</si>
  <si>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</si>
  <si>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</si>
  <si>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</si>
  <si>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</si>
  <si>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</si>
  <si>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</si>
  <si>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</si>
  <si>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</si>
  <si>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</si>
  <si>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</si>
  <si>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</si>
  <si>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</si>
  <si>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</si>
  <si>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</si>
  <si>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</si>
  <si>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</si>
  <si>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</si>
  <si>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</si>
  <si>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</si>
  <si>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</si>
  <si>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</si>
  <si>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</si>
  <si>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</si>
  <si>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</si>
  <si>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</si>
  <si>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</si>
  <si>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</si>
  <si>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</si>
  <si>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</si>
  <si>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</si>
  <si>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</si>
  <si>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</si>
  <si>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</si>
  <si>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</si>
  <si>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</si>
  <si>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</si>
  <si>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</si>
  <si>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</si>
  <si>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</si>
  <si>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</si>
  <si>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</si>
  <si>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</si>
  <si>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</si>
  <si>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</si>
  <si>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</si>
  <si>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</si>
  <si>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</si>
  <si>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</si>
  <si>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</si>
  <si>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</si>
  <si>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</si>
  <si>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</si>
  <si>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</si>
  <si>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</si>
  <si>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</si>
  <si>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</si>
  <si>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</si>
  <si>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</si>
  <si>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</si>
  <si>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</si>
  <si>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</si>
  <si>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</si>
  <si>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</si>
  <si>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</si>
  <si>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</si>
  <si>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</si>
  <si>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</si>
  <si>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</si>
  <si>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</si>
  <si>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</si>
  <si>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</si>
  <si>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</si>
  <si>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</si>
  <si>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</si>
  <si>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</si>
  <si>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</si>
  <si>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</si>
  <si>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</si>
  <si>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</si>
  <si>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</si>
  <si>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</si>
  <si>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</si>
  <si>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</si>
  <si>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</si>
  <si>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</si>
  <si>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</si>
  <si>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</si>
  <si>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</si>
  <si>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</si>
  <si>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</si>
  <si>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</si>
  <si>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</si>
  <si>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</si>
  <si>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</si>
  <si>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</si>
  <si>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</si>
  <si>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</si>
  <si>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</si>
  <si>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</si>
  <si>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</si>
  <si>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</si>
  <si>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</si>
  <si>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</si>
  <si>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</si>
  <si>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</si>
  <si>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</si>
  <si>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</si>
  <si>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</si>
  <si>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</si>
  <si>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</si>
  <si>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</si>
  <si>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</si>
  <si>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</si>
  <si>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</si>
  <si>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</si>
  <si>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</si>
  <si>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</si>
  <si>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</si>
  <si>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</si>
  <si>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</si>
  <si>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</si>
  <si>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</si>
  <si>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</si>
  <si>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</si>
  <si>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</si>
  <si>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</si>
  <si>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</si>
  <si>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</si>
  <si>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</si>
  <si>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</si>
  <si>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</si>
  <si>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</si>
  <si>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</si>
  <si>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</si>
  <si>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</si>
  <si>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</si>
  <si>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</si>
  <si>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</si>
  <si>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</si>
  <si>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</si>
  <si>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</si>
  <si>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</si>
  <si>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</si>
  <si>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</si>
  <si>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</si>
  <si>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</si>
  <si>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</si>
  <si>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</si>
  <si>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</si>
  <si>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</si>
  <si>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</si>
  <si>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</si>
  <si>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</si>
  <si>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</si>
  <si>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</si>
  <si>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</si>
  <si>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</si>
  <si>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</si>
  <si>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</si>
  <si>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</si>
  <si>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</si>
  <si>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</si>
  <si>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</si>
  <si>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</si>
  <si>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</si>
  <si>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</si>
  <si>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</si>
  <si>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</si>
  <si>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</si>
  <si>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</si>
  <si>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</si>
  <si>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</si>
  <si>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</si>
  <si>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</si>
  <si>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</si>
  <si>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</si>
  <si>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</si>
  <si>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</si>
  <si>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</si>
  <si>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</si>
  <si>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</si>
  <si>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</si>
  <si>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</si>
  <si>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</si>
  <si>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</si>
  <si>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</si>
  <si>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</si>
  <si>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</si>
  <si>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</si>
  <si>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</si>
  <si>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</si>
  <si>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</si>
  <si>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</si>
  <si>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</si>
  <si>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</si>
  <si>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</si>
  <si>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</si>
  <si>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</si>
  <si>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</si>
  <si>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</si>
  <si>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</si>
  <si>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</si>
  <si>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</si>
  <si>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</si>
  <si>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</si>
  <si>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</si>
  <si>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</si>
  <si>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</si>
  <si>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</si>
  <si>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</si>
  <si>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</si>
  <si>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</si>
  <si>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</si>
  <si>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</si>
  <si>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</si>
  <si>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</si>
  <si>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</si>
  <si>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</si>
  <si>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</si>
  <si>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</si>
  <si>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</si>
  <si>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</si>
  <si>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</si>
  <si>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</si>
  <si>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</si>
  <si>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0.93</t>
  </si>
  <si>
    <t>▲ 0.05</t>
  </si>
  <si>
    <t>▲ 2.70</t>
  </si>
  <si>
    <t>水道事業会計</t>
  </si>
  <si>
    <t>一般会計</t>
  </si>
  <si>
    <t>工業用水道事業会計</t>
  </si>
  <si>
    <t>国民健康保険特別会計</t>
  </si>
  <si>
    <t>公共下水道事業特別会計</t>
  </si>
  <si>
    <t>介護保険特別会計</t>
  </si>
  <si>
    <t>後期高齢者医療特別会計</t>
  </si>
  <si>
    <t>市営墓地特別会計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</si>
  <si>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</si>
  <si>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</si>
  <si>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</si>
  <si>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</si>
  <si>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</si>
  <si>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</si>
  <si>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</si>
  <si>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</si>
  <si>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ふるさとづくり基金</t>
    <rPh sb="7" eb="9">
      <t>キキン</t>
    </rPh>
    <phoneticPr fontId="2"/>
  </si>
  <si>
    <t>市立小中学校建設基金</t>
    <rPh sb="0" eb="2">
      <t>シリツ</t>
    </rPh>
    <rPh sb="2" eb="6">
      <t>ショウチュウガッコウ</t>
    </rPh>
    <rPh sb="6" eb="8">
      <t>ケンセツ</t>
    </rPh>
    <rPh sb="8" eb="10">
      <t>キキン</t>
    </rPh>
    <phoneticPr fontId="2"/>
  </si>
  <si>
    <t>公共文化施設整備基金</t>
    <rPh sb="0" eb="2">
      <t>コウキョウ</t>
    </rPh>
    <rPh sb="2" eb="4">
      <t>ブンカ</t>
    </rPh>
    <rPh sb="4" eb="6">
      <t>シセツ</t>
    </rPh>
    <rPh sb="6" eb="8">
      <t>セイビ</t>
    </rPh>
    <rPh sb="8" eb="10">
      <t>キキン</t>
    </rPh>
    <phoneticPr fontId="2"/>
  </si>
  <si>
    <t>アイジー基金</t>
    <rPh sb="4" eb="6">
      <t>キキン</t>
    </rPh>
    <phoneticPr fontId="2"/>
  </si>
  <si>
    <t>地域振興基金</t>
    <rPh sb="0" eb="2">
      <t>チイキ</t>
    </rPh>
    <rPh sb="2" eb="4">
      <t>シンコウ</t>
    </rPh>
    <rPh sb="4" eb="6">
      <t>キキン</t>
    </rPh>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</si>
  <si>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</si>
  <si>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</si>
  <si>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</si>
  <si>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</si>
  <si>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</si>
  <si>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</si>
  <si>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</si>
  <si>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</si>
  <si>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</si>
  <si>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</si>
  <si>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東根育英会</t>
    <rPh sb="0" eb="2">
      <t>ヒガシネ</t>
    </rPh>
    <rPh sb="2" eb="5">
      <t>イクエイカイ</t>
    </rPh>
    <phoneticPr fontId="2"/>
  </si>
  <si>
    <t>東根市体育協会</t>
    <rPh sb="0" eb="3">
      <t>ヒガシネシ</t>
    </rPh>
    <rPh sb="3" eb="5">
      <t>タイイク</t>
    </rPh>
    <rPh sb="5" eb="7">
      <t>キョウカイ</t>
    </rPh>
    <phoneticPr fontId="2"/>
  </si>
  <si>
    <t>東根市土地開発公社</t>
    <rPh sb="0" eb="2">
      <t>ヒガシネ</t>
    </rPh>
    <rPh sb="2" eb="3">
      <t>シ</t>
    </rPh>
    <rPh sb="3" eb="9">
      <t>トチカイハツコウシャ</t>
    </rPh>
    <phoneticPr fontId="2"/>
  </si>
  <si>
    <t>-</t>
    <phoneticPr fontId="2"/>
  </si>
  <si>
    <t>法適用企業</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</si>
  <si>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</si>
  <si>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</si>
  <si>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</si>
  <si>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</si>
  <si>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幹線延伸関連事業等の大型事業の償還が随時完了していることなどから、将来負担比率が年々低下しており、類似団体よりも低く推移している。また、計画的な修繕と適正な維持管理を背景に、有形固定資産減価償却率については、類似団体とほぼ同水準の値で推移している。今後とも公共施設等総合管理計画に基づき老朽化対策に取り組んでいく。</t>
    <rPh sb="7" eb="9">
      <t>ジギョウ</t>
    </rPh>
    <rPh sb="9" eb="10">
      <t>トウ</t>
    </rPh>
    <rPh sb="41" eb="43">
      <t>ネンネン</t>
    </rPh>
    <rPh sb="50" eb="52">
      <t>ルイジ</t>
    </rPh>
    <rPh sb="52" eb="54">
      <t>ダンタイ</t>
    </rPh>
    <rPh sb="57" eb="58">
      <t>ヒク</t>
    </rPh>
    <rPh sb="59" eb="61">
      <t>スイイ</t>
    </rPh>
    <rPh sb="112" eb="115">
      <t>ドウスイジュン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</si>
  <si>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</si>
  <si>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</si>
  <si>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</si>
  <si>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</si>
  <si>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</si>
  <si>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</si>
  <si>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着実に低下しており、類似団体と比較しても低い値で推移している。将来負担比率も同様に類似団体よりも低くなっている。これは新幹線延伸にかかる大型事業にかかる起債の償還が完了してきていることなどが要因である。ただし今後は、公益文化施設や防災行政無線の整備等の大型事業へ充当した起債や、小学校新設に充当予定の起債の影響により、実質公債費比率の上昇が想定されることから、事業の優先度による調整や有利な起債の活用等により健全財政の維持に努めていく。</t>
    <rPh sb="8" eb="10">
      <t>ネンネン</t>
    </rPh>
    <rPh sb="30" eb="31">
      <t>ヒク</t>
    </rPh>
    <rPh sb="32" eb="33">
      <t>アタイ</t>
    </rPh>
    <rPh sb="34" eb="36">
      <t>スイイ</t>
    </rPh>
    <rPh sb="48" eb="50">
      <t>ドウヨウ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</si>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</sst>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6E21252-EFA6-4E2F-9871-00D7E652DF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B690-4E9B-B3A0-DE15E34B9B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92436</c:v>
                </c:pt>
                <c:pt idx="1">
                  <c:v>103925</c:v>
                </c:pt>
                <c:pt idx="2">
                  <c:v>60343</c:v>
                </c:pt>
                <c:pt idx="3">
                  <c:v>50636</c:v>
                </c:pt>
                <c:pt idx="4">
                  <c:v>68849</c:v>
                </c:pt>
              </c:numCache>
            </c:numRef>
          </c:val>
          <c:smooth val="0"/>
          <c:extLst>
            <c:ext xmlns:c16="http://schemas.microsoft.com/office/drawing/2014/chart" uri="{C3380CC4-5D6E-409C-BE32-E72D297353CC}">
              <c16:uniqueId val="{00000001-B690-4E9B-B3A0-DE15E34B9BBF}"/>
            </c:ext>
          </c:extLst>
        </c:ser>
        <c:dLbls>
          <c:showLegendKey val="0"/>
          <c:showVal val="0"/>
          <c:showCatName val="0"/>
          <c:showSerName val="0"/>
          <c:showPercent val="0"/>
          <c:showBubbleSize val="0"/>
        </c:dLbls>
        <c:marker val="1"/>
        <c:smooth val="0"/>
        <c:axId val="404983400"/>
        <c:axId val="404986536"/>
      </c:lineChart>
      <c:catAx>
        <c:axId val="40498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986536"/>
        <c:crosses val="autoZero"/>
        <c:auto val="1"/>
        <c:lblAlgn val="ctr"/>
        <c:lblOffset val="100"/>
        <c:tickLblSkip val="1"/>
        <c:tickMarkSkip val="1"/>
        <c:noMultiLvlLbl val="0"/>
      </c:catAx>
      <c:valAx>
        <c:axId val="404986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98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5.44</c:v>
                </c:pt>
                <c:pt idx="1">
                  <c:v>5.0199999999999996</c:v>
                </c:pt>
                <c:pt idx="2">
                  <c:v>4.84</c:v>
                </c:pt>
                <c:pt idx="3">
                  <c:v>8.75</c:v>
                </c:pt>
                <c:pt idx="4">
                  <c:v>5.23</c:v>
                </c:pt>
              </c:numCache>
            </c:numRef>
          </c:val>
          <c:extLst>
            <c:ext xmlns:c16="http://schemas.microsoft.com/office/drawing/2014/chart" uri="{C3380CC4-5D6E-409C-BE32-E72D297353CC}">
              <c16:uniqueId val="{00000000-B563-4A3F-82A0-F462C394A9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19.86</c:v>
                </c:pt>
                <c:pt idx="1">
                  <c:v>22.43</c:v>
                </c:pt>
                <c:pt idx="2">
                  <c:v>21.94</c:v>
                </c:pt>
                <c:pt idx="3">
                  <c:v>21.99</c:v>
                </c:pt>
                <c:pt idx="4">
                  <c:v>22.17</c:v>
                </c:pt>
              </c:numCache>
            </c:numRef>
          </c:val>
          <c:extLst>
            <c:ext xmlns:c16="http://schemas.microsoft.com/office/drawing/2014/chart" uri="{C3380CC4-5D6E-409C-BE32-E72D297353CC}">
              <c16:uniqueId val="{00000001-B563-4A3F-82A0-F462C394A9C5}"/>
            </c:ext>
          </c:extLst>
        </c:ser>
        <c:dLbls>
          <c:showLegendKey val="0"/>
          <c:showVal val="0"/>
          <c:showCatName val="0"/>
          <c:showSerName val="0"/>
          <c:showPercent val="0"/>
          <c:showBubbleSize val="0"/>
        </c:dLbls>
        <c:gapWidth val="250"/>
        <c:overlap val="100"/>
        <c:axId val="404984184"/>
        <c:axId val="40498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-0.93</c:v>
                </c:pt>
                <c:pt idx="1">
                  <c:v>2.54</c:v>
                </c:pt>
                <c:pt idx="2">
                  <c:v>-0.05</c:v>
                </c:pt>
                <c:pt idx="3">
                  <c:v>4.78</c:v>
                </c:pt>
                <c:pt idx="4">
                  <c:v>-2.7</c:v>
                </c:pt>
              </c:numCache>
            </c:numRef>
          </c:val>
          <c:smooth val="0"/>
          <c:extLst>
            <c:ext xmlns:c16="http://schemas.microsoft.com/office/drawing/2014/chart" uri="{C3380CC4-5D6E-409C-BE32-E72D297353CC}">
              <c16:uniqueId val="{00000002-B563-4A3F-82A0-F462C394A9C5}"/>
            </c:ext>
          </c:extLst>
        </c:ser>
        <c:dLbls>
          <c:showLegendKey val="0"/>
          <c:showVal val="0"/>
          <c:showCatName val="0"/>
          <c:showSerName val="0"/>
          <c:showPercent val="0"/>
          <c:showBubbleSize val="0"/>
        </c:dLbls>
        <c:marker val="1"/>
        <c:smooth val="0"/>
        <c:axId val="404984184"/>
        <c:axId val="404984576"/>
      </c:lineChart>
      <c:catAx>
        <c:axId val="40498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984576"/>
        <c:crosses val="autoZero"/>
        <c:auto val="1"/>
        <c:lblAlgn val="ctr"/>
        <c:lblOffset val="100"/>
        <c:tickLblSkip val="1"/>
        <c:tickMarkSkip val="1"/>
        <c:noMultiLvlLbl val="0"/>
      </c:catAx>
      <c:valAx>
        <c:axId val="4049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C6-4A37-BEA8-75553EAC1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C6-4A37-BEA8-75553EAC1F2F}"/>
            </c:ext>
          </c:extLst>
        </c:ser>
        <c:ser>
          <c:idx val="2"/>
          <c:order val="2"/>
          <c:tx>
            <c:strRef>
              <c:f>データシート!$A$29</c:f>
              <c:strCache>
                <c:ptCount val="1"/>
                <c:pt idx="0">
                  <c:v>市営墓地特別会計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05C6-4A37-BEA8-75553EAC1F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0.02</c:v>
                </c:pt>
                <c:pt idx="8">
                  <c:v>#N/A</c:v>
                </c:pt>
                <c:pt idx="9">
                  <c:v>0.13</c:v>
                </c:pt>
              </c:numCache>
            </c:numRef>
          </c:val>
          <c:extLst>
            <c:ext xmlns:c16="http://schemas.microsoft.com/office/drawing/2014/chart" uri="{C3380CC4-5D6E-409C-BE32-E72D297353CC}">
              <c16:uniqueId val="{00000003-05C6-4A37-BEA8-75553EAC1F2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0.64</c:v>
                </c:pt>
                <c:pt idx="2">
                  <c:v>#N/A</c:v>
                </c:pt>
                <c:pt idx="3">
                  <c:v>1.31</c:v>
                </c:pt>
                <c:pt idx="4">
                  <c:v>#N/A</c:v>
                </c:pt>
                <c:pt idx="5">
                  <c:v>1.25</c:v>
                </c:pt>
                <c:pt idx="6">
                  <c:v>#N/A</c:v>
                </c:pt>
                <c:pt idx="7">
                  <c:v>1.38</c:v>
                </c:pt>
                <c:pt idx="8">
                  <c:v>#N/A</c:v>
                </c:pt>
                <c:pt idx="9">
                  <c:v>0.71</c:v>
                </c:pt>
              </c:numCache>
            </c:numRef>
          </c:val>
          <c:extLst>
            <c:ext xmlns:c16="http://schemas.microsoft.com/office/drawing/2014/chart" uri="{C3380CC4-5D6E-409C-BE32-E72D297353CC}">
              <c16:uniqueId val="{00000004-05C6-4A37-BEA8-75553EAC1F2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1.18</c:v>
                </c:pt>
              </c:numCache>
            </c:numRef>
          </c:val>
          <c:extLst>
            <c:ext xmlns:c16="http://schemas.microsoft.com/office/drawing/2014/chart" uri="{C3380CC4-5D6E-409C-BE32-E72D297353CC}">
              <c16:uniqueId val="{00000005-05C6-4A37-BEA8-75553EAC1F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0.18</c:v>
                </c:pt>
                <c:pt idx="4">
                  <c:v>#N/A</c:v>
                </c:pt>
                <c:pt idx="5">
                  <c:v>1.54</c:v>
                </c:pt>
                <c:pt idx="6">
                  <c:v>#N/A</c:v>
                </c:pt>
                <c:pt idx="7">
                  <c:v>0.51</c:v>
                </c:pt>
                <c:pt idx="8">
                  <c:v>#N/A</c:v>
                </c:pt>
                <c:pt idx="9">
                  <c:v>1.26</c:v>
                </c:pt>
              </c:numCache>
            </c:numRef>
          </c:val>
          <c:extLst>
            <c:ext xmlns:c16="http://schemas.microsoft.com/office/drawing/2014/chart" uri="{C3380CC4-5D6E-409C-BE32-E72D297353CC}">
              <c16:uniqueId val="{00000006-05C6-4A37-BEA8-75553EAC1F2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4.51</c:v>
                </c:pt>
                <c:pt idx="2">
                  <c:v>#N/A</c:v>
                </c:pt>
                <c:pt idx="3">
                  <c:v>3.46</c:v>
                </c:pt>
                <c:pt idx="4">
                  <c:v>#N/A</c:v>
                </c:pt>
                <c:pt idx="5">
                  <c:v>3.75</c:v>
                </c:pt>
                <c:pt idx="6">
                  <c:v>#N/A</c:v>
                </c:pt>
                <c:pt idx="7">
                  <c:v>3.97</c:v>
                </c:pt>
                <c:pt idx="8">
                  <c:v>#N/A</c:v>
                </c:pt>
                <c:pt idx="9">
                  <c:v>5.07</c:v>
                </c:pt>
              </c:numCache>
            </c:numRef>
          </c:val>
          <c:extLst>
            <c:ext xmlns:c16="http://schemas.microsoft.com/office/drawing/2014/chart" uri="{C3380CC4-5D6E-409C-BE32-E72D297353CC}">
              <c16:uniqueId val="{00000007-05C6-4A37-BEA8-75553EAC1F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5.42</c:v>
                </c:pt>
                <c:pt idx="2">
                  <c:v>#N/A</c:v>
                </c:pt>
                <c:pt idx="3">
                  <c:v>5</c:v>
                </c:pt>
                <c:pt idx="4">
                  <c:v>#N/A</c:v>
                </c:pt>
                <c:pt idx="5">
                  <c:v>4.82</c:v>
                </c:pt>
                <c:pt idx="6">
                  <c:v>#N/A</c:v>
                </c:pt>
                <c:pt idx="7">
                  <c:v>8.7200000000000006</c:v>
                </c:pt>
                <c:pt idx="8">
                  <c:v>#N/A</c:v>
                </c:pt>
                <c:pt idx="9">
                  <c:v>5.2</c:v>
                </c:pt>
              </c:numCache>
            </c:numRef>
          </c:val>
          <c:extLst>
            <c:ext xmlns:c16="http://schemas.microsoft.com/office/drawing/2014/chart" uri="{C3380CC4-5D6E-409C-BE32-E72D297353CC}">
              <c16:uniqueId val="{00000008-05C6-4A37-BEA8-75553EAC1F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18.739999999999998</c:v>
                </c:pt>
                <c:pt idx="2">
                  <c:v>#N/A</c:v>
                </c:pt>
                <c:pt idx="3">
                  <c:v>19.739999999999998</c:v>
                </c:pt>
                <c:pt idx="4">
                  <c:v>#N/A</c:v>
                </c:pt>
                <c:pt idx="5">
                  <c:v>20.18</c:v>
                </c:pt>
                <c:pt idx="6">
                  <c:v>#N/A</c:v>
                </c:pt>
                <c:pt idx="7">
                  <c:v>20.399999999999999</c:v>
                </c:pt>
                <c:pt idx="8">
                  <c:v>#N/A</c:v>
                </c:pt>
                <c:pt idx="9">
                  <c:v>23.18</c:v>
                </c:pt>
              </c:numCache>
            </c:numRef>
          </c:val>
          <c:extLst>
            <c:ext xmlns:c16="http://schemas.microsoft.com/office/drawing/2014/chart" uri="{C3380CC4-5D6E-409C-BE32-E72D297353CC}">
              <c16:uniqueId val="{00000009-05C6-4A37-BEA8-75553EAC1F2F}"/>
            </c:ext>
          </c:extLst>
        </c:ser>
        <c:dLbls>
          <c:showLegendKey val="0"/>
          <c:showVal val="0"/>
          <c:showCatName val="0"/>
          <c:showSerName val="0"/>
          <c:showPercent val="0"/>
          <c:showBubbleSize val="0"/>
        </c:dLbls>
        <c:gapWidth val="150"/>
        <c:overlap val="100"/>
        <c:axId val="404987712"/>
        <c:axId val="404988104"/>
      </c:barChart>
      <c:catAx>
        <c:axId val="404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988104"/>
        <c:crosses val="autoZero"/>
        <c:auto val="1"/>
        <c:lblAlgn val="ctr"/>
        <c:lblOffset val="100"/>
        <c:tickLblSkip val="1"/>
        <c:tickMarkSkip val="1"/>
        <c:noMultiLvlLbl val="0"/>
      </c:catAx>
      <c:valAx>
        <c:axId val="404988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2219</c:v>
                </c:pt>
                <c:pt idx="5">
                  <c:v>2261</c:v>
                </c:pt>
                <c:pt idx="8">
                  <c:v>2236</c:v>
                </c:pt>
                <c:pt idx="11">
                  <c:v>2181</c:v>
                </c:pt>
                <c:pt idx="14">
                  <c:v>2123</c:v>
                </c:pt>
              </c:numCache>
            </c:numRef>
          </c:val>
          <c:extLst>
            <c:ext xmlns:c16="http://schemas.microsoft.com/office/drawing/2014/chart" uri="{C3380CC4-5D6E-409C-BE32-E72D297353CC}">
              <c16:uniqueId val="{00000000-90F8-4057-99C5-2159923CCA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F8-4057-99C5-2159923CCA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293</c:v>
                </c:pt>
                <c:pt idx="3">
                  <c:v>273</c:v>
                </c:pt>
                <c:pt idx="6">
                  <c:v>165</c:v>
                </c:pt>
                <c:pt idx="9">
                  <c:v>159</c:v>
                </c:pt>
                <c:pt idx="12">
                  <c:v>150</c:v>
                </c:pt>
              </c:numCache>
            </c:numRef>
          </c:val>
          <c:extLst>
            <c:ext xmlns:c16="http://schemas.microsoft.com/office/drawing/2014/chart" uri="{C3380CC4-5D6E-409C-BE32-E72D297353CC}">
              <c16:uniqueId val="{00000002-90F8-4057-99C5-2159923CCA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260</c:v>
                </c:pt>
                <c:pt idx="3">
                  <c:v>270</c:v>
                </c:pt>
                <c:pt idx="6">
                  <c:v>291</c:v>
                </c:pt>
                <c:pt idx="9">
                  <c:v>296</c:v>
                </c:pt>
                <c:pt idx="12">
                  <c:v>281</c:v>
                </c:pt>
              </c:numCache>
            </c:numRef>
          </c:val>
          <c:extLst>
            <c:ext xmlns:c16="http://schemas.microsoft.com/office/drawing/2014/chart" uri="{C3380CC4-5D6E-409C-BE32-E72D297353CC}">
              <c16:uniqueId val="{00000003-90F8-4057-99C5-2159923CCA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624</c:v>
                </c:pt>
                <c:pt idx="3">
                  <c:v>582</c:v>
                </c:pt>
                <c:pt idx="6">
                  <c:v>542</c:v>
                </c:pt>
                <c:pt idx="9">
                  <c:v>541</c:v>
                </c:pt>
                <c:pt idx="12">
                  <c:v>506</c:v>
                </c:pt>
              </c:numCache>
            </c:numRef>
          </c:val>
          <c:extLst>
            <c:ext xmlns:c16="http://schemas.microsoft.com/office/drawing/2014/chart" uri="{C3380CC4-5D6E-409C-BE32-E72D297353CC}">
              <c16:uniqueId val="{00000004-90F8-4057-99C5-2159923CCA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F8-4057-99C5-2159923CCA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F8-4057-99C5-2159923CCA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1978</c:v>
                </c:pt>
                <c:pt idx="3">
                  <c:v>1915</c:v>
                </c:pt>
                <c:pt idx="6">
                  <c:v>1879</c:v>
                </c:pt>
                <c:pt idx="9">
                  <c:v>1837</c:v>
                </c:pt>
                <c:pt idx="12">
                  <c:v>1824</c:v>
                </c:pt>
              </c:numCache>
            </c:numRef>
          </c:val>
          <c:extLst>
            <c:ext xmlns:c16="http://schemas.microsoft.com/office/drawing/2014/chart" uri="{C3380CC4-5D6E-409C-BE32-E72D297353CC}">
              <c16:uniqueId val="{00000007-90F8-4057-99C5-2159923CCA4B}"/>
            </c:ext>
          </c:extLst>
        </c:ser>
        <c:dLbls>
          <c:showLegendKey val="0"/>
          <c:showVal val="0"/>
          <c:showCatName val="0"/>
          <c:showSerName val="0"/>
          <c:showPercent val="0"/>
          <c:showBubbleSize val="0"/>
        </c:dLbls>
        <c:gapWidth val="100"/>
        <c:overlap val="100"/>
        <c:axId val="478728088"/>
        <c:axId val="47872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936</c:v>
                </c:pt>
                <c:pt idx="2">
                  <c:v>#N/A</c:v>
                </c:pt>
                <c:pt idx="3">
                  <c:v>#N/A</c:v>
                </c:pt>
                <c:pt idx="4">
                  <c:v>779</c:v>
                </c:pt>
                <c:pt idx="5">
                  <c:v>#N/A</c:v>
                </c:pt>
                <c:pt idx="6">
                  <c:v>#N/A</c:v>
                </c:pt>
                <c:pt idx="7">
                  <c:v>641</c:v>
                </c:pt>
                <c:pt idx="8">
                  <c:v>#N/A</c:v>
                </c:pt>
                <c:pt idx="9">
                  <c:v>#N/A</c:v>
                </c:pt>
                <c:pt idx="10">
                  <c:v>652</c:v>
                </c:pt>
                <c:pt idx="11">
                  <c:v>#N/A</c:v>
                </c:pt>
                <c:pt idx="12">
                  <c:v>#N/A</c:v>
                </c:pt>
                <c:pt idx="13">
                  <c:v>638</c:v>
                </c:pt>
                <c:pt idx="14">
                  <c:v>#N/A</c:v>
                </c:pt>
              </c:numCache>
            </c:numRef>
          </c:val>
          <c:smooth val="0"/>
          <c:extLst>
            <c:ext xmlns:c16="http://schemas.microsoft.com/office/drawing/2014/chart" uri="{C3380CC4-5D6E-409C-BE32-E72D297353CC}">
              <c16:uniqueId val="{00000008-90F8-4057-99C5-2159923CCA4B}"/>
            </c:ext>
          </c:extLst>
        </c:ser>
        <c:dLbls>
          <c:showLegendKey val="0"/>
          <c:showVal val="0"/>
          <c:showCatName val="0"/>
          <c:showSerName val="0"/>
          <c:showPercent val="0"/>
          <c:showBubbleSize val="0"/>
        </c:dLbls>
        <c:marker val="1"/>
        <c:smooth val="0"/>
        <c:axId val="478728088"/>
        <c:axId val="478728480"/>
      </c:lineChart>
      <c:catAx>
        <c:axId val="47872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28480"/>
        <c:crosses val="autoZero"/>
        <c:auto val="1"/>
        <c:lblAlgn val="ctr"/>
        <c:lblOffset val="100"/>
        <c:tickLblSkip val="1"/>
        <c:tickMarkSkip val="1"/>
        <c:noMultiLvlLbl val="0"/>
      </c:catAx>
      <c:valAx>
        <c:axId val="4787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2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18768</c:v>
                </c:pt>
                <c:pt idx="5">
                  <c:v>18792</c:v>
                </c:pt>
                <c:pt idx="8">
                  <c:v>18218</c:v>
                </c:pt>
                <c:pt idx="11">
                  <c:v>18124</c:v>
                </c:pt>
                <c:pt idx="14">
                  <c:v>18116</c:v>
                </c:pt>
              </c:numCache>
            </c:numRef>
          </c:val>
          <c:extLst>
            <c:ext xmlns:c16="http://schemas.microsoft.com/office/drawing/2014/chart" uri="{C3380CC4-5D6E-409C-BE32-E72D297353CC}">
              <c16:uniqueId val="{00000000-BB72-41B7-83C1-7E5AC96879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3027</c:v>
                </c:pt>
                <c:pt idx="5">
                  <c:v>3107</c:v>
                </c:pt>
                <c:pt idx="8">
                  <c:v>3104</c:v>
                </c:pt>
                <c:pt idx="11">
                  <c:v>3279</c:v>
                </c:pt>
                <c:pt idx="14">
                  <c:v>3551</c:v>
                </c:pt>
              </c:numCache>
            </c:numRef>
          </c:val>
          <c:extLst>
            <c:ext xmlns:c16="http://schemas.microsoft.com/office/drawing/2014/chart" uri="{C3380CC4-5D6E-409C-BE32-E72D297353CC}">
              <c16:uniqueId val="{00000001-BB72-41B7-83C1-7E5AC96879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7168</c:v>
                </c:pt>
                <c:pt idx="5">
                  <c:v>6989</c:v>
                </c:pt>
                <c:pt idx="8">
                  <c:v>7090</c:v>
                </c:pt>
                <c:pt idx="11">
                  <c:v>6303</c:v>
                </c:pt>
                <c:pt idx="14">
                  <c:v>6365</c:v>
                </c:pt>
              </c:numCache>
            </c:numRef>
          </c:val>
          <c:extLst>
            <c:ext xmlns:c16="http://schemas.microsoft.com/office/drawing/2014/chart" uri="{C3380CC4-5D6E-409C-BE32-E72D297353CC}">
              <c16:uniqueId val="{00000002-BB72-41B7-83C1-7E5AC96879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72-41B7-83C1-7E5AC96879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72-41B7-83C1-7E5AC96879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72-41B7-83C1-7E5AC96879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2547</c:v>
                </c:pt>
                <c:pt idx="3">
                  <c:v>2324</c:v>
                </c:pt>
                <c:pt idx="6">
                  <c:v>2295</c:v>
                </c:pt>
                <c:pt idx="9">
                  <c:v>2192</c:v>
                </c:pt>
                <c:pt idx="12">
                  <c:v>2166</c:v>
                </c:pt>
              </c:numCache>
            </c:numRef>
          </c:val>
          <c:extLst>
            <c:ext xmlns:c16="http://schemas.microsoft.com/office/drawing/2014/chart" uri="{C3380CC4-5D6E-409C-BE32-E72D297353CC}">
              <c16:uniqueId val="{00000006-BB72-41B7-83C1-7E5AC96879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1815</c:v>
                </c:pt>
                <c:pt idx="3">
                  <c:v>1588</c:v>
                </c:pt>
                <c:pt idx="6">
                  <c:v>1355</c:v>
                </c:pt>
                <c:pt idx="9">
                  <c:v>1412</c:v>
                </c:pt>
                <c:pt idx="12">
                  <c:v>1550</c:v>
                </c:pt>
              </c:numCache>
            </c:numRef>
          </c:val>
          <c:extLst>
            <c:ext xmlns:c16="http://schemas.microsoft.com/office/drawing/2014/chart" uri="{C3380CC4-5D6E-409C-BE32-E72D297353CC}">
              <c16:uniqueId val="{00000007-BB72-41B7-83C1-7E5AC96879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6972</c:v>
                </c:pt>
                <c:pt idx="3">
                  <c:v>6587</c:v>
                </c:pt>
                <c:pt idx="6">
                  <c:v>6099</c:v>
                </c:pt>
                <c:pt idx="9">
                  <c:v>5794</c:v>
                </c:pt>
                <c:pt idx="12">
                  <c:v>5522</c:v>
                </c:pt>
              </c:numCache>
            </c:numRef>
          </c:val>
          <c:extLst>
            <c:ext xmlns:c16="http://schemas.microsoft.com/office/drawing/2014/chart" uri="{C3380CC4-5D6E-409C-BE32-E72D297353CC}">
              <c16:uniqueId val="{00000008-BB72-41B7-83C1-7E5AC96879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1067</c:v>
                </c:pt>
                <c:pt idx="3">
                  <c:v>918</c:v>
                </c:pt>
                <c:pt idx="6">
                  <c:v>768</c:v>
                </c:pt>
                <c:pt idx="9">
                  <c:v>619</c:v>
                </c:pt>
                <c:pt idx="12">
                  <c:v>477</c:v>
                </c:pt>
              </c:numCache>
            </c:numRef>
          </c:val>
          <c:extLst>
            <c:ext xmlns:c16="http://schemas.microsoft.com/office/drawing/2014/chart" uri="{C3380CC4-5D6E-409C-BE32-E72D297353CC}">
              <c16:uniqueId val="{00000009-BB72-41B7-83C1-7E5AC96879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18568</c:v>
                </c:pt>
                <c:pt idx="3">
                  <c:v>19173</c:v>
                </c:pt>
                <c:pt idx="6">
                  <c:v>19023</c:v>
                </c:pt>
                <c:pt idx="9">
                  <c:v>18438</c:v>
                </c:pt>
                <c:pt idx="12">
                  <c:v>18971</c:v>
                </c:pt>
              </c:numCache>
            </c:numRef>
          </c:val>
          <c:extLst>
            <c:ext xmlns:c16="http://schemas.microsoft.com/office/drawing/2014/chart" uri="{C3380CC4-5D6E-409C-BE32-E72D297353CC}">
              <c16:uniqueId val="{0000000A-BB72-41B7-83C1-7E5AC9687992}"/>
            </c:ext>
          </c:extLst>
        </c:ser>
        <c:dLbls>
          <c:showLegendKey val="0"/>
          <c:showVal val="0"/>
          <c:showCatName val="0"/>
          <c:showSerName val="0"/>
          <c:showPercent val="0"/>
          <c:showBubbleSize val="0"/>
        </c:dLbls>
        <c:gapWidth val="100"/>
        <c:overlap val="100"/>
        <c:axId val="478731224"/>
        <c:axId val="47872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2006</c:v>
                </c:pt>
                <c:pt idx="2">
                  <c:v>#N/A</c:v>
                </c:pt>
                <c:pt idx="3">
                  <c:v>#N/A</c:v>
                </c:pt>
                <c:pt idx="4">
                  <c:v>1701</c:v>
                </c:pt>
                <c:pt idx="5">
                  <c:v>#N/A</c:v>
                </c:pt>
                <c:pt idx="6">
                  <c:v>#N/A</c:v>
                </c:pt>
                <c:pt idx="7">
                  <c:v>1128</c:v>
                </c:pt>
                <c:pt idx="8">
                  <c:v>#N/A</c:v>
                </c:pt>
                <c:pt idx="9">
                  <c:v>#N/A</c:v>
                </c:pt>
                <c:pt idx="10">
                  <c:v>749</c:v>
                </c:pt>
                <c:pt idx="11">
                  <c:v>#N/A</c:v>
                </c:pt>
                <c:pt idx="12">
                  <c:v>#N/A</c:v>
                </c:pt>
                <c:pt idx="13">
                  <c:v>654</c:v>
                </c:pt>
                <c:pt idx="14">
                  <c:v>#N/A</c:v>
                </c:pt>
              </c:numCache>
            </c:numRef>
          </c:val>
          <c:smooth val="0"/>
          <c:extLst>
            <c:ext xmlns:c16="http://schemas.microsoft.com/office/drawing/2014/chart" uri="{C3380CC4-5D6E-409C-BE32-E72D297353CC}">
              <c16:uniqueId val="{0000000B-BB72-41B7-83C1-7E5AC9687992}"/>
            </c:ext>
          </c:extLst>
        </c:ser>
        <c:dLbls>
          <c:showLegendKey val="0"/>
          <c:showVal val="0"/>
          <c:showCatName val="0"/>
          <c:showSerName val="0"/>
          <c:showPercent val="0"/>
          <c:showBubbleSize val="0"/>
        </c:dLbls>
        <c:marker val="1"/>
        <c:smooth val="0"/>
        <c:axId val="478731224"/>
        <c:axId val="478726128"/>
      </c:lineChart>
      <c:catAx>
        <c:axId val="47873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726128"/>
        <c:crosses val="autoZero"/>
        <c:auto val="1"/>
        <c:lblAlgn val="ctr"/>
        <c:lblOffset val="100"/>
        <c:tickLblSkip val="1"/>
        <c:tickMarkSkip val="1"/>
        <c:noMultiLvlLbl val="0"/>
      </c:catAx>
      <c:valAx>
        <c:axId val="47872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3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2521</c:v>
                </c:pt>
                <c:pt idx="1">
                  <c:v>2522</c:v>
                </c:pt>
                <c:pt idx="2">
                  <c:v>2524</c:v>
                </c:pt>
              </c:numCache>
            </c:numRef>
          </c:val>
          <c:extLst>
            <c:ext xmlns:c16="http://schemas.microsoft.com/office/drawing/2014/chart" uri="{C3380CC4-5D6E-409C-BE32-E72D297353CC}">
              <c16:uniqueId val="{00000000-DF1C-4667-8551-BAACEB148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781</c:v>
                </c:pt>
                <c:pt idx="1">
                  <c:v>692</c:v>
                </c:pt>
                <c:pt idx="2">
                  <c:v>603</c:v>
                </c:pt>
              </c:numCache>
            </c:numRef>
          </c:val>
          <c:extLst>
            <c:ext xmlns:c16="http://schemas.microsoft.com/office/drawing/2014/chart" uri="{C3380CC4-5D6E-409C-BE32-E72D297353CC}">
              <c16:uniqueId val="{00000001-DF1C-4667-8551-BAACEB148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3330</c:v>
                </c:pt>
                <c:pt idx="1">
                  <c:v>2449</c:v>
                </c:pt>
                <c:pt idx="2">
                  <c:v>2549</c:v>
                </c:pt>
              </c:numCache>
            </c:numRef>
          </c:val>
          <c:extLst>
            <c:ext xmlns:c16="http://schemas.microsoft.com/office/drawing/2014/chart" uri="{C3380CC4-5D6E-409C-BE32-E72D297353CC}">
              <c16:uniqueId val="{00000002-DF1C-4667-8551-BAACEB1482EB}"/>
            </c:ext>
          </c:extLst>
        </c:ser>
        <c:dLbls>
          <c:showLegendKey val="0"/>
          <c:showVal val="0"/>
          <c:showCatName val="0"/>
          <c:showSerName val="0"/>
          <c:showPercent val="0"/>
          <c:showBubbleSize val="0"/>
        </c:dLbls>
        <c:gapWidth val="120"/>
        <c:overlap val="100"/>
        <c:axId val="478729264"/>
        <c:axId val="478727304"/>
      </c:barChart>
      <c:catAx>
        <c:axId val="47872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727304"/>
        <c:crosses val="autoZero"/>
        <c:auto val="1"/>
        <c:lblAlgn val="ctr"/>
        <c:lblOffset val="100"/>
        <c:tickLblSkip val="1"/>
        <c:tickMarkSkip val="1"/>
        <c:noMultiLvlLbl val="0"/>
      </c:catAx>
      <c:valAx>
        <c:axId val="478727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72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{1AE3BFBA-50E3-44AE-8DCF-7E36569B544D}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492-4EC0-BF59-111D99B1AA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{77A782C7-CA96-486E-B521-D8795EDEA93F}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92-4EC0-BF59-111D99B1AA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{65480F31-B9EA-4E69-9B4C-1403B09A3DCF}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92-4EC0-BF59-111D99B1AA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{BE80172B-4345-45D9-9C5C-0EBE3AB3C3BE}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92-4EC0-BF59-111D99B1AA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{DF7C1327-518A-4CF8-878B-08269675FCB0}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92-4EC0-BF59-111D99B1AA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{CA213809-1070-4450-9D53-D79AE0B03FB1}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492-4EC0-BF59-111D99B1AA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{7457C55D-9803-4768-A403-C1E6D93281AF}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492-4EC0-BF59-111D99B1AA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{B63D43FF-1836-4FDE-AE3F-0A443521E612}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492-4EC0-BF59-111D99B1AA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{5BE22C96-62FC-48FF-A7CC-B1CC03FC3D41}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492-4EC0-BF59-111D99B1AA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47.4</c:v>
                </c:pt>
                <c:pt idx="16">
                  <c:v>56.4</c:v>
                </c:pt>
                <c:pt idx="24">
                  <c:v>57.9</c:v>
                </c:pt>
                <c:pt idx="32">
                  <c:v>59</c:v>
                </c:pt>
              </c:numCache>
            </c:numRef>
          </c:xVal>
          <c:yVal>
            <c:numRef>
              <c:f>公会計指標分析・財政指標組合せ分析表!$BP$51:$DC$51</c:f>
              <c:numCache>
                <c:formatCode>#,##0.0;"▲ "#,##0.0</c:formatCode>
                <c:ptCount val="40"/>
                <c:pt idx="0">
                  <c:v>21.7</c:v>
                </c:pt>
                <c:pt idx="8">
                  <c:v>18</c:v>
                </c:pt>
                <c:pt idx="16">
                  <c:v>11.6</c:v>
                </c:pt>
                <c:pt idx="24">
                  <c:v>7.7</c:v>
                </c:pt>
                <c:pt idx="32">
                  <c:v>6.7</c:v>
                </c:pt>
              </c:numCache>
            </c:numRef>
          </c:yVal>
          <c:smooth val="0"/>
          <c:extLst>
            <c:ext xmlns:c16="http://schemas.microsoft.com/office/drawing/2014/chart" uri="{C3380CC4-5D6E-409C-BE32-E72D297353CC}">
              <c16:uniqueId val="{00000009-7492-4EC0-BF59-111D99B1AA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{23F28FC7-B4B2-4CA9-9E10-702D038E5B85}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492-4EC0-BF59-111D99B1AA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{DB60DD19-ADB0-4196-ABEC-47A050731300}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92-4EC0-BF59-111D99B1AA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{B28D3EF2-D370-4AA6-AECB-6451F94E96AC}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92-4EC0-BF59-111D99B1AA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{6E487FED-6591-4188-ACF9-41B4C7F4DB7E}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92-4EC0-BF59-111D99B1AA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{EBFB6A24-115A-42C8-B27B-2213723767BF}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92-4EC0-BF59-111D99B1AA9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{EB7662A2-E234-4401-AF49-028F08FCD68A}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492-4EC0-BF59-111D99B1AA9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{99398709-AC56-48D5-B2D0-E3B9C6F71BE1}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492-4EC0-BF59-111D99B1AA9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{D75EA554-7D30-4EF8-BB9B-2750FB4D46FD}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492-4EC0-BF59-111D99B1AA9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{8CD93470-E04E-4CCB-8FEF-70FA41B23FB8}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492-4EC0-BF59-111D99B1AA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7492-4EC0-BF59-111D99B1AA94}"/>
            </c:ext>
          </c:extLst>
        </c:ser>
        <c:dLbls>
          <c:showLegendKey val="0"/>
          <c:showVal val="1"/>
          <c:showCatName val="0"/>
          <c:showSerName val="0"/>
          <c:showPercent val="0"/>
          <c:showBubbleSize val="0"/>
        </c:dLbls>
        <c:axId val="46179840"/>
        <c:axId val="46181760"/>
      </c:scatterChart>
      <c:valAx>
        <c:axId val="46179840"/>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{0A7A928A-0BEE-4F1B-8A4B-DBF148DCC9EC}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86D-42C9-8FFD-547955C72C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{AD11F687-AEBC-4417-8E48-E371204E6344}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6D-42C9-8FFD-547955C72C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{70029B88-CEA1-4CAB-8FA1-AE30808D6C4F}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6D-42C9-8FFD-547955C72C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{68367EA4-75ED-4C4E-BBCF-786F8709923C}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6D-42C9-8FFD-547955C72C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{621DFF91-7C1D-4A22-BF30-F10304735C4D}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6D-42C9-8FFD-547955C72C3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{C556DCAA-A926-46BD-B7DB-C3036AB61E48}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86D-42C9-8FFD-547955C72C3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{90898E43-377F-4FF4-AB6C-4F5E691409A6}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86D-42C9-8FFD-547955C72C3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{0BA852C6-883D-4415-86B3-881DFA4624A5}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86D-42C9-8FFD-547955C72C3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{9079A694-B8E4-4190-A66B-86681A884733}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86D-42C9-8FFD-547955C72C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8.3000000000000007</c:v>
                </c:pt>
                <c:pt idx="24">
                  <c:v>7.1</c:v>
                </c:pt>
                <c:pt idx="32">
                  <c:v>6.6</c:v>
                </c:pt>
              </c:numCache>
            </c:numRef>
          </c:xVal>
          <c:yVal>
            <c:numRef>
              <c:f>公会計指標分析・財政指標組合せ分析表!$BP$73:$DC$73</c:f>
              <c:numCache>
                <c:formatCode>#,##0.0;"▲ "#,##0.0</c:formatCode>
                <c:ptCount val="40"/>
                <c:pt idx="0">
                  <c:v>21.7</c:v>
                </c:pt>
                <c:pt idx="8">
                  <c:v>18</c:v>
                </c:pt>
                <c:pt idx="16">
                  <c:v>11.6</c:v>
                </c:pt>
                <c:pt idx="24">
                  <c:v>7.7</c:v>
                </c:pt>
                <c:pt idx="32">
                  <c:v>6.7</c:v>
                </c:pt>
              </c:numCache>
            </c:numRef>
          </c:yVal>
          <c:smooth val="0"/>
          <c:extLst>
            <c:ext xmlns:c16="http://schemas.microsoft.com/office/drawing/2014/chart" uri="{C3380CC4-5D6E-409C-BE32-E72D297353CC}">
              <c16:uniqueId val="{00000009-B86D-42C9-8FFD-547955C72C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{394C5057-424C-4537-94CC-46BF129DA75E}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86D-42C9-8FFD-547955C72C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{A4B41276-7DFE-489C-895E-187704349C62}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6D-42C9-8FFD-547955C72C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{30E7050E-C5C6-40A5-816E-8B7EC80A4F12}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6D-42C9-8FFD-547955C72C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{6B4EAE84-6BBB-46A2-A5CE-EBB37C3B054A}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6D-42C9-8FFD-547955C72C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{E0591B91-6FA2-4242-9ACE-E285E7C2B829}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6D-42C9-8FFD-547955C72C3C}"/>
                </c:ext>
              </c:extLst>
            </c:dLbl>
            <c:dLbl>
              <c:idx val="8"/>
              <c:layout>
                <c:manualLayout>
                  <c:x val="0"/>
                  <c:y val="-5.564053052694452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{B820EEFB-4E3F-4D76-BA95-95ACF61285CD}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86D-42C9-8FFD-547955C72C3C}"/>
                </c:ext>
              </c:extLst>
            </c:dLbl>
            <c:dLbl>
              <c:idx val="16"/>
              <c:layout>
                <c:manualLayout>
                  <c:x val="0"/>
                  <c:y val="5.564053052694372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{8A514D95-DE73-44BA-952F-303C2F5474FB}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86D-42C9-8FFD-547955C72C3C}"/>
                </c:ext>
              </c:extLst>
            </c:dLbl>
            <c:dLbl>
              <c:idx val="24"/>
              <c:layout>
                <c:manualLayout>
                  <c:x val="0"/>
                  <c:y val="-1.335547401307069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{16B995DD-D3FB-43E6-880B-8C787880210D}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86D-42C9-8FFD-547955C72C3C}"/>
                </c:ext>
              </c:extLst>
            </c:dLbl>
            <c:dLbl>
              <c:idx val="32"/>
              <c:layout>
                <c:manualLayout>
                  <c:x val="0"/>
                  <c:y val="1.335547401307069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{AD933A7F-1A92-4B66-8A9C-D7C345EC877D}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86D-42C9-8FFD-547955C72C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B86D-42C9-8FFD-547955C72C3C}"/>
            </c:ext>
          </c:extLst>
        </c:ser>
        <c:dLbls>
          <c:showLegendKey val="0"/>
          <c:showVal val="1"/>
          <c:showCatName val="0"/>
          <c:showSerName val="0"/>
          <c:showPercent val="0"/>
          <c:showBubbleSize val="0"/>
        </c:dLbls>
        <c:axId val="84219776"/>
        <c:axId val="84234240"/>
      </c:scatterChart>
      <c:valAx>
        <c:axId val="84219776"/>
        <c:scaling>
          <c:orientation val="minMax"/>
          <c:max val="10.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起債の償還が順調に進み、公債費は逓減傾向にある。また、公営企業への公債費にかかる繰出金や債務負担行為に基づく支出額も減少しており、全体として当該比率における分子額を減少させている。</a:t>
          </a:r>
        </a:p>
        <a:p>
          <a:r>
            <a:rPr kumimoji="1" lang="ja-JP" altLang="en-US" sz="1400">
              <a:latin typeface="ＭＳ ゴシック" pitchFamily="49" charset="-128"/>
              <a:ea typeface="ＭＳ ゴシック" pitchFamily="49" charset="-128"/>
            </a:rPr>
            <a:t>　ただし、今後大型事業に伴う元金償還の開始や大型事業の実施も続くため、一時的な分子額の上昇も想定されることから、起債発行額の調整等の取り組みをより一層進める必要がある。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み、市債残高は年々減少しており、あわせて公営企業会計への繰出金である公営企業債等繰入見込額も公営企業債の償還が進んでいることで減少してきている。また、債務負担行為に基づく支出予定額も年々減少してきていることから、全体として将来負担額が減少し、数値の改善につな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基金全体としては、計画的な繰上償還に伴い減債基金を取り崩したものの、ふるさとづくり寄附金の積立が前年度比で増となったことにより、全体の残額としては対前年度比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財政調整基金については、取り崩すことなく決算を迎えることができ、今後の財政運営には好材料となった。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実施計画における基金の活用計画を予算編成に適切に反映させ、財源確保や負担の平準化に向け適正に活用していく。特に、恒久財源ではないふるさとづくり寄附を財源としたふるさとづくり基金の活用については特に留意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市立小中学校建設に必要な資金を積み立て、建設の費用に充てる場合に限り活用する。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地域における福祉活動の促進、快適な生活環境の形成等を図るため活用する。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ふるさとづくり寄附の実績増に伴い、基金残高も増加している。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充当を予定する神町小学校改築事業は繰越事業であるため、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元年度の取り崩しはなく前年度同額となっている。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元年度は、繰入はなく利子積立のみである。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千円ずつを取り崩し、科学教育等の事業に活用している。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元年度は寄附による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寄附による積立のほか、利子の積立のみを行い増となった。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今後とも、ふるさとづくり寄附者の東根市への思いを具体化するために適宜活用していく。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神町小学校改築事業を実施中であり、当該事業費に充当する。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各年度における当初予算、補正予算を編成するにあたり、最終的な財源調整のために用いている。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元年度においては、予算化はしたものの、最終的には繰り入れせずに決算を迎えている。結果的に大きな増減はなく、利子積立による微増となった。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予算編成及び災害等の突発的な財政出動に支障をきたさないため、年度当初には常に一定程度の残高を確保すべく財政運営にあたる。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市債残高のうち高利率のものを一部繰上償還するための原資として、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億円を繰り入れるとともに、防災行政無線整備に係る償還分として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元年度同様の繰上償還を令和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年度まで予定しており、その財源としても同様に繰り入れする。今後とも繰り上げ償還の機会を捉え、その際の財源として有効活用していく。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91715FF-F5C7-4231-987E-6DA0E9EBF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8B6575-D341-4E0D-AB36-9CE57A3CB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2F6DB5F-AB38-4522-85A3-8B552675FD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2F51F4E-FD98-4597-BD64-FA5AABEEC3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48201B7-15C1-4C79-AB96-EE673E65677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9C6E400-B3DB-48AD-BFC1-A04DA89ED2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B6F642B-A4E6-44B5-9872-4DDC221920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FC19941-9269-4B20-9703-760A556E74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67C052-5B05-4351-A9DD-5E2D9DD7789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985940C-82AE-486F-8B9D-DBAFA5E886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35344F2-91B7-44DC-A53E-892A098C622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CF861B-3254-413B-974D-3C7141BC23B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5F72819-14BC-45A8-8342-4BAA8966EB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0BC5EA8-62E4-49F4-9C0E-A16EFC09896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C8CCE03-2BB5-4F70-A363-01A1C9DF49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2905E7-1A86-4638-84C8-5077B276D8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7348D2-FB99-4409-84A4-F4EC100A5E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3776923-30E6-4272-B992-EFAB07894E0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72CCBF2-50DA-4B85-BCB0-FC8DF0BAA6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551A2D-AF3B-48CF-88D7-627F5BF3C3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0C0AAF-4048-4CB6-BB76-E29D8B0EE8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15431E1-A3DC-4200-ADC5-76B2019719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D2FC23-048D-470D-863A-329F64BBB5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9B8FA1-9511-41A6-8CEC-EB65DE07A1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EC1F41-6BD3-417B-A123-6E3DB42E760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63E3069-0903-4E0F-A9A0-0341EB2A53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7E92DC-7C8A-44FF-9EBB-0EBEACC97FB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CC5C6F-2432-4469-A984-45C918C580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DB4798E-C950-4057-945C-02830F88E7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CAF52F7-DE37-4C74-A4FE-2DA683B047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B736553-CB52-42EC-ACFE-2A56A11EB33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62863DC-7912-4234-AEB3-99F5F5A653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B73E89A-95F8-4DB8-B06C-F22C155622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B5320EC-1E06-4D60-B977-0A756167635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27E4A4A-5E88-4744-8466-7309EA1DA6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CF99542-8716-48E3-B17A-2C770DB43C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A7E8E41-7A02-4215-8283-09979DABF9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6D4D3C9-9155-4B22-88FC-9D2F45FA9B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7EE2EEB-2BCE-4164-BE4A-3282ED9D8B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790E2D-8E2F-4E91-9D99-2A53152EA7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5874D0-5EBC-4A28-B0C3-8006B8F8B20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7C65D63-9A70-40E2-A00C-FB358D65B1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848F425-29B8-4A24-93CB-E0AE8A485E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7CAA610-0354-4A23-82BE-3C7A9D1CF8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6446B01-C844-449A-ABD1-C51A7409F09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FCFCDB4-F1D3-437E-8DF9-AC1B3CB34F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A28A8C5-2FB7-4B69-80AE-31A4F8EB1F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当市の有形固定資産減価償却率は平成</a:t>
          </a:r>
          <a:r>
            <a:rPr kumimoji="1" lang="en-US" altLang="ja-JP" sz="1100">
              <a:solidFill>
                <a:srgbClr val="FF0000"/>
              </a:solidFill>
              <a:effectLst/>
              <a:latin typeface="+mn-lt"/>
              <a:ea typeface="+mn-ea"/>
              <a:cs typeface="+mn-cs"/>
            </a:rPr>
            <a:t>30</a:t>
          </a:r>
          <a:r>
            <a:rPr kumimoji="1" lang="ja-JP" altLang="ja-JP" sz="1100">
              <a:solidFill>
                <a:schemeClr val="dk1"/>
              </a:solidFill>
              <a:effectLst/>
              <a:latin typeface="+mn-lt"/>
              <a:ea typeface="+mn-ea"/>
              <a:cs typeface="+mn-cs"/>
            </a:rPr>
            <a:t>年度より微増、類似団体と比較してほぼ同水準にある。今後も公共施設等総合管理計画に基づき、計画的な修繕と適正な維持管理に努める。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6EE8A19-CF94-45F7-A913-2F9AE1DE5D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5F161D4-0B51-4631-AAB0-4887CF90BED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FD2EA0E-DD1C-45EE-8EF1-75BA9092BE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66AA296-4D39-4B1A-A021-CA867193F05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49662BB-967E-4303-BA1F-C23DE7497D6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6DFD2D0-5DB5-444B-919C-6E03A8EF630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15FC5B4-7F7C-4974-965E-F1DE02D9A88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9894CC5-E74A-4826-91C1-695C5F3D0F9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5E25D12-CDC9-48AA-97E6-9391EF31E65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A790597-7B69-4819-B68F-7FEF1A6BD89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BC3FEA8-98A4-4861-8525-B5D6C9B2F53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DBB9B36-C1F4-43E7-8C9D-B4A65297223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CB5596A7-6529-42EF-A057-5272BD8AEC3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DAE2814-5948-4990-B6D6-EADF28F7FB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D494F465-4B16-4B6B-825F-86F57F1C99A2}"/>
            </a:ext>
          </a:extLst>
        </xdr:cNvPr>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9AB73845-99E4-474A-A9FA-6EBD4C2C2B2C}"/>
            </a:ext>
          </a:extLst>
        </xdr:cNvPr>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03DE8515-DDB7-4D34-920F-FBC817114C46}"/>
            </a:ext>
          </a:extLst>
        </xdr:cNvPr>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a:extLst>
            <a:ext uri="{FF2B5EF4-FFF2-40B4-BE49-F238E27FC236}">
              <a16:creationId xmlns:a16="http://schemas.microsoft.com/office/drawing/2014/main" id="{A93FC8AE-BBEA-4F40-A723-90AEF269E79B}"/>
            </a:ext>
          </a:extLst>
        </xdr:cNvPr>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a:extLst>
            <a:ext uri="{FF2B5EF4-FFF2-40B4-BE49-F238E27FC236}">
              <a16:creationId xmlns:a16="http://schemas.microsoft.com/office/drawing/2014/main" id="{1A7E9BC0-398A-4FE4-853B-A2D7815E6D1D}"/>
            </a:ext>
          </a:extLst>
        </xdr:cNvPr>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a:extLst>
            <a:ext uri="{FF2B5EF4-FFF2-40B4-BE49-F238E27FC236}">
              <a16:creationId xmlns:a16="http://schemas.microsoft.com/office/drawing/2014/main" id="{3AB9BAB6-9D16-484C-951F-D47543408681}"/>
            </a:ext>
          </a:extLst>
        </xdr:cNvPr>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a:extLst>
            <a:ext uri="{FF2B5EF4-FFF2-40B4-BE49-F238E27FC236}">
              <a16:creationId xmlns:a16="http://schemas.microsoft.com/office/drawing/2014/main" id="{686FD7E5-9D2A-4EC2-9DA8-81E809CA11C4}"/>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a:extLst>
            <a:ext uri="{FF2B5EF4-FFF2-40B4-BE49-F238E27FC236}">
              <a16:creationId xmlns:a16="http://schemas.microsoft.com/office/drawing/2014/main" id="{9B23C994-3B52-4DCF-AF42-9B9BE6C1C27D}"/>
            </a:ext>
          </a:extLst>
        </xdr:cNvPr>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a:extLst>
            <a:ext uri="{FF2B5EF4-FFF2-40B4-BE49-F238E27FC236}">
              <a16:creationId xmlns:a16="http://schemas.microsoft.com/office/drawing/2014/main" id="{EC42981B-9C8E-4CC8-98A4-46DEE395A456}"/>
            </a:ext>
          </a:extLst>
        </xdr:cNvPr>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a:extLst>
            <a:ext uri="{FF2B5EF4-FFF2-40B4-BE49-F238E27FC236}">
              <a16:creationId xmlns:a16="http://schemas.microsoft.com/office/drawing/2014/main" id="{293E1963-5278-47AD-AD05-0C5DAC0C860B}"/>
            </a:ext>
          </a:extLst>
        </xdr:cNvPr>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a:extLst>
            <a:ext uri="{FF2B5EF4-FFF2-40B4-BE49-F238E27FC236}">
              <a16:creationId xmlns:a16="http://schemas.microsoft.com/office/drawing/2014/main" id="{9A9F4FDC-CFA8-4313-A7E5-191F846F88E7}"/>
            </a:ext>
          </a:extLst>
        </xdr:cNvPr>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515DF1C-4535-46F0-B07F-44D2FA7F4AB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989E473-5AC5-462F-B464-8A55E1EC8CD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5C2BEDF-AE74-47D3-87CD-083358BBBD4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052D949-41C2-4868-AB74-2AEF672564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42EA311-59EE-4D3B-AD6C-5E8F50611A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9" name="楕円 78">
          <a:extLst>
            <a:ext uri="{FF2B5EF4-FFF2-40B4-BE49-F238E27FC236}">
              <a16:creationId xmlns:a16="http://schemas.microsoft.com/office/drawing/2014/main" id="{320D16E8-AC99-43BB-A2EB-FB34AC18B245}"/>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0" name="有形固定資産減価償却率該当値テキスト">
          <a:extLst>
            <a:ext uri="{FF2B5EF4-FFF2-40B4-BE49-F238E27FC236}">
              <a16:creationId xmlns:a16="http://schemas.microsoft.com/office/drawing/2014/main" id="{4025902C-83B2-4E58-A19F-0B8032EF8CAE}"/>
            </a:ext>
          </a:extLst>
        </xdr:cNvPr>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65786</xdr:rowOff>
    </xdr:from>
    <xdr:to>
      <xdr:col>19</xdr:col>
      <xdr:colOff>187325</xdr:colOff>
      <xdr:row>31</xdr:row>
      <xdr:rowOff>167386</xdr:rowOff>
    </xdr:to>
    <xdr:sp macro="" textlink="">
      <xdr:nvSpPr>
        <xdr:cNvPr id="81" name="楕円 80">
          <a:extLst>
            <a:ext uri="{FF2B5EF4-FFF2-40B4-BE49-F238E27FC236}">
              <a16:creationId xmlns:a16="http://schemas.microsoft.com/office/drawing/2014/main" id="{5225721C-1937-4D44-B91F-C733EC292722}"/>
            </a:ext>
          </a:extLst>
        </xdr:cNvPr>
        <xdr:cNvSpPr/>
      </xdr:nvSpPr>
      <xdr:spPr>
        <a:xfrm>
          <a:off x="4000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116586</xdr:rowOff>
    </xdr:from>
    <xdr:to>
      <xdr:col>23</xdr:col>
      <xdr:colOff>85725</xdr:colOff>
      <xdr:row>31</xdr:row>
      <xdr:rowOff>140335</xdr:rowOff>
    </xdr:to>
    <xdr:cxnSp macro="">
      <xdr:nvCxnSpPr>
        <xdr:cNvPr id="82" name="直線コネクタ 81">
          <a:extLst>
            <a:ext uri="{FF2B5EF4-FFF2-40B4-BE49-F238E27FC236}">
              <a16:creationId xmlns:a16="http://schemas.microsoft.com/office/drawing/2014/main" id="{959D8F09-B8BC-49AC-8075-A4491CC52699}"/>
            </a:ext>
          </a:extLst>
        </xdr:cNvPr>
        <xdr:cNvCxnSpPr/>
      </xdr:nvCxnSpPr>
      <xdr:spPr>
        <a:xfrm>
          <a:off x="4051300" y="6203061"/>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a:extLst>
            <a:ext uri="{FF2B5EF4-FFF2-40B4-BE49-F238E27FC236}">
              <a16:creationId xmlns:a16="http://schemas.microsoft.com/office/drawing/2014/main" id="{8DF7FAF1-B37F-4AFC-B5D7-5B2766F4379D}"/>
            </a:ext>
          </a:extLst>
        </xdr:cNvPr>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84201</xdr:rowOff>
    </xdr:from>
    <xdr:to>
      <xdr:col>19</xdr:col>
      <xdr:colOff>136525</xdr:colOff>
      <xdr:row>31</xdr:row>
      <xdr:rowOff>116586</xdr:rowOff>
    </xdr:to>
    <xdr:cxnSp macro="">
      <xdr:nvCxnSpPr>
        <xdr:cNvPr id="84" name="直線コネクタ 83">
          <a:extLst>
            <a:ext uri="{FF2B5EF4-FFF2-40B4-BE49-F238E27FC236}">
              <a16:creationId xmlns:a16="http://schemas.microsoft.com/office/drawing/2014/main" id="{F4EDF769-6156-41EA-9B4A-5DDDB40DD4E5}"/>
            </a:ext>
          </a:extLst>
        </xdr:cNvPr>
        <xdr:cNvCxnSpPr/>
      </xdr:nvCxnSpPr>
      <xdr:spPr>
        <a:xfrm>
          <a:off x="3289300" y="617067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10541</xdr:rowOff>
    </xdr:from>
    <xdr:to>
      <xdr:col>11</xdr:col>
      <xdr:colOff>187325</xdr:colOff>
      <xdr:row>30</xdr:row>
      <xdr:rowOff>112141</xdr:rowOff>
    </xdr:to>
    <xdr:sp macro="" textlink="">
      <xdr:nvSpPr>
        <xdr:cNvPr id="85" name="楕円 84">
          <a:extLst>
            <a:ext uri="{FF2B5EF4-FFF2-40B4-BE49-F238E27FC236}">
              <a16:creationId xmlns:a16="http://schemas.microsoft.com/office/drawing/2014/main" id="{1F2B0D92-0AAF-4C22-B173-98BF16E1FF2B}"/>
            </a:ext>
          </a:extLst>
        </xdr:cNvPr>
        <xdr:cNvSpPr/>
      </xdr:nvSpPr>
      <xdr:spPr>
        <a:xfrm>
          <a:off x="247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8D4FBC21-E060-4D26-85DB-2B1427E6DD8B}"/>
            </a:ext>
          </a:extLst>
        </xdr:cNvPr>
        <xdr:cNvCxnSpPr/>
      </xdr:nvCxnSpPr>
      <xdr:spPr>
        <a:xfrm>
          <a:off x="2527300" y="5976366"/>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32131</xdr:rowOff>
    </xdr:from>
    <xdr:to>
      <xdr:col>7</xdr:col>
      <xdr:colOff>187325</xdr:colOff>
      <xdr:row>30</xdr:row>
      <xdr:rowOff>133731</xdr:rowOff>
    </xdr:to>
    <xdr:sp macro="" textlink="">
      <xdr:nvSpPr>
        <xdr:cNvPr id="87" name="楕円 86">
          <a:extLst>
            <a:ext uri="{FF2B5EF4-FFF2-40B4-BE49-F238E27FC236}">
              <a16:creationId xmlns:a16="http://schemas.microsoft.com/office/drawing/2014/main" id="{D0DAA231-C81A-4A7E-BB2A-0B9D5CDA1824}"/>
            </a:ext>
          </a:extLst>
        </xdr:cNvPr>
        <xdr:cNvSpPr/>
      </xdr:nvSpPr>
      <xdr:spPr>
        <a:xfrm>
          <a:off x="1714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61341</xdr:rowOff>
    </xdr:from>
    <xdr:to>
      <xdr:col>11</xdr:col>
      <xdr:colOff>136525</xdr:colOff>
      <xdr:row>30</xdr:row>
      <xdr:rowOff>82931</xdr:rowOff>
    </xdr:to>
    <xdr:cxnSp macro="">
      <xdr:nvCxnSpPr>
        <xdr:cNvPr id="88" name="直線コネクタ 87">
          <a:extLst>
            <a:ext uri="{FF2B5EF4-FFF2-40B4-BE49-F238E27FC236}">
              <a16:creationId xmlns:a16="http://schemas.microsoft.com/office/drawing/2014/main" id="{F7433204-DC9B-4AF0-B072-3B8AF23CE7E7}"/>
            </a:ext>
          </a:extLst>
        </xdr:cNvPr>
        <xdr:cNvCxnSpPr/>
      </xdr:nvCxnSpPr>
      <xdr:spPr>
        <a:xfrm flipV="1">
          <a:off x="1765300" y="597636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a:extLst>
            <a:ext uri="{FF2B5EF4-FFF2-40B4-BE49-F238E27FC236}">
              <a16:creationId xmlns:a16="http://schemas.microsoft.com/office/drawing/2014/main" id="{E6627800-F382-497B-A89A-66734598E72A}"/>
            </a:ext>
          </a:extLst>
        </xdr:cNvPr>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a:extLst>
            <a:ext uri="{FF2B5EF4-FFF2-40B4-BE49-F238E27FC236}">
              <a16:creationId xmlns:a16="http://schemas.microsoft.com/office/drawing/2014/main" id="{F8B6F737-4187-4470-BF61-762EB7CB8DC6}"/>
            </a:ext>
          </a:extLst>
        </xdr:cNvPr>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1" name="n_3aveValue有形固定資産減価償却率">
          <a:extLst>
            <a:ext uri="{FF2B5EF4-FFF2-40B4-BE49-F238E27FC236}">
              <a16:creationId xmlns:a16="http://schemas.microsoft.com/office/drawing/2014/main" id="{6EDF54FA-AA68-448A-B6B4-BD66312F5F0B}"/>
            </a:ext>
          </a:extLst>
        </xdr:cNvPr>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92" name="n_4aveValue有形固定資産減価償却率">
          <a:extLst>
            <a:ext uri="{FF2B5EF4-FFF2-40B4-BE49-F238E27FC236}">
              <a16:creationId xmlns:a16="http://schemas.microsoft.com/office/drawing/2014/main" id="{9A7BBECB-ACBF-46FC-A759-AF61752D18E6}"/>
            </a:ext>
          </a:extLst>
        </xdr:cNvPr>
        <xdr:cNvSpPr txBox="1"/>
      </xdr:nvSpPr>
      <xdr:spPr>
        <a:xfrm>
          <a:off x="1562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158513</xdr:rowOff>
    </xdr:from>
    <xdr:ext cx="405111" cy="259045"/>
    <xdr:sp macro="" textlink="">
      <xdr:nvSpPr>
        <xdr:cNvPr id="93" name="n_1mainValue有形固定資産減価償却率">
          <a:extLst>
            <a:ext uri="{FF2B5EF4-FFF2-40B4-BE49-F238E27FC236}">
              <a16:creationId xmlns:a16="http://schemas.microsoft.com/office/drawing/2014/main" id="{71AE6864-250E-4E03-903C-456165D3D01D}"/>
            </a:ext>
          </a:extLst>
        </xdr:cNvPr>
        <xdr:cNvSpPr txBox="1"/>
      </xdr:nvSpPr>
      <xdr:spPr>
        <a:xfrm>
          <a:off x="3836044" y="624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4" name="n_2mainValue有形固定資産減価償却率">
          <a:extLst>
            <a:ext uri="{FF2B5EF4-FFF2-40B4-BE49-F238E27FC236}">
              <a16:creationId xmlns:a16="http://schemas.microsoft.com/office/drawing/2014/main" id="{34DBD64F-69AC-4545-A3C4-C6615B329DE4}"/>
            </a:ext>
          </a:extLst>
        </xdr:cNvPr>
        <xdr:cNvSpPr txBox="1"/>
      </xdr:nvSpPr>
      <xdr:spPr>
        <a:xfrm>
          <a:off x="3086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128668</xdr:rowOff>
    </xdr:from>
    <xdr:ext cx="405111" cy="259045"/>
    <xdr:sp macro="" textlink="">
      <xdr:nvSpPr>
        <xdr:cNvPr id="95" name="n_3mainValue有形固定資産減価償却率">
          <a:extLst>
            <a:ext uri="{FF2B5EF4-FFF2-40B4-BE49-F238E27FC236}">
              <a16:creationId xmlns:a16="http://schemas.microsoft.com/office/drawing/2014/main" id="{A252649C-8CD3-43CB-B94F-4ECC17BC47CD}"/>
            </a:ext>
          </a:extLst>
        </xdr:cNvPr>
        <xdr:cNvSpPr txBox="1"/>
      </xdr:nvSpPr>
      <xdr:spPr>
        <a:xfrm>
          <a:off x="2324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150258</xdr:rowOff>
    </xdr:from>
    <xdr:ext cx="405111" cy="259045"/>
    <xdr:sp macro="" textlink="">
      <xdr:nvSpPr>
        <xdr:cNvPr id="96" name="n_4mainValue有形固定資産減価償却率">
          <a:extLst>
            <a:ext uri="{FF2B5EF4-FFF2-40B4-BE49-F238E27FC236}">
              <a16:creationId xmlns:a16="http://schemas.microsoft.com/office/drawing/2014/main" id="{6CFD8D71-7AFE-490E-BD0A-8306989F0F23}"/>
            </a:ext>
          </a:extLst>
        </xdr:cNvPr>
        <xdr:cNvSpPr txBox="1"/>
      </xdr:nvSpPr>
      <xdr:spPr>
        <a:xfrm>
          <a:off x="1562744"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0918959-FF47-457B-A4AB-78297E5F33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CD6CE89-9050-4F46-8C66-27BC4D65820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AD5F8C1-136A-42A5-8A3F-4BAFD38834F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F4F1007-BC94-4B10-9261-09FA05C8D5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06639D5-1160-4753-889B-AFEB93AB763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2D5D963-6D7E-4D61-BC5E-45DCC86B38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E02B3AF-C08A-4EED-91D2-D68BFCEBD2C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932E0DA-E2AE-4710-87D3-037CAEF7FC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E719793-CF16-45B1-ACB8-CE008E0E92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3DB3F50-2689-4652-94D4-9E8978AF64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9564963-8266-4C5F-9871-53F43CFAD1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7FEF8F3-D52D-4AC9-A3AC-1BF7526834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1634E17-556B-4240-97FD-C460FED290E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債務償還比率は微増しているが、新幹線延伸関連の大型事業の償還が随時完了していることや、法人税</a:t>
          </a:r>
          <a:r>
            <a:rPr kumimoji="1" lang="ja-JP" altLang="en-US" sz="1100">
              <a:solidFill>
                <a:schemeClr val="dk1"/>
              </a:solidFill>
              <a:effectLst/>
              <a:latin typeface="+mn-lt"/>
              <a:ea typeface="+mn-ea"/>
              <a:cs typeface="+mn-cs"/>
            </a:rPr>
            <a:t>収入</a:t>
          </a:r>
          <a:r>
            <a:rPr kumimoji="1" lang="ja-JP" altLang="ja-JP" sz="1100">
              <a:solidFill>
                <a:schemeClr val="dk1"/>
              </a:solidFill>
              <a:effectLst/>
              <a:latin typeface="+mn-lt"/>
              <a:ea typeface="+mn-ea"/>
              <a:cs typeface="+mn-cs"/>
            </a:rPr>
            <a:t>による業務活動収支の</a:t>
          </a:r>
          <a:r>
            <a:rPr kumimoji="1" lang="ja-JP" altLang="en-US" sz="1100">
              <a:solidFill>
                <a:schemeClr val="dk1"/>
              </a:solidFill>
              <a:effectLst/>
              <a:latin typeface="+mn-lt"/>
              <a:ea typeface="+mn-ea"/>
              <a:cs typeface="+mn-cs"/>
            </a:rPr>
            <a:t>影響が少なかったため、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に比べ低い値に留まっている。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51C6C74-5C94-4DD5-B7F7-0AAFA8CA5D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CE10FD7-0306-41B7-A548-06B8E55822D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41858638-CC63-418F-9F61-4B2D0CE10B8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CEDF9F6-3BD1-4061-A08A-92E34704B00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2257E3D-94AD-4681-AEC6-024922C41B1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D38814E-09D8-430E-A3F1-6CF416C6E6E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868AA8EE-19D4-4836-A08D-99CC3FC199F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33908AF6-E593-4F0D-AF44-53E8D1FDCC6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4FCC39E6-DAC5-49E9-8BB9-27944F1B130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81291ADD-7D0C-4573-A8AE-A39EF46C379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66289E0F-A64F-41E9-A17E-3BD7D356BE8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BCA6781-48C9-4E5A-9577-130CFCE1080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4C738C36-71D2-4035-94E6-0320CE11934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224F26A-0F69-4E0C-AF52-006AA54E176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A6405311-7F5B-4EBB-90B5-9D7AE46B7A6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a:extLst>
            <a:ext uri="{FF2B5EF4-FFF2-40B4-BE49-F238E27FC236}">
              <a16:creationId xmlns:a16="http://schemas.microsoft.com/office/drawing/2014/main" id="{18EDC4BF-765E-43F6-BC65-53749BAC8A06}"/>
            </a:ext>
          </a:extLst>
        </xdr:cNvPr>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a:extLst>
            <a:ext uri="{FF2B5EF4-FFF2-40B4-BE49-F238E27FC236}">
              <a16:creationId xmlns:a16="http://schemas.microsoft.com/office/drawing/2014/main" id="{B1F6413E-50F0-406D-A569-B99DA719FF46}"/>
            </a:ext>
          </a:extLst>
        </xdr:cNvPr>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a:extLst>
            <a:ext uri="{FF2B5EF4-FFF2-40B4-BE49-F238E27FC236}">
              <a16:creationId xmlns:a16="http://schemas.microsoft.com/office/drawing/2014/main" id="{9C310369-BB90-4015-B749-D872E7DC9D8F}"/>
            </a:ext>
          </a:extLst>
        </xdr:cNvPr>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a:extLst>
            <a:ext uri="{FF2B5EF4-FFF2-40B4-BE49-F238E27FC236}">
              <a16:creationId xmlns:a16="http://schemas.microsoft.com/office/drawing/2014/main" id="{016C6F62-70C4-4AEF-9F99-1D511CCE2CCD}"/>
            </a:ext>
          </a:extLst>
        </xdr:cNvPr>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a:extLst>
            <a:ext uri="{FF2B5EF4-FFF2-40B4-BE49-F238E27FC236}">
              <a16:creationId xmlns:a16="http://schemas.microsoft.com/office/drawing/2014/main" id="{9B014225-3ABA-4D0F-B315-27AC70C66BE5}"/>
            </a:ext>
          </a:extLst>
        </xdr:cNvPr>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0" name="債務償還比率平均値テキスト">
          <a:extLst>
            <a:ext uri="{FF2B5EF4-FFF2-40B4-BE49-F238E27FC236}">
              <a16:creationId xmlns:a16="http://schemas.microsoft.com/office/drawing/2014/main" id="{0835A134-AA5F-4FA3-A302-81589AD68830}"/>
            </a:ext>
          </a:extLst>
        </xdr:cNvPr>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a:extLst>
            <a:ext uri="{FF2B5EF4-FFF2-40B4-BE49-F238E27FC236}">
              <a16:creationId xmlns:a16="http://schemas.microsoft.com/office/drawing/2014/main" id="{44E61066-ED76-4D89-AB23-120AF451FE00}"/>
            </a:ext>
          </a:extLst>
        </xdr:cNvPr>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a:extLst>
            <a:ext uri="{FF2B5EF4-FFF2-40B4-BE49-F238E27FC236}">
              <a16:creationId xmlns:a16="http://schemas.microsoft.com/office/drawing/2014/main" id="{E6F31601-0CA1-4DC1-97D7-B337B796B999}"/>
            </a:ext>
          </a:extLst>
        </xdr:cNvPr>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a:extLst>
            <a:ext uri="{FF2B5EF4-FFF2-40B4-BE49-F238E27FC236}">
              <a16:creationId xmlns:a16="http://schemas.microsoft.com/office/drawing/2014/main" id="{C268BA3C-970D-4F4F-B912-84749B839B6E}"/>
            </a:ext>
          </a:extLst>
        </xdr:cNvPr>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a:extLst>
            <a:ext uri="{FF2B5EF4-FFF2-40B4-BE49-F238E27FC236}">
              <a16:creationId xmlns:a16="http://schemas.microsoft.com/office/drawing/2014/main" id="{E7F1E25D-8690-477B-8C5B-44C885850422}"/>
            </a:ext>
          </a:extLst>
        </xdr:cNvPr>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a:extLst>
            <a:ext uri="{FF2B5EF4-FFF2-40B4-BE49-F238E27FC236}">
              <a16:creationId xmlns:a16="http://schemas.microsoft.com/office/drawing/2014/main" id="{83513841-5332-4AC2-90B7-BE5E1D40D867}"/>
            </a:ext>
          </a:extLst>
        </xdr:cNvPr>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348C551-7CC5-4810-A159-FC372EFBD43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59EAF2E-5547-4D75-9022-317AA4AF51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C26E674-3E28-42AE-A0F8-9B7270BF08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246DE67-C41D-4513-8848-8F9C033FC65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67C71D9-F630-4ACE-B059-0F5E77A6E97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168437</xdr:rowOff>
    </xdr:from>
    <xdr:to>
      <xdr:col>76</xdr:col>
      <xdr:colOff>73025</xdr:colOff>
      <xdr:row>30</xdr:row>
      <xdr:rowOff>98587</xdr:rowOff>
    </xdr:to>
    <xdr:sp macro="" textlink="">
      <xdr:nvSpPr>
        <xdr:cNvPr id="141" name="楕円 140">
          <a:extLst>
            <a:ext uri="{FF2B5EF4-FFF2-40B4-BE49-F238E27FC236}">
              <a16:creationId xmlns:a16="http://schemas.microsoft.com/office/drawing/2014/main" id="{DF8E8A8A-1566-4639-9AA7-5DFEC2C47669}"/>
            </a:ext>
          </a:extLst>
        </xdr:cNvPr>
        <xdr:cNvSpPr/>
      </xdr:nvSpPr>
      <xdr:spPr>
        <a:xfrm>
          <a:off x="14744700" y="59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19864</xdr:rowOff>
    </xdr:from>
    <xdr:ext cx="469744" cy="259045"/>
    <xdr:sp macro="" textlink="">
      <xdr:nvSpPr>
        <xdr:cNvPr id="142" name="債務償還比率該当値テキスト">
          <a:extLst>
            <a:ext uri="{FF2B5EF4-FFF2-40B4-BE49-F238E27FC236}">
              <a16:creationId xmlns:a16="http://schemas.microsoft.com/office/drawing/2014/main" id="{328AA804-A6AD-4DB0-A2B7-263573AC1709}"/>
            </a:ext>
          </a:extLst>
        </xdr:cNvPr>
        <xdr:cNvSpPr txBox="1"/>
      </xdr:nvSpPr>
      <xdr:spPr>
        <a:xfrm>
          <a:off x="14846300" y="576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132814</xdr:rowOff>
    </xdr:from>
    <xdr:to>
      <xdr:col>72</xdr:col>
      <xdr:colOff>123825</xdr:colOff>
      <xdr:row>30</xdr:row>
      <xdr:rowOff>62964</xdr:rowOff>
    </xdr:to>
    <xdr:sp macro="" textlink="">
      <xdr:nvSpPr>
        <xdr:cNvPr id="143" name="楕円 142">
          <a:extLst>
            <a:ext uri="{FF2B5EF4-FFF2-40B4-BE49-F238E27FC236}">
              <a16:creationId xmlns:a16="http://schemas.microsoft.com/office/drawing/2014/main" id="{04317CFD-B951-42BE-961C-1AF640DF3E19}"/>
            </a:ext>
          </a:extLst>
        </xdr:cNvPr>
        <xdr:cNvSpPr/>
      </xdr:nvSpPr>
      <xdr:spPr>
        <a:xfrm>
          <a:off x="14033500" y="58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12164</xdr:rowOff>
    </xdr:from>
    <xdr:to>
      <xdr:col>76</xdr:col>
      <xdr:colOff>22225</xdr:colOff>
      <xdr:row>30</xdr:row>
      <xdr:rowOff>47787</xdr:rowOff>
    </xdr:to>
    <xdr:cxnSp macro="">
      <xdr:nvCxnSpPr>
        <xdr:cNvPr id="144" name="直線コネクタ 143">
          <a:extLst>
            <a:ext uri="{FF2B5EF4-FFF2-40B4-BE49-F238E27FC236}">
              <a16:creationId xmlns:a16="http://schemas.microsoft.com/office/drawing/2014/main" id="{E0546644-6879-496C-90A3-F45636FBD1BF}"/>
            </a:ext>
          </a:extLst>
        </xdr:cNvPr>
        <xdr:cNvCxnSpPr/>
      </xdr:nvCxnSpPr>
      <xdr:spPr>
        <a:xfrm>
          <a:off x="14084300" y="5927189"/>
          <a:ext cx="711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102228</xdr:rowOff>
    </xdr:from>
    <xdr:to>
      <xdr:col>68</xdr:col>
      <xdr:colOff>123825</xdr:colOff>
      <xdr:row>30</xdr:row>
      <xdr:rowOff>32378</xdr:rowOff>
    </xdr:to>
    <xdr:sp macro="" textlink="">
      <xdr:nvSpPr>
        <xdr:cNvPr id="145" name="楕円 144">
          <a:extLst>
            <a:ext uri="{FF2B5EF4-FFF2-40B4-BE49-F238E27FC236}">
              <a16:creationId xmlns:a16="http://schemas.microsoft.com/office/drawing/2014/main" id="{9873FD6F-D726-44B4-93B7-1BADF442C27C}"/>
            </a:ext>
          </a:extLst>
        </xdr:cNvPr>
        <xdr:cNvSpPr/>
      </xdr:nvSpPr>
      <xdr:spPr>
        <a:xfrm>
          <a:off x="13271500" y="58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153028</xdr:rowOff>
    </xdr:from>
    <xdr:to>
      <xdr:col>72</xdr:col>
      <xdr:colOff>73025</xdr:colOff>
      <xdr:row>30</xdr:row>
      <xdr:rowOff>12164</xdr:rowOff>
    </xdr:to>
    <xdr:cxnSp macro="">
      <xdr:nvCxnSpPr>
        <xdr:cNvPr id="146" name="直線コネクタ 145">
          <a:extLst>
            <a:ext uri="{FF2B5EF4-FFF2-40B4-BE49-F238E27FC236}">
              <a16:creationId xmlns:a16="http://schemas.microsoft.com/office/drawing/2014/main" id="{1BB622C9-AECA-4209-892F-9FE6CB87C322}"/>
            </a:ext>
          </a:extLst>
        </xdr:cNvPr>
        <xdr:cNvCxnSpPr/>
      </xdr:nvCxnSpPr>
      <xdr:spPr>
        <a:xfrm>
          <a:off x="13322300" y="5896603"/>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48613</xdr:rowOff>
    </xdr:from>
    <xdr:to>
      <xdr:col>64</xdr:col>
      <xdr:colOff>123825</xdr:colOff>
      <xdr:row>29</xdr:row>
      <xdr:rowOff>150213</xdr:rowOff>
    </xdr:to>
    <xdr:sp macro="" textlink="">
      <xdr:nvSpPr>
        <xdr:cNvPr id="147" name="楕円 146">
          <a:extLst>
            <a:ext uri="{FF2B5EF4-FFF2-40B4-BE49-F238E27FC236}">
              <a16:creationId xmlns:a16="http://schemas.microsoft.com/office/drawing/2014/main" id="{6FD912C7-ED37-4BA7-A547-97B5DEC494FF}"/>
            </a:ext>
          </a:extLst>
        </xdr:cNvPr>
        <xdr:cNvSpPr/>
      </xdr:nvSpPr>
      <xdr:spPr>
        <a:xfrm>
          <a:off x="12509500" y="57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99413</xdr:rowOff>
    </xdr:from>
    <xdr:to>
      <xdr:col>68</xdr:col>
      <xdr:colOff>73025</xdr:colOff>
      <xdr:row>29</xdr:row>
      <xdr:rowOff>153028</xdr:rowOff>
    </xdr:to>
    <xdr:cxnSp macro="">
      <xdr:nvCxnSpPr>
        <xdr:cNvPr id="148" name="直線コネクタ 147">
          <a:extLst>
            <a:ext uri="{FF2B5EF4-FFF2-40B4-BE49-F238E27FC236}">
              <a16:creationId xmlns:a16="http://schemas.microsoft.com/office/drawing/2014/main" id="{C586CB30-A237-496E-B139-B3ACFEE3448C}"/>
            </a:ext>
          </a:extLst>
        </xdr:cNvPr>
        <xdr:cNvCxnSpPr/>
      </xdr:nvCxnSpPr>
      <xdr:spPr>
        <a:xfrm>
          <a:off x="12560300" y="5842988"/>
          <a:ext cx="762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116501</xdr:rowOff>
    </xdr:from>
    <xdr:to>
      <xdr:col>60</xdr:col>
      <xdr:colOff>123825</xdr:colOff>
      <xdr:row>30</xdr:row>
      <xdr:rowOff>46651</xdr:rowOff>
    </xdr:to>
    <xdr:sp macro="" textlink="">
      <xdr:nvSpPr>
        <xdr:cNvPr id="149" name="楕円 148">
          <a:extLst>
            <a:ext uri="{FF2B5EF4-FFF2-40B4-BE49-F238E27FC236}">
              <a16:creationId xmlns:a16="http://schemas.microsoft.com/office/drawing/2014/main" id="{0D9C4DB9-9289-4852-B67A-9F2F46615F75}"/>
            </a:ext>
          </a:extLst>
        </xdr:cNvPr>
        <xdr:cNvSpPr/>
      </xdr:nvSpPr>
      <xdr:spPr>
        <a:xfrm>
          <a:off x="11747500" y="58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99413</xdr:rowOff>
    </xdr:from>
    <xdr:to>
      <xdr:col>64</xdr:col>
      <xdr:colOff>73025</xdr:colOff>
      <xdr:row>29</xdr:row>
      <xdr:rowOff>167301</xdr:rowOff>
    </xdr:to>
    <xdr:cxnSp macro="">
      <xdr:nvCxnSpPr>
        <xdr:cNvPr id="150" name="直線コネクタ 149">
          <a:extLst>
            <a:ext uri="{FF2B5EF4-FFF2-40B4-BE49-F238E27FC236}">
              <a16:creationId xmlns:a16="http://schemas.microsoft.com/office/drawing/2014/main" id="{6D4CB436-05E8-4859-90DA-B8CBE794FFA7}"/>
            </a:ext>
          </a:extLst>
        </xdr:cNvPr>
        <xdr:cNvCxnSpPr/>
      </xdr:nvCxnSpPr>
      <xdr:spPr>
        <a:xfrm flipV="1">
          <a:off x="11798300" y="5842988"/>
          <a:ext cx="762000" cy="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1" name="n_1aveValue債務償還比率">
          <a:extLst>
            <a:ext uri="{FF2B5EF4-FFF2-40B4-BE49-F238E27FC236}">
              <a16:creationId xmlns:a16="http://schemas.microsoft.com/office/drawing/2014/main" id="{26D52295-0CE2-4A9F-B2BE-4254D790330F}"/>
            </a:ext>
          </a:extLst>
        </xdr:cNvPr>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2" name="n_2aveValue債務償還比率">
          <a:extLst>
            <a:ext uri="{FF2B5EF4-FFF2-40B4-BE49-F238E27FC236}">
              <a16:creationId xmlns:a16="http://schemas.microsoft.com/office/drawing/2014/main" id="{398FC144-C273-4C96-BB33-59419AC30241}"/>
            </a:ext>
          </a:extLst>
        </xdr:cNvPr>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3" name="n_3aveValue債務償還比率">
          <a:extLst>
            <a:ext uri="{FF2B5EF4-FFF2-40B4-BE49-F238E27FC236}">
              <a16:creationId xmlns:a16="http://schemas.microsoft.com/office/drawing/2014/main" id="{895B4367-9F9D-4BBF-9025-CAEA85B9D702}"/>
            </a:ext>
          </a:extLst>
        </xdr:cNvPr>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54" name="n_4aveValue債務償還比率">
          <a:extLst>
            <a:ext uri="{FF2B5EF4-FFF2-40B4-BE49-F238E27FC236}">
              <a16:creationId xmlns:a16="http://schemas.microsoft.com/office/drawing/2014/main" id="{916D70F0-3E89-4552-B591-746123964373}"/>
            </a:ext>
          </a:extLst>
        </xdr:cNvPr>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79491</xdr:rowOff>
    </xdr:from>
    <xdr:ext cx="469744" cy="259045"/>
    <xdr:sp macro="" textlink="">
      <xdr:nvSpPr>
        <xdr:cNvPr id="155" name="n_1mainValue債務償還比率">
          <a:extLst>
            <a:ext uri="{FF2B5EF4-FFF2-40B4-BE49-F238E27FC236}">
              <a16:creationId xmlns:a16="http://schemas.microsoft.com/office/drawing/2014/main" id="{A4B71638-FBC0-43CF-8999-15D1A029C967}"/>
            </a:ext>
          </a:extLst>
        </xdr:cNvPr>
        <xdr:cNvSpPr txBox="1"/>
      </xdr:nvSpPr>
      <xdr:spPr>
        <a:xfrm>
          <a:off x="13836727" y="56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48905</xdr:rowOff>
    </xdr:from>
    <xdr:ext cx="469744" cy="259045"/>
    <xdr:sp macro="" textlink="">
      <xdr:nvSpPr>
        <xdr:cNvPr id="156" name="n_2mainValue債務償還比率">
          <a:extLst>
            <a:ext uri="{FF2B5EF4-FFF2-40B4-BE49-F238E27FC236}">
              <a16:creationId xmlns:a16="http://schemas.microsoft.com/office/drawing/2014/main" id="{418C8ADB-6817-477F-934B-724743ADE3F8}"/>
            </a:ext>
          </a:extLst>
        </xdr:cNvPr>
        <xdr:cNvSpPr txBox="1"/>
      </xdr:nvSpPr>
      <xdr:spPr>
        <a:xfrm>
          <a:off x="13087427" y="562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166740</xdr:rowOff>
    </xdr:from>
    <xdr:ext cx="469744" cy="259045"/>
    <xdr:sp macro="" textlink="">
      <xdr:nvSpPr>
        <xdr:cNvPr id="157" name="n_3mainValue債務償還比率">
          <a:extLst>
            <a:ext uri="{FF2B5EF4-FFF2-40B4-BE49-F238E27FC236}">
              <a16:creationId xmlns:a16="http://schemas.microsoft.com/office/drawing/2014/main" id="{B6045FB2-766B-4864-A4F1-39B956F6C633}"/>
            </a:ext>
          </a:extLst>
        </xdr:cNvPr>
        <xdr:cNvSpPr txBox="1"/>
      </xdr:nvSpPr>
      <xdr:spPr>
        <a:xfrm>
          <a:off x="12325427" y="5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63178</xdr:rowOff>
    </xdr:from>
    <xdr:ext cx="469744" cy="259045"/>
    <xdr:sp macro="" textlink="">
      <xdr:nvSpPr>
        <xdr:cNvPr id="158" name="n_4mainValue債務償還比率">
          <a:extLst>
            <a:ext uri="{FF2B5EF4-FFF2-40B4-BE49-F238E27FC236}">
              <a16:creationId xmlns:a16="http://schemas.microsoft.com/office/drawing/2014/main" id="{7738BC3F-2751-4A16-86D7-DAB26EBB3122}"/>
            </a:ext>
          </a:extLst>
        </xdr:cNvPr>
        <xdr:cNvSpPr txBox="1"/>
      </xdr:nvSpPr>
      <xdr:spPr>
        <a:xfrm>
          <a:off x="11563427" y="56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908F94B6-5ECC-494A-9069-CA1A0DBA518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9FB07A3-8A80-4F0A-B2E8-047FB89811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BE88E1F-4897-4E86-9001-4F9766757E3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F986D5F6-4157-407B-9350-3E3085896E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BD42AE4C-FF03-4940-AC75-3FA835D4B4C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6BBA909-36E9-4C23-971F-F7AFF0F64F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4F83CA-63A0-4399-9FFD-BBE7620FBF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12932C-FE63-49E0-9C52-9B3A7D44FB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4DFA3F-D610-41BE-B48A-5AACB62E9E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039C7C-7B99-46BE-83DF-1750F2A2E9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24ED70-AD41-4F1C-A652-02E84213DE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8D8A89-3A39-4E2E-BF87-7F1F5A5AB5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9AA4E3-FD19-4EEC-A013-77C2733A7F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386824-A716-4534-9B0C-18AFB8C921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DFA33A-6118-42F5-938F-4BC8D67CC0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4F1181-096A-4213-B9BE-FC08EB4404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711BDF-4C82-4804-B42A-418526EBC5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10C092-2BA4-489C-A0F6-AA8BD2F841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5CDA94-E246-4BBF-8DB9-C70F6A8913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780064-0A08-442A-BB05-9C362A1946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83814C-A036-4A20-AC18-2F1F16FF55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199C3CD-4048-4499-AA47-80B226DFFD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B40A2FD-E88A-4829-A5FC-C2870A2A67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D130F0-F540-41D5-AB47-DC93835941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C48396-483A-4322-A4AB-7BC2DDC52D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752284-79D4-4C40-8E48-DA323537D7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F0F0D7-A459-4D44-AE5D-884DF02A35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FDE863-8A1F-4436-9AD6-BE52AF34BF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E6F8A3-2644-4A8C-9A58-3026DC47A5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22BC3D-ED34-4DD5-B7C5-DEDCF2F740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79E757-6E04-4F59-A3CF-463629CD33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09546-1A7E-4ADA-9644-48CDE0C446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CA892D-E93A-436C-BDDF-EE8107FAC3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198312-F05F-4AA5-8CF0-4BD7403F70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BD99B1-471C-4959-9791-58F5727FBD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8261345-8E26-4650-BB09-C0124DAE78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2E5C8B-357D-4FA1-A374-3442EFAA7F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A9A3C6-DEC0-4FCF-8D67-BD9921282E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3101C9-BCC7-4661-80E0-C94FE5304F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AA5B72-2181-4E63-B45B-14CEF0C159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044B80-CB93-4A97-B512-0F2A387DC7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5F2F3E-1F53-4638-8F4A-FEE5228C16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4D7F8F9-8C3E-4A75-9336-1D160EF728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A36A2B-2D77-432C-AB39-E5BC065D6F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C42F60-DC30-4177-8474-0330D11B00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FEF02B-F187-4FB0-94BD-753A488527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7A86BC0-6A32-4BE4-A71C-88C7F37327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1F2CB7-56AF-415A-94FE-28133CE30C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9951C0A-2A90-4E20-8844-18F51B47DFF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3FF56AF-68A5-4044-8F26-B506CDA2BA3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2D0099-8FB5-45F3-9FEA-E3A1897F96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62C2731-1906-4858-962A-E98203D3E95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891348A-92D7-4F8A-AA51-B7D01B9471F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619D86E-C276-4BFB-9BC5-145A20E7C5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CF5B19-20C4-4B54-9FDE-D3B4F9A214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080B065-28AE-4D96-830C-C596B53A97B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F1BFD2C-C5E8-4876-8A71-B7DE1C6AB2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774266-9783-42BF-9C65-AE493665E40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F2E6EF8-5BB7-4109-848A-C59D55CCFC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CD3C61F-FB0E-4DC6-B0E1-937870C13B4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AC944DC-C234-4A98-A70B-16966804C9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46F52D9E-097D-4686-8485-B2C6059D020F}"/>
            </a:ext>
          </a:extLst>
        </xdr:cNvPr>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E6488D46-5AFA-4933-8B04-5FEB4E3B3433}"/>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06D4E90F-E7CD-41C7-9847-8E5B00164EBA}"/>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6AB2D20E-70A9-4E56-8146-02ECD22EDC95}"/>
            </a:ext>
          </a:extLst>
        </xdr:cNvPr>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E43F5110-CCCC-49C5-AEAD-C53CD0E5EF79}"/>
            </a:ext>
          </a:extLst>
        </xdr:cNvPr>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a:extLst>
            <a:ext uri="{FF2B5EF4-FFF2-40B4-BE49-F238E27FC236}">
              <a16:creationId xmlns:a16="http://schemas.microsoft.com/office/drawing/2014/main" id="{B8F10910-785D-4625-B00F-7145EFF5DA7E}"/>
            </a:ext>
          </a:extLst>
        </xdr:cNvPr>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AA88F75A-3AC8-488F-B78A-15373AF270D0}"/>
            </a:ext>
          </a:extLst>
        </xdr:cNvPr>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2CF8488B-747E-4D0C-8637-062E623026E6}"/>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6C660068-C785-424E-B095-0FF644373AE6}"/>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3548537F-A45E-43DC-8AB5-4D1AB733B83E}"/>
            </a:ext>
          </a:extLst>
        </xdr:cNvPr>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D650F01F-FC32-47BF-83AC-BB18D886FEA7}"/>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358F8F-57DF-43C1-9A0F-438BFB5DDD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F6854A-4230-40F2-9CCA-AA84C3F91E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1E071C-9909-487F-86D6-28FD90B28E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2F6637-1A11-4B31-B782-8A0EF58392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616EAA-755A-4502-940C-55EE9C3597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id="{09EF319B-EFDD-41C0-AE06-E21917544866}"/>
            </a:ext>
          </a:extLst>
        </xdr:cNvPr>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113AD63F-FD8A-442B-9356-BF8A70CCA0EC}"/>
            </a:ext>
          </a:extLst>
        </xdr:cNvPr>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6B699122-2F07-4E44-ABBE-4A1687CB1278}"/>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id="{5CD19E28-AF26-443B-A54F-98AB62379214}"/>
            </a:ext>
          </a:extLst>
        </xdr:cNvPr>
        <xdr:cNvCxnSpPr/>
      </xdr:nvCxnSpPr>
      <xdr:spPr>
        <a:xfrm>
          <a:off x="3797300" y="65874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DDF8C2A2-734E-4C34-B858-9A07E3B4C513}"/>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B11221C0-507E-4E01-A7C3-F8700A24B97A}"/>
            </a:ext>
          </a:extLst>
        </xdr:cNvPr>
        <xdr:cNvCxnSpPr/>
      </xdr:nvCxnSpPr>
      <xdr:spPr>
        <a:xfrm>
          <a:off x="2908300" y="6568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1B0C5A00-C562-4FC8-844A-CDAFC1048FAF}"/>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14C4AFE0-6137-41FE-95D9-D084B8B45559}"/>
            </a:ext>
          </a:extLst>
        </xdr:cNvPr>
        <xdr:cNvCxnSpPr/>
      </xdr:nvCxnSpPr>
      <xdr:spPr>
        <a:xfrm>
          <a:off x="2019300" y="6553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355E83B8-9D15-4917-8490-71CDE227F228}"/>
            </a:ext>
          </a:extLst>
        </xdr:cNvPr>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ABF6EBDD-8186-49AE-9389-9F1CD5D6CC35}"/>
            </a:ext>
          </a:extLst>
        </xdr:cNvPr>
        <xdr:cNvCxnSpPr/>
      </xdr:nvCxnSpPr>
      <xdr:spPr>
        <a:xfrm>
          <a:off x="1130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4D2ECEFC-B1D4-413F-8835-81B1A093F352}"/>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a:extLst>
            <a:ext uri="{FF2B5EF4-FFF2-40B4-BE49-F238E27FC236}">
              <a16:creationId xmlns:a16="http://schemas.microsoft.com/office/drawing/2014/main" id="{4A2FDF63-434D-47EC-9E0B-4239B3F62130}"/>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4C8AED7A-AFB3-4BDC-828A-09342CD5EE18}"/>
            </a:ext>
          </a:extLst>
        </xdr:cNvPr>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BE61BB7C-EC11-4CBD-9695-5FE5D84A627A}"/>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2CDF34D4-F815-442C-861D-2B009BA6BF36}"/>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32AC0E65-53A3-4FAB-8B98-D49D3F968786}"/>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DFEDD0F5-2449-4B65-9763-1C8587DD153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F2A70489-FA15-4E06-8C32-4F686D30AB99}"/>
            </a:ext>
          </a:extLst>
        </xdr:cNvPr>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3CA4FA5-4897-457E-B9A8-D6B5A08013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7A3E804-4709-4E95-BE6F-47875A75AF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DDE15A8-0E2D-4911-ABBD-D5CD4DF974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AF2BCDD-B17A-4E2C-ADAD-DDAE5EFA94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02EE8E9-DEB6-46DA-9E7C-2819330EBF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727EF38-F34B-41BF-8199-F859584AE2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0C1A883-6AFC-48BF-A56B-24B8A77674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5D2185A-02EE-461B-9D05-78C21D0057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3DE5730-B2FB-4930-B7B5-797702DE9B7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C0311C8-86BE-4B3E-9A95-0C3CF2E6904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7C8F58F-30A5-46BC-8FE5-547F7FFF5B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F177F62-6A61-44D9-842B-5CD0718A965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0F2C932-8D46-47F2-B0C2-ADB2ED7A66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17AF922-32E6-4F57-9453-1C03606FB10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75FF1E2-24DC-4BE3-81F8-14590C56F6D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7AE2A0A-E3EB-4681-8347-06D9C416059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BE83E91-FB53-405F-BAFF-2526FB63CAD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FEFB5D8-39AA-49E3-B7F1-51769480DDB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7B46C55-1243-49F0-AB56-E32B60837B3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CADF070-451B-4CD2-87DD-73F708D3703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E225647-7A7A-4DA3-9CD6-66B4C3E76F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FD1A3B3-1819-4626-B511-FFB98D698D9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C1C3B4E-DAE6-4128-BC28-6B583F1B3A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a:extLst>
            <a:ext uri="{FF2B5EF4-FFF2-40B4-BE49-F238E27FC236}">
              <a16:creationId xmlns:a16="http://schemas.microsoft.com/office/drawing/2014/main" id="{363E8F47-E9DA-483F-B9BF-6A3D592C1C0B}"/>
            </a:ext>
          </a:extLst>
        </xdr:cNvPr>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a:extLst>
            <a:ext uri="{FF2B5EF4-FFF2-40B4-BE49-F238E27FC236}">
              <a16:creationId xmlns:a16="http://schemas.microsoft.com/office/drawing/2014/main" id="{877E2500-70DA-4078-92E0-4B207D356EA9}"/>
            </a:ext>
          </a:extLst>
        </xdr:cNvPr>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a:extLst>
            <a:ext uri="{FF2B5EF4-FFF2-40B4-BE49-F238E27FC236}">
              <a16:creationId xmlns:a16="http://schemas.microsoft.com/office/drawing/2014/main" id="{F90D27CF-4336-47BF-97DF-8E49D673FBC9}"/>
            </a:ext>
          </a:extLst>
        </xdr:cNvPr>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a:extLst>
            <a:ext uri="{FF2B5EF4-FFF2-40B4-BE49-F238E27FC236}">
              <a16:creationId xmlns:a16="http://schemas.microsoft.com/office/drawing/2014/main" id="{969D0C95-1C5F-4A9D-AC3B-92FE31691F5A}"/>
            </a:ext>
          </a:extLst>
        </xdr:cNvPr>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a:extLst>
            <a:ext uri="{FF2B5EF4-FFF2-40B4-BE49-F238E27FC236}">
              <a16:creationId xmlns:a16="http://schemas.microsoft.com/office/drawing/2014/main" id="{8D70E053-6C6F-4718-8E4C-043111372172}"/>
            </a:ext>
          </a:extLst>
        </xdr:cNvPr>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a:extLst>
            <a:ext uri="{FF2B5EF4-FFF2-40B4-BE49-F238E27FC236}">
              <a16:creationId xmlns:a16="http://schemas.microsoft.com/office/drawing/2014/main" id="{121EBB9C-6336-4E9A-AD54-2606D54AB227}"/>
            </a:ext>
          </a:extLst>
        </xdr:cNvPr>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a:extLst>
            <a:ext uri="{FF2B5EF4-FFF2-40B4-BE49-F238E27FC236}">
              <a16:creationId xmlns:a16="http://schemas.microsoft.com/office/drawing/2014/main" id="{854BABA2-DB58-40FF-AA6A-4475946F35AE}"/>
            </a:ext>
          </a:extLst>
        </xdr:cNvPr>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a:extLst>
            <a:ext uri="{FF2B5EF4-FFF2-40B4-BE49-F238E27FC236}">
              <a16:creationId xmlns:a16="http://schemas.microsoft.com/office/drawing/2014/main" id="{2A22388D-D017-4441-8B81-3BE6A3CC5F72}"/>
            </a:ext>
          </a:extLst>
        </xdr:cNvPr>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a:extLst>
            <a:ext uri="{FF2B5EF4-FFF2-40B4-BE49-F238E27FC236}">
              <a16:creationId xmlns:a16="http://schemas.microsoft.com/office/drawing/2014/main" id="{B971F0E6-E77E-49C1-8662-8D597C7E1FBB}"/>
            </a:ext>
          </a:extLst>
        </xdr:cNvPr>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a:extLst>
            <a:ext uri="{FF2B5EF4-FFF2-40B4-BE49-F238E27FC236}">
              <a16:creationId xmlns:a16="http://schemas.microsoft.com/office/drawing/2014/main" id="{B3A2C927-3541-42CC-9CE6-63F794408E1E}"/>
            </a:ext>
          </a:extLst>
        </xdr:cNvPr>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a:extLst>
            <a:ext uri="{FF2B5EF4-FFF2-40B4-BE49-F238E27FC236}">
              <a16:creationId xmlns:a16="http://schemas.microsoft.com/office/drawing/2014/main" id="{0F2B2D31-A69A-4653-AEFE-92579BB653CD}"/>
            </a:ext>
          </a:extLst>
        </xdr:cNvPr>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B8304B8-061E-4B58-8A4A-52B052EDA4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87F6B8-BB3C-4382-9362-1F46155BC4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9BDD43-1F21-45C6-BDEB-2ED35A08C4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85BD36B-1FDA-496C-A28E-EB71A5ECBE2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92A5373-24BF-4441-9721-D823F2D4DA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136595</xdr:rowOff>
    </xdr:from>
    <xdr:to>
      <xdr:col>55</xdr:col>
      <xdr:colOff>50800</xdr:colOff>
      <xdr:row>41</xdr:row>
      <xdr:rowOff>66745</xdr:rowOff>
    </xdr:to>
    <xdr:sp macro="" textlink="">
      <xdr:nvSpPr>
        <xdr:cNvPr id="130" name="楕円 129">
          <a:extLst>
            <a:ext uri="{FF2B5EF4-FFF2-40B4-BE49-F238E27FC236}">
              <a16:creationId xmlns:a16="http://schemas.microsoft.com/office/drawing/2014/main" id="{242412D6-7407-4DBA-A294-F5C2CA3E7BE4}"/>
            </a:ext>
          </a:extLst>
        </xdr:cNvPr>
        <xdr:cNvSpPr/>
      </xdr:nvSpPr>
      <xdr:spPr>
        <a:xfrm>
          <a:off x="10426700" y="6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115022</xdr:rowOff>
    </xdr:from>
    <xdr:ext cx="534377" cy="259045"/>
    <xdr:sp macro="" textlink="">
      <xdr:nvSpPr>
        <xdr:cNvPr id="131" name="【道路】&#10;一人当たり延長該当値テキスト">
          <a:extLst>
            <a:ext uri="{FF2B5EF4-FFF2-40B4-BE49-F238E27FC236}">
              <a16:creationId xmlns:a16="http://schemas.microsoft.com/office/drawing/2014/main" id="{666226A9-F7EF-4BC6-B4FE-842FEDF37108}"/>
            </a:ext>
          </a:extLst>
        </xdr:cNvPr>
        <xdr:cNvSpPr txBox="1"/>
      </xdr:nvSpPr>
      <xdr:spPr>
        <a:xfrm>
          <a:off x="10515600" y="697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136347</xdr:rowOff>
    </xdr:from>
    <xdr:to>
      <xdr:col>50</xdr:col>
      <xdr:colOff>165100</xdr:colOff>
      <xdr:row>41</xdr:row>
      <xdr:rowOff>66497</xdr:rowOff>
    </xdr:to>
    <xdr:sp macro="" textlink="">
      <xdr:nvSpPr>
        <xdr:cNvPr id="132" name="楕円 131">
          <a:extLst>
            <a:ext uri="{FF2B5EF4-FFF2-40B4-BE49-F238E27FC236}">
              <a16:creationId xmlns:a16="http://schemas.microsoft.com/office/drawing/2014/main" id="{99A9F62C-47CC-46DB-BCEB-DE336D22C099}"/>
            </a:ext>
          </a:extLst>
        </xdr:cNvPr>
        <xdr:cNvSpPr/>
      </xdr:nvSpPr>
      <xdr:spPr>
        <a:xfrm>
          <a:off x="9588500" y="69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15697</xdr:rowOff>
    </xdr:from>
    <xdr:to>
      <xdr:col>55</xdr:col>
      <xdr:colOff>0</xdr:colOff>
      <xdr:row>41</xdr:row>
      <xdr:rowOff>15945</xdr:rowOff>
    </xdr:to>
    <xdr:cxnSp macro="">
      <xdr:nvCxnSpPr>
        <xdr:cNvPr id="133" name="直線コネクタ 132">
          <a:extLst>
            <a:ext uri="{FF2B5EF4-FFF2-40B4-BE49-F238E27FC236}">
              <a16:creationId xmlns:a16="http://schemas.microsoft.com/office/drawing/2014/main" id="{470C0336-91F8-4D97-898B-CAE2C6347ECF}"/>
            </a:ext>
          </a:extLst>
        </xdr:cNvPr>
        <xdr:cNvCxnSpPr/>
      </xdr:nvCxnSpPr>
      <xdr:spPr>
        <a:xfrm>
          <a:off x="9639300" y="7045147"/>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136976</xdr:rowOff>
    </xdr:from>
    <xdr:to>
      <xdr:col>46</xdr:col>
      <xdr:colOff>38100</xdr:colOff>
      <xdr:row>41</xdr:row>
      <xdr:rowOff>67126</xdr:rowOff>
    </xdr:to>
    <xdr:sp macro="" textlink="">
      <xdr:nvSpPr>
        <xdr:cNvPr id="134" name="楕円 133">
          <a:extLst>
            <a:ext uri="{FF2B5EF4-FFF2-40B4-BE49-F238E27FC236}">
              <a16:creationId xmlns:a16="http://schemas.microsoft.com/office/drawing/2014/main" id="{9297F6D7-9284-44EE-9814-5FA5C558EF8D}"/>
            </a:ext>
          </a:extLst>
        </xdr:cNvPr>
        <xdr:cNvSpPr/>
      </xdr:nvSpPr>
      <xdr:spPr>
        <a:xfrm>
          <a:off x="8699500" y="69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15697</xdr:rowOff>
    </xdr:from>
    <xdr:to>
      <xdr:col>50</xdr:col>
      <xdr:colOff>114300</xdr:colOff>
      <xdr:row>41</xdr:row>
      <xdr:rowOff>16326</xdr:rowOff>
    </xdr:to>
    <xdr:cxnSp macro="">
      <xdr:nvCxnSpPr>
        <xdr:cNvPr id="135" name="直線コネクタ 134">
          <a:extLst>
            <a:ext uri="{FF2B5EF4-FFF2-40B4-BE49-F238E27FC236}">
              <a16:creationId xmlns:a16="http://schemas.microsoft.com/office/drawing/2014/main" id="{228172CA-BF63-4EDD-A30B-734D6F37B5EE}"/>
            </a:ext>
          </a:extLst>
        </xdr:cNvPr>
        <xdr:cNvCxnSpPr/>
      </xdr:nvCxnSpPr>
      <xdr:spPr>
        <a:xfrm flipV="1">
          <a:off x="8750300" y="704514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136499</xdr:rowOff>
    </xdr:from>
    <xdr:to>
      <xdr:col>41</xdr:col>
      <xdr:colOff>101600</xdr:colOff>
      <xdr:row>41</xdr:row>
      <xdr:rowOff>66649</xdr:rowOff>
    </xdr:to>
    <xdr:sp macro="" textlink="">
      <xdr:nvSpPr>
        <xdr:cNvPr id="136" name="楕円 135">
          <a:extLst>
            <a:ext uri="{FF2B5EF4-FFF2-40B4-BE49-F238E27FC236}">
              <a16:creationId xmlns:a16="http://schemas.microsoft.com/office/drawing/2014/main" id="{DE76B121-69DB-429C-9AA3-3518DFF486E5}"/>
            </a:ext>
          </a:extLst>
        </xdr:cNvPr>
        <xdr:cNvSpPr/>
      </xdr:nvSpPr>
      <xdr:spPr>
        <a:xfrm>
          <a:off x="7810500" y="69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15849</xdr:rowOff>
    </xdr:from>
    <xdr:to>
      <xdr:col>45</xdr:col>
      <xdr:colOff>177800</xdr:colOff>
      <xdr:row>41</xdr:row>
      <xdr:rowOff>16326</xdr:rowOff>
    </xdr:to>
    <xdr:cxnSp macro="">
      <xdr:nvCxnSpPr>
        <xdr:cNvPr id="137" name="直線コネクタ 136">
          <a:extLst>
            <a:ext uri="{FF2B5EF4-FFF2-40B4-BE49-F238E27FC236}">
              <a16:creationId xmlns:a16="http://schemas.microsoft.com/office/drawing/2014/main" id="{4EBD3AEF-938F-4C63-8B6C-9F237EE6BA0D}"/>
            </a:ext>
          </a:extLst>
        </xdr:cNvPr>
        <xdr:cNvCxnSpPr/>
      </xdr:nvCxnSpPr>
      <xdr:spPr>
        <a:xfrm>
          <a:off x="7861300" y="704529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139586</xdr:rowOff>
    </xdr:from>
    <xdr:to>
      <xdr:col>36</xdr:col>
      <xdr:colOff>165100</xdr:colOff>
      <xdr:row>41</xdr:row>
      <xdr:rowOff>69736</xdr:rowOff>
    </xdr:to>
    <xdr:sp macro="" textlink="">
      <xdr:nvSpPr>
        <xdr:cNvPr id="138" name="楕円 137">
          <a:extLst>
            <a:ext uri="{FF2B5EF4-FFF2-40B4-BE49-F238E27FC236}">
              <a16:creationId xmlns:a16="http://schemas.microsoft.com/office/drawing/2014/main" id="{E84A1A54-925C-4E5B-BFF7-8FD378E2D554}"/>
            </a:ext>
          </a:extLst>
        </xdr:cNvPr>
        <xdr:cNvSpPr/>
      </xdr:nvSpPr>
      <xdr:spPr>
        <a:xfrm>
          <a:off x="6921500" y="69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15849</xdr:rowOff>
    </xdr:from>
    <xdr:to>
      <xdr:col>41</xdr:col>
      <xdr:colOff>50800</xdr:colOff>
      <xdr:row>41</xdr:row>
      <xdr:rowOff>18936</xdr:rowOff>
    </xdr:to>
    <xdr:cxnSp macro="">
      <xdr:nvCxnSpPr>
        <xdr:cNvPr id="139" name="直線コネクタ 138">
          <a:extLst>
            <a:ext uri="{FF2B5EF4-FFF2-40B4-BE49-F238E27FC236}">
              <a16:creationId xmlns:a16="http://schemas.microsoft.com/office/drawing/2014/main" id="{8C88402F-93F6-4533-8DC8-322895EA144C}"/>
            </a:ext>
          </a:extLst>
        </xdr:cNvPr>
        <xdr:cNvCxnSpPr/>
      </xdr:nvCxnSpPr>
      <xdr:spPr>
        <a:xfrm flipV="1">
          <a:off x="6972300" y="704529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a:extLst>
            <a:ext uri="{FF2B5EF4-FFF2-40B4-BE49-F238E27FC236}">
              <a16:creationId xmlns:a16="http://schemas.microsoft.com/office/drawing/2014/main" id="{47412221-FB28-4186-962E-115CF7EF4C62}"/>
            </a:ext>
          </a:extLst>
        </xdr:cNvPr>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a:extLst>
            <a:ext uri="{FF2B5EF4-FFF2-40B4-BE49-F238E27FC236}">
              <a16:creationId xmlns:a16="http://schemas.microsoft.com/office/drawing/2014/main" id="{7445D189-6BFD-47EB-A0E8-070E1A7DCB17}"/>
            </a:ext>
          </a:extLst>
        </xdr:cNvPr>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a:extLst>
            <a:ext uri="{FF2B5EF4-FFF2-40B4-BE49-F238E27FC236}">
              <a16:creationId xmlns:a16="http://schemas.microsoft.com/office/drawing/2014/main" id="{167BDEB9-C1A2-422E-B6D7-B037A824B1F5}"/>
            </a:ext>
          </a:extLst>
        </xdr:cNvPr>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a:extLst>
            <a:ext uri="{FF2B5EF4-FFF2-40B4-BE49-F238E27FC236}">
              <a16:creationId xmlns:a16="http://schemas.microsoft.com/office/drawing/2014/main" id="{75BF3E59-A6E6-4DB2-BE00-ADD334CE145D}"/>
            </a:ext>
          </a:extLst>
        </xdr:cNvPr>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57624</xdr:rowOff>
    </xdr:from>
    <xdr:ext cx="534377" cy="259045"/>
    <xdr:sp macro="" textlink="">
      <xdr:nvSpPr>
        <xdr:cNvPr id="144" name="n_1mainValue【道路】&#10;一人当たり延長">
          <a:extLst>
            <a:ext uri="{FF2B5EF4-FFF2-40B4-BE49-F238E27FC236}">
              <a16:creationId xmlns:a16="http://schemas.microsoft.com/office/drawing/2014/main" id="{FB7FE332-D842-4A94-B822-D202A748283D}"/>
            </a:ext>
          </a:extLst>
        </xdr:cNvPr>
        <xdr:cNvSpPr txBox="1"/>
      </xdr:nvSpPr>
      <xdr:spPr>
        <a:xfrm>
          <a:off x="9359411" y="70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58253</xdr:rowOff>
    </xdr:from>
    <xdr:ext cx="534377" cy="259045"/>
    <xdr:sp macro="" textlink="">
      <xdr:nvSpPr>
        <xdr:cNvPr id="145" name="n_2mainValue【道路】&#10;一人当たり延長">
          <a:extLst>
            <a:ext uri="{FF2B5EF4-FFF2-40B4-BE49-F238E27FC236}">
              <a16:creationId xmlns:a16="http://schemas.microsoft.com/office/drawing/2014/main" id="{6FC2C043-4127-4384-B68B-15F4CB7A86CE}"/>
            </a:ext>
          </a:extLst>
        </xdr:cNvPr>
        <xdr:cNvSpPr txBox="1"/>
      </xdr:nvSpPr>
      <xdr:spPr>
        <a:xfrm>
          <a:off x="8483111" y="7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57776</xdr:rowOff>
    </xdr:from>
    <xdr:ext cx="534377" cy="259045"/>
    <xdr:sp macro="" textlink="">
      <xdr:nvSpPr>
        <xdr:cNvPr id="146" name="n_3mainValue【道路】&#10;一人当たり延長">
          <a:extLst>
            <a:ext uri="{FF2B5EF4-FFF2-40B4-BE49-F238E27FC236}">
              <a16:creationId xmlns:a16="http://schemas.microsoft.com/office/drawing/2014/main" id="{81F642F3-35C9-4198-BE8A-B34F1387023D}"/>
            </a:ext>
          </a:extLst>
        </xdr:cNvPr>
        <xdr:cNvSpPr txBox="1"/>
      </xdr:nvSpPr>
      <xdr:spPr>
        <a:xfrm>
          <a:off x="7594111" y="70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60863</xdr:rowOff>
    </xdr:from>
    <xdr:ext cx="534377" cy="259045"/>
    <xdr:sp macro="" textlink="">
      <xdr:nvSpPr>
        <xdr:cNvPr id="147" name="n_4mainValue【道路】&#10;一人当たり延長">
          <a:extLst>
            <a:ext uri="{FF2B5EF4-FFF2-40B4-BE49-F238E27FC236}">
              <a16:creationId xmlns:a16="http://schemas.microsoft.com/office/drawing/2014/main" id="{E55DD04D-7142-4A73-A5A3-696BB9B90894}"/>
            </a:ext>
          </a:extLst>
        </xdr:cNvPr>
        <xdr:cNvSpPr txBox="1"/>
      </xdr:nvSpPr>
      <xdr:spPr>
        <a:xfrm>
          <a:off x="6705111" y="70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BA23886-64E7-4DC5-A00D-338C32ED17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83F5E80-710F-4570-9A61-8E63A10FB2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E0A631B-8FB9-4E08-84C8-CD05BBDA25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47D5F0-EE1B-41C5-9EB9-441A51BA8C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95D7187-C165-48DE-931F-E3247F02B4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81330B0-3B55-4DC8-A785-8029DEF0D5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B0BA746-3A70-44C1-A086-E0B5F32534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86371A3-42B6-478C-BECD-4C81E4098E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721962F-7988-438A-AAAC-98C3445B6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21D6C1A-DB14-432F-BBA1-48FDCD5EA7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4F86BB4-526D-4A5D-8AE6-85AB5E7C70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F71B3AB-C535-40C7-8A1E-65543FA6F2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383E035-5D8D-45C0-9AA9-8ADFBA6AF5E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F688874-BA72-4EDC-85FC-BE29CE46B7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20E2D16-2830-4BEA-9F66-3F7261561B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6A00355-7BC7-4649-8FFD-9266AE7579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FB7E02E-4EF0-4C24-B289-52F07A0D656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35D970D-F5C4-4FE7-BA01-498A64CCC6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B34A6C0-5447-4BC3-B66A-B01AB5720F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4B59A43-EC57-48FA-8064-838E2681E5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0E756E1-BDE4-4CE7-8703-0B0ECE4B8BF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0A524CF-F85D-460A-A526-FFFACD481D3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CC12881-58A5-4851-B41A-261E035E6C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C057952-1F5E-4F1A-8474-F3EEF851B4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841A1E6-439E-41C4-BFD9-415257A526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a:extLst>
            <a:ext uri="{FF2B5EF4-FFF2-40B4-BE49-F238E27FC236}">
              <a16:creationId xmlns:a16="http://schemas.microsoft.com/office/drawing/2014/main" id="{1F7F6EC8-322E-45A2-899E-EF4D24981FD3}"/>
            </a:ext>
          </a:extLst>
        </xdr:cNvPr>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C74FE8C-4D43-467C-8DC8-4B30D91AECE4}"/>
            </a:ext>
          </a:extLst>
        </xdr:cNvPr>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a:extLst>
            <a:ext uri="{FF2B5EF4-FFF2-40B4-BE49-F238E27FC236}">
              <a16:creationId xmlns:a16="http://schemas.microsoft.com/office/drawing/2014/main" id="{435D6EC4-6093-4D32-BEF5-735D6670DA01}"/>
            </a:ext>
          </a:extLst>
        </xdr:cNvPr>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3E962BE-1030-465E-9171-6031BA666C5E}"/>
            </a:ext>
          </a:extLst>
        </xdr:cNvPr>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a:extLst>
            <a:ext uri="{FF2B5EF4-FFF2-40B4-BE49-F238E27FC236}">
              <a16:creationId xmlns:a16="http://schemas.microsoft.com/office/drawing/2014/main" id="{8243F758-D46E-4820-B834-10F7E9599920}"/>
            </a:ext>
          </a:extLst>
        </xdr:cNvPr>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C27D0B9-322D-4751-B2E2-C5CF4584477D}"/>
            </a:ext>
          </a:extLst>
        </xdr:cNvPr>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a:extLst>
            <a:ext uri="{FF2B5EF4-FFF2-40B4-BE49-F238E27FC236}">
              <a16:creationId xmlns:a16="http://schemas.microsoft.com/office/drawing/2014/main" id="{4A2B7734-410F-431B-872C-5E8F79AF7B9B}"/>
            </a:ext>
          </a:extLst>
        </xdr:cNvPr>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3F307FA2-4AE2-4E38-8F9C-88355C2B5274}"/>
            </a:ext>
          </a:extLst>
        </xdr:cNvPr>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a:extLst>
            <a:ext uri="{FF2B5EF4-FFF2-40B4-BE49-F238E27FC236}">
              <a16:creationId xmlns:a16="http://schemas.microsoft.com/office/drawing/2014/main" id="{C8CB1A54-7F50-4AC2-A594-E8088D795078}"/>
            </a:ext>
          </a:extLst>
        </xdr:cNvPr>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F2E7965A-E20F-4ABC-916F-3148CDE2240C}"/>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ED15FF5D-4F71-4AC1-B845-7A3003DFC07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7591F8-9864-4B51-A5A1-0C1BF9E105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365E74-0480-4D6A-889B-3B433843AB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5859FF-AC2B-41E0-98B9-7A8AED3BF2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9CC87A0-EB69-4CCE-B44C-8467C3ED94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F77F3B7-F3F6-4AE6-8B0E-9B116C4F41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89" name="楕円 188">
          <a:extLst>
            <a:ext uri="{FF2B5EF4-FFF2-40B4-BE49-F238E27FC236}">
              <a16:creationId xmlns:a16="http://schemas.microsoft.com/office/drawing/2014/main" id="{48DF3E75-388B-4C9D-A475-F5B34A037694}"/>
            </a:ext>
          </a:extLst>
        </xdr:cNvPr>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123933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3C3955A-5D8C-405A-819C-E1AD43CE3371}"/>
            </a:ext>
          </a:extLst>
        </xdr:cNvPr>
        <xdr:cNvSpPr txBox="1"/>
      </xdr:nvSpPr>
      <xdr:spPr>
        <a:xfrm>
          <a:off x="4673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1" name="楕円 190">
          <a:extLst>
            <a:ext uri="{FF2B5EF4-FFF2-40B4-BE49-F238E27FC236}">
              <a16:creationId xmlns:a16="http://schemas.microsoft.com/office/drawing/2014/main" id="{A8DFDECD-ADF8-48B8-9153-927F525E3A79}"/>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151856</xdr:rowOff>
    </xdr:to>
    <xdr:cxnSp macro="">
      <xdr:nvCxnSpPr>
        <xdr:cNvPr id="192" name="直線コネクタ 191">
          <a:extLst>
            <a:ext uri="{FF2B5EF4-FFF2-40B4-BE49-F238E27FC236}">
              <a16:creationId xmlns:a16="http://schemas.microsoft.com/office/drawing/2014/main" id="{F5FC2019-1A39-4447-9A16-3301A423C357}"/>
            </a:ext>
          </a:extLst>
        </xdr:cNvPr>
        <xdr:cNvCxnSpPr/>
      </xdr:nvCxnSpPr>
      <xdr:spPr>
        <a:xfrm>
          <a:off x="3797300" y="104013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3" name="楕円 192">
          <a:extLst>
            <a:ext uri="{FF2B5EF4-FFF2-40B4-BE49-F238E27FC236}">
              <a16:creationId xmlns:a16="http://schemas.microsoft.com/office/drawing/2014/main" id="{CACBF391-C3BF-4200-B101-A1EB89816F47}"/>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114300</xdr:rowOff>
    </xdr:to>
    <xdr:cxnSp macro="">
      <xdr:nvCxnSpPr>
        <xdr:cNvPr id="194" name="直線コネクタ 193">
          <a:extLst>
            <a:ext uri="{FF2B5EF4-FFF2-40B4-BE49-F238E27FC236}">
              <a16:creationId xmlns:a16="http://schemas.microsoft.com/office/drawing/2014/main" id="{B1DC353B-59F7-4CA9-AACD-FC1C5DA2F40A}"/>
            </a:ext>
          </a:extLst>
        </xdr:cNvPr>
        <xdr:cNvCxnSpPr/>
      </xdr:nvCxnSpPr>
      <xdr:spPr>
        <a:xfrm>
          <a:off x="2908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5" name="楕円 194">
          <a:extLst>
            <a:ext uri="{FF2B5EF4-FFF2-40B4-BE49-F238E27FC236}">
              <a16:creationId xmlns:a16="http://schemas.microsoft.com/office/drawing/2014/main" id="{839CE047-6C81-4E28-A0CC-5538BA112BDB}"/>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88174</xdr:rowOff>
    </xdr:to>
    <xdr:cxnSp macro="">
      <xdr:nvCxnSpPr>
        <xdr:cNvPr id="196" name="直線コネクタ 195">
          <a:extLst>
            <a:ext uri="{FF2B5EF4-FFF2-40B4-BE49-F238E27FC236}">
              <a16:creationId xmlns:a16="http://schemas.microsoft.com/office/drawing/2014/main" id="{D9EABA75-5E36-4FD2-8BE8-C98CF946BE29}"/>
            </a:ext>
          </a:extLst>
        </xdr:cNvPr>
        <xdr:cNvCxnSpPr/>
      </xdr:nvCxnSpPr>
      <xdr:spPr>
        <a:xfrm>
          <a:off x="2019300" y="1034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7" name="楕円 196">
          <a:extLst>
            <a:ext uri="{FF2B5EF4-FFF2-40B4-BE49-F238E27FC236}">
              <a16:creationId xmlns:a16="http://schemas.microsoft.com/office/drawing/2014/main" id="{4D8A309C-0983-4629-B461-EBD94AE6115B}"/>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62049</xdr:rowOff>
    </xdr:to>
    <xdr:cxnSp macro="">
      <xdr:nvCxnSpPr>
        <xdr:cNvPr id="198" name="直線コネクタ 197">
          <a:extLst>
            <a:ext uri="{FF2B5EF4-FFF2-40B4-BE49-F238E27FC236}">
              <a16:creationId xmlns:a16="http://schemas.microsoft.com/office/drawing/2014/main" id="{B9723B56-9A9B-4950-A1D9-24294635B3FF}"/>
            </a:ext>
          </a:extLst>
        </xdr:cNvPr>
        <xdr:cNvCxnSpPr/>
      </xdr:nvCxnSpPr>
      <xdr:spPr>
        <a:xfrm>
          <a:off x="1130300" y="1033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3218B55-4417-4D84-A661-6E8E3BC4A1DE}"/>
            </a:ext>
          </a:extLst>
        </xdr:cNvPr>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10F9F75-C218-42A1-A4DF-444BB7849058}"/>
            </a:ext>
          </a:extLst>
        </xdr:cNvPr>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449434B-9E20-420D-8C98-B63702387A39}"/>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5D519DC-6CB3-42CA-957A-83BB3578767A}"/>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AF5879F-94AD-4AE2-A9AE-CEC4C0EA73A5}"/>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C27DAA0-1D2D-4F7E-B593-B1FB641956E5}"/>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EC4C60D-366F-488C-9FE0-C6D6D67A6A49}"/>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6CF1E86-C650-44DA-ACBA-1DFA90FA2F91}"/>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2DC50EC-20B5-4783-97E4-7A712AD7EE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35B018D-3A6F-458E-9485-82135FB0B5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E78B480-C11D-41B7-B2BB-F6A20A4B62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C507B0B-99C2-4A2F-BAED-664FFD3DE3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C40CD0D-A97E-4B75-9A97-491F321DFB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CD095AD-359D-49DB-A4E5-0059DB91D3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096F3B5-5CF6-4BCC-9B72-F92A318E7D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4A49634-0FEA-4DDB-A429-D4E558CD1A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B07488C-6EF4-4EBC-B4AE-6E03A2FC00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A681F56-4093-4940-A4CB-24E900B535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2103BAF-A5C9-42EA-B671-9AA11752BC7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55A86577-124A-4906-A0E3-23B829AC4AC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2CBC5FB-E001-4F5C-B884-9B46EA1BCF9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A5DA1D1-16EC-4974-BB7E-71523AC9F6F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3590B01-A3BF-4C00-B0B1-24B083090C1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CF75DE1-3F38-47B0-8E7A-AED2DA78DE0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B2ACFCF-55F4-4D3C-8D62-0966339A137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C45E1AA7-7134-432E-87D9-F1786332572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FAFF19E-D7CE-4378-92BE-5B81D3A7C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99916434-FF59-4EFE-AE05-71DE27561E8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BD22129E-D54C-48A7-B916-D76A6CB43A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4D5C4DC1-6036-43E0-8DF5-2FCE88143AE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C70EBF4-5F7F-4627-B313-48836FFFD75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BE130E0-CD07-44DF-92C0-93452E4F91D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9CCB32F-D3F4-48A0-B220-B63EBC9F2F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a:extLst>
            <a:ext uri="{FF2B5EF4-FFF2-40B4-BE49-F238E27FC236}">
              <a16:creationId xmlns:a16="http://schemas.microsoft.com/office/drawing/2014/main" id="{FD70DD11-934A-4F85-A79D-4F2C844FADD9}"/>
            </a:ext>
          </a:extLst>
        </xdr:cNvPr>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B70AD729-58E8-4842-B841-97608EFC0FA2}"/>
            </a:ext>
          </a:extLst>
        </xdr:cNvPr>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a:extLst>
            <a:ext uri="{FF2B5EF4-FFF2-40B4-BE49-F238E27FC236}">
              <a16:creationId xmlns:a16="http://schemas.microsoft.com/office/drawing/2014/main" id="{744B5876-9870-422F-AB61-AC921C801509}"/>
            </a:ext>
          </a:extLst>
        </xdr:cNvPr>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1BEA5FF3-6FE0-4B15-A15A-1F81BCD17727}"/>
            </a:ext>
          </a:extLst>
        </xdr:cNvPr>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a:extLst>
            <a:ext uri="{FF2B5EF4-FFF2-40B4-BE49-F238E27FC236}">
              <a16:creationId xmlns:a16="http://schemas.microsoft.com/office/drawing/2014/main" id="{8CF6E480-9C6D-4FEF-B8EC-5D46C6954640}"/>
            </a:ext>
          </a:extLst>
        </xdr:cNvPr>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4319F90-683C-4A2D-BDEC-D375D6E5560E}"/>
            </a:ext>
          </a:extLst>
        </xdr:cNvPr>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a:extLst>
            <a:ext uri="{FF2B5EF4-FFF2-40B4-BE49-F238E27FC236}">
              <a16:creationId xmlns:a16="http://schemas.microsoft.com/office/drawing/2014/main" id="{DAFBACE9-4261-49DB-9266-73D72939A4B1}"/>
            </a:ext>
          </a:extLst>
        </xdr:cNvPr>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a:extLst>
            <a:ext uri="{FF2B5EF4-FFF2-40B4-BE49-F238E27FC236}">
              <a16:creationId xmlns:a16="http://schemas.microsoft.com/office/drawing/2014/main" id="{4E9A233C-0AB1-45A9-975A-A9F082F5A4AC}"/>
            </a:ext>
          </a:extLst>
        </xdr:cNvPr>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a:extLst>
            <a:ext uri="{FF2B5EF4-FFF2-40B4-BE49-F238E27FC236}">
              <a16:creationId xmlns:a16="http://schemas.microsoft.com/office/drawing/2014/main" id="{8867954E-AF3E-4E20-8229-EBC099E5AE05}"/>
            </a:ext>
          </a:extLst>
        </xdr:cNvPr>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a:extLst>
            <a:ext uri="{FF2B5EF4-FFF2-40B4-BE49-F238E27FC236}">
              <a16:creationId xmlns:a16="http://schemas.microsoft.com/office/drawing/2014/main" id="{FD5B65E0-D08C-4C21-A520-E5E4D92ADB25}"/>
            </a:ext>
          </a:extLst>
        </xdr:cNvPr>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a:extLst>
            <a:ext uri="{FF2B5EF4-FFF2-40B4-BE49-F238E27FC236}">
              <a16:creationId xmlns:a16="http://schemas.microsoft.com/office/drawing/2014/main" id="{265B0693-F91D-44FC-A257-AC546BA83A66}"/>
            </a:ext>
          </a:extLst>
        </xdr:cNvPr>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4304C66-44E3-477F-85DF-667358EC88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7BE681-E627-4136-A705-1335BF5C42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18DD54A-D2DF-457B-8339-428C4F1BF1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024C7BA-C8D5-409E-BD71-EA73D40684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1810BE8-E431-4C99-8F8B-8818056813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81765</xdr:rowOff>
    </xdr:from>
    <xdr:to>
      <xdr:col>55</xdr:col>
      <xdr:colOff>50800</xdr:colOff>
      <xdr:row>64</xdr:row>
      <xdr:rowOff>11915</xdr:rowOff>
    </xdr:to>
    <xdr:sp macro="" textlink="">
      <xdr:nvSpPr>
        <xdr:cNvPr id="248" name="楕円 247">
          <a:extLst>
            <a:ext uri="{FF2B5EF4-FFF2-40B4-BE49-F238E27FC236}">
              <a16:creationId xmlns:a16="http://schemas.microsoft.com/office/drawing/2014/main" id="{3723D069-E976-4F87-AB8E-519561908562}"/>
            </a:ext>
          </a:extLst>
        </xdr:cNvPr>
        <xdr:cNvSpPr/>
      </xdr:nvSpPr>
      <xdr:spPr>
        <a:xfrm>
          <a:off x="10426700" y="108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60192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EA30DA48-786D-4F85-AF9C-A096040C6279}"/>
            </a:ext>
          </a:extLst>
        </xdr:cNvPr>
        <xdr:cNvSpPr txBox="1"/>
      </xdr:nvSpPr>
      <xdr:spPr>
        <a:xfrm>
          <a:off x="10515600" y="1086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73134</xdr:rowOff>
    </xdr:from>
    <xdr:to>
      <xdr:col>50</xdr:col>
      <xdr:colOff>165100</xdr:colOff>
      <xdr:row>64</xdr:row>
      <xdr:rowOff>3284</xdr:rowOff>
    </xdr:to>
    <xdr:sp macro="" textlink="">
      <xdr:nvSpPr>
        <xdr:cNvPr id="250" name="楕円 249">
          <a:extLst>
            <a:ext uri="{FF2B5EF4-FFF2-40B4-BE49-F238E27FC236}">
              <a16:creationId xmlns:a16="http://schemas.microsoft.com/office/drawing/2014/main" id="{B5D55E9E-85C8-4A95-8B78-9AA083391525}"/>
            </a:ext>
          </a:extLst>
        </xdr:cNvPr>
        <xdr:cNvSpPr/>
      </xdr:nvSpPr>
      <xdr:spPr>
        <a:xfrm>
          <a:off x="9588500" y="108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123934</xdr:rowOff>
    </xdr:from>
    <xdr:to>
      <xdr:col>55</xdr:col>
      <xdr:colOff>0</xdr:colOff>
      <xdr:row>63</xdr:row>
      <xdr:rowOff>132565</xdr:rowOff>
    </xdr:to>
    <xdr:cxnSp macro="">
      <xdr:nvCxnSpPr>
        <xdr:cNvPr id="251" name="直線コネクタ 250">
          <a:extLst>
            <a:ext uri="{FF2B5EF4-FFF2-40B4-BE49-F238E27FC236}">
              <a16:creationId xmlns:a16="http://schemas.microsoft.com/office/drawing/2014/main" id="{E8A531B8-8721-4543-9C6B-45538EB5B03A}"/>
            </a:ext>
          </a:extLst>
        </xdr:cNvPr>
        <xdr:cNvCxnSpPr/>
      </xdr:nvCxnSpPr>
      <xdr:spPr>
        <a:xfrm>
          <a:off x="9639300" y="10925284"/>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73305</xdr:rowOff>
    </xdr:from>
    <xdr:to>
      <xdr:col>46</xdr:col>
      <xdr:colOff>38100</xdr:colOff>
      <xdr:row>64</xdr:row>
      <xdr:rowOff>3455</xdr:rowOff>
    </xdr:to>
    <xdr:sp macro="" textlink="">
      <xdr:nvSpPr>
        <xdr:cNvPr id="252" name="楕円 251">
          <a:extLst>
            <a:ext uri="{FF2B5EF4-FFF2-40B4-BE49-F238E27FC236}">
              <a16:creationId xmlns:a16="http://schemas.microsoft.com/office/drawing/2014/main" id="{34B01AB8-75BE-4D24-8F3E-50712E7A7F1E}"/>
            </a:ext>
          </a:extLst>
        </xdr:cNvPr>
        <xdr:cNvSpPr/>
      </xdr:nvSpPr>
      <xdr:spPr>
        <a:xfrm>
          <a:off x="8699500" y="10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123934</xdr:rowOff>
    </xdr:from>
    <xdr:to>
      <xdr:col>50</xdr:col>
      <xdr:colOff>114300</xdr:colOff>
      <xdr:row>63</xdr:row>
      <xdr:rowOff>124105</xdr:rowOff>
    </xdr:to>
    <xdr:cxnSp macro="">
      <xdr:nvCxnSpPr>
        <xdr:cNvPr id="253" name="直線コネクタ 252">
          <a:extLst>
            <a:ext uri="{FF2B5EF4-FFF2-40B4-BE49-F238E27FC236}">
              <a16:creationId xmlns:a16="http://schemas.microsoft.com/office/drawing/2014/main" id="{A5F7A3A0-2BA5-47BE-8A32-BD4F2C900B7A}"/>
            </a:ext>
          </a:extLst>
        </xdr:cNvPr>
        <xdr:cNvCxnSpPr/>
      </xdr:nvCxnSpPr>
      <xdr:spPr>
        <a:xfrm flipV="1">
          <a:off x="8750300" y="1092528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72820</xdr:rowOff>
    </xdr:from>
    <xdr:to>
      <xdr:col>41</xdr:col>
      <xdr:colOff>101600</xdr:colOff>
      <xdr:row>64</xdr:row>
      <xdr:rowOff>2970</xdr:rowOff>
    </xdr:to>
    <xdr:sp macro="" textlink="">
      <xdr:nvSpPr>
        <xdr:cNvPr id="254" name="楕円 253">
          <a:extLst>
            <a:ext uri="{FF2B5EF4-FFF2-40B4-BE49-F238E27FC236}">
              <a16:creationId xmlns:a16="http://schemas.microsoft.com/office/drawing/2014/main" id="{C82D422B-8084-4F76-8769-25ACA2F24713}"/>
            </a:ext>
          </a:extLst>
        </xdr:cNvPr>
        <xdr:cNvSpPr/>
      </xdr:nvSpPr>
      <xdr:spPr>
        <a:xfrm>
          <a:off x="7810500" y="108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123620</xdr:rowOff>
    </xdr:from>
    <xdr:to>
      <xdr:col>45</xdr:col>
      <xdr:colOff>177800</xdr:colOff>
      <xdr:row>63</xdr:row>
      <xdr:rowOff>124105</xdr:rowOff>
    </xdr:to>
    <xdr:cxnSp macro="">
      <xdr:nvCxnSpPr>
        <xdr:cNvPr id="255" name="直線コネクタ 254">
          <a:extLst>
            <a:ext uri="{FF2B5EF4-FFF2-40B4-BE49-F238E27FC236}">
              <a16:creationId xmlns:a16="http://schemas.microsoft.com/office/drawing/2014/main" id="{CC963FFC-2FFD-4BD5-BDCA-0E0C22D24FE9}"/>
            </a:ext>
          </a:extLst>
        </xdr:cNvPr>
        <xdr:cNvCxnSpPr/>
      </xdr:nvCxnSpPr>
      <xdr:spPr>
        <a:xfrm>
          <a:off x="7861300" y="10924970"/>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75263</xdr:rowOff>
    </xdr:from>
    <xdr:to>
      <xdr:col>36</xdr:col>
      <xdr:colOff>165100</xdr:colOff>
      <xdr:row>64</xdr:row>
      <xdr:rowOff>5413</xdr:rowOff>
    </xdr:to>
    <xdr:sp macro="" textlink="">
      <xdr:nvSpPr>
        <xdr:cNvPr id="256" name="楕円 255">
          <a:extLst>
            <a:ext uri="{FF2B5EF4-FFF2-40B4-BE49-F238E27FC236}">
              <a16:creationId xmlns:a16="http://schemas.microsoft.com/office/drawing/2014/main" id="{7DBE592E-77EF-437C-AEE1-CDD32C9EA17D}"/>
            </a:ext>
          </a:extLst>
        </xdr:cNvPr>
        <xdr:cNvSpPr/>
      </xdr:nvSpPr>
      <xdr:spPr>
        <a:xfrm>
          <a:off x="6921500" y="108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123620</xdr:rowOff>
    </xdr:from>
    <xdr:to>
      <xdr:col>41</xdr:col>
      <xdr:colOff>50800</xdr:colOff>
      <xdr:row>63</xdr:row>
      <xdr:rowOff>126063</xdr:rowOff>
    </xdr:to>
    <xdr:cxnSp macro="">
      <xdr:nvCxnSpPr>
        <xdr:cNvPr id="257" name="直線コネクタ 256">
          <a:extLst>
            <a:ext uri="{FF2B5EF4-FFF2-40B4-BE49-F238E27FC236}">
              <a16:creationId xmlns:a16="http://schemas.microsoft.com/office/drawing/2014/main" id="{F59ADDB8-0CD8-4A2E-85DE-EFF16546DD02}"/>
            </a:ext>
          </a:extLst>
        </xdr:cNvPr>
        <xdr:cNvCxnSpPr/>
      </xdr:nvCxnSpPr>
      <xdr:spPr>
        <a:xfrm flipV="1">
          <a:off x="6972300" y="10924970"/>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FE8C93D-4D59-474F-8172-88787C3F2DF3}"/>
            </a:ext>
          </a:extLst>
        </xdr:cNvPr>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0D19962-8234-4CF6-8FB0-4F79BD8F5E0D}"/>
            </a:ext>
          </a:extLst>
        </xdr:cNvPr>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3AA1496-8C70-428E-A2FE-F1120C5C150D}"/>
            </a:ext>
          </a:extLst>
        </xdr:cNvPr>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E3A3BF68-BCDD-4D99-BB9C-6AB1EFEDEBDF}"/>
            </a:ext>
          </a:extLst>
        </xdr:cNvPr>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165861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9CAD83EE-4B12-47F1-BC4F-A0EB5A5398C6}"/>
            </a:ext>
          </a:extLst>
        </xdr:cNvPr>
        <xdr:cNvSpPr txBox="1"/>
      </xdr:nvSpPr>
      <xdr:spPr>
        <a:xfrm>
          <a:off x="9327095" y="1096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166032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66BA846E-9B5D-4A79-9CA5-A6EE7A1D05BA}"/>
            </a:ext>
          </a:extLst>
        </xdr:cNvPr>
        <xdr:cNvSpPr txBox="1"/>
      </xdr:nvSpPr>
      <xdr:spPr>
        <a:xfrm>
          <a:off x="8450795" y="1096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165547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ECE14D9-11A6-413B-BBEA-ACF349B8154A}"/>
            </a:ext>
          </a:extLst>
        </xdr:cNvPr>
        <xdr:cNvSpPr txBox="1"/>
      </xdr:nvSpPr>
      <xdr:spPr>
        <a:xfrm>
          <a:off x="7561795" y="109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167990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101E8B7-0112-4735-B1BA-0A3E25855554}"/>
            </a:ext>
          </a:extLst>
        </xdr:cNvPr>
        <xdr:cNvSpPr txBox="1"/>
      </xdr:nvSpPr>
      <xdr:spPr>
        <a:xfrm>
          <a:off x="6672795" y="109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E7C900A-F180-42AC-AF09-639BF66EB2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A9785CF-1BF3-4DFE-A425-B79458F0C2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A2041ED-5869-462D-87DE-ED38993780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62198EA-0B7E-4A21-A931-8EFD922008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8F8874A-4409-4771-9A49-2D2B8A43D7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A639CF4-4080-4851-8FD6-3067910BFB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F0D2F6B-10DE-448D-8431-9F5C397934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4DC61DB-2672-4B36-8726-E514212033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2FC3C61-4AA5-4D5D-8E30-197E43E2BF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D387ED1-4DAC-42D7-BBC4-C326BB1378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BC53D23-9108-4206-B154-C816626D90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A14332FD-48E0-4F9D-8F95-6CED2FA4E4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8698461-9EE0-472A-AD4B-76B61E4900A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BC047802-448B-49DD-8F49-C074866EDF0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1AEF41A-15A5-47E0-B8AC-98CEA58FBC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B3786D1-34AE-44A9-8E80-B2AF40CCD9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600178C-99E2-4351-BE0C-DF7A5E7ED4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668191B-40B5-45AD-858A-0EDF76444A0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3B443DB4-B895-48D2-9095-1316E460D6B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628D57D-4F20-491A-8BF0-1D53A9F035E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0C3114B-C328-4859-9CFC-2B52FAFE5D8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48157B36-049C-4E01-8255-BB3C20BF15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9296B74-6E4B-4A5C-B9BB-168AFBADDD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D8EC1A7-56BF-4412-ADE6-3622499AB1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a:extLst>
            <a:ext uri="{FF2B5EF4-FFF2-40B4-BE49-F238E27FC236}">
              <a16:creationId xmlns:a16="http://schemas.microsoft.com/office/drawing/2014/main" id="{D55F25D9-874D-4537-A043-08C4202FB348}"/>
            </a:ext>
          </a:extLst>
        </xdr:cNvPr>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C1D9645E-2437-4E75-BB39-FA5BA058B8D1}"/>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a:extLst>
            <a:ext uri="{FF2B5EF4-FFF2-40B4-BE49-F238E27FC236}">
              <a16:creationId xmlns:a16="http://schemas.microsoft.com/office/drawing/2014/main" id="{839E6E64-013C-4794-B839-BBC2DE6D4EAF}"/>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C86B9125-3C4E-4162-BC99-B72E8DC84107}"/>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a:extLst>
            <a:ext uri="{FF2B5EF4-FFF2-40B4-BE49-F238E27FC236}">
              <a16:creationId xmlns:a16="http://schemas.microsoft.com/office/drawing/2014/main" id="{B0BE0E1F-504E-42A1-952F-DF1F1E6E87AF}"/>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A929DFE-8CAB-4941-9AAD-9B1E7065509F}"/>
            </a:ext>
          </a:extLst>
        </xdr:cNvPr>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a:extLst>
            <a:ext uri="{FF2B5EF4-FFF2-40B4-BE49-F238E27FC236}">
              <a16:creationId xmlns:a16="http://schemas.microsoft.com/office/drawing/2014/main" id="{806F1510-E2F0-4C3D-8DE9-3357E648F65C}"/>
            </a:ext>
          </a:extLst>
        </xdr:cNvPr>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a:extLst>
            <a:ext uri="{FF2B5EF4-FFF2-40B4-BE49-F238E27FC236}">
              <a16:creationId xmlns:a16="http://schemas.microsoft.com/office/drawing/2014/main" id="{037A5CBD-6F98-41D7-8C8E-18907DAA428A}"/>
            </a:ext>
          </a:extLst>
        </xdr:cNvPr>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a:extLst>
            <a:ext uri="{FF2B5EF4-FFF2-40B4-BE49-F238E27FC236}">
              <a16:creationId xmlns:a16="http://schemas.microsoft.com/office/drawing/2014/main" id="{412DC899-F049-480B-B669-07FC219427EB}"/>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a:extLst>
            <a:ext uri="{FF2B5EF4-FFF2-40B4-BE49-F238E27FC236}">
              <a16:creationId xmlns:a16="http://schemas.microsoft.com/office/drawing/2014/main" id="{490EBAF2-87BB-4C22-972F-AECCC320B79E}"/>
            </a:ext>
          </a:extLst>
        </xdr:cNvPr>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a:extLst>
            <a:ext uri="{FF2B5EF4-FFF2-40B4-BE49-F238E27FC236}">
              <a16:creationId xmlns:a16="http://schemas.microsoft.com/office/drawing/2014/main" id="{5202D994-C59F-4513-A783-1AA988F474B6}"/>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23E3114-1478-4654-92E9-D7C54E6412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F94F29E-C1B2-40D5-89DC-1E889A389E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C241FE8-01F8-4E8D-8922-75F8620EB3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93CF865-2CC7-41EC-ADFF-8B56925BF6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E7CEFDA-4355-454A-9E99-E35D42EEE7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6" name="楕円 305">
          <a:extLst>
            <a:ext uri="{FF2B5EF4-FFF2-40B4-BE49-F238E27FC236}">
              <a16:creationId xmlns:a16="http://schemas.microsoft.com/office/drawing/2014/main" id="{F3B47C31-3FDC-49AB-B5C4-63A3AF203487}"/>
            </a:ext>
          </a:extLst>
        </xdr:cNvPr>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0173F0B-F4F4-4DF1-9650-AA8A50091473}"/>
            </a:ext>
          </a:extLst>
        </xdr:cNvPr>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308" name="楕円 307">
          <a:extLst>
            <a:ext uri="{FF2B5EF4-FFF2-40B4-BE49-F238E27FC236}">
              <a16:creationId xmlns:a16="http://schemas.microsoft.com/office/drawing/2014/main" id="{CC02C682-060E-4D4B-828C-32542E31116F}"/>
            </a:ext>
          </a:extLst>
        </xdr:cNvPr>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57150</xdr:rowOff>
    </xdr:to>
    <xdr:cxnSp macro="">
      <xdr:nvCxnSpPr>
        <xdr:cNvPr id="309" name="直線コネクタ 308">
          <a:extLst>
            <a:ext uri="{FF2B5EF4-FFF2-40B4-BE49-F238E27FC236}">
              <a16:creationId xmlns:a16="http://schemas.microsoft.com/office/drawing/2014/main" id="{683B7EC2-B556-4C38-A8F9-8C0DC0984EC3}"/>
            </a:ext>
          </a:extLst>
        </xdr:cNvPr>
        <xdr:cNvCxnSpPr/>
      </xdr:nvCxnSpPr>
      <xdr:spPr>
        <a:xfrm>
          <a:off x="3797300" y="14285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10" name="楕円 309">
          <a:extLst>
            <a:ext uri="{FF2B5EF4-FFF2-40B4-BE49-F238E27FC236}">
              <a16:creationId xmlns:a16="http://schemas.microsoft.com/office/drawing/2014/main" id="{C2FA0E4D-2C17-498A-8C52-E2843450E389}"/>
            </a:ext>
          </a:extLst>
        </xdr:cNvPr>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55245</xdr:rowOff>
    </xdr:to>
    <xdr:cxnSp macro="">
      <xdr:nvCxnSpPr>
        <xdr:cNvPr id="311" name="直線コネクタ 310">
          <a:extLst>
            <a:ext uri="{FF2B5EF4-FFF2-40B4-BE49-F238E27FC236}">
              <a16:creationId xmlns:a16="http://schemas.microsoft.com/office/drawing/2014/main" id="{770E2B2F-636E-45CA-8B51-221443D097E7}"/>
            </a:ext>
          </a:extLst>
        </xdr:cNvPr>
        <xdr:cNvCxnSpPr/>
      </xdr:nvCxnSpPr>
      <xdr:spPr>
        <a:xfrm>
          <a:off x="2908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12" name="楕円 311">
          <a:extLst>
            <a:ext uri="{FF2B5EF4-FFF2-40B4-BE49-F238E27FC236}">
              <a16:creationId xmlns:a16="http://schemas.microsoft.com/office/drawing/2014/main" id="{AE78FBCE-2C69-416B-A162-E592E2C6423B}"/>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20955</xdr:rowOff>
    </xdr:to>
    <xdr:cxnSp macro="">
      <xdr:nvCxnSpPr>
        <xdr:cNvPr id="313" name="直線コネクタ 312">
          <a:extLst>
            <a:ext uri="{FF2B5EF4-FFF2-40B4-BE49-F238E27FC236}">
              <a16:creationId xmlns:a16="http://schemas.microsoft.com/office/drawing/2014/main" id="{2F38B074-8CCF-4D7B-BBC9-7D5E55852FD3}"/>
            </a:ext>
          </a:extLst>
        </xdr:cNvPr>
        <xdr:cNvCxnSpPr/>
      </xdr:nvCxnSpPr>
      <xdr:spPr>
        <a:xfrm>
          <a:off x="2019300" y="14217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14" name="楕円 313">
          <a:extLst>
            <a:ext uri="{FF2B5EF4-FFF2-40B4-BE49-F238E27FC236}">
              <a16:creationId xmlns:a16="http://schemas.microsoft.com/office/drawing/2014/main" id="{1BBF00BF-A720-43C7-BBA6-36B18DDB7DB1}"/>
            </a:ext>
          </a:extLst>
        </xdr:cNvPr>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158114</xdr:rowOff>
    </xdr:to>
    <xdr:cxnSp macro="">
      <xdr:nvCxnSpPr>
        <xdr:cNvPr id="315" name="直線コネクタ 314">
          <a:extLst>
            <a:ext uri="{FF2B5EF4-FFF2-40B4-BE49-F238E27FC236}">
              <a16:creationId xmlns:a16="http://schemas.microsoft.com/office/drawing/2014/main" id="{8B30D49E-CE72-4C1B-95A4-C393AD39F5C6}"/>
            </a:ext>
          </a:extLst>
        </xdr:cNvPr>
        <xdr:cNvCxnSpPr/>
      </xdr:nvCxnSpPr>
      <xdr:spPr>
        <a:xfrm>
          <a:off x="1130300" y="141655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a:extLst>
            <a:ext uri="{FF2B5EF4-FFF2-40B4-BE49-F238E27FC236}">
              <a16:creationId xmlns:a16="http://schemas.microsoft.com/office/drawing/2014/main" id="{9610C6CE-76EE-4385-A696-A2386A650747}"/>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a:extLst>
            <a:ext uri="{FF2B5EF4-FFF2-40B4-BE49-F238E27FC236}">
              <a16:creationId xmlns:a16="http://schemas.microsoft.com/office/drawing/2014/main" id="{B6B6F8CF-AA48-455C-ACA9-A818723D7248}"/>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aveValue【公営住宅】&#10;有形固定資産減価償却率">
          <a:extLst>
            <a:ext uri="{FF2B5EF4-FFF2-40B4-BE49-F238E27FC236}">
              <a16:creationId xmlns:a16="http://schemas.microsoft.com/office/drawing/2014/main" id="{D906C107-11C2-4A95-9ADA-A416C7FC4590}"/>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a:extLst>
            <a:ext uri="{FF2B5EF4-FFF2-40B4-BE49-F238E27FC236}">
              <a16:creationId xmlns:a16="http://schemas.microsoft.com/office/drawing/2014/main" id="{531584C3-55E4-40AD-83EE-CB0C159EBA65}"/>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122572</xdr:rowOff>
    </xdr:from>
    <xdr:ext cx="405111" cy="259045"/>
    <xdr:sp macro="" textlink="">
      <xdr:nvSpPr>
        <xdr:cNvPr id="320" name="n_1mainValue【公営住宅】&#10;有形固定資産減価償却率">
          <a:extLst>
            <a:ext uri="{FF2B5EF4-FFF2-40B4-BE49-F238E27FC236}">
              <a16:creationId xmlns:a16="http://schemas.microsoft.com/office/drawing/2014/main" id="{D04C5793-A67E-4B17-8F22-DAFEDC7DCE8F}"/>
            </a:ext>
          </a:extLst>
        </xdr:cNvPr>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21" name="n_2mainValue【公営住宅】&#10;有形固定資産減価償却率">
          <a:extLst>
            <a:ext uri="{FF2B5EF4-FFF2-40B4-BE49-F238E27FC236}">
              <a16:creationId xmlns:a16="http://schemas.microsoft.com/office/drawing/2014/main" id="{614FC500-F8C9-453B-864F-0081CC935A13}"/>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22" name="n_3mainValue【公営住宅】&#10;有形固定資産減価償却率">
          <a:extLst>
            <a:ext uri="{FF2B5EF4-FFF2-40B4-BE49-F238E27FC236}">
              <a16:creationId xmlns:a16="http://schemas.microsoft.com/office/drawing/2014/main" id="{156292D7-DC6A-450D-8B0A-FA726D783D99}"/>
            </a:ext>
          </a:extLst>
        </xdr:cNvPr>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23" name="n_4mainValue【公営住宅】&#10;有形固定資産減価償却率">
          <a:extLst>
            <a:ext uri="{FF2B5EF4-FFF2-40B4-BE49-F238E27FC236}">
              <a16:creationId xmlns:a16="http://schemas.microsoft.com/office/drawing/2014/main" id="{B69CCAEA-F6BF-40A5-AB86-BFBB47D3DEF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6F419E5-7635-4D25-87BE-538AAE1148F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69B3318-9C4E-41BB-90B2-5131927418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883EF09-BF37-4115-BD68-B5586F36D2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62AD9C8-CA45-4D78-BD75-334755B716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2F84EE7-A0CA-4320-A4BF-2CE78D0F75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AB89C36-2B8E-45EB-99FB-3D8E7B95F2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ACDDD28-7687-4BDB-8BA5-95B97F054F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5F0593E-A0BA-4A97-9A39-7D19A4B6BF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9AB4819-430B-405C-ADCE-E7C4CCC3C8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5140E59-0E07-41C0-9D6A-BEE7F2F1F4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C6F6CBE-33F2-4D90-9DB7-CCCDA4B7BCC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BC2D072-E469-4099-A01B-AAAF74E68E6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5480D16-2CC1-4AD9-8A4F-A4254D4ED77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B680969-43FA-467B-A07E-91705F68100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1225FEE-D44E-41FE-B682-62F2B1A2116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67A723E8-1AB1-4182-AC2B-32662B9C59A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B678530-D3C3-460F-A874-48260EAE62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950AAD7-B2D5-40FA-B452-8CD649D60B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EF3B54D-3E8A-4D33-98B4-970417AE67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28F4DFE7-632C-4E28-9C1B-7BE7713A1F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D67B041-A135-4580-BCD9-5250A3E116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a:extLst>
            <a:ext uri="{FF2B5EF4-FFF2-40B4-BE49-F238E27FC236}">
              <a16:creationId xmlns:a16="http://schemas.microsoft.com/office/drawing/2014/main" id="{40A23103-AD09-4691-BB1F-0A4959FFB74E}"/>
            </a:ext>
          </a:extLst>
        </xdr:cNvPr>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a:extLst>
            <a:ext uri="{FF2B5EF4-FFF2-40B4-BE49-F238E27FC236}">
              <a16:creationId xmlns:a16="http://schemas.microsoft.com/office/drawing/2014/main" id="{BEB0051E-2F32-4620-B2DC-30FD42FC7A4F}"/>
            </a:ext>
          </a:extLst>
        </xdr:cNvPr>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a:extLst>
            <a:ext uri="{FF2B5EF4-FFF2-40B4-BE49-F238E27FC236}">
              <a16:creationId xmlns:a16="http://schemas.microsoft.com/office/drawing/2014/main" id="{F0C680D3-6D30-4668-B7B0-652FC1D3B93E}"/>
            </a:ext>
          </a:extLst>
        </xdr:cNvPr>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a:extLst>
            <a:ext uri="{FF2B5EF4-FFF2-40B4-BE49-F238E27FC236}">
              <a16:creationId xmlns:a16="http://schemas.microsoft.com/office/drawing/2014/main" id="{742543C5-5BF1-42A7-A5C3-BED07E2649EB}"/>
            </a:ext>
          </a:extLst>
        </xdr:cNvPr>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a:extLst>
            <a:ext uri="{FF2B5EF4-FFF2-40B4-BE49-F238E27FC236}">
              <a16:creationId xmlns:a16="http://schemas.microsoft.com/office/drawing/2014/main" id="{5FF2B441-A5DA-43F6-8E95-023F74526A03}"/>
            </a:ext>
          </a:extLst>
        </xdr:cNvPr>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50" name="【公営住宅】&#10;一人当たり面積平均値テキスト">
          <a:extLst>
            <a:ext uri="{FF2B5EF4-FFF2-40B4-BE49-F238E27FC236}">
              <a16:creationId xmlns:a16="http://schemas.microsoft.com/office/drawing/2014/main" id="{54C41C07-5A82-4386-960F-DE2FBC38AC7C}"/>
            </a:ext>
          </a:extLst>
        </xdr:cNvPr>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a:extLst>
            <a:ext uri="{FF2B5EF4-FFF2-40B4-BE49-F238E27FC236}">
              <a16:creationId xmlns:a16="http://schemas.microsoft.com/office/drawing/2014/main" id="{EA9715F6-AA2E-42D3-A464-978CE57CE3D7}"/>
            </a:ext>
          </a:extLst>
        </xdr:cNvPr>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a:extLst>
            <a:ext uri="{FF2B5EF4-FFF2-40B4-BE49-F238E27FC236}">
              <a16:creationId xmlns:a16="http://schemas.microsoft.com/office/drawing/2014/main" id="{826B4B24-0B87-4039-9C06-5169C8B2E653}"/>
            </a:ext>
          </a:extLst>
        </xdr:cNvPr>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a:extLst>
            <a:ext uri="{FF2B5EF4-FFF2-40B4-BE49-F238E27FC236}">
              <a16:creationId xmlns:a16="http://schemas.microsoft.com/office/drawing/2014/main" id="{78F63C48-FCE2-45D5-A200-A00DB616253D}"/>
            </a:ext>
          </a:extLst>
        </xdr:cNvPr>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a:extLst>
            <a:ext uri="{FF2B5EF4-FFF2-40B4-BE49-F238E27FC236}">
              <a16:creationId xmlns:a16="http://schemas.microsoft.com/office/drawing/2014/main" id="{E4262121-BFC2-4C2B-B7BC-5AD12024147D}"/>
            </a:ext>
          </a:extLst>
        </xdr:cNvPr>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a:extLst>
            <a:ext uri="{FF2B5EF4-FFF2-40B4-BE49-F238E27FC236}">
              <a16:creationId xmlns:a16="http://schemas.microsoft.com/office/drawing/2014/main" id="{DD5E13D7-5E44-48D8-A2BB-5759537247EA}"/>
            </a:ext>
          </a:extLst>
        </xdr:cNvPr>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D52218-6F71-4598-98FC-F32A2325A2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D7A1473-DE9B-4360-8C07-0426A92189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A54656-CDCD-44C9-AF61-07568ACCF7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7955BCD-DC3E-4A79-85FB-417A1E083E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972403B-D89B-46BA-BB9E-FBE6F07C13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61" name="楕円 360">
          <a:extLst>
            <a:ext uri="{FF2B5EF4-FFF2-40B4-BE49-F238E27FC236}">
              <a16:creationId xmlns:a16="http://schemas.microsoft.com/office/drawing/2014/main" id="{8530F59E-617F-4312-8766-DF1E93641125}"/>
            </a:ext>
          </a:extLst>
        </xdr:cNvPr>
        <xdr:cNvSpPr/>
      </xdr:nvSpPr>
      <xdr:spPr>
        <a:xfrm>
          <a:off x="10426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62" name="【公営住宅】&#10;一人当たり面積該当値テキスト">
          <a:extLst>
            <a:ext uri="{FF2B5EF4-FFF2-40B4-BE49-F238E27FC236}">
              <a16:creationId xmlns:a16="http://schemas.microsoft.com/office/drawing/2014/main" id="{CC6AB122-3722-4C91-A0C3-1C11B644B881}"/>
            </a:ext>
          </a:extLst>
        </xdr:cNvPr>
        <xdr:cNvSpPr txBox="1"/>
      </xdr:nvSpPr>
      <xdr:spPr>
        <a:xfrm>
          <a:off x="10515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40336</xdr:rowOff>
    </xdr:from>
    <xdr:to>
      <xdr:col>50</xdr:col>
      <xdr:colOff>165100</xdr:colOff>
      <xdr:row>85</xdr:row>
      <xdr:rowOff>141936</xdr:rowOff>
    </xdr:to>
    <xdr:sp macro="" textlink="">
      <xdr:nvSpPr>
        <xdr:cNvPr id="363" name="楕円 362">
          <a:extLst>
            <a:ext uri="{FF2B5EF4-FFF2-40B4-BE49-F238E27FC236}">
              <a16:creationId xmlns:a16="http://schemas.microsoft.com/office/drawing/2014/main" id="{AF69DC28-A09B-49DF-A178-E406A7B0AE9F}"/>
            </a:ext>
          </a:extLst>
        </xdr:cNvPr>
        <xdr:cNvSpPr/>
      </xdr:nvSpPr>
      <xdr:spPr>
        <a:xfrm>
          <a:off x="9588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92963</xdr:rowOff>
    </xdr:to>
    <xdr:cxnSp macro="">
      <xdr:nvCxnSpPr>
        <xdr:cNvPr id="364" name="直線コネクタ 363">
          <a:extLst>
            <a:ext uri="{FF2B5EF4-FFF2-40B4-BE49-F238E27FC236}">
              <a16:creationId xmlns:a16="http://schemas.microsoft.com/office/drawing/2014/main" id="{A7F2AA02-F2DB-433A-8118-53F4DE5FCEDD}"/>
            </a:ext>
          </a:extLst>
        </xdr:cNvPr>
        <xdr:cNvCxnSpPr/>
      </xdr:nvCxnSpPr>
      <xdr:spPr>
        <a:xfrm>
          <a:off x="9639300" y="14664386"/>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39421</xdr:rowOff>
    </xdr:from>
    <xdr:to>
      <xdr:col>46</xdr:col>
      <xdr:colOff>38100</xdr:colOff>
      <xdr:row>85</xdr:row>
      <xdr:rowOff>141021</xdr:rowOff>
    </xdr:to>
    <xdr:sp macro="" textlink="">
      <xdr:nvSpPr>
        <xdr:cNvPr id="365" name="楕円 364">
          <a:extLst>
            <a:ext uri="{FF2B5EF4-FFF2-40B4-BE49-F238E27FC236}">
              <a16:creationId xmlns:a16="http://schemas.microsoft.com/office/drawing/2014/main" id="{56411585-187F-4934-9973-6B98CFE865DF}"/>
            </a:ext>
          </a:extLst>
        </xdr:cNvPr>
        <xdr:cNvSpPr/>
      </xdr:nvSpPr>
      <xdr:spPr>
        <a:xfrm>
          <a:off x="8699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90221</xdr:rowOff>
    </xdr:from>
    <xdr:to>
      <xdr:col>50</xdr:col>
      <xdr:colOff>114300</xdr:colOff>
      <xdr:row>85</xdr:row>
      <xdr:rowOff>91136</xdr:rowOff>
    </xdr:to>
    <xdr:cxnSp macro="">
      <xdr:nvCxnSpPr>
        <xdr:cNvPr id="366" name="直線コネクタ 365">
          <a:extLst>
            <a:ext uri="{FF2B5EF4-FFF2-40B4-BE49-F238E27FC236}">
              <a16:creationId xmlns:a16="http://schemas.microsoft.com/office/drawing/2014/main" id="{BA80DB16-09FC-4257-88C0-BBD746CDA335}"/>
            </a:ext>
          </a:extLst>
        </xdr:cNvPr>
        <xdr:cNvCxnSpPr/>
      </xdr:nvCxnSpPr>
      <xdr:spPr>
        <a:xfrm>
          <a:off x="8750300" y="1466347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36677</xdr:rowOff>
    </xdr:from>
    <xdr:to>
      <xdr:col>41</xdr:col>
      <xdr:colOff>101600</xdr:colOff>
      <xdr:row>85</xdr:row>
      <xdr:rowOff>138277</xdr:rowOff>
    </xdr:to>
    <xdr:sp macro="" textlink="">
      <xdr:nvSpPr>
        <xdr:cNvPr id="367" name="楕円 366">
          <a:extLst>
            <a:ext uri="{FF2B5EF4-FFF2-40B4-BE49-F238E27FC236}">
              <a16:creationId xmlns:a16="http://schemas.microsoft.com/office/drawing/2014/main" id="{1E775749-7D01-4898-8DEA-176BDFE26B7E}"/>
            </a:ext>
          </a:extLst>
        </xdr:cNvPr>
        <xdr:cNvSpPr/>
      </xdr:nvSpPr>
      <xdr:spPr>
        <a:xfrm>
          <a:off x="7810500" y="14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87477</xdr:rowOff>
    </xdr:from>
    <xdr:to>
      <xdr:col>45</xdr:col>
      <xdr:colOff>177800</xdr:colOff>
      <xdr:row>85</xdr:row>
      <xdr:rowOff>90221</xdr:rowOff>
    </xdr:to>
    <xdr:cxnSp macro="">
      <xdr:nvCxnSpPr>
        <xdr:cNvPr id="368" name="直線コネクタ 367">
          <a:extLst>
            <a:ext uri="{FF2B5EF4-FFF2-40B4-BE49-F238E27FC236}">
              <a16:creationId xmlns:a16="http://schemas.microsoft.com/office/drawing/2014/main" id="{6FFE4593-B9E2-47ED-81D5-58AE7BE6B84A}"/>
            </a:ext>
          </a:extLst>
        </xdr:cNvPr>
        <xdr:cNvCxnSpPr/>
      </xdr:nvCxnSpPr>
      <xdr:spPr>
        <a:xfrm>
          <a:off x="7861300" y="146607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36677</xdr:rowOff>
    </xdr:from>
    <xdr:to>
      <xdr:col>36</xdr:col>
      <xdr:colOff>165100</xdr:colOff>
      <xdr:row>85</xdr:row>
      <xdr:rowOff>138277</xdr:rowOff>
    </xdr:to>
    <xdr:sp macro="" textlink="">
      <xdr:nvSpPr>
        <xdr:cNvPr id="369" name="楕円 368">
          <a:extLst>
            <a:ext uri="{FF2B5EF4-FFF2-40B4-BE49-F238E27FC236}">
              <a16:creationId xmlns:a16="http://schemas.microsoft.com/office/drawing/2014/main" id="{ADC86D75-F7FF-482E-9026-204B5E722CE7}"/>
            </a:ext>
          </a:extLst>
        </xdr:cNvPr>
        <xdr:cNvSpPr/>
      </xdr:nvSpPr>
      <xdr:spPr>
        <a:xfrm>
          <a:off x="6921500" y="146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87477</xdr:rowOff>
    </xdr:from>
    <xdr:to>
      <xdr:col>41</xdr:col>
      <xdr:colOff>50800</xdr:colOff>
      <xdr:row>85</xdr:row>
      <xdr:rowOff>87477</xdr:rowOff>
    </xdr:to>
    <xdr:cxnSp macro="">
      <xdr:nvCxnSpPr>
        <xdr:cNvPr id="370" name="直線コネクタ 369">
          <a:extLst>
            <a:ext uri="{FF2B5EF4-FFF2-40B4-BE49-F238E27FC236}">
              <a16:creationId xmlns:a16="http://schemas.microsoft.com/office/drawing/2014/main" id="{40845F28-B7AE-447D-A934-1B7E7ABFCBEF}"/>
            </a:ext>
          </a:extLst>
        </xdr:cNvPr>
        <xdr:cNvCxnSpPr/>
      </xdr:nvCxnSpPr>
      <xdr:spPr>
        <a:xfrm>
          <a:off x="6972300" y="14660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71" name="n_1aveValue【公営住宅】&#10;一人当たり面積">
          <a:extLst>
            <a:ext uri="{FF2B5EF4-FFF2-40B4-BE49-F238E27FC236}">
              <a16:creationId xmlns:a16="http://schemas.microsoft.com/office/drawing/2014/main" id="{89B7E8DD-F675-4A86-B6CB-363AEADF23E9}"/>
            </a:ext>
          </a:extLst>
        </xdr:cNvPr>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72" name="n_2aveValue【公営住宅】&#10;一人当たり面積">
          <a:extLst>
            <a:ext uri="{FF2B5EF4-FFF2-40B4-BE49-F238E27FC236}">
              <a16:creationId xmlns:a16="http://schemas.microsoft.com/office/drawing/2014/main" id="{AA7229C8-0DF5-4599-A050-B32DE41C7EAB}"/>
            </a:ext>
          </a:extLst>
        </xdr:cNvPr>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73" name="n_3aveValue【公営住宅】&#10;一人当たり面積">
          <a:extLst>
            <a:ext uri="{FF2B5EF4-FFF2-40B4-BE49-F238E27FC236}">
              <a16:creationId xmlns:a16="http://schemas.microsoft.com/office/drawing/2014/main" id="{51BF9FCB-F460-4627-8D4A-297CC052FDA3}"/>
            </a:ext>
          </a:extLst>
        </xdr:cNvPr>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74" name="n_4aveValue【公営住宅】&#10;一人当たり面積">
          <a:extLst>
            <a:ext uri="{FF2B5EF4-FFF2-40B4-BE49-F238E27FC236}">
              <a16:creationId xmlns:a16="http://schemas.microsoft.com/office/drawing/2014/main" id="{FAFFE8A7-F3C1-4AA4-B6DC-87FC39012117}"/>
            </a:ext>
          </a:extLst>
        </xdr:cNvPr>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133063</xdr:rowOff>
    </xdr:from>
    <xdr:ext cx="469744" cy="259045"/>
    <xdr:sp macro="" textlink="">
      <xdr:nvSpPr>
        <xdr:cNvPr id="375" name="n_1mainValue【公営住宅】&#10;一人当たり面積">
          <a:extLst>
            <a:ext uri="{FF2B5EF4-FFF2-40B4-BE49-F238E27FC236}">
              <a16:creationId xmlns:a16="http://schemas.microsoft.com/office/drawing/2014/main" id="{F36AEC9B-AD7B-49AB-8C23-A611909B8FFE}"/>
            </a:ext>
          </a:extLst>
        </xdr:cNvPr>
        <xdr:cNvSpPr txBox="1"/>
      </xdr:nvSpPr>
      <xdr:spPr>
        <a:xfrm>
          <a:off x="93917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132148</xdr:rowOff>
    </xdr:from>
    <xdr:ext cx="469744" cy="259045"/>
    <xdr:sp macro="" textlink="">
      <xdr:nvSpPr>
        <xdr:cNvPr id="376" name="n_2mainValue【公営住宅】&#10;一人当たり面積">
          <a:extLst>
            <a:ext uri="{FF2B5EF4-FFF2-40B4-BE49-F238E27FC236}">
              <a16:creationId xmlns:a16="http://schemas.microsoft.com/office/drawing/2014/main" id="{52C6F3DD-5409-4103-8E38-25680780638A}"/>
            </a:ext>
          </a:extLst>
        </xdr:cNvPr>
        <xdr:cNvSpPr txBox="1"/>
      </xdr:nvSpPr>
      <xdr:spPr>
        <a:xfrm>
          <a:off x="8515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129404</xdr:rowOff>
    </xdr:from>
    <xdr:ext cx="469744" cy="259045"/>
    <xdr:sp macro="" textlink="">
      <xdr:nvSpPr>
        <xdr:cNvPr id="377" name="n_3mainValue【公営住宅】&#10;一人当たり面積">
          <a:extLst>
            <a:ext uri="{FF2B5EF4-FFF2-40B4-BE49-F238E27FC236}">
              <a16:creationId xmlns:a16="http://schemas.microsoft.com/office/drawing/2014/main" id="{3F994832-B8D8-4ABE-A32D-15B13C4D8968}"/>
            </a:ext>
          </a:extLst>
        </xdr:cNvPr>
        <xdr:cNvSpPr txBox="1"/>
      </xdr:nvSpPr>
      <xdr:spPr>
        <a:xfrm>
          <a:off x="7626427" y="1470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129404</xdr:rowOff>
    </xdr:from>
    <xdr:ext cx="469744" cy="259045"/>
    <xdr:sp macro="" textlink="">
      <xdr:nvSpPr>
        <xdr:cNvPr id="378" name="n_4mainValue【公営住宅】&#10;一人当たり面積">
          <a:extLst>
            <a:ext uri="{FF2B5EF4-FFF2-40B4-BE49-F238E27FC236}">
              <a16:creationId xmlns:a16="http://schemas.microsoft.com/office/drawing/2014/main" id="{2562A1BC-CAE8-4A7A-9091-101016D0DF9B}"/>
            </a:ext>
          </a:extLst>
        </xdr:cNvPr>
        <xdr:cNvSpPr txBox="1"/>
      </xdr:nvSpPr>
      <xdr:spPr>
        <a:xfrm>
          <a:off x="6737427" y="1470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8D2508E-606C-484E-B9E2-2FC614E676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FD4EFF9-3F11-47E4-959B-E029074526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65EF514-F542-45EE-A3DF-76FA2E8671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2EC354F-115A-4735-B546-22154E7C21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4365435-DD47-405D-8703-F22D266E23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DFEF1E4-E9BD-47D7-95FA-A07B44618C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4BE16D1-2CAE-45EB-8250-EABB03A9E5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BA072B7-81AB-4CD6-8B07-D20A57B69B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63AB7458-94A3-440A-9095-737EFA747B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D84F775-F3CA-44A6-9258-5FCBE6B3BF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10BDBEF-9410-45B5-ACEA-AA0710E26C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428242B-A997-42F1-AC7B-AC639CD6B4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D87437C-5421-416E-A158-5343061FBA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AB99C322-29C8-41DD-A50E-C828560B4E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36565FC-35F3-4B18-B491-B6B82A7E4B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73BBFFDA-F3E9-43DB-89FC-6D558CFDDA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7EF353C6-8EC2-4BD9-BBDA-571A96F47C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8B34C6A-5FF3-4FF1-946C-257D3A009E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9431425-5564-4A30-9913-BF865A80D2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D4DA479-B484-4F8A-9228-92CDAA0F38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544DB27-170B-449F-AE30-5C54EA776E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367BD52-1322-4887-9569-5EF0F56CE0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40BA38F-E1C7-4344-842D-A5EE2CEC02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E605CB0-8791-4558-9B97-C33C2C545F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E4CE0FF-0A3B-475D-A541-E54B47C7D17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D68CC65-4C04-4246-8F05-5CF3D09AA5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D723649-FD5C-476D-A7DD-2614CD76BD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A9368F00-15AA-44D1-96F5-DB89E8C8FD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3B746961-41C5-4124-A232-957B3679972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CE60EEDF-1F06-446D-B7C3-C72AA7ACD94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3947963-6BBE-4560-9A30-7CAE77D959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CDED30EC-D8D1-4181-997B-FCD8A0E7DE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8CAFBE3-4D7A-40BF-8210-D812576A5A7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1702B0C2-FCE9-4F04-B079-FC7DE54208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D1FCE7B-09BC-4F5C-9827-89551B93C00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7341FBB-3251-4B3B-A76B-9179157DA0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2116A967-2D8E-4C7A-AF6E-28F7CE66AAE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7AC2225-10D3-4E1E-AF39-5418D62AE4B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582829C9-B402-4F74-91EF-AAC570864BE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6A1EF79A-D6D2-4018-BA22-DBA24D4910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522B5398-0FDD-4BD0-B404-3C81582C27EF}"/>
            </a:ext>
          </a:extLst>
        </xdr:cNvPr>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7C1F8302-1747-4D50-A842-145E3E80AF4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FF844B0F-AA5E-421F-8C6D-66C25AE91A8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B1B09AE3-572D-4BC5-BE46-D74E031B40D5}"/>
            </a:ext>
          </a:extLst>
        </xdr:cNvPr>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a:extLst>
            <a:ext uri="{FF2B5EF4-FFF2-40B4-BE49-F238E27FC236}">
              <a16:creationId xmlns:a16="http://schemas.microsoft.com/office/drawing/2014/main" id="{54157A99-6DA5-4680-8AB1-5D71B51FBA1C}"/>
            </a:ext>
          </a:extLst>
        </xdr:cNvPr>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BDE5BB85-8C6B-402D-95B3-F6AA31C6B145}"/>
            </a:ext>
          </a:extLst>
        </xdr:cNvPr>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a:extLst>
            <a:ext uri="{FF2B5EF4-FFF2-40B4-BE49-F238E27FC236}">
              <a16:creationId xmlns:a16="http://schemas.microsoft.com/office/drawing/2014/main" id="{A5208B2A-5F1F-415F-897F-4BA491CA1199}"/>
            </a:ext>
          </a:extLst>
        </xdr:cNvPr>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a:extLst>
            <a:ext uri="{FF2B5EF4-FFF2-40B4-BE49-F238E27FC236}">
              <a16:creationId xmlns:a16="http://schemas.microsoft.com/office/drawing/2014/main" id="{3FE8E966-B86C-4474-8143-50DB00BF0761}"/>
            </a:ext>
          </a:extLst>
        </xdr:cNvPr>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a:extLst>
            <a:ext uri="{FF2B5EF4-FFF2-40B4-BE49-F238E27FC236}">
              <a16:creationId xmlns:a16="http://schemas.microsoft.com/office/drawing/2014/main" id="{0566C1B5-453B-489D-95FF-539494143C92}"/>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a:extLst>
            <a:ext uri="{FF2B5EF4-FFF2-40B4-BE49-F238E27FC236}">
              <a16:creationId xmlns:a16="http://schemas.microsoft.com/office/drawing/2014/main" id="{4E939407-A48B-498A-A016-459748B4A59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a:extLst>
            <a:ext uri="{FF2B5EF4-FFF2-40B4-BE49-F238E27FC236}">
              <a16:creationId xmlns:a16="http://schemas.microsoft.com/office/drawing/2014/main" id="{78DA0393-8F3B-493F-BAB9-B09F4BA0D906}"/>
            </a:ext>
          </a:extLst>
        </xdr:cNvPr>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4AF3D19-F79F-4503-AA1D-3D51DF9707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4FC86C9-CE64-4037-806A-C6008B7C5F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C86D48B-EC00-4DA8-BC27-9A1EBA0CCF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01C394A-0B15-419C-BFE8-4B49CF2006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87BF66E-70FF-4731-A628-32C4BD1B3F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5" name="楕円 434">
          <a:extLst>
            <a:ext uri="{FF2B5EF4-FFF2-40B4-BE49-F238E27FC236}">
              <a16:creationId xmlns:a16="http://schemas.microsoft.com/office/drawing/2014/main" id="{90FA69B6-8EF2-45A0-973F-C6BAAC29F11A}"/>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5B26572C-AEED-41D3-9F0C-BC009EEB2A87}"/>
            </a:ext>
          </a:extLst>
        </xdr:cNvPr>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37" name="楕円 436">
          <a:extLst>
            <a:ext uri="{FF2B5EF4-FFF2-40B4-BE49-F238E27FC236}">
              <a16:creationId xmlns:a16="http://schemas.microsoft.com/office/drawing/2014/main" id="{71B0A9D9-55BB-43F5-B884-15BCE172549F}"/>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37</xdr:row>
      <xdr:rowOff>19050</xdr:rowOff>
    </xdr:to>
    <xdr:cxnSp macro="">
      <xdr:nvCxnSpPr>
        <xdr:cNvPr id="438" name="直線コネクタ 437">
          <a:extLst>
            <a:ext uri="{FF2B5EF4-FFF2-40B4-BE49-F238E27FC236}">
              <a16:creationId xmlns:a16="http://schemas.microsoft.com/office/drawing/2014/main" id="{5761862A-108E-4532-B6B0-1A52A02DC2D0}"/>
            </a:ext>
          </a:extLst>
        </xdr:cNvPr>
        <xdr:cNvCxnSpPr/>
      </xdr:nvCxnSpPr>
      <xdr:spPr>
        <a:xfrm>
          <a:off x="15481300" y="628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439" name="楕円 438">
          <a:extLst>
            <a:ext uri="{FF2B5EF4-FFF2-40B4-BE49-F238E27FC236}">
              <a16:creationId xmlns:a16="http://schemas.microsoft.com/office/drawing/2014/main" id="{9D936AAB-3BF6-4FDA-81F7-F404D927DE1A}"/>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114300</xdr:rowOff>
    </xdr:to>
    <xdr:cxnSp macro="">
      <xdr:nvCxnSpPr>
        <xdr:cNvPr id="440" name="直線コネクタ 439">
          <a:extLst>
            <a:ext uri="{FF2B5EF4-FFF2-40B4-BE49-F238E27FC236}">
              <a16:creationId xmlns:a16="http://schemas.microsoft.com/office/drawing/2014/main" id="{E479E9A5-8A45-485F-B20C-E1AB44AE8315}"/>
            </a:ext>
          </a:extLst>
        </xdr:cNvPr>
        <xdr:cNvCxnSpPr/>
      </xdr:nvCxnSpPr>
      <xdr:spPr>
        <a:xfrm>
          <a:off x="14592300" y="625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441" name="楕円 440">
          <a:extLst>
            <a:ext uri="{FF2B5EF4-FFF2-40B4-BE49-F238E27FC236}">
              <a16:creationId xmlns:a16="http://schemas.microsoft.com/office/drawing/2014/main" id="{E0D1BF65-1F48-487F-8850-0B611CB08A63}"/>
            </a:ext>
          </a:extLst>
        </xdr:cNvPr>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100965</xdr:rowOff>
    </xdr:to>
    <xdr:cxnSp macro="">
      <xdr:nvCxnSpPr>
        <xdr:cNvPr id="442" name="直線コネクタ 441">
          <a:extLst>
            <a:ext uri="{FF2B5EF4-FFF2-40B4-BE49-F238E27FC236}">
              <a16:creationId xmlns:a16="http://schemas.microsoft.com/office/drawing/2014/main" id="{D34D4249-F873-476D-A045-28CD20CD230E}"/>
            </a:ext>
          </a:extLst>
        </xdr:cNvPr>
        <xdr:cNvCxnSpPr/>
      </xdr:nvCxnSpPr>
      <xdr:spPr>
        <a:xfrm flipV="1">
          <a:off x="13703300" y="6250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443" name="楕円 442">
          <a:extLst>
            <a:ext uri="{FF2B5EF4-FFF2-40B4-BE49-F238E27FC236}">
              <a16:creationId xmlns:a16="http://schemas.microsoft.com/office/drawing/2014/main" id="{4D66382E-7BCB-4270-8ECC-42C00FE465B7}"/>
            </a:ext>
          </a:extLst>
        </xdr:cNvPr>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36</xdr:row>
      <xdr:rowOff>100965</xdr:rowOff>
    </xdr:to>
    <xdr:cxnSp macro="">
      <xdr:nvCxnSpPr>
        <xdr:cNvPr id="444" name="直線コネクタ 443">
          <a:extLst>
            <a:ext uri="{FF2B5EF4-FFF2-40B4-BE49-F238E27FC236}">
              <a16:creationId xmlns:a16="http://schemas.microsoft.com/office/drawing/2014/main" id="{342C165C-B478-49C9-8DD0-937CB7DD4186}"/>
            </a:ext>
          </a:extLst>
        </xdr:cNvPr>
        <xdr:cNvCxnSpPr/>
      </xdr:nvCxnSpPr>
      <xdr:spPr>
        <a:xfrm>
          <a:off x="12814300" y="620268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0287E19-3243-45CF-9AA1-2AA5C77511E2}"/>
            </a:ext>
          </a:extLst>
        </xdr:cNvPr>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6CFC1559-AAAF-4D91-A90C-1BF183D5F2EF}"/>
            </a:ext>
          </a:extLst>
        </xdr:cNvPr>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85907622-65A8-4161-B1CD-6CEDEDD93589}"/>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485E4B5-E9FC-48D8-9F14-854A6B57755A}"/>
            </a:ext>
          </a:extLst>
        </xdr:cNvPr>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27EED95D-DFEC-4AC2-B1DF-2787989ECBC2}"/>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DF08B39F-E7B4-4D56-BD5A-20CC304C516B}"/>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1E8C605-FBF1-48BF-AF1F-74BE2FB7D075}"/>
            </a:ext>
          </a:extLst>
        </xdr:cNvPr>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C73A9936-574E-4D31-B6C4-5E8F396F3AE1}"/>
            </a:ext>
          </a:extLst>
        </xdr:cNvPr>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120DE39-0BE0-4B2D-A56D-8735B7151B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63A6E16-9419-46C9-B6BD-1507384BC7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CD63521-C538-44E6-BBB5-C9D675A7BF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745A661-5992-4878-BB32-3FB1DE043E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2F1F742D-A995-46FA-A9DA-AB58DAB5BF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E2F9033C-CDB8-443B-A222-5197702599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323B9CA1-2746-437C-B7E3-635B32FEED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09C32B5-CE3F-4AAC-ACA7-0F5B67342C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74C997A-DEEC-4FFD-A14F-F9059E13D6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B4D6B2BA-0377-4B3A-B4BE-E2B5D6F965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5E874F6D-7106-49AE-B539-32563711967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8130F0A1-2F02-4217-9CAD-198686C6D3D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D5DD7F18-D0DE-45B8-8B23-F3C2982F3E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8AB84FDF-4494-4FC5-8E44-677EC4DFB86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9F9BCCFF-12AC-4647-954B-8AB4E922F7F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D8F7F268-9E5C-43EA-A194-9594B9D913E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B0402BD8-770C-45C1-9A5E-126632FBB01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F801B1A2-5608-4489-A51C-1B88164C037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9FD728BE-C394-4327-B884-85184823337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BB3EC49E-E4B3-49DB-8668-B7A8AB6D92B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2CFAB53-C5A0-4996-B63F-31CBD86D4F9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490287C4-D808-4A9D-9FEB-B4C9DBA9332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911C8B7-9264-47A2-8B04-FF6B67A8C1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a:extLst>
            <a:ext uri="{FF2B5EF4-FFF2-40B4-BE49-F238E27FC236}">
              <a16:creationId xmlns:a16="http://schemas.microsoft.com/office/drawing/2014/main" id="{96E3F1F3-738F-4537-BB39-BC40C3591584}"/>
            </a:ext>
          </a:extLst>
        </xdr:cNvPr>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8F8F03B9-F31B-43F9-A225-2B562142CB8A}"/>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a:extLst>
            <a:ext uri="{FF2B5EF4-FFF2-40B4-BE49-F238E27FC236}">
              <a16:creationId xmlns:a16="http://schemas.microsoft.com/office/drawing/2014/main" id="{076CA872-1213-45E9-8B80-69FAD2CDDAEA}"/>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C36355C-DBA2-4B08-9278-4A87F5FC0B2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a:extLst>
            <a:ext uri="{FF2B5EF4-FFF2-40B4-BE49-F238E27FC236}">
              <a16:creationId xmlns:a16="http://schemas.microsoft.com/office/drawing/2014/main" id="{BE405CAD-8815-43E7-970A-876A9C1169D3}"/>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DFEA338-C8DC-4350-BD7A-20AC4C10E5CD}"/>
            </a:ext>
          </a:extLst>
        </xdr:cNvPr>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a:extLst>
            <a:ext uri="{FF2B5EF4-FFF2-40B4-BE49-F238E27FC236}">
              <a16:creationId xmlns:a16="http://schemas.microsoft.com/office/drawing/2014/main" id="{9A7A467B-82AA-4D57-8CFE-DC9F3BEBC7F7}"/>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a:extLst>
            <a:ext uri="{FF2B5EF4-FFF2-40B4-BE49-F238E27FC236}">
              <a16:creationId xmlns:a16="http://schemas.microsoft.com/office/drawing/2014/main" id="{D8818164-8E2C-4705-AE72-47F9337428FB}"/>
            </a:ext>
          </a:extLst>
        </xdr:cNvPr>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a:extLst>
            <a:ext uri="{FF2B5EF4-FFF2-40B4-BE49-F238E27FC236}">
              <a16:creationId xmlns:a16="http://schemas.microsoft.com/office/drawing/2014/main" id="{8BDCC2A2-DD74-4739-8E01-FE17995F3EF0}"/>
            </a:ext>
          </a:extLst>
        </xdr:cNvPr>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a:extLst>
            <a:ext uri="{FF2B5EF4-FFF2-40B4-BE49-F238E27FC236}">
              <a16:creationId xmlns:a16="http://schemas.microsoft.com/office/drawing/2014/main" id="{FA134A02-586A-44C0-AF41-84239B6893F7}"/>
            </a:ext>
          </a:extLst>
        </xdr:cNvPr>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a:extLst>
            <a:ext uri="{FF2B5EF4-FFF2-40B4-BE49-F238E27FC236}">
              <a16:creationId xmlns:a16="http://schemas.microsoft.com/office/drawing/2014/main" id="{C81A88F8-7CF6-477C-8A3F-135EF3A3958C}"/>
            </a:ext>
          </a:extLst>
        </xdr:cNvPr>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4BE31B2-6E3D-4C51-8F27-F07A991486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9EA800-B9F7-4625-BEEB-DB3785C017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D5B8D79-587A-4D49-9ADA-EF83E9223F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8C02DB1-41D8-4B34-95EA-045BFB65CE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C1C81AB-7B95-4446-A51F-1103343A2C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92" name="楕円 491">
          <a:extLst>
            <a:ext uri="{FF2B5EF4-FFF2-40B4-BE49-F238E27FC236}">
              <a16:creationId xmlns:a16="http://schemas.microsoft.com/office/drawing/2014/main" id="{83F8C251-C95C-4232-A0E5-751FAB2247D3}"/>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B1963B0-93BA-4692-8B1B-8D2B31018322}"/>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4" name="楕円 493">
          <a:extLst>
            <a:ext uri="{FF2B5EF4-FFF2-40B4-BE49-F238E27FC236}">
              <a16:creationId xmlns:a16="http://schemas.microsoft.com/office/drawing/2014/main" id="{497BA371-CB5B-4837-8B7C-7DE2B38912F0}"/>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99060</xdr:rowOff>
    </xdr:to>
    <xdr:cxnSp macro="">
      <xdr:nvCxnSpPr>
        <xdr:cNvPr id="495" name="直線コネクタ 494">
          <a:extLst>
            <a:ext uri="{FF2B5EF4-FFF2-40B4-BE49-F238E27FC236}">
              <a16:creationId xmlns:a16="http://schemas.microsoft.com/office/drawing/2014/main" id="{3CAE6DAB-510C-4724-B071-20D2AF604D8B}"/>
            </a:ext>
          </a:extLst>
        </xdr:cNvPr>
        <xdr:cNvCxnSpPr/>
      </xdr:nvCxnSpPr>
      <xdr:spPr>
        <a:xfrm>
          <a:off x="21323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496" name="楕円 495">
          <a:extLst>
            <a:ext uri="{FF2B5EF4-FFF2-40B4-BE49-F238E27FC236}">
              <a16:creationId xmlns:a16="http://schemas.microsoft.com/office/drawing/2014/main" id="{D10C3A4B-4D5E-44C3-9485-24918765613A}"/>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99060</xdr:rowOff>
    </xdr:to>
    <xdr:cxnSp macro="">
      <xdr:nvCxnSpPr>
        <xdr:cNvPr id="497" name="直線コネクタ 496">
          <a:extLst>
            <a:ext uri="{FF2B5EF4-FFF2-40B4-BE49-F238E27FC236}">
              <a16:creationId xmlns:a16="http://schemas.microsoft.com/office/drawing/2014/main" id="{D8E9C8FF-68F2-41F6-B2BE-32B676B00247}"/>
            </a:ext>
          </a:extLst>
        </xdr:cNvPr>
        <xdr:cNvCxnSpPr/>
      </xdr:nvCxnSpPr>
      <xdr:spPr>
        <a:xfrm>
          <a:off x="20434300" y="6903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98" name="楕円 497">
          <a:extLst>
            <a:ext uri="{FF2B5EF4-FFF2-40B4-BE49-F238E27FC236}">
              <a16:creationId xmlns:a16="http://schemas.microsoft.com/office/drawing/2014/main" id="{DAD5FF5B-6FB2-4B6E-8AC0-16B1FC608ED1}"/>
            </a:ext>
          </a:extLst>
        </xdr:cNvPr>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40</xdr:row>
      <xdr:rowOff>45720</xdr:rowOff>
    </xdr:to>
    <xdr:cxnSp macro="">
      <xdr:nvCxnSpPr>
        <xdr:cNvPr id="499" name="直線コネクタ 498">
          <a:extLst>
            <a:ext uri="{FF2B5EF4-FFF2-40B4-BE49-F238E27FC236}">
              <a16:creationId xmlns:a16="http://schemas.microsoft.com/office/drawing/2014/main" id="{02A4080C-F377-46EB-A376-3920B059DCB0}"/>
            </a:ext>
          </a:extLst>
        </xdr:cNvPr>
        <xdr:cNvCxnSpPr/>
      </xdr:nvCxnSpPr>
      <xdr:spPr>
        <a:xfrm>
          <a:off x="19545300" y="6850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500" name="楕円 499">
          <a:extLst>
            <a:ext uri="{FF2B5EF4-FFF2-40B4-BE49-F238E27FC236}">
              <a16:creationId xmlns:a16="http://schemas.microsoft.com/office/drawing/2014/main" id="{F7547508-03A3-4A1E-86A1-AD8CA8B544DD}"/>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163830</xdr:rowOff>
    </xdr:from>
    <xdr:to>
      <xdr:col>102</xdr:col>
      <xdr:colOff>114300</xdr:colOff>
      <xdr:row>39</xdr:row>
      <xdr:rowOff>167640</xdr:rowOff>
    </xdr:to>
    <xdr:cxnSp macro="">
      <xdr:nvCxnSpPr>
        <xdr:cNvPr id="501" name="直線コネクタ 500">
          <a:extLst>
            <a:ext uri="{FF2B5EF4-FFF2-40B4-BE49-F238E27FC236}">
              <a16:creationId xmlns:a16="http://schemas.microsoft.com/office/drawing/2014/main" id="{A8BCC8AC-5F4B-4236-B021-F97C05611BE4}"/>
            </a:ext>
          </a:extLst>
        </xdr:cNvPr>
        <xdr:cNvCxnSpPr/>
      </xdr:nvCxnSpPr>
      <xdr:spPr>
        <a:xfrm flipV="1">
          <a:off x="18656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FFE3C0E-2E04-4F63-8B6A-704C1D43E3DB}"/>
            </a:ext>
          </a:extLst>
        </xdr:cNvPr>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A23A402-7229-474E-8992-9FB747C2B3AE}"/>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0911262-DAE1-4B32-BF56-4916531FEA23}"/>
            </a:ext>
          </a:extLst>
        </xdr:cNvPr>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104F6C9-B3C8-4C6F-9D00-4E75457C8819}"/>
            </a:ext>
          </a:extLst>
        </xdr:cNvPr>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25D66C6D-0CB5-485B-B2D9-F77CC404724F}"/>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3ACA968-CAA4-442A-B961-B3043DACC8E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8DA0568-C578-47C6-B3F1-8B608F1EB09F}"/>
            </a:ext>
          </a:extLst>
        </xdr:cNvPr>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38117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61EE0BF-E013-412E-97A6-B6AAB84C1F7C}"/>
            </a:ext>
          </a:extLst>
        </xdr:cNvPr>
        <xdr:cNvSpPr txBox="1"/>
      </xdr:nvSpPr>
      <xdr:spPr>
        <a:xfrm>
          <a:off x="18421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2A7D85F-7399-4298-8BA9-9CC25AE8B2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7D34655-5D48-4628-8C03-BA02E7CF9C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43F2403-DFE4-4E34-ACCA-F517FFC547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36D4FCF-E52B-4E30-889C-6F2ADC55AA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9FEBB6D-F3C0-4503-AD83-38FC3452A8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64C4EDE-C91E-46D1-B7C4-8BEDFC64FB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A3734ED-AB3D-48C8-AC8A-DEE7A443D5B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BA803A9-8F19-43A8-8E4C-ECF2110177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68C322A-9659-48C7-BD41-13A4687306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F03026F-E409-44E8-8B18-0E3D096E0F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D5C87C04-E5DB-446E-B8FD-F8EEEBD70C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64D319CD-ABB3-4414-9B7B-9D6F0653DE9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163795F3-70C8-408E-BC46-5A61B749A04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E8D8A5D5-CC3C-4EE2-B07C-F0A0FB2284F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14C0639E-8DEA-4F1E-B817-3C9D5C51829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91BF7A98-9A69-49E9-A06D-41B8990DEB7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452A659C-B794-4ED7-A9F4-6C0988C3A42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F267844B-1C2F-4676-8D1A-72F575AB67C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3395FCA7-D619-414F-B0E1-68F6F3DD68A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DBB16281-2EC0-4F75-8101-6B6F12D705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BBE8941-7AEF-499F-9CB1-C68706499D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A021EC6-0FE4-4B28-9C19-41C8921C316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a:extLst>
            <a:ext uri="{FF2B5EF4-FFF2-40B4-BE49-F238E27FC236}">
              <a16:creationId xmlns:a16="http://schemas.microsoft.com/office/drawing/2014/main" id="{4143AD7B-EE6D-4BF4-8266-DFBE3E548E5D}"/>
            </a:ext>
          </a:extLst>
        </xdr:cNvPr>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38B4C302-58A2-4C3F-8235-B6804C9CF7CE}"/>
            </a:ext>
          </a:extLst>
        </xdr:cNvPr>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a:extLst>
            <a:ext uri="{FF2B5EF4-FFF2-40B4-BE49-F238E27FC236}">
              <a16:creationId xmlns:a16="http://schemas.microsoft.com/office/drawing/2014/main" id="{EE36467F-30C7-4632-81A0-5A2876977D17}"/>
            </a:ext>
          </a:extLst>
        </xdr:cNvPr>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7D978E0-1D81-4000-858C-56238B57872B}"/>
            </a:ext>
          </a:extLst>
        </xdr:cNvPr>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a:extLst>
            <a:ext uri="{FF2B5EF4-FFF2-40B4-BE49-F238E27FC236}">
              <a16:creationId xmlns:a16="http://schemas.microsoft.com/office/drawing/2014/main" id="{6972E1AB-D50C-4065-BD94-333FEA903244}"/>
            </a:ext>
          </a:extLst>
        </xdr:cNvPr>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69E1BFF-B017-4F48-9E90-547FF31E889E}"/>
            </a:ext>
          </a:extLst>
        </xdr:cNvPr>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a:extLst>
            <a:ext uri="{FF2B5EF4-FFF2-40B4-BE49-F238E27FC236}">
              <a16:creationId xmlns:a16="http://schemas.microsoft.com/office/drawing/2014/main" id="{4F186CBC-B501-473E-822F-A3BEC008D724}"/>
            </a:ext>
          </a:extLst>
        </xdr:cNvPr>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a:extLst>
            <a:ext uri="{FF2B5EF4-FFF2-40B4-BE49-F238E27FC236}">
              <a16:creationId xmlns:a16="http://schemas.microsoft.com/office/drawing/2014/main" id="{58AE5DB1-E2BA-4CE2-927D-35936708C1EB}"/>
            </a:ext>
          </a:extLst>
        </xdr:cNvPr>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a:extLst>
            <a:ext uri="{FF2B5EF4-FFF2-40B4-BE49-F238E27FC236}">
              <a16:creationId xmlns:a16="http://schemas.microsoft.com/office/drawing/2014/main" id="{F99B8168-2609-49DC-80D0-5F889B504484}"/>
            </a:ext>
          </a:extLst>
        </xdr:cNvPr>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a:extLst>
            <a:ext uri="{FF2B5EF4-FFF2-40B4-BE49-F238E27FC236}">
              <a16:creationId xmlns:a16="http://schemas.microsoft.com/office/drawing/2014/main" id="{12AEE7CF-6CDD-4E63-82DF-0FC8274365DA}"/>
            </a:ext>
          </a:extLst>
        </xdr:cNvPr>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a:extLst>
            <a:ext uri="{FF2B5EF4-FFF2-40B4-BE49-F238E27FC236}">
              <a16:creationId xmlns:a16="http://schemas.microsoft.com/office/drawing/2014/main" id="{0148DA12-C89A-4483-AC8A-892EE0E10FAA}"/>
            </a:ext>
          </a:extLst>
        </xdr:cNvPr>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7939649-547A-4D19-B937-5E53CF657B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A44A13A-BBBA-4E7B-A2A0-A148F13BEF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172979C-AF2E-4AAA-BC78-FF3CC02A2A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9398F3E-D576-400D-8521-8737B00306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2B4F342-B836-4934-903D-7E11542D43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548" name="楕円 547">
          <a:extLst>
            <a:ext uri="{FF2B5EF4-FFF2-40B4-BE49-F238E27FC236}">
              <a16:creationId xmlns:a16="http://schemas.microsoft.com/office/drawing/2014/main" id="{F3F9DBF4-FC2B-4598-9885-015397D6C18F}"/>
            </a:ext>
          </a:extLst>
        </xdr:cNvPr>
        <xdr:cNvSpPr/>
      </xdr:nvSpPr>
      <xdr:spPr>
        <a:xfrm>
          <a:off x="16268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127525</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D9D4053-E24C-4DF8-A183-B363DD43EA72}"/>
            </a:ext>
          </a:extLst>
        </xdr:cNvPr>
        <xdr:cNvSpPr txBox="1"/>
      </xdr:nvSpPr>
      <xdr:spPr>
        <a:xfrm>
          <a:off x="16357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50" name="楕円 549">
          <a:extLst>
            <a:ext uri="{FF2B5EF4-FFF2-40B4-BE49-F238E27FC236}">
              <a16:creationId xmlns:a16="http://schemas.microsoft.com/office/drawing/2014/main" id="{0D6BCEC8-53F0-4E52-BB30-4EE066611F44}"/>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155448</xdr:rowOff>
    </xdr:to>
    <xdr:cxnSp macro="">
      <xdr:nvCxnSpPr>
        <xdr:cNvPr id="551" name="直線コネクタ 550">
          <a:extLst>
            <a:ext uri="{FF2B5EF4-FFF2-40B4-BE49-F238E27FC236}">
              <a16:creationId xmlns:a16="http://schemas.microsoft.com/office/drawing/2014/main" id="{DD180D22-230F-43B6-AE61-FB7D587C749C}"/>
            </a:ext>
          </a:extLst>
        </xdr:cNvPr>
        <xdr:cNvCxnSpPr/>
      </xdr:nvCxnSpPr>
      <xdr:spPr>
        <a:xfrm>
          <a:off x="15481300" y="1025271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47498</xdr:rowOff>
    </xdr:from>
    <xdr:to>
      <xdr:col>76</xdr:col>
      <xdr:colOff>165100</xdr:colOff>
      <xdr:row>59</xdr:row>
      <xdr:rowOff>149098</xdr:rowOff>
    </xdr:to>
    <xdr:sp macro="" textlink="">
      <xdr:nvSpPr>
        <xdr:cNvPr id="552" name="楕円 551">
          <a:extLst>
            <a:ext uri="{FF2B5EF4-FFF2-40B4-BE49-F238E27FC236}">
              <a16:creationId xmlns:a16="http://schemas.microsoft.com/office/drawing/2014/main" id="{F80E7FA1-D73F-4EBD-B431-A8B01F9AC1BF}"/>
            </a:ext>
          </a:extLst>
        </xdr:cNvPr>
        <xdr:cNvSpPr/>
      </xdr:nvSpPr>
      <xdr:spPr>
        <a:xfrm>
          <a:off x="14541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59</xdr:row>
      <xdr:rowOff>137160</xdr:rowOff>
    </xdr:to>
    <xdr:cxnSp macro="">
      <xdr:nvCxnSpPr>
        <xdr:cNvPr id="553" name="直線コネクタ 552">
          <a:extLst>
            <a:ext uri="{FF2B5EF4-FFF2-40B4-BE49-F238E27FC236}">
              <a16:creationId xmlns:a16="http://schemas.microsoft.com/office/drawing/2014/main" id="{E9EA8C19-95DF-4C49-B349-971FD59BBE10}"/>
            </a:ext>
          </a:extLst>
        </xdr:cNvPr>
        <xdr:cNvCxnSpPr/>
      </xdr:nvCxnSpPr>
      <xdr:spPr>
        <a:xfrm>
          <a:off x="14592300" y="102138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xdr:rowOff>
    </xdr:from>
    <xdr:to>
      <xdr:col>72</xdr:col>
      <xdr:colOff>38100</xdr:colOff>
      <xdr:row>59</xdr:row>
      <xdr:rowOff>114808</xdr:rowOff>
    </xdr:to>
    <xdr:sp macro="" textlink="">
      <xdr:nvSpPr>
        <xdr:cNvPr id="554" name="楕円 553">
          <a:extLst>
            <a:ext uri="{FF2B5EF4-FFF2-40B4-BE49-F238E27FC236}">
              <a16:creationId xmlns:a16="http://schemas.microsoft.com/office/drawing/2014/main" id="{D0A95F96-3E40-4824-897D-619A95C80D9E}"/>
            </a:ext>
          </a:extLst>
        </xdr:cNvPr>
        <xdr:cNvSpPr/>
      </xdr:nvSpPr>
      <xdr:spPr>
        <a:xfrm>
          <a:off x="13652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64008</xdr:rowOff>
    </xdr:from>
    <xdr:to>
      <xdr:col>76</xdr:col>
      <xdr:colOff>114300</xdr:colOff>
      <xdr:row>59</xdr:row>
      <xdr:rowOff>98298</xdr:rowOff>
    </xdr:to>
    <xdr:cxnSp macro="">
      <xdr:nvCxnSpPr>
        <xdr:cNvPr id="555" name="直線コネクタ 554">
          <a:extLst>
            <a:ext uri="{FF2B5EF4-FFF2-40B4-BE49-F238E27FC236}">
              <a16:creationId xmlns:a16="http://schemas.microsoft.com/office/drawing/2014/main" id="{53324CF9-E426-4EF7-A05A-89999F63D8D4}"/>
            </a:ext>
          </a:extLst>
        </xdr:cNvPr>
        <xdr:cNvCxnSpPr/>
      </xdr:nvCxnSpPr>
      <xdr:spPr>
        <a:xfrm>
          <a:off x="13703300" y="101795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556" name="楕円 555">
          <a:extLst>
            <a:ext uri="{FF2B5EF4-FFF2-40B4-BE49-F238E27FC236}">
              <a16:creationId xmlns:a16="http://schemas.microsoft.com/office/drawing/2014/main" id="{79B950F3-DBDB-4CE7-A6C3-BEDBBC4815DA}"/>
            </a:ext>
          </a:extLst>
        </xdr:cNvPr>
        <xdr:cNvSpPr/>
      </xdr:nvSpPr>
      <xdr:spPr>
        <a:xfrm>
          <a:off x="1276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64008</xdr:rowOff>
    </xdr:to>
    <xdr:cxnSp macro="">
      <xdr:nvCxnSpPr>
        <xdr:cNvPr id="557" name="直線コネクタ 556">
          <a:extLst>
            <a:ext uri="{FF2B5EF4-FFF2-40B4-BE49-F238E27FC236}">
              <a16:creationId xmlns:a16="http://schemas.microsoft.com/office/drawing/2014/main" id="{4EF796F4-0ABB-4D10-9358-D110148C84A0}"/>
            </a:ext>
          </a:extLst>
        </xdr:cNvPr>
        <xdr:cNvCxnSpPr/>
      </xdr:nvCxnSpPr>
      <xdr:spPr>
        <a:xfrm>
          <a:off x="12814300" y="101315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558" name="n_1aveValue【学校施設】&#10;有形固定資産減価償却率">
          <a:extLst>
            <a:ext uri="{FF2B5EF4-FFF2-40B4-BE49-F238E27FC236}">
              <a16:creationId xmlns:a16="http://schemas.microsoft.com/office/drawing/2014/main" id="{7E7BE3CE-AC84-4EC0-B044-D6643E476414}"/>
            </a:ext>
          </a:extLst>
        </xdr:cNvPr>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59" name="n_2aveValue【学校施設】&#10;有形固定資産減価償却率">
          <a:extLst>
            <a:ext uri="{FF2B5EF4-FFF2-40B4-BE49-F238E27FC236}">
              <a16:creationId xmlns:a16="http://schemas.microsoft.com/office/drawing/2014/main" id="{0D40D971-A04B-4470-B2EE-159DD613F36C}"/>
            </a:ext>
          </a:extLst>
        </xdr:cNvPr>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560" name="n_3aveValue【学校施設】&#10;有形固定資産減価償却率">
          <a:extLst>
            <a:ext uri="{FF2B5EF4-FFF2-40B4-BE49-F238E27FC236}">
              <a16:creationId xmlns:a16="http://schemas.microsoft.com/office/drawing/2014/main" id="{D525EC69-F366-42F2-9866-5CF128C173F6}"/>
            </a:ext>
          </a:extLst>
        </xdr:cNvPr>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561" name="n_4aveValue【学校施設】&#10;有形固定資産減価償却率">
          <a:extLst>
            <a:ext uri="{FF2B5EF4-FFF2-40B4-BE49-F238E27FC236}">
              <a16:creationId xmlns:a16="http://schemas.microsoft.com/office/drawing/2014/main" id="{CFCB4209-BD56-44A1-A16B-0991944379CA}"/>
            </a:ext>
          </a:extLst>
        </xdr:cNvPr>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562" name="n_1mainValue【学校施設】&#10;有形固定資産減価償却率">
          <a:extLst>
            <a:ext uri="{FF2B5EF4-FFF2-40B4-BE49-F238E27FC236}">
              <a16:creationId xmlns:a16="http://schemas.microsoft.com/office/drawing/2014/main" id="{3D5E24C3-017A-46D6-B77F-E26A89B70B14}"/>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165625</xdr:rowOff>
    </xdr:from>
    <xdr:ext cx="405111" cy="259045"/>
    <xdr:sp macro="" textlink="">
      <xdr:nvSpPr>
        <xdr:cNvPr id="563" name="n_2mainValue【学校施設】&#10;有形固定資産減価償却率">
          <a:extLst>
            <a:ext uri="{FF2B5EF4-FFF2-40B4-BE49-F238E27FC236}">
              <a16:creationId xmlns:a16="http://schemas.microsoft.com/office/drawing/2014/main" id="{E3693322-1B22-47DA-BDD5-D26E05272038}"/>
            </a:ext>
          </a:extLst>
        </xdr:cNvPr>
        <xdr:cNvSpPr txBox="1"/>
      </xdr:nvSpPr>
      <xdr:spPr>
        <a:xfrm>
          <a:off x="14389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131335</xdr:rowOff>
    </xdr:from>
    <xdr:ext cx="405111" cy="259045"/>
    <xdr:sp macro="" textlink="">
      <xdr:nvSpPr>
        <xdr:cNvPr id="564" name="n_3mainValue【学校施設】&#10;有形固定資産減価償却率">
          <a:extLst>
            <a:ext uri="{FF2B5EF4-FFF2-40B4-BE49-F238E27FC236}">
              <a16:creationId xmlns:a16="http://schemas.microsoft.com/office/drawing/2014/main" id="{5B850B1D-C1D8-4140-9A6B-3D4472E80476}"/>
            </a:ext>
          </a:extLst>
        </xdr:cNvPr>
        <xdr:cNvSpPr txBox="1"/>
      </xdr:nvSpPr>
      <xdr:spPr>
        <a:xfrm>
          <a:off x="13500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83329</xdr:rowOff>
    </xdr:from>
    <xdr:ext cx="405111" cy="259045"/>
    <xdr:sp macro="" textlink="">
      <xdr:nvSpPr>
        <xdr:cNvPr id="565" name="n_4mainValue【学校施設】&#10;有形固定資産減価償却率">
          <a:extLst>
            <a:ext uri="{FF2B5EF4-FFF2-40B4-BE49-F238E27FC236}">
              <a16:creationId xmlns:a16="http://schemas.microsoft.com/office/drawing/2014/main" id="{67D1015A-DD6C-456D-9C02-C677C85561A3}"/>
            </a:ext>
          </a:extLst>
        </xdr:cNvPr>
        <xdr:cNvSpPr txBox="1"/>
      </xdr:nvSpPr>
      <xdr:spPr>
        <a:xfrm>
          <a:off x="12611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15CF8D04-98BF-450A-AED9-058DA982B4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91D1810-16F7-4429-A60A-9FB1D2B669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25F2935-DAF3-4418-BA13-6E1D721380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475FC192-5719-4E72-9141-24F67E4742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18C0F712-2CFF-4FA7-ADB2-19D18FD3FE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EF70509-38E6-46DC-87A1-974FAB5632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3004519-E377-40F9-B536-E5815F6153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B701FA1-8875-41B3-B6C7-03365E9C0E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AEB7430-190E-4813-9211-461F3AD31C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2CBA84E-5DB1-4DEF-B953-3C8115C526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DC142DF0-FEF8-4801-9B21-3A02032B5BA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3378FB6B-B6FD-40B2-B2D5-61BC94EA6D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F85C52FF-7076-4A9E-8F5B-18999F3CE1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EE803764-E70A-460C-A174-9504AFF7B7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A07E8282-6A05-446E-B9C4-996B7B3C2D5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6458CBF6-12B0-4F3A-AC28-2267863731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24DD2AE5-01B7-47F1-8C40-6C694C1A024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2FAE89C4-A8E6-4899-B722-0CD4E5A3813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1612A0D1-6B45-4B3C-BAF8-25DD2E10A7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68E6D8C4-B565-4A0D-820C-3A6BD648B37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56FDF8BC-4D1C-448E-9E10-DC201EB137D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D3A44E9-950E-43CD-A5A3-9ADFDB8B24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291776AD-F782-4C85-8179-363C3E0E66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49B5C03-D3E5-421D-881B-4547871C42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a:extLst>
            <a:ext uri="{FF2B5EF4-FFF2-40B4-BE49-F238E27FC236}">
              <a16:creationId xmlns:a16="http://schemas.microsoft.com/office/drawing/2014/main" id="{AFDD0D41-3FD4-4882-9C58-FC5BAA0C8C3E}"/>
            </a:ext>
          </a:extLst>
        </xdr:cNvPr>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a:extLst>
            <a:ext uri="{FF2B5EF4-FFF2-40B4-BE49-F238E27FC236}">
              <a16:creationId xmlns:a16="http://schemas.microsoft.com/office/drawing/2014/main" id="{9DFB745D-1B9A-4B62-A69D-472361369502}"/>
            </a:ext>
          </a:extLst>
        </xdr:cNvPr>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a:extLst>
            <a:ext uri="{FF2B5EF4-FFF2-40B4-BE49-F238E27FC236}">
              <a16:creationId xmlns:a16="http://schemas.microsoft.com/office/drawing/2014/main" id="{3CF6F40D-8284-4FF1-8E81-3A1B8C3C1BCA}"/>
            </a:ext>
          </a:extLst>
        </xdr:cNvPr>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a:extLst>
            <a:ext uri="{FF2B5EF4-FFF2-40B4-BE49-F238E27FC236}">
              <a16:creationId xmlns:a16="http://schemas.microsoft.com/office/drawing/2014/main" id="{582271BC-572F-459A-B35B-6A84138076A6}"/>
            </a:ext>
          </a:extLst>
        </xdr:cNvPr>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a:extLst>
            <a:ext uri="{FF2B5EF4-FFF2-40B4-BE49-F238E27FC236}">
              <a16:creationId xmlns:a16="http://schemas.microsoft.com/office/drawing/2014/main" id="{520BE2E5-BAD4-4B67-8EDE-ED2246665424}"/>
            </a:ext>
          </a:extLst>
        </xdr:cNvPr>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595" name="【学校施設】&#10;一人当たり面積平均値テキスト">
          <a:extLst>
            <a:ext uri="{FF2B5EF4-FFF2-40B4-BE49-F238E27FC236}">
              <a16:creationId xmlns:a16="http://schemas.microsoft.com/office/drawing/2014/main" id="{6CB3FF64-0956-4152-968B-7AA6A92DCDD2}"/>
            </a:ext>
          </a:extLst>
        </xdr:cNvPr>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a:extLst>
            <a:ext uri="{FF2B5EF4-FFF2-40B4-BE49-F238E27FC236}">
              <a16:creationId xmlns:a16="http://schemas.microsoft.com/office/drawing/2014/main" id="{029024C9-10B4-4503-8759-457C34B35245}"/>
            </a:ext>
          </a:extLst>
        </xdr:cNvPr>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a:extLst>
            <a:ext uri="{FF2B5EF4-FFF2-40B4-BE49-F238E27FC236}">
              <a16:creationId xmlns:a16="http://schemas.microsoft.com/office/drawing/2014/main" id="{4E0E2632-6DF6-4D25-90F2-2C584A857A3B}"/>
            </a:ext>
          </a:extLst>
        </xdr:cNvPr>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a:extLst>
            <a:ext uri="{FF2B5EF4-FFF2-40B4-BE49-F238E27FC236}">
              <a16:creationId xmlns:a16="http://schemas.microsoft.com/office/drawing/2014/main" id="{1BC90022-4340-4142-8C63-F360C6527B65}"/>
            </a:ext>
          </a:extLst>
        </xdr:cNvPr>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a:extLst>
            <a:ext uri="{FF2B5EF4-FFF2-40B4-BE49-F238E27FC236}">
              <a16:creationId xmlns:a16="http://schemas.microsoft.com/office/drawing/2014/main" id="{4BB83A72-3D9F-4826-A621-ACA13434CCCB}"/>
            </a:ext>
          </a:extLst>
        </xdr:cNvPr>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a:extLst>
            <a:ext uri="{FF2B5EF4-FFF2-40B4-BE49-F238E27FC236}">
              <a16:creationId xmlns:a16="http://schemas.microsoft.com/office/drawing/2014/main" id="{9CA28DD1-1DE5-480C-9188-9BBA867C51F9}"/>
            </a:ext>
          </a:extLst>
        </xdr:cNvPr>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3A08A40-55F8-412F-9A7C-5721CE1102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A7AC8F1-CC7F-4F37-9B11-F01B93DFE8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425A8CF-4B06-4565-BB41-7C90F6E030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0801BFE-17B6-40BB-A680-E75901EA90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F76BD33-E54E-423F-915E-D1BAC5ECF1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06" name="楕円 605">
          <a:extLst>
            <a:ext uri="{FF2B5EF4-FFF2-40B4-BE49-F238E27FC236}">
              <a16:creationId xmlns:a16="http://schemas.microsoft.com/office/drawing/2014/main" id="{3D75ADE7-B5F5-4177-A538-2FBD0D3D1B0F}"/>
            </a:ext>
          </a:extLst>
        </xdr:cNvPr>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45737</xdr:rowOff>
    </xdr:from>
    <xdr:ext cx="469744" cy="259045"/>
    <xdr:sp macro="" textlink="">
      <xdr:nvSpPr>
        <xdr:cNvPr id="607" name="【学校施設】&#10;一人当たり面積該当値テキスト">
          <a:extLst>
            <a:ext uri="{FF2B5EF4-FFF2-40B4-BE49-F238E27FC236}">
              <a16:creationId xmlns:a16="http://schemas.microsoft.com/office/drawing/2014/main" id="{A42C4D93-BC55-4E34-8D8D-10215D189390}"/>
            </a:ext>
          </a:extLst>
        </xdr:cNvPr>
        <xdr:cNvSpPr txBox="1"/>
      </xdr:nvSpPr>
      <xdr:spPr>
        <a:xfrm>
          <a:off x="22199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67691</xdr:rowOff>
    </xdr:from>
    <xdr:to>
      <xdr:col>112</xdr:col>
      <xdr:colOff>38100</xdr:colOff>
      <xdr:row>62</xdr:row>
      <xdr:rowOff>169291</xdr:rowOff>
    </xdr:to>
    <xdr:sp macro="" textlink="">
      <xdr:nvSpPr>
        <xdr:cNvPr id="608" name="楕円 607">
          <a:extLst>
            <a:ext uri="{FF2B5EF4-FFF2-40B4-BE49-F238E27FC236}">
              <a16:creationId xmlns:a16="http://schemas.microsoft.com/office/drawing/2014/main" id="{C253ECFE-6C02-4ED2-BBAA-DFFF0EF76B0C}"/>
            </a:ext>
          </a:extLst>
        </xdr:cNvPr>
        <xdr:cNvSpPr/>
      </xdr:nvSpPr>
      <xdr:spPr>
        <a:xfrm>
          <a:off x="21272500" y="106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118491</xdr:rowOff>
    </xdr:to>
    <xdr:cxnSp macro="">
      <xdr:nvCxnSpPr>
        <xdr:cNvPr id="609" name="直線コネクタ 608">
          <a:extLst>
            <a:ext uri="{FF2B5EF4-FFF2-40B4-BE49-F238E27FC236}">
              <a16:creationId xmlns:a16="http://schemas.microsoft.com/office/drawing/2014/main" id="{3501019E-E234-4C8D-B802-D0CF2527F835}"/>
            </a:ext>
          </a:extLst>
        </xdr:cNvPr>
        <xdr:cNvCxnSpPr/>
      </xdr:nvCxnSpPr>
      <xdr:spPr>
        <a:xfrm flipV="1">
          <a:off x="21323300" y="1074801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68453</xdr:rowOff>
    </xdr:from>
    <xdr:to>
      <xdr:col>107</xdr:col>
      <xdr:colOff>101600</xdr:colOff>
      <xdr:row>62</xdr:row>
      <xdr:rowOff>170053</xdr:rowOff>
    </xdr:to>
    <xdr:sp macro="" textlink="">
      <xdr:nvSpPr>
        <xdr:cNvPr id="610" name="楕円 609">
          <a:extLst>
            <a:ext uri="{FF2B5EF4-FFF2-40B4-BE49-F238E27FC236}">
              <a16:creationId xmlns:a16="http://schemas.microsoft.com/office/drawing/2014/main" id="{FCD6CDBA-1142-43B1-9EA5-DB6B558604DC}"/>
            </a:ext>
          </a:extLst>
        </xdr:cNvPr>
        <xdr:cNvSpPr/>
      </xdr:nvSpPr>
      <xdr:spPr>
        <a:xfrm>
          <a:off x="203835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118491</xdr:rowOff>
    </xdr:from>
    <xdr:to>
      <xdr:col>111</xdr:col>
      <xdr:colOff>177800</xdr:colOff>
      <xdr:row>62</xdr:row>
      <xdr:rowOff>119253</xdr:rowOff>
    </xdr:to>
    <xdr:cxnSp macro="">
      <xdr:nvCxnSpPr>
        <xdr:cNvPr id="611" name="直線コネクタ 610">
          <a:extLst>
            <a:ext uri="{FF2B5EF4-FFF2-40B4-BE49-F238E27FC236}">
              <a16:creationId xmlns:a16="http://schemas.microsoft.com/office/drawing/2014/main" id="{331B878D-44E0-4FD9-83FA-C5DDACC09441}"/>
            </a:ext>
          </a:extLst>
        </xdr:cNvPr>
        <xdr:cNvCxnSpPr/>
      </xdr:nvCxnSpPr>
      <xdr:spPr>
        <a:xfrm flipV="1">
          <a:off x="20434300" y="107483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66548</xdr:rowOff>
    </xdr:from>
    <xdr:to>
      <xdr:col>102</xdr:col>
      <xdr:colOff>165100</xdr:colOff>
      <xdr:row>62</xdr:row>
      <xdr:rowOff>168148</xdr:rowOff>
    </xdr:to>
    <xdr:sp macro="" textlink="">
      <xdr:nvSpPr>
        <xdr:cNvPr id="612" name="楕円 611">
          <a:extLst>
            <a:ext uri="{FF2B5EF4-FFF2-40B4-BE49-F238E27FC236}">
              <a16:creationId xmlns:a16="http://schemas.microsoft.com/office/drawing/2014/main" id="{8A80E9B2-D319-4C9C-9D86-87DA48A8C69A}"/>
            </a:ext>
          </a:extLst>
        </xdr:cNvPr>
        <xdr:cNvSpPr/>
      </xdr:nvSpPr>
      <xdr:spPr>
        <a:xfrm>
          <a:off x="19494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117348</xdr:rowOff>
    </xdr:from>
    <xdr:to>
      <xdr:col>107</xdr:col>
      <xdr:colOff>50800</xdr:colOff>
      <xdr:row>62</xdr:row>
      <xdr:rowOff>119253</xdr:rowOff>
    </xdr:to>
    <xdr:cxnSp macro="">
      <xdr:nvCxnSpPr>
        <xdr:cNvPr id="613" name="直線コネクタ 612">
          <a:extLst>
            <a:ext uri="{FF2B5EF4-FFF2-40B4-BE49-F238E27FC236}">
              <a16:creationId xmlns:a16="http://schemas.microsoft.com/office/drawing/2014/main" id="{577050B4-FC12-4D76-9689-C93F3E0F69C9}"/>
            </a:ext>
          </a:extLst>
        </xdr:cNvPr>
        <xdr:cNvCxnSpPr/>
      </xdr:nvCxnSpPr>
      <xdr:spPr>
        <a:xfrm>
          <a:off x="19545300" y="107472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68453</xdr:rowOff>
    </xdr:from>
    <xdr:to>
      <xdr:col>98</xdr:col>
      <xdr:colOff>38100</xdr:colOff>
      <xdr:row>62</xdr:row>
      <xdr:rowOff>170053</xdr:rowOff>
    </xdr:to>
    <xdr:sp macro="" textlink="">
      <xdr:nvSpPr>
        <xdr:cNvPr id="614" name="楕円 613">
          <a:extLst>
            <a:ext uri="{FF2B5EF4-FFF2-40B4-BE49-F238E27FC236}">
              <a16:creationId xmlns:a16="http://schemas.microsoft.com/office/drawing/2014/main" id="{33DF3852-ECBD-467A-A47C-D5BC59C1D657}"/>
            </a:ext>
          </a:extLst>
        </xdr:cNvPr>
        <xdr:cNvSpPr/>
      </xdr:nvSpPr>
      <xdr:spPr>
        <a:xfrm>
          <a:off x="186055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117348</xdr:rowOff>
    </xdr:from>
    <xdr:to>
      <xdr:col>102</xdr:col>
      <xdr:colOff>114300</xdr:colOff>
      <xdr:row>62</xdr:row>
      <xdr:rowOff>119253</xdr:rowOff>
    </xdr:to>
    <xdr:cxnSp macro="">
      <xdr:nvCxnSpPr>
        <xdr:cNvPr id="615" name="直線コネクタ 614">
          <a:extLst>
            <a:ext uri="{FF2B5EF4-FFF2-40B4-BE49-F238E27FC236}">
              <a16:creationId xmlns:a16="http://schemas.microsoft.com/office/drawing/2014/main" id="{E3E2919C-92F7-4D81-958B-0234825808B9}"/>
            </a:ext>
          </a:extLst>
        </xdr:cNvPr>
        <xdr:cNvCxnSpPr/>
      </xdr:nvCxnSpPr>
      <xdr:spPr>
        <a:xfrm flipV="1">
          <a:off x="18656300" y="107472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616" name="n_1aveValue【学校施設】&#10;一人当たり面積">
          <a:extLst>
            <a:ext uri="{FF2B5EF4-FFF2-40B4-BE49-F238E27FC236}">
              <a16:creationId xmlns:a16="http://schemas.microsoft.com/office/drawing/2014/main" id="{8E176B2C-C654-40EA-99B3-534C855A35DA}"/>
            </a:ext>
          </a:extLst>
        </xdr:cNvPr>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617" name="n_2aveValue【学校施設】&#10;一人当たり面積">
          <a:extLst>
            <a:ext uri="{FF2B5EF4-FFF2-40B4-BE49-F238E27FC236}">
              <a16:creationId xmlns:a16="http://schemas.microsoft.com/office/drawing/2014/main" id="{951577E4-F658-48D3-AA34-823D9DC6AFA7}"/>
            </a:ext>
          </a:extLst>
        </xdr:cNvPr>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618" name="n_3aveValue【学校施設】&#10;一人当たり面積">
          <a:extLst>
            <a:ext uri="{FF2B5EF4-FFF2-40B4-BE49-F238E27FC236}">
              <a16:creationId xmlns:a16="http://schemas.microsoft.com/office/drawing/2014/main" id="{97B117A7-BD37-4219-9F48-AECA9C00A660}"/>
            </a:ext>
          </a:extLst>
        </xdr:cNvPr>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619" name="n_4aveValue【学校施設】&#10;一人当たり面積">
          <a:extLst>
            <a:ext uri="{FF2B5EF4-FFF2-40B4-BE49-F238E27FC236}">
              <a16:creationId xmlns:a16="http://schemas.microsoft.com/office/drawing/2014/main" id="{CBF18593-7585-40AD-98F4-F4677B32DD31}"/>
            </a:ext>
          </a:extLst>
        </xdr:cNvPr>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160418</xdr:rowOff>
    </xdr:from>
    <xdr:ext cx="469744" cy="259045"/>
    <xdr:sp macro="" textlink="">
      <xdr:nvSpPr>
        <xdr:cNvPr id="620" name="n_1mainValue【学校施設】&#10;一人当たり面積">
          <a:extLst>
            <a:ext uri="{FF2B5EF4-FFF2-40B4-BE49-F238E27FC236}">
              <a16:creationId xmlns:a16="http://schemas.microsoft.com/office/drawing/2014/main" id="{33D9186F-CCAF-440B-9EAE-7263CD337A4C}"/>
            </a:ext>
          </a:extLst>
        </xdr:cNvPr>
        <xdr:cNvSpPr txBox="1"/>
      </xdr:nvSpPr>
      <xdr:spPr>
        <a:xfrm>
          <a:off x="21075727" y="107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161180</xdr:rowOff>
    </xdr:from>
    <xdr:ext cx="469744" cy="259045"/>
    <xdr:sp macro="" textlink="">
      <xdr:nvSpPr>
        <xdr:cNvPr id="621" name="n_2mainValue【学校施設】&#10;一人当たり面積">
          <a:extLst>
            <a:ext uri="{FF2B5EF4-FFF2-40B4-BE49-F238E27FC236}">
              <a16:creationId xmlns:a16="http://schemas.microsoft.com/office/drawing/2014/main" id="{734ABE92-7EFA-435A-AB6F-8C116B86DFF0}"/>
            </a:ext>
          </a:extLst>
        </xdr:cNvPr>
        <xdr:cNvSpPr txBox="1"/>
      </xdr:nvSpPr>
      <xdr:spPr>
        <a:xfrm>
          <a:off x="2019942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159275</xdr:rowOff>
    </xdr:from>
    <xdr:ext cx="469744" cy="259045"/>
    <xdr:sp macro="" textlink="">
      <xdr:nvSpPr>
        <xdr:cNvPr id="622" name="n_3mainValue【学校施設】&#10;一人当たり面積">
          <a:extLst>
            <a:ext uri="{FF2B5EF4-FFF2-40B4-BE49-F238E27FC236}">
              <a16:creationId xmlns:a16="http://schemas.microsoft.com/office/drawing/2014/main" id="{CB3D1E36-ECFC-4934-96D6-58907F436030}"/>
            </a:ext>
          </a:extLst>
        </xdr:cNvPr>
        <xdr:cNvSpPr txBox="1"/>
      </xdr:nvSpPr>
      <xdr:spPr>
        <a:xfrm>
          <a:off x="19310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161180</xdr:rowOff>
    </xdr:from>
    <xdr:ext cx="469744" cy="259045"/>
    <xdr:sp macro="" textlink="">
      <xdr:nvSpPr>
        <xdr:cNvPr id="623" name="n_4mainValue【学校施設】&#10;一人当たり面積">
          <a:extLst>
            <a:ext uri="{FF2B5EF4-FFF2-40B4-BE49-F238E27FC236}">
              <a16:creationId xmlns:a16="http://schemas.microsoft.com/office/drawing/2014/main" id="{7F83B3DC-49A8-405F-8265-2F7979E36B79}"/>
            </a:ext>
          </a:extLst>
        </xdr:cNvPr>
        <xdr:cNvSpPr txBox="1"/>
      </xdr:nvSpPr>
      <xdr:spPr>
        <a:xfrm>
          <a:off x="18421427" y="107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D7885753-AA33-4F91-88F9-0C89C674F3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8AD9D4E-89A0-4542-AA22-0D8C67E4A9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82403DC-F0F7-4DB4-AE95-A7920351BE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2E68C9F-BEAB-4883-A949-3383385F47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AAF2292-2BE9-4274-8B32-BCC8550BDD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89AF9E8-8B62-4BE3-A6AD-40FF7DE751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89B888C-8B40-4CBE-91AD-D2EB5BBF92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D0663965-B78F-4C5C-AEC8-E66D8449686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F3964BF4-8542-4B24-8AD0-AA85C223C0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657E79D-DA39-4B7A-B6AC-E219081F9E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4E7C6D9-7570-454C-8554-EFC7B854E8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6BFF09E6-145A-4D46-BD68-289B5E6AD46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13078CF3-0B07-44B8-9583-ED7213C82BD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867C5368-1EAA-417A-A568-734D09958C2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F7885E66-0CDF-4190-B439-7DA5E30E200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7C37BAAD-9C70-462C-A4E0-F2A3A6CDE04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6417E826-990F-4E8A-8D60-2F2CFA5B663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35B0818D-A931-4FFA-9AE1-C75E5FA4A2F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FE35F3B2-2EA3-44E7-85DA-6B88A181305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1B428168-CD54-42C4-B175-282D4AA1116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163451D2-6285-400A-A317-28FFBD6CE26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D05837B-11D6-4003-A096-67F0C04A91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9819B187-FFC5-4F97-81BE-E52F9887A99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AE733E5-9717-41D0-832F-EC79D90FC6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9B31D04B-CEC8-488E-9B4A-C2E79D2CBD23}"/>
            </a:ext>
          </a:extLst>
        </xdr:cNvPr>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D8A1A619-CE34-4869-9BD3-0E65249DE76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21E2671F-666E-45AD-99EE-23B364C2005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a:extLst>
            <a:ext uri="{FF2B5EF4-FFF2-40B4-BE49-F238E27FC236}">
              <a16:creationId xmlns:a16="http://schemas.microsoft.com/office/drawing/2014/main" id="{B509B1B8-7139-4B64-B14F-FB3C5873300A}"/>
            </a:ext>
          </a:extLst>
        </xdr:cNvPr>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a:extLst>
            <a:ext uri="{FF2B5EF4-FFF2-40B4-BE49-F238E27FC236}">
              <a16:creationId xmlns:a16="http://schemas.microsoft.com/office/drawing/2014/main" id="{06D19012-133B-4125-824D-8347DA43222C}"/>
            </a:ext>
          </a:extLst>
        </xdr:cNvPr>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653" name="【児童館】&#10;有形固定資産減価償却率平均値テキスト">
          <a:extLst>
            <a:ext uri="{FF2B5EF4-FFF2-40B4-BE49-F238E27FC236}">
              <a16:creationId xmlns:a16="http://schemas.microsoft.com/office/drawing/2014/main" id="{1BBAEE3A-B4FE-4F01-BC94-900A2D26B42D}"/>
            </a:ext>
          </a:extLst>
        </xdr:cNvPr>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a:extLst>
            <a:ext uri="{FF2B5EF4-FFF2-40B4-BE49-F238E27FC236}">
              <a16:creationId xmlns:a16="http://schemas.microsoft.com/office/drawing/2014/main" id="{5AAB2104-5FDB-4CA5-8E2D-140B96C6D9CB}"/>
            </a:ext>
          </a:extLst>
        </xdr:cNvPr>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a:extLst>
            <a:ext uri="{FF2B5EF4-FFF2-40B4-BE49-F238E27FC236}">
              <a16:creationId xmlns:a16="http://schemas.microsoft.com/office/drawing/2014/main" id="{6339F144-46F1-40BA-9DE0-EF66C04D8CF2}"/>
            </a:ext>
          </a:extLst>
        </xdr:cNvPr>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a:extLst>
            <a:ext uri="{FF2B5EF4-FFF2-40B4-BE49-F238E27FC236}">
              <a16:creationId xmlns:a16="http://schemas.microsoft.com/office/drawing/2014/main" id="{A9A3F579-BD7E-4131-9E6B-8889B1A62708}"/>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a:extLst>
            <a:ext uri="{FF2B5EF4-FFF2-40B4-BE49-F238E27FC236}">
              <a16:creationId xmlns:a16="http://schemas.microsoft.com/office/drawing/2014/main" id="{ADF6920F-7393-4A26-B872-F3373CA61047}"/>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a:extLst>
            <a:ext uri="{FF2B5EF4-FFF2-40B4-BE49-F238E27FC236}">
              <a16:creationId xmlns:a16="http://schemas.microsoft.com/office/drawing/2014/main" id="{FC56B736-ACE9-4038-A990-8C7D5C96D8C3}"/>
            </a:ext>
          </a:extLst>
        </xdr:cNvPr>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F23C332-1643-42AB-A6A1-7E865B11C1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98EFAB8-794A-4C6B-8F3F-86CD61CA6D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CF9C3BA-76C4-4829-9CA0-6E908C6DC60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4F87E68-EB61-4DB0-98B9-C7A9814C611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32AD0C1-A003-4F28-AEA1-C2137294E6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664" name="楕円 663">
          <a:extLst>
            <a:ext uri="{FF2B5EF4-FFF2-40B4-BE49-F238E27FC236}">
              <a16:creationId xmlns:a16="http://schemas.microsoft.com/office/drawing/2014/main" id="{A66662E3-B430-4F58-A78D-78EDCCA50F71}"/>
            </a:ext>
          </a:extLst>
        </xdr:cNvPr>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665" name="【児童館】&#10;有形固定資産減価償却率該当値テキスト">
          <a:extLst>
            <a:ext uri="{FF2B5EF4-FFF2-40B4-BE49-F238E27FC236}">
              <a16:creationId xmlns:a16="http://schemas.microsoft.com/office/drawing/2014/main" id="{384358DA-BD8F-41B0-B198-9C60FCE40A64}"/>
            </a:ext>
          </a:extLst>
        </xdr:cNvPr>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95886</xdr:rowOff>
    </xdr:from>
    <xdr:to>
      <xdr:col>81</xdr:col>
      <xdr:colOff>101600</xdr:colOff>
      <xdr:row>85</xdr:row>
      <xdr:rowOff>26036</xdr:rowOff>
    </xdr:to>
    <xdr:sp macro="" textlink="">
      <xdr:nvSpPr>
        <xdr:cNvPr id="666" name="楕円 665">
          <a:extLst>
            <a:ext uri="{FF2B5EF4-FFF2-40B4-BE49-F238E27FC236}">
              <a16:creationId xmlns:a16="http://schemas.microsoft.com/office/drawing/2014/main" id="{7FC83BF1-E93D-4A12-B094-EBDFBA0AB2B0}"/>
            </a:ext>
          </a:extLst>
        </xdr:cNvPr>
        <xdr:cNvSpPr/>
      </xdr:nvSpPr>
      <xdr:spPr>
        <a:xfrm>
          <a:off x="1543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84</xdr:row>
      <xdr:rowOff>146686</xdr:rowOff>
    </xdr:to>
    <xdr:cxnSp macro="">
      <xdr:nvCxnSpPr>
        <xdr:cNvPr id="667" name="直線コネクタ 666">
          <a:extLst>
            <a:ext uri="{FF2B5EF4-FFF2-40B4-BE49-F238E27FC236}">
              <a16:creationId xmlns:a16="http://schemas.microsoft.com/office/drawing/2014/main" id="{51206479-CEC1-4BC2-A8F1-85D85691DF01}"/>
            </a:ext>
          </a:extLst>
        </xdr:cNvPr>
        <xdr:cNvCxnSpPr/>
      </xdr:nvCxnSpPr>
      <xdr:spPr>
        <a:xfrm flipV="1">
          <a:off x="15481300" y="14369414"/>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668" name="楕円 667">
          <a:extLst>
            <a:ext uri="{FF2B5EF4-FFF2-40B4-BE49-F238E27FC236}">
              <a16:creationId xmlns:a16="http://schemas.microsoft.com/office/drawing/2014/main" id="{EC7DE45B-9B39-4B1E-806B-5A8BE036078A}"/>
            </a:ext>
          </a:extLst>
        </xdr:cNvPr>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84</xdr:row>
      <xdr:rowOff>146686</xdr:rowOff>
    </xdr:to>
    <xdr:cxnSp macro="">
      <xdr:nvCxnSpPr>
        <xdr:cNvPr id="669" name="直線コネクタ 668">
          <a:extLst>
            <a:ext uri="{FF2B5EF4-FFF2-40B4-BE49-F238E27FC236}">
              <a16:creationId xmlns:a16="http://schemas.microsoft.com/office/drawing/2014/main" id="{E278FF1E-6878-4B3E-8D4E-DAAFC0707899}"/>
            </a:ext>
          </a:extLst>
        </xdr:cNvPr>
        <xdr:cNvCxnSpPr/>
      </xdr:nvCxnSpPr>
      <xdr:spPr>
        <a:xfrm>
          <a:off x="14592300" y="143332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130175</xdr:rowOff>
    </xdr:from>
    <xdr:to>
      <xdr:col>72</xdr:col>
      <xdr:colOff>38100</xdr:colOff>
      <xdr:row>84</xdr:row>
      <xdr:rowOff>60325</xdr:rowOff>
    </xdr:to>
    <xdr:sp macro="" textlink="">
      <xdr:nvSpPr>
        <xdr:cNvPr id="670" name="楕円 669">
          <a:extLst>
            <a:ext uri="{FF2B5EF4-FFF2-40B4-BE49-F238E27FC236}">
              <a16:creationId xmlns:a16="http://schemas.microsoft.com/office/drawing/2014/main" id="{2AC70A08-FC6E-4838-8A7A-C0C4A63AD8C8}"/>
            </a:ext>
          </a:extLst>
        </xdr:cNvPr>
        <xdr:cNvSpPr/>
      </xdr:nvSpPr>
      <xdr:spPr>
        <a:xfrm>
          <a:off x="13652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102870</xdr:rowOff>
    </xdr:from>
    <xdr:to>
      <xdr:col>76</xdr:col>
      <xdr:colOff>114300</xdr:colOff>
      <xdr:row>84</xdr:row>
      <xdr:rowOff>9525</xdr:rowOff>
    </xdr:to>
    <xdr:cxnSp macro="">
      <xdr:nvCxnSpPr>
        <xdr:cNvPr id="671" name="直線コネクタ 670">
          <a:extLst>
            <a:ext uri="{FF2B5EF4-FFF2-40B4-BE49-F238E27FC236}">
              <a16:creationId xmlns:a16="http://schemas.microsoft.com/office/drawing/2014/main" id="{85633BB2-E199-45FB-9C3A-05BCF88C1A6B}"/>
            </a:ext>
          </a:extLst>
        </xdr:cNvPr>
        <xdr:cNvCxnSpPr/>
      </xdr:nvCxnSpPr>
      <xdr:spPr>
        <a:xfrm flipV="1">
          <a:off x="13703300" y="1433322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672" name="楕円 671">
          <a:extLst>
            <a:ext uri="{FF2B5EF4-FFF2-40B4-BE49-F238E27FC236}">
              <a16:creationId xmlns:a16="http://schemas.microsoft.com/office/drawing/2014/main" id="{3C510395-51E0-4642-A45C-91ED850C9860}"/>
            </a:ext>
          </a:extLst>
        </xdr:cNvPr>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84</xdr:row>
      <xdr:rowOff>9525</xdr:rowOff>
    </xdr:to>
    <xdr:cxnSp macro="">
      <xdr:nvCxnSpPr>
        <xdr:cNvPr id="673" name="直線コネクタ 672">
          <a:extLst>
            <a:ext uri="{FF2B5EF4-FFF2-40B4-BE49-F238E27FC236}">
              <a16:creationId xmlns:a16="http://schemas.microsoft.com/office/drawing/2014/main" id="{76FCE313-4E18-48CF-9E06-74EB6DCAF97B}"/>
            </a:ext>
          </a:extLst>
        </xdr:cNvPr>
        <xdr:cNvCxnSpPr/>
      </xdr:nvCxnSpPr>
      <xdr:spPr>
        <a:xfrm>
          <a:off x="12814300" y="14369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74" name="n_1aveValue【児童館】&#10;有形固定資産減価償却率">
          <a:extLst>
            <a:ext uri="{FF2B5EF4-FFF2-40B4-BE49-F238E27FC236}">
              <a16:creationId xmlns:a16="http://schemas.microsoft.com/office/drawing/2014/main" id="{D1DC56BD-328D-4E13-8AC4-4589548DBBA6}"/>
            </a:ext>
          </a:extLst>
        </xdr:cNvPr>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5" name="n_2aveValue【児童館】&#10;有形固定資産減価償却率">
          <a:extLst>
            <a:ext uri="{FF2B5EF4-FFF2-40B4-BE49-F238E27FC236}">
              <a16:creationId xmlns:a16="http://schemas.microsoft.com/office/drawing/2014/main" id="{C1B68A68-2651-4935-980E-EADE1F9B906F}"/>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76" name="n_3aveValue【児童館】&#10;有形固定資産減価償却率">
          <a:extLst>
            <a:ext uri="{FF2B5EF4-FFF2-40B4-BE49-F238E27FC236}">
              <a16:creationId xmlns:a16="http://schemas.microsoft.com/office/drawing/2014/main" id="{9CBFB43D-F587-45B6-B426-93F387964B2C}"/>
            </a:ext>
          </a:extLst>
        </xdr:cNvPr>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677" name="n_4aveValue【児童館】&#10;有形固定資産減価償却率">
          <a:extLst>
            <a:ext uri="{FF2B5EF4-FFF2-40B4-BE49-F238E27FC236}">
              <a16:creationId xmlns:a16="http://schemas.microsoft.com/office/drawing/2014/main" id="{2EC5C0B1-E683-4029-8CE4-01885B2DBE2C}"/>
            </a:ext>
          </a:extLst>
        </xdr:cNvPr>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17163</xdr:rowOff>
    </xdr:from>
    <xdr:ext cx="405111" cy="259045"/>
    <xdr:sp macro="" textlink="">
      <xdr:nvSpPr>
        <xdr:cNvPr id="678" name="n_1mainValue【児童館】&#10;有形固定資産減価償却率">
          <a:extLst>
            <a:ext uri="{FF2B5EF4-FFF2-40B4-BE49-F238E27FC236}">
              <a16:creationId xmlns:a16="http://schemas.microsoft.com/office/drawing/2014/main" id="{0F27231D-C618-4CA3-B044-015683F25CE0}"/>
            </a:ext>
          </a:extLst>
        </xdr:cNvPr>
        <xdr:cNvSpPr txBox="1"/>
      </xdr:nvSpPr>
      <xdr:spPr>
        <a:xfrm>
          <a:off x="15266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679" name="n_2mainValue【児童館】&#10;有形固定資産減価償却率">
          <a:extLst>
            <a:ext uri="{FF2B5EF4-FFF2-40B4-BE49-F238E27FC236}">
              <a16:creationId xmlns:a16="http://schemas.microsoft.com/office/drawing/2014/main" id="{59BB1394-102F-4541-8F41-99BF89FD1C5D}"/>
            </a:ext>
          </a:extLst>
        </xdr:cNvPr>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51452</xdr:rowOff>
    </xdr:from>
    <xdr:ext cx="405111" cy="259045"/>
    <xdr:sp macro="" textlink="">
      <xdr:nvSpPr>
        <xdr:cNvPr id="680" name="n_3mainValue【児童館】&#10;有形固定資産減価償却率">
          <a:extLst>
            <a:ext uri="{FF2B5EF4-FFF2-40B4-BE49-F238E27FC236}">
              <a16:creationId xmlns:a16="http://schemas.microsoft.com/office/drawing/2014/main" id="{955CC4F7-3685-4728-AB77-FE8FAF05BFEC}"/>
            </a:ext>
          </a:extLst>
        </xdr:cNvPr>
        <xdr:cNvSpPr txBox="1"/>
      </xdr:nvSpPr>
      <xdr:spPr>
        <a:xfrm>
          <a:off x="13500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681" name="n_4mainValue【児童館】&#10;有形固定資産減価償却率">
          <a:extLst>
            <a:ext uri="{FF2B5EF4-FFF2-40B4-BE49-F238E27FC236}">
              <a16:creationId xmlns:a16="http://schemas.microsoft.com/office/drawing/2014/main" id="{F0FD7109-9F00-4F1B-AAC5-71BEC9CB8DE7}"/>
            </a:ext>
          </a:extLst>
        </xdr:cNvPr>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8D124FD1-7480-4ABD-9154-8A647AFF34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3CBE5DF-B686-4648-B6A6-CA0F3E367F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DDBCC19-148A-4325-83A6-982FF50727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20D979C4-CF2C-412D-A0E6-ED1C432387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DF25F0FA-F572-46C5-A76E-91C7054029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E6E392CE-3B8D-4795-B0DE-D056A3F0B3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B74F4FB8-3AF9-4B99-B7A5-55FB066278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B7F61C1B-67ED-45AC-952F-77FB685C1F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79E9E7A1-A732-488F-96E5-4E24B2D151F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6C1B6A7-B1BD-4C86-BDC1-BB6D0FB17F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4CE0B036-52D4-4851-9079-1F69C2D99E4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569C0BCA-4B17-4561-A6B4-F4ABA453076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101E4AF5-3B49-4159-83CF-B3CEB2E5102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6B6B2B23-185D-4DE0-AE48-C3DDB3B27A7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F5B442FF-52DF-43CF-801C-A1A2494B685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EE6E8E78-F673-476F-90C8-DD006492D19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F034684C-514A-47AB-9F74-8D1AB771E86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DCAC749-4888-4E0B-BBDF-96CAF07FBD3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5C143678-EDD2-4357-885E-DD72FAAA887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2B3B4D22-7C69-442E-A97A-9E2B21B2910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980388B6-0A2C-4085-87D3-2429DDA1229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8DA65BC9-0A46-4D3B-BC6E-FDB2BFA4235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9AB35D09-27D6-4214-8B03-5831A6FD19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C968152A-5B65-48EA-90F7-E8F7DAD571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706ED89C-3B03-4615-B2C2-F1AC0554D1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07" name="直線コネクタ 706">
          <a:extLst>
            <a:ext uri="{FF2B5EF4-FFF2-40B4-BE49-F238E27FC236}">
              <a16:creationId xmlns:a16="http://schemas.microsoft.com/office/drawing/2014/main" id="{6DBA7A89-27D3-4910-94EC-F6AD644B3FE9}"/>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8" name="【児童館】&#10;一人当たり面積最小値テキスト">
          <a:extLst>
            <a:ext uri="{FF2B5EF4-FFF2-40B4-BE49-F238E27FC236}">
              <a16:creationId xmlns:a16="http://schemas.microsoft.com/office/drawing/2014/main" id="{33087862-0774-40F7-B67C-5EAE62507A86}"/>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9" name="直線コネクタ 708">
          <a:extLst>
            <a:ext uri="{FF2B5EF4-FFF2-40B4-BE49-F238E27FC236}">
              <a16:creationId xmlns:a16="http://schemas.microsoft.com/office/drawing/2014/main" id="{391CBF07-2E80-4F81-B2EB-2801D378CDD1}"/>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10" name="【児童館】&#10;一人当たり面積最大値テキスト">
          <a:extLst>
            <a:ext uri="{FF2B5EF4-FFF2-40B4-BE49-F238E27FC236}">
              <a16:creationId xmlns:a16="http://schemas.microsoft.com/office/drawing/2014/main" id="{025A2E0F-EB27-4239-AE54-6C1676031F03}"/>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11" name="直線コネクタ 710">
          <a:extLst>
            <a:ext uri="{FF2B5EF4-FFF2-40B4-BE49-F238E27FC236}">
              <a16:creationId xmlns:a16="http://schemas.microsoft.com/office/drawing/2014/main" id="{1C9C7D6A-ADE2-40BB-AE5E-7C1BD63C23C6}"/>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12" name="【児童館】&#10;一人当たり面積平均値テキスト">
          <a:extLst>
            <a:ext uri="{FF2B5EF4-FFF2-40B4-BE49-F238E27FC236}">
              <a16:creationId xmlns:a16="http://schemas.microsoft.com/office/drawing/2014/main" id="{1149E7C6-A3D6-43B7-95DC-4BF43EDB059E}"/>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13" name="フローチャート: 判断 712">
          <a:extLst>
            <a:ext uri="{FF2B5EF4-FFF2-40B4-BE49-F238E27FC236}">
              <a16:creationId xmlns:a16="http://schemas.microsoft.com/office/drawing/2014/main" id="{B4A2965F-C4C9-42C2-8EB3-BEEBCD8A8A63}"/>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4" name="フローチャート: 判断 713">
          <a:extLst>
            <a:ext uri="{FF2B5EF4-FFF2-40B4-BE49-F238E27FC236}">
              <a16:creationId xmlns:a16="http://schemas.microsoft.com/office/drawing/2014/main" id="{742B3C87-FAEB-4BBF-BD09-C80FA3F383B5}"/>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a:extLst>
            <a:ext uri="{FF2B5EF4-FFF2-40B4-BE49-F238E27FC236}">
              <a16:creationId xmlns:a16="http://schemas.microsoft.com/office/drawing/2014/main" id="{9F6394B0-3CD0-4D3F-BA15-7E95F175D809}"/>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6" name="フローチャート: 判断 715">
          <a:extLst>
            <a:ext uri="{FF2B5EF4-FFF2-40B4-BE49-F238E27FC236}">
              <a16:creationId xmlns:a16="http://schemas.microsoft.com/office/drawing/2014/main" id="{EEC4CEA9-7D0F-40B5-9ADE-6D5494B8F7CA}"/>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17" name="フローチャート: 判断 716">
          <a:extLst>
            <a:ext uri="{FF2B5EF4-FFF2-40B4-BE49-F238E27FC236}">
              <a16:creationId xmlns:a16="http://schemas.microsoft.com/office/drawing/2014/main" id="{D05C21FD-922A-40F4-B256-F000A6E2903D}"/>
            </a:ext>
          </a:extLst>
        </xdr:cNvPr>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48FC522-EB17-40EC-B4D9-4D06278DC5B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8F6E025-3BF4-4B7C-8FFF-6AB40A1D1E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1065932-5A0D-4FD3-8010-29A08193D3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A25D6CE-EBD2-4079-B73F-E3AA387B08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53D014D-783E-4BFE-B6B4-A4106965FAD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60779</xdr:rowOff>
    </xdr:from>
    <xdr:to>
      <xdr:col>116</xdr:col>
      <xdr:colOff>114300</xdr:colOff>
      <xdr:row>83</xdr:row>
      <xdr:rowOff>162379</xdr:rowOff>
    </xdr:to>
    <xdr:sp macro="" textlink="">
      <xdr:nvSpPr>
        <xdr:cNvPr id="723" name="楕円 722">
          <a:extLst>
            <a:ext uri="{FF2B5EF4-FFF2-40B4-BE49-F238E27FC236}">
              <a16:creationId xmlns:a16="http://schemas.microsoft.com/office/drawing/2014/main" id="{AC1C7399-6D1B-451D-8FBD-EDC6D7654B43}"/>
            </a:ext>
          </a:extLst>
        </xdr:cNvPr>
        <xdr:cNvSpPr/>
      </xdr:nvSpPr>
      <xdr:spPr>
        <a:xfrm>
          <a:off x="22110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83656</xdr:rowOff>
    </xdr:from>
    <xdr:ext cx="469744" cy="259045"/>
    <xdr:sp macro="" textlink="">
      <xdr:nvSpPr>
        <xdr:cNvPr id="724" name="【児童館】&#10;一人当たり面積該当値テキスト">
          <a:extLst>
            <a:ext uri="{FF2B5EF4-FFF2-40B4-BE49-F238E27FC236}">
              <a16:creationId xmlns:a16="http://schemas.microsoft.com/office/drawing/2014/main" id="{774EB520-567A-4FBA-8C6D-62982CC10FB1}"/>
            </a:ext>
          </a:extLst>
        </xdr:cNvPr>
        <xdr:cNvSpPr txBox="1"/>
      </xdr:nvSpPr>
      <xdr:spPr>
        <a:xfrm>
          <a:off x="22199600" y="141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725" name="楕円 724">
          <a:extLst>
            <a:ext uri="{FF2B5EF4-FFF2-40B4-BE49-F238E27FC236}">
              <a16:creationId xmlns:a16="http://schemas.microsoft.com/office/drawing/2014/main" id="{C2D18CFC-8E75-4ECB-948B-6D3258E3CC7E}"/>
            </a:ext>
          </a:extLst>
        </xdr:cNvPr>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111579</xdr:rowOff>
    </xdr:from>
    <xdr:to>
      <xdr:col>116</xdr:col>
      <xdr:colOff>63500</xdr:colOff>
      <xdr:row>83</xdr:row>
      <xdr:rowOff>111579</xdr:rowOff>
    </xdr:to>
    <xdr:cxnSp macro="">
      <xdr:nvCxnSpPr>
        <xdr:cNvPr id="726" name="直線コネクタ 725">
          <a:extLst>
            <a:ext uri="{FF2B5EF4-FFF2-40B4-BE49-F238E27FC236}">
              <a16:creationId xmlns:a16="http://schemas.microsoft.com/office/drawing/2014/main" id="{E34EB9E0-20A7-4461-8F3E-152C72EF212C}"/>
            </a:ext>
          </a:extLst>
        </xdr:cNvPr>
        <xdr:cNvCxnSpPr/>
      </xdr:nvCxnSpPr>
      <xdr:spPr>
        <a:xfrm>
          <a:off x="21323300" y="14341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727" name="楕円 726">
          <a:extLst>
            <a:ext uri="{FF2B5EF4-FFF2-40B4-BE49-F238E27FC236}">
              <a16:creationId xmlns:a16="http://schemas.microsoft.com/office/drawing/2014/main" id="{867EC920-37BA-45EE-8476-6212B41842BD}"/>
            </a:ext>
          </a:extLst>
        </xdr:cNvPr>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83</xdr:row>
      <xdr:rowOff>111579</xdr:rowOff>
    </xdr:to>
    <xdr:cxnSp macro="">
      <xdr:nvCxnSpPr>
        <xdr:cNvPr id="728" name="直線コネクタ 727">
          <a:extLst>
            <a:ext uri="{FF2B5EF4-FFF2-40B4-BE49-F238E27FC236}">
              <a16:creationId xmlns:a16="http://schemas.microsoft.com/office/drawing/2014/main" id="{38694F7A-4CDB-4644-87FF-886EBAE8A4D3}"/>
            </a:ext>
          </a:extLst>
        </xdr:cNvPr>
        <xdr:cNvCxnSpPr/>
      </xdr:nvCxnSpPr>
      <xdr:spPr>
        <a:xfrm>
          <a:off x="20434300" y="140643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109764</xdr:rowOff>
    </xdr:from>
    <xdr:to>
      <xdr:col>102</xdr:col>
      <xdr:colOff>165100</xdr:colOff>
      <xdr:row>82</xdr:row>
      <xdr:rowOff>39914</xdr:rowOff>
    </xdr:to>
    <xdr:sp macro="" textlink="">
      <xdr:nvSpPr>
        <xdr:cNvPr id="729" name="楕円 728">
          <a:extLst>
            <a:ext uri="{FF2B5EF4-FFF2-40B4-BE49-F238E27FC236}">
              <a16:creationId xmlns:a16="http://schemas.microsoft.com/office/drawing/2014/main" id="{17795321-BD3B-491A-B86A-44CD16EBF36D}"/>
            </a:ext>
          </a:extLst>
        </xdr:cNvPr>
        <xdr:cNvSpPr/>
      </xdr:nvSpPr>
      <xdr:spPr>
        <a:xfrm>
          <a:off x="19494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5443</xdr:rowOff>
    </xdr:to>
    <xdr:cxnSp macro="">
      <xdr:nvCxnSpPr>
        <xdr:cNvPr id="730" name="直線コネクタ 729">
          <a:extLst>
            <a:ext uri="{FF2B5EF4-FFF2-40B4-BE49-F238E27FC236}">
              <a16:creationId xmlns:a16="http://schemas.microsoft.com/office/drawing/2014/main" id="{0BBCA168-5ABA-4895-872C-10505E34747C}"/>
            </a:ext>
          </a:extLst>
        </xdr:cNvPr>
        <xdr:cNvCxnSpPr/>
      </xdr:nvCxnSpPr>
      <xdr:spPr>
        <a:xfrm>
          <a:off x="19545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126093</xdr:rowOff>
    </xdr:from>
    <xdr:to>
      <xdr:col>98</xdr:col>
      <xdr:colOff>38100</xdr:colOff>
      <xdr:row>82</xdr:row>
      <xdr:rowOff>56243</xdr:rowOff>
    </xdr:to>
    <xdr:sp macro="" textlink="">
      <xdr:nvSpPr>
        <xdr:cNvPr id="731" name="楕円 730">
          <a:extLst>
            <a:ext uri="{FF2B5EF4-FFF2-40B4-BE49-F238E27FC236}">
              <a16:creationId xmlns:a16="http://schemas.microsoft.com/office/drawing/2014/main" id="{D953AFBC-9B4D-43B5-A6D6-CDDF1C3DFC09}"/>
            </a:ext>
          </a:extLst>
        </xdr:cNvPr>
        <xdr:cNvSpPr/>
      </xdr:nvSpPr>
      <xdr:spPr>
        <a:xfrm>
          <a:off x="18605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160564</xdr:rowOff>
    </xdr:from>
    <xdr:to>
      <xdr:col>102</xdr:col>
      <xdr:colOff>114300</xdr:colOff>
      <xdr:row>82</xdr:row>
      <xdr:rowOff>5443</xdr:rowOff>
    </xdr:to>
    <xdr:cxnSp macro="">
      <xdr:nvCxnSpPr>
        <xdr:cNvPr id="732" name="直線コネクタ 731">
          <a:extLst>
            <a:ext uri="{FF2B5EF4-FFF2-40B4-BE49-F238E27FC236}">
              <a16:creationId xmlns:a16="http://schemas.microsoft.com/office/drawing/2014/main" id="{F4A66184-3B35-49D3-99C7-F1BC7D24022F}"/>
            </a:ext>
          </a:extLst>
        </xdr:cNvPr>
        <xdr:cNvCxnSpPr/>
      </xdr:nvCxnSpPr>
      <xdr:spPr>
        <a:xfrm flipV="1">
          <a:off x="18656300" y="1404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733" name="n_1aveValue【児童館】&#10;一人当たり面積">
          <a:extLst>
            <a:ext uri="{FF2B5EF4-FFF2-40B4-BE49-F238E27FC236}">
              <a16:creationId xmlns:a16="http://schemas.microsoft.com/office/drawing/2014/main" id="{00C339F6-6B58-4CBB-96E4-BB0B0CFCF660}"/>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4" name="n_2aveValue【児童館】&#10;一人当たり面積">
          <a:extLst>
            <a:ext uri="{FF2B5EF4-FFF2-40B4-BE49-F238E27FC236}">
              <a16:creationId xmlns:a16="http://schemas.microsoft.com/office/drawing/2014/main" id="{06473F0E-F142-4F16-A106-9FE7849E4AF1}"/>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735" name="n_3aveValue【児童館】&#10;一人当たり面積">
          <a:extLst>
            <a:ext uri="{FF2B5EF4-FFF2-40B4-BE49-F238E27FC236}">
              <a16:creationId xmlns:a16="http://schemas.microsoft.com/office/drawing/2014/main" id="{50D7AB79-2E1D-4945-B9D7-47E2A9D79B33}"/>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736" name="n_4aveValue【児童館】&#10;一人当たり面積">
          <a:extLst>
            <a:ext uri="{FF2B5EF4-FFF2-40B4-BE49-F238E27FC236}">
              <a16:creationId xmlns:a16="http://schemas.microsoft.com/office/drawing/2014/main" id="{36DC0EB0-DA1A-4958-90ED-1F8D135C0ED7}"/>
            </a:ext>
          </a:extLst>
        </xdr:cNvPr>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737" name="n_1mainValue【児童館】&#10;一人当たり面積">
          <a:extLst>
            <a:ext uri="{FF2B5EF4-FFF2-40B4-BE49-F238E27FC236}">
              <a16:creationId xmlns:a16="http://schemas.microsoft.com/office/drawing/2014/main" id="{2F2CE1D0-F4BA-4B2A-8139-AE187905443E}"/>
            </a:ext>
          </a:extLst>
        </xdr:cNvPr>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738" name="n_2mainValue【児童館】&#10;一人当たり面積">
          <a:extLst>
            <a:ext uri="{FF2B5EF4-FFF2-40B4-BE49-F238E27FC236}">
              <a16:creationId xmlns:a16="http://schemas.microsoft.com/office/drawing/2014/main" id="{6D259D86-240A-49ED-93AA-384F2EBEED87}"/>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56441</xdr:rowOff>
    </xdr:from>
    <xdr:ext cx="469744" cy="259045"/>
    <xdr:sp macro="" textlink="">
      <xdr:nvSpPr>
        <xdr:cNvPr id="739" name="n_3mainValue【児童館】&#10;一人当たり面積">
          <a:extLst>
            <a:ext uri="{FF2B5EF4-FFF2-40B4-BE49-F238E27FC236}">
              <a16:creationId xmlns:a16="http://schemas.microsoft.com/office/drawing/2014/main" id="{E8429CF5-59FF-4C39-8789-E6D02D6CDA5B}"/>
            </a:ext>
          </a:extLst>
        </xdr:cNvPr>
        <xdr:cNvSpPr txBox="1"/>
      </xdr:nvSpPr>
      <xdr:spPr>
        <a:xfrm>
          <a:off x="19310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72770</xdr:rowOff>
    </xdr:from>
    <xdr:ext cx="469744" cy="259045"/>
    <xdr:sp macro="" textlink="">
      <xdr:nvSpPr>
        <xdr:cNvPr id="740" name="n_4mainValue【児童館】&#10;一人当たり面積">
          <a:extLst>
            <a:ext uri="{FF2B5EF4-FFF2-40B4-BE49-F238E27FC236}">
              <a16:creationId xmlns:a16="http://schemas.microsoft.com/office/drawing/2014/main" id="{5A3D2830-F998-4C87-B76F-6172CB78BDB0}"/>
            </a:ext>
          </a:extLst>
        </xdr:cNvPr>
        <xdr:cNvSpPr txBox="1"/>
      </xdr:nvSpPr>
      <xdr:spPr>
        <a:xfrm>
          <a:off x="18421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EF7E515A-672C-46DE-B6B4-E013F27EC0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D51D3268-44C6-427B-AC9B-6F2A663E93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EF33671-9D01-4B21-9539-F0D9FDC968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B72754C0-0214-442E-99B1-B754E08023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14A71F97-3FDB-4C87-B565-DD27E0CB40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57CF8C0C-6AFC-4162-81BD-99CCB608CF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14704B58-D096-4A4E-A164-F13FD9E623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A4EE447B-169C-49E0-B989-6324F57E2C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B55005F3-D25F-42F3-AAF8-FDABD2422B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81207DA5-859C-44C3-BDB6-FC9BA28628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9A421ECD-045C-461D-A19D-B244C7EA24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3ED6F57B-0184-4CCC-8C55-E5DC1E3498D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C4B16299-5641-448F-98E4-DCAA7B93C0F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C6EC1B75-8190-43B5-A9A3-5262CFC60A4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D271276A-1991-4FC1-8681-69188B95B3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26139DC0-FEFB-47EC-B44E-9B6E5DF1EEA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8B0869B4-7403-4A55-A983-F8EDCE59E1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1D776256-EE82-4FBA-88D2-F1931CF6227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794D21DB-AE3F-4771-A0F4-452E5FB0B39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6BAB914B-65B0-4F6E-BCC2-1C8D20B50C2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4FD6D0B2-9237-4D60-87AA-C4FFE92436E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1B4E04F-5C7A-4E68-8094-CE159BC9F2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FAF2BC87-0443-48F0-8FEB-A38EC9A311D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E0395A8F-FBDA-4227-9150-61C002F3229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5" name="直線コネクタ 764">
          <a:extLst>
            <a:ext uri="{FF2B5EF4-FFF2-40B4-BE49-F238E27FC236}">
              <a16:creationId xmlns:a16="http://schemas.microsoft.com/office/drawing/2014/main" id="{EFEB634F-AA74-48BD-B77B-8771A4C1F94D}"/>
            </a:ext>
          </a:extLst>
        </xdr:cNvPr>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6" name="【公民館】&#10;有形固定資産減価償却率最小値テキスト">
          <a:extLst>
            <a:ext uri="{FF2B5EF4-FFF2-40B4-BE49-F238E27FC236}">
              <a16:creationId xmlns:a16="http://schemas.microsoft.com/office/drawing/2014/main" id="{F9A69E0E-F4D6-4E3C-AFF6-BE1F4983CDEF}"/>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7" name="直線コネクタ 766">
          <a:extLst>
            <a:ext uri="{FF2B5EF4-FFF2-40B4-BE49-F238E27FC236}">
              <a16:creationId xmlns:a16="http://schemas.microsoft.com/office/drawing/2014/main" id="{0AB8B7EB-EC33-4781-B454-B2AD92D0EED2}"/>
            </a:ext>
          </a:extLst>
        </xdr:cNvPr>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8" name="【公民館】&#10;有形固定資産減価償却率最大値テキスト">
          <a:extLst>
            <a:ext uri="{FF2B5EF4-FFF2-40B4-BE49-F238E27FC236}">
              <a16:creationId xmlns:a16="http://schemas.microsoft.com/office/drawing/2014/main" id="{11A0F1EF-96A0-4303-B6D0-25994074A521}"/>
            </a:ext>
          </a:extLst>
        </xdr:cNvPr>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9" name="直線コネクタ 768">
          <a:extLst>
            <a:ext uri="{FF2B5EF4-FFF2-40B4-BE49-F238E27FC236}">
              <a16:creationId xmlns:a16="http://schemas.microsoft.com/office/drawing/2014/main" id="{EE24E1E2-A546-4424-A8E4-79C0C9818C26}"/>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770" name="【公民館】&#10;有形固定資産減価償却率平均値テキスト">
          <a:extLst>
            <a:ext uri="{FF2B5EF4-FFF2-40B4-BE49-F238E27FC236}">
              <a16:creationId xmlns:a16="http://schemas.microsoft.com/office/drawing/2014/main" id="{2A3D975B-29A4-46C9-AECE-076388E93A3D}"/>
            </a:ext>
          </a:extLst>
        </xdr:cNvPr>
        <xdr:cNvSpPr txBox="1"/>
      </xdr:nvSpPr>
      <xdr:spPr>
        <a:xfrm>
          <a:off x="163576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1" name="フローチャート: 判断 770">
          <a:extLst>
            <a:ext uri="{FF2B5EF4-FFF2-40B4-BE49-F238E27FC236}">
              <a16:creationId xmlns:a16="http://schemas.microsoft.com/office/drawing/2014/main" id="{6982DC38-C5FD-423A-B84A-2909EC49DCE6}"/>
            </a:ext>
          </a:extLst>
        </xdr:cNvPr>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a:extLst>
            <a:ext uri="{FF2B5EF4-FFF2-40B4-BE49-F238E27FC236}">
              <a16:creationId xmlns:a16="http://schemas.microsoft.com/office/drawing/2014/main" id="{4FE0EDEC-E144-4C2A-BCE5-3C587B263DC1}"/>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3" name="フローチャート: 判断 772">
          <a:extLst>
            <a:ext uri="{FF2B5EF4-FFF2-40B4-BE49-F238E27FC236}">
              <a16:creationId xmlns:a16="http://schemas.microsoft.com/office/drawing/2014/main" id="{FA70510B-3D89-4979-ADB7-B79FFE263B01}"/>
            </a:ext>
          </a:extLst>
        </xdr:cNvPr>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4" name="フローチャート: 判断 773">
          <a:extLst>
            <a:ext uri="{FF2B5EF4-FFF2-40B4-BE49-F238E27FC236}">
              <a16:creationId xmlns:a16="http://schemas.microsoft.com/office/drawing/2014/main" id="{7F41C868-ECFB-458C-B4DB-2E8600004A38}"/>
            </a:ext>
          </a:extLst>
        </xdr:cNvPr>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5" name="フローチャート: 判断 774">
          <a:extLst>
            <a:ext uri="{FF2B5EF4-FFF2-40B4-BE49-F238E27FC236}">
              <a16:creationId xmlns:a16="http://schemas.microsoft.com/office/drawing/2014/main" id="{F6410D82-880A-4257-B143-90936F9D7F4D}"/>
            </a:ext>
          </a:extLst>
        </xdr:cNvPr>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14CE943-0910-4535-9A63-B1DC222CE2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4FC8436-4E2B-4DAE-A771-CB537411AF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E201C39-DCB9-46D1-84C8-08F03D6041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3CAF5E0-8466-49A2-879C-55D6D3A811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C33613D-0E92-4E35-8305-F15A5A5887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147320</xdr:rowOff>
    </xdr:from>
    <xdr:to>
      <xdr:col>85</xdr:col>
      <xdr:colOff>177800</xdr:colOff>
      <xdr:row>102</xdr:row>
      <xdr:rowOff>77470</xdr:rowOff>
    </xdr:to>
    <xdr:sp macro="" textlink="">
      <xdr:nvSpPr>
        <xdr:cNvPr id="781" name="楕円 780">
          <a:extLst>
            <a:ext uri="{FF2B5EF4-FFF2-40B4-BE49-F238E27FC236}">
              <a16:creationId xmlns:a16="http://schemas.microsoft.com/office/drawing/2014/main" id="{BBF70486-697E-452C-A7EF-01A81B8D82D4}"/>
            </a:ext>
          </a:extLst>
        </xdr:cNvPr>
        <xdr:cNvSpPr/>
      </xdr:nvSpPr>
      <xdr:spPr>
        <a:xfrm>
          <a:off x="16268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170197</xdr:rowOff>
    </xdr:from>
    <xdr:ext cx="405111" cy="259045"/>
    <xdr:sp macro="" textlink="">
      <xdr:nvSpPr>
        <xdr:cNvPr id="782" name="【公民館】&#10;有形固定資産減価償却率該当値テキスト">
          <a:extLst>
            <a:ext uri="{FF2B5EF4-FFF2-40B4-BE49-F238E27FC236}">
              <a16:creationId xmlns:a16="http://schemas.microsoft.com/office/drawing/2014/main" id="{59F861C7-4A4D-4703-B3F0-6F8CD03590F0}"/>
            </a:ext>
          </a:extLst>
        </xdr:cNvPr>
        <xdr:cNvSpPr txBox="1"/>
      </xdr:nvSpPr>
      <xdr:spPr>
        <a:xfrm>
          <a:off x="16357600"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97789</xdr:rowOff>
    </xdr:from>
    <xdr:to>
      <xdr:col>81</xdr:col>
      <xdr:colOff>101600</xdr:colOff>
      <xdr:row>102</xdr:row>
      <xdr:rowOff>27939</xdr:rowOff>
    </xdr:to>
    <xdr:sp macro="" textlink="">
      <xdr:nvSpPr>
        <xdr:cNvPr id="783" name="楕円 782">
          <a:extLst>
            <a:ext uri="{FF2B5EF4-FFF2-40B4-BE49-F238E27FC236}">
              <a16:creationId xmlns:a16="http://schemas.microsoft.com/office/drawing/2014/main" id="{C78A57C5-D211-4F94-A626-C07C0F2AEBCC}"/>
            </a:ext>
          </a:extLst>
        </xdr:cNvPr>
        <xdr:cNvSpPr/>
      </xdr:nvSpPr>
      <xdr:spPr>
        <a:xfrm>
          <a:off x="1543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148589</xdr:rowOff>
    </xdr:from>
    <xdr:to>
      <xdr:col>85</xdr:col>
      <xdr:colOff>127000</xdr:colOff>
      <xdr:row>102</xdr:row>
      <xdr:rowOff>26670</xdr:rowOff>
    </xdr:to>
    <xdr:cxnSp macro="">
      <xdr:nvCxnSpPr>
        <xdr:cNvPr id="784" name="直線コネクタ 783">
          <a:extLst>
            <a:ext uri="{FF2B5EF4-FFF2-40B4-BE49-F238E27FC236}">
              <a16:creationId xmlns:a16="http://schemas.microsoft.com/office/drawing/2014/main" id="{FD3BFF28-895F-4407-8D7D-4D7D0EAB6857}"/>
            </a:ext>
          </a:extLst>
        </xdr:cNvPr>
        <xdr:cNvCxnSpPr/>
      </xdr:nvCxnSpPr>
      <xdr:spPr>
        <a:xfrm>
          <a:off x="15481300" y="174650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55880</xdr:rowOff>
    </xdr:from>
    <xdr:to>
      <xdr:col>76</xdr:col>
      <xdr:colOff>165100</xdr:colOff>
      <xdr:row>101</xdr:row>
      <xdr:rowOff>157480</xdr:rowOff>
    </xdr:to>
    <xdr:sp macro="" textlink="">
      <xdr:nvSpPr>
        <xdr:cNvPr id="785" name="楕円 784">
          <a:extLst>
            <a:ext uri="{FF2B5EF4-FFF2-40B4-BE49-F238E27FC236}">
              <a16:creationId xmlns:a16="http://schemas.microsoft.com/office/drawing/2014/main" id="{CD662C6A-5F50-4D4B-9B89-CC7472C288D7}"/>
            </a:ext>
          </a:extLst>
        </xdr:cNvPr>
        <xdr:cNvSpPr/>
      </xdr:nvSpPr>
      <xdr:spPr>
        <a:xfrm>
          <a:off x="14541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101</xdr:row>
      <xdr:rowOff>148589</xdr:rowOff>
    </xdr:to>
    <xdr:cxnSp macro="">
      <xdr:nvCxnSpPr>
        <xdr:cNvPr id="786" name="直線コネクタ 785">
          <a:extLst>
            <a:ext uri="{FF2B5EF4-FFF2-40B4-BE49-F238E27FC236}">
              <a16:creationId xmlns:a16="http://schemas.microsoft.com/office/drawing/2014/main" id="{7330720F-7B34-472C-9870-565E111BB32C}"/>
            </a:ext>
          </a:extLst>
        </xdr:cNvPr>
        <xdr:cNvCxnSpPr/>
      </xdr:nvCxnSpPr>
      <xdr:spPr>
        <a:xfrm>
          <a:off x="14592300" y="17423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787" name="楕円 786">
          <a:extLst>
            <a:ext uri="{FF2B5EF4-FFF2-40B4-BE49-F238E27FC236}">
              <a16:creationId xmlns:a16="http://schemas.microsoft.com/office/drawing/2014/main" id="{A7E3046B-8705-4990-811E-63B9BBD2AFAA}"/>
            </a:ext>
          </a:extLst>
        </xdr:cNvPr>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64770</xdr:rowOff>
    </xdr:from>
    <xdr:to>
      <xdr:col>76</xdr:col>
      <xdr:colOff>114300</xdr:colOff>
      <xdr:row>101</xdr:row>
      <xdr:rowOff>106680</xdr:rowOff>
    </xdr:to>
    <xdr:cxnSp macro="">
      <xdr:nvCxnSpPr>
        <xdr:cNvPr id="788" name="直線コネクタ 787">
          <a:extLst>
            <a:ext uri="{FF2B5EF4-FFF2-40B4-BE49-F238E27FC236}">
              <a16:creationId xmlns:a16="http://schemas.microsoft.com/office/drawing/2014/main" id="{8459C5E3-DC26-440C-B1C4-E7F3C54C6242}"/>
            </a:ext>
          </a:extLst>
        </xdr:cNvPr>
        <xdr:cNvCxnSpPr/>
      </xdr:nvCxnSpPr>
      <xdr:spPr>
        <a:xfrm>
          <a:off x="13703300" y="17381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143511</xdr:rowOff>
    </xdr:from>
    <xdr:to>
      <xdr:col>67</xdr:col>
      <xdr:colOff>101600</xdr:colOff>
      <xdr:row>101</xdr:row>
      <xdr:rowOff>73661</xdr:rowOff>
    </xdr:to>
    <xdr:sp macro="" textlink="">
      <xdr:nvSpPr>
        <xdr:cNvPr id="789" name="楕円 788">
          <a:extLst>
            <a:ext uri="{FF2B5EF4-FFF2-40B4-BE49-F238E27FC236}">
              <a16:creationId xmlns:a16="http://schemas.microsoft.com/office/drawing/2014/main" id="{48A1763F-FFA6-4FD7-AC9F-54A0B150DEAC}"/>
            </a:ext>
          </a:extLst>
        </xdr:cNvPr>
        <xdr:cNvSpPr/>
      </xdr:nvSpPr>
      <xdr:spPr>
        <a:xfrm>
          <a:off x="12763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22861</xdr:rowOff>
    </xdr:from>
    <xdr:to>
      <xdr:col>71</xdr:col>
      <xdr:colOff>177800</xdr:colOff>
      <xdr:row>101</xdr:row>
      <xdr:rowOff>64770</xdr:rowOff>
    </xdr:to>
    <xdr:cxnSp macro="">
      <xdr:nvCxnSpPr>
        <xdr:cNvPr id="790" name="直線コネクタ 789">
          <a:extLst>
            <a:ext uri="{FF2B5EF4-FFF2-40B4-BE49-F238E27FC236}">
              <a16:creationId xmlns:a16="http://schemas.microsoft.com/office/drawing/2014/main" id="{83712F90-87C1-43B7-B745-D7B3BC75C75B}"/>
            </a:ext>
          </a:extLst>
        </xdr:cNvPr>
        <xdr:cNvCxnSpPr/>
      </xdr:nvCxnSpPr>
      <xdr:spPr>
        <a:xfrm>
          <a:off x="12814300" y="17339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91" name="n_1aveValue【公民館】&#10;有形固定資産減価償却率">
          <a:extLst>
            <a:ext uri="{FF2B5EF4-FFF2-40B4-BE49-F238E27FC236}">
              <a16:creationId xmlns:a16="http://schemas.microsoft.com/office/drawing/2014/main" id="{282846E1-8F2A-4B55-9269-3BB63C7C12E7}"/>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2" name="n_2aveValue【公民館】&#10;有形固定資産減価償却率">
          <a:extLst>
            <a:ext uri="{FF2B5EF4-FFF2-40B4-BE49-F238E27FC236}">
              <a16:creationId xmlns:a16="http://schemas.microsoft.com/office/drawing/2014/main" id="{33315C23-334C-4903-8D6A-659B6C80B846}"/>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93" name="n_3aveValue【公民館】&#10;有形固定資産減価償却率">
          <a:extLst>
            <a:ext uri="{FF2B5EF4-FFF2-40B4-BE49-F238E27FC236}">
              <a16:creationId xmlns:a16="http://schemas.microsoft.com/office/drawing/2014/main" id="{317BEA3B-11A3-4BBA-A711-5578172327E2}"/>
            </a:ext>
          </a:extLst>
        </xdr:cNvPr>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794" name="n_4aveValue【公民館】&#10;有形固定資産減価償却率">
          <a:extLst>
            <a:ext uri="{FF2B5EF4-FFF2-40B4-BE49-F238E27FC236}">
              <a16:creationId xmlns:a16="http://schemas.microsoft.com/office/drawing/2014/main" id="{A3681DA1-208E-4648-A5DB-7AB83759E91B}"/>
            </a:ext>
          </a:extLst>
        </xdr:cNvPr>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44466</xdr:rowOff>
    </xdr:from>
    <xdr:ext cx="405111" cy="259045"/>
    <xdr:sp macro="" textlink="">
      <xdr:nvSpPr>
        <xdr:cNvPr id="795" name="n_1mainValue【公民館】&#10;有形固定資産減価償却率">
          <a:extLst>
            <a:ext uri="{FF2B5EF4-FFF2-40B4-BE49-F238E27FC236}">
              <a16:creationId xmlns:a16="http://schemas.microsoft.com/office/drawing/2014/main" id="{BDFF2959-BB6F-4C1A-B6B3-94BE455E9A09}"/>
            </a:ext>
          </a:extLst>
        </xdr:cNvPr>
        <xdr:cNvSpPr txBox="1"/>
      </xdr:nvSpPr>
      <xdr:spPr>
        <a:xfrm>
          <a:off x="152660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2557</xdr:rowOff>
    </xdr:from>
    <xdr:ext cx="405111" cy="259045"/>
    <xdr:sp macro="" textlink="">
      <xdr:nvSpPr>
        <xdr:cNvPr id="796" name="n_2mainValue【公民館】&#10;有形固定資産減価償却率">
          <a:extLst>
            <a:ext uri="{FF2B5EF4-FFF2-40B4-BE49-F238E27FC236}">
              <a16:creationId xmlns:a16="http://schemas.microsoft.com/office/drawing/2014/main" id="{1F51259A-3C79-4514-B9CC-D865E789D6E0}"/>
            </a:ext>
          </a:extLst>
        </xdr:cNvPr>
        <xdr:cNvSpPr txBox="1"/>
      </xdr:nvSpPr>
      <xdr:spPr>
        <a:xfrm>
          <a:off x="14389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797" name="n_3mainValue【公民館】&#10;有形固定資産減価償却率">
          <a:extLst>
            <a:ext uri="{FF2B5EF4-FFF2-40B4-BE49-F238E27FC236}">
              <a16:creationId xmlns:a16="http://schemas.microsoft.com/office/drawing/2014/main" id="{993D9B74-ABD5-4A73-A3DF-89DAAC82C073}"/>
            </a:ext>
          </a:extLst>
        </xdr:cNvPr>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90188</xdr:rowOff>
    </xdr:from>
    <xdr:ext cx="405111" cy="259045"/>
    <xdr:sp macro="" textlink="">
      <xdr:nvSpPr>
        <xdr:cNvPr id="798" name="n_4mainValue【公民館】&#10;有形固定資産減価償却率">
          <a:extLst>
            <a:ext uri="{FF2B5EF4-FFF2-40B4-BE49-F238E27FC236}">
              <a16:creationId xmlns:a16="http://schemas.microsoft.com/office/drawing/2014/main" id="{419F3456-7FA0-4A72-AF21-C9F70B38F928}"/>
            </a:ext>
          </a:extLst>
        </xdr:cNvPr>
        <xdr:cNvSpPr txBox="1"/>
      </xdr:nvSpPr>
      <xdr:spPr>
        <a:xfrm>
          <a:off x="12611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694A6A1E-53E5-4E58-867B-02018C342B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8C54FA4-7333-44BF-B604-7B6AF4B115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A27B136-F6EF-4C7B-9C71-A3AF71DF54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F9CA009E-69C7-4741-BDC6-AFE2EC3F5C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9FF041A2-CDA7-4BBD-BF53-05BB7BA564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CC3BBED-0DEA-475C-9E1D-21CB5534CF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04C4554-35FC-4496-AEF2-8734A2917D3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BF373354-FEC5-421F-B0F3-F6B329A7EC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AC14969-47AA-4608-BC55-96A045D6CB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34B9174B-66A9-471E-8C2C-6DFFC8705E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FB79B9DD-AB23-4FD6-BDFB-A4F067BCB13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41A65F18-0757-4319-B15D-687BA2FEC47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5BB051E1-DA34-4032-9330-DD949094B2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B86ABF34-2A15-4CEC-A0DE-AC419ABA06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9F930420-8458-47CB-8820-EFBA93B69F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3580C4C-99CD-4CF4-8801-91E67234EE4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D3B449C3-6C06-43F9-AB12-4304CD905C0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EA4851E2-2A3F-4484-A1F8-14F58DE04B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411759EB-20C7-476B-A66A-9B5331E798A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F5878FF8-EF3E-4C61-B455-0BDC36DE003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CE6C69E5-6D2C-4F3F-9138-6429AF8F0D8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AD379A28-DAE2-4021-91DF-DB308CB72D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B02A0131-26FD-416C-A911-8433C5EDEF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EC923617-1ADD-4950-93F0-964657ED37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D21B9AF-0068-467F-9BCB-EC5F9ACFF4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4" name="直線コネクタ 823">
          <a:extLst>
            <a:ext uri="{FF2B5EF4-FFF2-40B4-BE49-F238E27FC236}">
              <a16:creationId xmlns:a16="http://schemas.microsoft.com/office/drawing/2014/main" id="{7A8E49E3-A314-4010-A50A-85FDD0AFBA38}"/>
            </a:ext>
          </a:extLst>
        </xdr:cNvPr>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5" name="【公民館】&#10;一人当たり面積最小値テキスト">
          <a:extLst>
            <a:ext uri="{FF2B5EF4-FFF2-40B4-BE49-F238E27FC236}">
              <a16:creationId xmlns:a16="http://schemas.microsoft.com/office/drawing/2014/main" id="{75850410-4A54-426A-9FF0-3373087EE3E3}"/>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6" name="直線コネクタ 825">
          <a:extLst>
            <a:ext uri="{FF2B5EF4-FFF2-40B4-BE49-F238E27FC236}">
              <a16:creationId xmlns:a16="http://schemas.microsoft.com/office/drawing/2014/main" id="{D4D4C073-A53A-4ADE-9C10-A3862C87988E}"/>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7" name="【公民館】&#10;一人当たり面積最大値テキスト">
          <a:extLst>
            <a:ext uri="{FF2B5EF4-FFF2-40B4-BE49-F238E27FC236}">
              <a16:creationId xmlns:a16="http://schemas.microsoft.com/office/drawing/2014/main" id="{97A6133B-4852-4F6F-8169-AAEB2A467972}"/>
            </a:ext>
          </a:extLst>
        </xdr:cNvPr>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8" name="直線コネクタ 827">
          <a:extLst>
            <a:ext uri="{FF2B5EF4-FFF2-40B4-BE49-F238E27FC236}">
              <a16:creationId xmlns:a16="http://schemas.microsoft.com/office/drawing/2014/main" id="{9A60942B-FB48-4E05-914C-D4529732E094}"/>
            </a:ext>
          </a:extLst>
        </xdr:cNvPr>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29" name="【公民館】&#10;一人当たり面積平均値テキスト">
          <a:extLst>
            <a:ext uri="{FF2B5EF4-FFF2-40B4-BE49-F238E27FC236}">
              <a16:creationId xmlns:a16="http://schemas.microsoft.com/office/drawing/2014/main" id="{E90BB709-12F0-4EE7-9643-EA145CE22BBB}"/>
            </a:ext>
          </a:extLst>
        </xdr:cNvPr>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30" name="フローチャート: 判断 829">
          <a:extLst>
            <a:ext uri="{FF2B5EF4-FFF2-40B4-BE49-F238E27FC236}">
              <a16:creationId xmlns:a16="http://schemas.microsoft.com/office/drawing/2014/main" id="{E2E64126-CBD2-49DD-93AD-D2CAEEFC3B88}"/>
            </a:ext>
          </a:extLst>
        </xdr:cNvPr>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1" name="フローチャート: 判断 830">
          <a:extLst>
            <a:ext uri="{FF2B5EF4-FFF2-40B4-BE49-F238E27FC236}">
              <a16:creationId xmlns:a16="http://schemas.microsoft.com/office/drawing/2014/main" id="{B78A6A72-89E4-4A30-AB3E-9B3C40926CB0}"/>
            </a:ext>
          </a:extLst>
        </xdr:cNvPr>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2" name="フローチャート: 判断 831">
          <a:extLst>
            <a:ext uri="{FF2B5EF4-FFF2-40B4-BE49-F238E27FC236}">
              <a16:creationId xmlns:a16="http://schemas.microsoft.com/office/drawing/2014/main" id="{8A50CF43-E867-4BF9-A141-8E1259416FE7}"/>
            </a:ext>
          </a:extLst>
        </xdr:cNvPr>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3" name="フローチャート: 判断 832">
          <a:extLst>
            <a:ext uri="{FF2B5EF4-FFF2-40B4-BE49-F238E27FC236}">
              <a16:creationId xmlns:a16="http://schemas.microsoft.com/office/drawing/2014/main" id="{FB12B8D0-1FD9-402B-B930-307F8447CC13}"/>
            </a:ext>
          </a:extLst>
        </xdr:cNvPr>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4" name="フローチャート: 判断 833">
          <a:extLst>
            <a:ext uri="{FF2B5EF4-FFF2-40B4-BE49-F238E27FC236}">
              <a16:creationId xmlns:a16="http://schemas.microsoft.com/office/drawing/2014/main" id="{B2987B9A-DC3C-4925-B95D-87AEE3162FEE}"/>
            </a:ext>
          </a:extLst>
        </xdr:cNvPr>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92E009B-BC06-4C07-8C46-6991A334DF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A0E72F8-F3B5-4B47-BFA4-F172C5860D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E17DB09-9E3D-4AE0-8C3A-36FBF1AADC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E066B0E-A789-4164-AF51-23AB9BDC0C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209F556-4F81-4932-8AD1-37603B2214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11249</xdr:rowOff>
    </xdr:from>
    <xdr:to>
      <xdr:col>116</xdr:col>
      <xdr:colOff>114300</xdr:colOff>
      <xdr:row>108</xdr:row>
      <xdr:rowOff>112849</xdr:rowOff>
    </xdr:to>
    <xdr:sp macro="" textlink="">
      <xdr:nvSpPr>
        <xdr:cNvPr id="840" name="楕円 839">
          <a:extLst>
            <a:ext uri="{FF2B5EF4-FFF2-40B4-BE49-F238E27FC236}">
              <a16:creationId xmlns:a16="http://schemas.microsoft.com/office/drawing/2014/main" id="{B85292CF-EDAD-43FF-A057-08F2D65B9C28}"/>
            </a:ext>
          </a:extLst>
        </xdr:cNvPr>
        <xdr:cNvSpPr/>
      </xdr:nvSpPr>
      <xdr:spPr>
        <a:xfrm>
          <a:off x="221107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161126</xdr:rowOff>
    </xdr:from>
    <xdr:ext cx="469744" cy="259045"/>
    <xdr:sp macro="" textlink="">
      <xdr:nvSpPr>
        <xdr:cNvPr id="841" name="【公民館】&#10;一人当たり面積該当値テキスト">
          <a:extLst>
            <a:ext uri="{FF2B5EF4-FFF2-40B4-BE49-F238E27FC236}">
              <a16:creationId xmlns:a16="http://schemas.microsoft.com/office/drawing/2014/main" id="{9F72344B-83A7-4C62-80D1-CC2A313E08FB}"/>
            </a:ext>
          </a:extLst>
        </xdr:cNvPr>
        <xdr:cNvSpPr txBox="1"/>
      </xdr:nvSpPr>
      <xdr:spPr>
        <a:xfrm>
          <a:off x="22199600"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11249</xdr:rowOff>
    </xdr:from>
    <xdr:to>
      <xdr:col>112</xdr:col>
      <xdr:colOff>38100</xdr:colOff>
      <xdr:row>108</xdr:row>
      <xdr:rowOff>112849</xdr:rowOff>
    </xdr:to>
    <xdr:sp macro="" textlink="">
      <xdr:nvSpPr>
        <xdr:cNvPr id="842" name="楕円 841">
          <a:extLst>
            <a:ext uri="{FF2B5EF4-FFF2-40B4-BE49-F238E27FC236}">
              <a16:creationId xmlns:a16="http://schemas.microsoft.com/office/drawing/2014/main" id="{EEC24FDA-0AB3-4E99-BC60-1F92C413E51E}"/>
            </a:ext>
          </a:extLst>
        </xdr:cNvPr>
        <xdr:cNvSpPr/>
      </xdr:nvSpPr>
      <xdr:spPr>
        <a:xfrm>
          <a:off x="21272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62049</xdr:rowOff>
    </xdr:from>
    <xdr:to>
      <xdr:col>116</xdr:col>
      <xdr:colOff>63500</xdr:colOff>
      <xdr:row>108</xdr:row>
      <xdr:rowOff>62049</xdr:rowOff>
    </xdr:to>
    <xdr:cxnSp macro="">
      <xdr:nvCxnSpPr>
        <xdr:cNvPr id="843" name="直線コネクタ 842">
          <a:extLst>
            <a:ext uri="{FF2B5EF4-FFF2-40B4-BE49-F238E27FC236}">
              <a16:creationId xmlns:a16="http://schemas.microsoft.com/office/drawing/2014/main" id="{21BFCE77-8B64-4795-92C3-99AF232A00D0}"/>
            </a:ext>
          </a:extLst>
        </xdr:cNvPr>
        <xdr:cNvCxnSpPr/>
      </xdr:nvCxnSpPr>
      <xdr:spPr>
        <a:xfrm>
          <a:off x="21323300" y="18578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11249</xdr:rowOff>
    </xdr:from>
    <xdr:to>
      <xdr:col>107</xdr:col>
      <xdr:colOff>101600</xdr:colOff>
      <xdr:row>108</xdr:row>
      <xdr:rowOff>112849</xdr:rowOff>
    </xdr:to>
    <xdr:sp macro="" textlink="">
      <xdr:nvSpPr>
        <xdr:cNvPr id="844" name="楕円 843">
          <a:extLst>
            <a:ext uri="{FF2B5EF4-FFF2-40B4-BE49-F238E27FC236}">
              <a16:creationId xmlns:a16="http://schemas.microsoft.com/office/drawing/2014/main" id="{367A5140-79B2-41F1-AEBE-3A3D6119767C}"/>
            </a:ext>
          </a:extLst>
        </xdr:cNvPr>
        <xdr:cNvSpPr/>
      </xdr:nvSpPr>
      <xdr:spPr>
        <a:xfrm>
          <a:off x="20383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62049</xdr:rowOff>
    </xdr:from>
    <xdr:to>
      <xdr:col>111</xdr:col>
      <xdr:colOff>177800</xdr:colOff>
      <xdr:row>108</xdr:row>
      <xdr:rowOff>62049</xdr:rowOff>
    </xdr:to>
    <xdr:cxnSp macro="">
      <xdr:nvCxnSpPr>
        <xdr:cNvPr id="845" name="直線コネクタ 844">
          <a:extLst>
            <a:ext uri="{FF2B5EF4-FFF2-40B4-BE49-F238E27FC236}">
              <a16:creationId xmlns:a16="http://schemas.microsoft.com/office/drawing/2014/main" id="{D744D714-3F6D-4CC8-B3B1-9BC1A54FA8CE}"/>
            </a:ext>
          </a:extLst>
        </xdr:cNvPr>
        <xdr:cNvCxnSpPr/>
      </xdr:nvCxnSpPr>
      <xdr:spPr>
        <a:xfrm>
          <a:off x="20434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11249</xdr:rowOff>
    </xdr:from>
    <xdr:to>
      <xdr:col>102</xdr:col>
      <xdr:colOff>165100</xdr:colOff>
      <xdr:row>108</xdr:row>
      <xdr:rowOff>112849</xdr:rowOff>
    </xdr:to>
    <xdr:sp macro="" textlink="">
      <xdr:nvSpPr>
        <xdr:cNvPr id="846" name="楕円 845">
          <a:extLst>
            <a:ext uri="{FF2B5EF4-FFF2-40B4-BE49-F238E27FC236}">
              <a16:creationId xmlns:a16="http://schemas.microsoft.com/office/drawing/2014/main" id="{25C99323-A545-4004-850E-B5732E5D8FBC}"/>
            </a:ext>
          </a:extLst>
        </xdr:cNvPr>
        <xdr:cNvSpPr/>
      </xdr:nvSpPr>
      <xdr:spPr>
        <a:xfrm>
          <a:off x="19494500" y="185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62049</xdr:rowOff>
    </xdr:from>
    <xdr:to>
      <xdr:col>107</xdr:col>
      <xdr:colOff>50800</xdr:colOff>
      <xdr:row>108</xdr:row>
      <xdr:rowOff>62049</xdr:rowOff>
    </xdr:to>
    <xdr:cxnSp macro="">
      <xdr:nvCxnSpPr>
        <xdr:cNvPr id="847" name="直線コネクタ 846">
          <a:extLst>
            <a:ext uri="{FF2B5EF4-FFF2-40B4-BE49-F238E27FC236}">
              <a16:creationId xmlns:a16="http://schemas.microsoft.com/office/drawing/2014/main" id="{CD0C765E-2B82-4F2D-90E5-0EBEBA6B16F7}"/>
            </a:ext>
          </a:extLst>
        </xdr:cNvPr>
        <xdr:cNvCxnSpPr/>
      </xdr:nvCxnSpPr>
      <xdr:spPr>
        <a:xfrm>
          <a:off x="19545300" y="1857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48" name="楕円 847">
          <a:extLst>
            <a:ext uri="{FF2B5EF4-FFF2-40B4-BE49-F238E27FC236}">
              <a16:creationId xmlns:a16="http://schemas.microsoft.com/office/drawing/2014/main" id="{C9CA2680-D0BB-469D-9890-FCDCD4E98CFC}"/>
            </a:ext>
          </a:extLst>
        </xdr:cNvPr>
        <xdr:cNvSpPr/>
      </xdr:nvSpPr>
      <xdr:spPr>
        <a:xfrm>
          <a:off x="18605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59871</xdr:rowOff>
    </xdr:from>
    <xdr:to>
      <xdr:col>102</xdr:col>
      <xdr:colOff>114300</xdr:colOff>
      <xdr:row>108</xdr:row>
      <xdr:rowOff>62049</xdr:rowOff>
    </xdr:to>
    <xdr:cxnSp macro="">
      <xdr:nvCxnSpPr>
        <xdr:cNvPr id="849" name="直線コネクタ 848">
          <a:extLst>
            <a:ext uri="{FF2B5EF4-FFF2-40B4-BE49-F238E27FC236}">
              <a16:creationId xmlns:a16="http://schemas.microsoft.com/office/drawing/2014/main" id="{AF92225C-39D0-4EF1-8BC0-36477871B5C3}"/>
            </a:ext>
          </a:extLst>
        </xdr:cNvPr>
        <xdr:cNvCxnSpPr/>
      </xdr:nvCxnSpPr>
      <xdr:spPr>
        <a:xfrm>
          <a:off x="18656300" y="185764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50" name="n_1aveValue【公民館】&#10;一人当たり面積">
          <a:extLst>
            <a:ext uri="{FF2B5EF4-FFF2-40B4-BE49-F238E27FC236}">
              <a16:creationId xmlns:a16="http://schemas.microsoft.com/office/drawing/2014/main" id="{B9B6838F-51BB-44BB-A9DA-3576FEEE0F06}"/>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51" name="n_2aveValue【公民館】&#10;一人当たり面積">
          <a:extLst>
            <a:ext uri="{FF2B5EF4-FFF2-40B4-BE49-F238E27FC236}">
              <a16:creationId xmlns:a16="http://schemas.microsoft.com/office/drawing/2014/main" id="{35BB7452-802E-46C1-BCF3-8F3BFC2AA175}"/>
            </a:ext>
          </a:extLst>
        </xdr:cNvPr>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52" name="n_3aveValue【公民館】&#10;一人当たり面積">
          <a:extLst>
            <a:ext uri="{FF2B5EF4-FFF2-40B4-BE49-F238E27FC236}">
              <a16:creationId xmlns:a16="http://schemas.microsoft.com/office/drawing/2014/main" id="{67194E9E-3F02-47E9-92BC-4916DA8CE264}"/>
            </a:ext>
          </a:extLst>
        </xdr:cNvPr>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53" name="n_4aveValue【公民館】&#10;一人当たり面積">
          <a:extLst>
            <a:ext uri="{FF2B5EF4-FFF2-40B4-BE49-F238E27FC236}">
              <a16:creationId xmlns:a16="http://schemas.microsoft.com/office/drawing/2014/main" id="{64FEBE35-81DF-40EC-B98F-D7FA16ECD22B}"/>
            </a:ext>
          </a:extLst>
        </xdr:cNvPr>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103976</xdr:rowOff>
    </xdr:from>
    <xdr:ext cx="469744" cy="259045"/>
    <xdr:sp macro="" textlink="">
      <xdr:nvSpPr>
        <xdr:cNvPr id="854" name="n_1mainValue【公民館】&#10;一人当たり面積">
          <a:extLst>
            <a:ext uri="{FF2B5EF4-FFF2-40B4-BE49-F238E27FC236}">
              <a16:creationId xmlns:a16="http://schemas.microsoft.com/office/drawing/2014/main" id="{AF01A03D-A83A-4C0B-958C-0A35A54CED1E}"/>
            </a:ext>
          </a:extLst>
        </xdr:cNvPr>
        <xdr:cNvSpPr txBox="1"/>
      </xdr:nvSpPr>
      <xdr:spPr>
        <a:xfrm>
          <a:off x="210757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103976</xdr:rowOff>
    </xdr:from>
    <xdr:ext cx="469744" cy="259045"/>
    <xdr:sp macro="" textlink="">
      <xdr:nvSpPr>
        <xdr:cNvPr id="855" name="n_2mainValue【公民館】&#10;一人当たり面積">
          <a:extLst>
            <a:ext uri="{FF2B5EF4-FFF2-40B4-BE49-F238E27FC236}">
              <a16:creationId xmlns:a16="http://schemas.microsoft.com/office/drawing/2014/main" id="{73135289-470F-471B-8603-6BF5388945BC}"/>
            </a:ext>
          </a:extLst>
        </xdr:cNvPr>
        <xdr:cNvSpPr txBox="1"/>
      </xdr:nvSpPr>
      <xdr:spPr>
        <a:xfrm>
          <a:off x="20199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103976</xdr:rowOff>
    </xdr:from>
    <xdr:ext cx="469744" cy="259045"/>
    <xdr:sp macro="" textlink="">
      <xdr:nvSpPr>
        <xdr:cNvPr id="856" name="n_3mainValue【公民館】&#10;一人当たり面積">
          <a:extLst>
            <a:ext uri="{FF2B5EF4-FFF2-40B4-BE49-F238E27FC236}">
              <a16:creationId xmlns:a16="http://schemas.microsoft.com/office/drawing/2014/main" id="{818310A0-793D-4E75-A74C-60D598B626A5}"/>
            </a:ext>
          </a:extLst>
        </xdr:cNvPr>
        <xdr:cNvSpPr txBox="1"/>
      </xdr:nvSpPr>
      <xdr:spPr>
        <a:xfrm>
          <a:off x="19310427" y="186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57" name="n_4mainValue【公民館】&#10;一人当たり面積">
          <a:extLst>
            <a:ext uri="{FF2B5EF4-FFF2-40B4-BE49-F238E27FC236}">
              <a16:creationId xmlns:a16="http://schemas.microsoft.com/office/drawing/2014/main" id="{50617BD4-2952-4CF4-AE5D-398F62BC0430}"/>
            </a:ext>
          </a:extLst>
        </xdr:cNvPr>
        <xdr:cNvSpPr txBox="1"/>
      </xdr:nvSpPr>
      <xdr:spPr>
        <a:xfrm>
          <a:off x="18421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8435EFC7-4A2C-4D47-8AE6-E62A5BC7F2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3BB90A1F-263C-4D27-B023-091EA14739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20CCF037-C6C9-4244-BB9C-DF6B9632C9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児童館の有形固定資産減価償却率が高くなっているが、今後こども園の新設に伴い、児童センターの一部が同園へ移行する事が予定されており、これにより償却率が逓減していくものと見込んでいる。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認定こども園・幼稚園・保育所については、同方針のもと、民間事業者による施設整備を図ることで、規模を縮小している。平成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年度は小田島保育所を解体し、いずれの施設も民間資本により施設整備・運営を行っている。</a:t>
          </a:r>
          <a:endParaRPr lang="ja-JP" altLang="ja-JP" sz="1400">
            <a:effectLst/>
          </a:endParaRPr>
        </a:p>
        <a:p>
          <a:r>
            <a:rPr kumimoji="1" lang="ja-JP" altLang="ja-JP" sz="1100">
              <a:solidFill>
                <a:schemeClr val="dk1"/>
              </a:solidFill>
              <a:effectLst/>
              <a:latin typeface="+mn-lt"/>
              <a:ea typeface="+mn-ea"/>
              <a:cs typeface="+mn-cs"/>
            </a:rPr>
            <a:t>　道路橋りょう、公営住宅といった社会資本については、有形固定資産減価償却率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とほぼ同水準の</a:t>
          </a:r>
          <a:r>
            <a:rPr kumimoji="1" lang="ja-JP" altLang="ja-JP" sz="1100">
              <a:solidFill>
                <a:schemeClr val="dk1"/>
              </a:solidFill>
              <a:effectLst/>
              <a:latin typeface="+mn-lt"/>
              <a:ea typeface="+mn-ea"/>
              <a:cs typeface="+mn-cs"/>
            </a:rPr>
            <a:t>数値で推移している。計画的に長寿命化や除却を行い老朽化対策に取り組んでいるため、問題なく使用可能である。</a:t>
          </a:r>
          <a:endParaRPr lang="ja-JP" altLang="ja-JP" sz="1400">
            <a:effectLst/>
          </a:endParaRPr>
        </a:p>
        <a:p>
          <a:r>
            <a:rPr kumimoji="1" lang="ja-JP" altLang="ja-JP" sz="1100">
              <a:solidFill>
                <a:schemeClr val="dk1"/>
              </a:solidFill>
              <a:effectLst/>
              <a:latin typeface="+mn-lt"/>
              <a:ea typeface="+mn-ea"/>
              <a:cs typeface="+mn-cs"/>
            </a:rPr>
            <a:t>　また、公民館等の集会施設や学校施設については定期的な維持補修および長寿命化改修に取り組んできたことにより、有形固定資産</a:t>
          </a:r>
          <a:r>
            <a:rPr kumimoji="1" lang="ja-JP" altLang="en-US" sz="1100">
              <a:solidFill>
                <a:schemeClr val="dk1"/>
              </a:solidFill>
              <a:effectLst/>
              <a:latin typeface="+mn-lt"/>
              <a:ea typeface="+mn-ea"/>
              <a:cs typeface="+mn-cs"/>
            </a:rPr>
            <a:t>減価償却</a:t>
          </a:r>
          <a:r>
            <a:rPr kumimoji="1" lang="ja-JP" altLang="ja-JP" sz="1100">
              <a:solidFill>
                <a:schemeClr val="dk1"/>
              </a:solidFill>
              <a:effectLst/>
              <a:latin typeface="+mn-lt"/>
              <a:ea typeface="+mn-ea"/>
              <a:cs typeface="+mn-cs"/>
            </a:rPr>
            <a:t>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類似団体より低い水準にある。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年度に策定した公共施設総合管理計画に基づき、引き続き今後も適切な管理に取り組む。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09624E-914C-4BAE-BE6F-A5B7ADA3F7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32BBEB-4935-4AE7-AEDA-0D6F7083EB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273281-8E30-4B38-80EA-3AD7357803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86EC49-8BB4-48B3-B20B-1046225FED1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AD597B-6FE9-4734-86F7-14B1E7B2C8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3E25BF-676E-4EE2-8A36-DC6A9BFD93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0B581B-7BF1-4618-97BE-A049FBAE2E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732612-E435-401A-8CA5-B41A0AEC35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5A210F-9629-417F-9843-21CE836D81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297E83-D3AB-4471-9951-4EC121E85F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4B2357-8614-4309-9BE3-96CDDE4AA4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DC5342-C10D-4E6F-A66B-E0FF5632DE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60FA84-5894-4EA4-905A-7C4EC14A56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3B3E4B-2DD3-4592-A3EB-5B3BA55861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2203E4-90C6-43D7-89DE-5536BB5EB0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2A0D4E-886A-451D-B09D-97C4345F5FC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0368DC-2CC3-4454-989C-938D0781C1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90FA38-A162-43EE-A173-BAF9DEE0BD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B66E70-FE2E-404D-8C9B-5D4F04A323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8D4A57-11A5-4268-BBEF-1075195BE0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F6F537-12FB-41B2-8A03-3C9FFBF820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5C201C-B443-45DC-B4C3-F981801710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BBFF46-02C4-4EEE-A7D9-8BBAC03AAD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0A03F2-69CB-432E-B18A-AB29ABB2A9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6AC337-1F15-4CB6-B77B-1B2EE6D84E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9707B9-B455-4C49-9DF1-6F54AA27AB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E1B155-6BA0-4BBC-A8CE-F032BCF926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4A13A0-EA68-484B-881D-86E9536292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C013F6-A86F-4239-A8F8-4139916C7B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F1469B-E63B-45D1-BCEE-AABE193EB4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7B3DAB-D9F7-4871-9370-C6EEE25029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E83FAD-4C71-4147-8C6E-5A1012A09C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000F4A-0E4A-43B6-B8FC-CEFFA95CB5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990F70-27D8-4E68-8E38-F69E5BFF29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6C4F96A-979A-4627-9194-9EDD1A0751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4ACA86-83E0-4A1A-AEE8-E766D6E02B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847095-838E-418F-99A8-2F9F5782A5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65B792-9A6A-4AC9-90C7-BF0F4F19C5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837132-5796-4C74-8D3E-C1605ED2EA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4260E93-C4DB-4627-9FEA-6F58E783CE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72208C-EB2F-4EC1-8C9F-5AB94EF110C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E56279-53CC-4F54-A5F2-25CA07B07A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226857-DDE2-4025-9C2C-C216C43B0AC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3B5AEB1-F152-40E4-AA85-DC8CCD99139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F168F22-3C2F-4CE9-89F8-4BD6445319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3533F1B-61B8-4D57-9113-10FD3531C1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2816DF-D731-492A-AFF5-F447EB1CD74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C08CF3-3872-43E6-A5BD-AFA84A8584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7BA478-3538-427A-9D0A-D1FB588E110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EC3330B-1FDE-4D2C-AE97-0419EB1EE2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45B13A8-D86A-493E-B759-5E554F2AB37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DC2FF8B9-CB3A-4D69-8244-35E6DC8A945F}"/>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E56C3E-51BB-48E9-8A1E-C962AB45FA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4AC7486-59F4-4C7F-A3BD-A047758421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115570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400ED937-94A3-4197-8F82-52B71656308A}"/>
            </a:ext>
          </a:extLst>
        </xdr:cNvPr>
        <xdr:cNvCxnSpPr/>
      </xdr:nvCxnSpPr>
      <xdr:spPr>
        <a:xfrm flipV="1">
          <a:off x="4634865" y="577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E3B3119-E836-4D68-8CF8-26D3DC35F0F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1BF9A358-F635-495C-856F-940EAD50965A}"/>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62247</xdr:rowOff>
    </xdr:from>
    <xdr:ext cx="340478" cy="259045"/>
    <xdr:sp macro="" textlink="">
      <xdr:nvSpPr>
        <xdr:cNvPr id="59" name="【図書館】&#10;有形固定資産減価償却率最大値テキスト">
          <a:extLst>
            <a:ext uri="{FF2B5EF4-FFF2-40B4-BE49-F238E27FC236}">
              <a16:creationId xmlns:a16="http://schemas.microsoft.com/office/drawing/2014/main" id="{762B3820-33FF-4DD4-99B4-160248BBF983}"/>
            </a:ext>
          </a:extLst>
        </xdr:cNvPr>
        <xdr:cNvSpPr txBox="1"/>
      </xdr:nvSpPr>
      <xdr:spPr>
        <a:xfrm>
          <a:off x="4673600"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115570</xdr:rowOff>
    </xdr:from>
    <xdr:to>
      <xdr:col>24</xdr:col>
      <xdr:colOff>152400</xdr:colOff>
      <xdr:row>33</xdr:row>
      <xdr:rowOff>115570</xdr:rowOff>
    </xdr:to>
    <xdr:cxnSp macro="">
      <xdr:nvCxnSpPr>
        <xdr:cNvPr id="60" name="直線コネクタ 59">
          <a:extLst>
            <a:ext uri="{FF2B5EF4-FFF2-40B4-BE49-F238E27FC236}">
              <a16:creationId xmlns:a16="http://schemas.microsoft.com/office/drawing/2014/main" id="{DFE46E5E-232E-4572-90D8-FAC776D21941}"/>
            </a:ext>
          </a:extLst>
        </xdr:cNvPr>
        <xdr:cNvCxnSpPr/>
      </xdr:nvCxnSpPr>
      <xdr:spPr>
        <a:xfrm>
          <a:off x="45466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41927</xdr:rowOff>
    </xdr:from>
    <xdr:ext cx="405111" cy="259045"/>
    <xdr:sp macro="" textlink="">
      <xdr:nvSpPr>
        <xdr:cNvPr id="61" name="【図書館】&#10;有形固定資産減価償却率平均値テキスト">
          <a:extLst>
            <a:ext uri="{FF2B5EF4-FFF2-40B4-BE49-F238E27FC236}">
              <a16:creationId xmlns:a16="http://schemas.microsoft.com/office/drawing/2014/main" id="{E2EA6B92-392E-481F-AF8A-D861A1892820}"/>
            </a:ext>
          </a:extLst>
        </xdr:cNvPr>
        <xdr:cNvSpPr txBox="1"/>
      </xdr:nvSpPr>
      <xdr:spPr>
        <a:xfrm>
          <a:off x="46736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62" name="フローチャート: 判断 61">
          <a:extLst>
            <a:ext uri="{FF2B5EF4-FFF2-40B4-BE49-F238E27FC236}">
              <a16:creationId xmlns:a16="http://schemas.microsoft.com/office/drawing/2014/main" id="{1BE3FA29-7982-477B-BD6C-1DDE6D79326C}"/>
            </a:ext>
          </a:extLst>
        </xdr:cNvPr>
        <xdr:cNvSpPr/>
      </xdr:nvSpPr>
      <xdr:spPr>
        <a:xfrm>
          <a:off x="4584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77470</xdr:rowOff>
    </xdr:from>
    <xdr:to>
      <xdr:col>20</xdr:col>
      <xdr:colOff>38100</xdr:colOff>
      <xdr:row>37</xdr:row>
      <xdr:rowOff>7620</xdr:rowOff>
    </xdr:to>
    <xdr:sp macro="" textlink="">
      <xdr:nvSpPr>
        <xdr:cNvPr id="63" name="フローチャート: 判断 62">
          <a:extLst>
            <a:ext uri="{FF2B5EF4-FFF2-40B4-BE49-F238E27FC236}">
              <a16:creationId xmlns:a16="http://schemas.microsoft.com/office/drawing/2014/main" id="{A1533A3C-D540-4D66-9B95-CD92A7CD86EB}"/>
            </a:ext>
          </a:extLst>
        </xdr:cNvPr>
        <xdr:cNvSpPr/>
      </xdr:nvSpPr>
      <xdr:spPr>
        <a:xfrm>
          <a:off x="3746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46990</xdr:rowOff>
    </xdr:from>
    <xdr:to>
      <xdr:col>15</xdr:col>
      <xdr:colOff>101600</xdr:colOff>
      <xdr:row>36</xdr:row>
      <xdr:rowOff>148590</xdr:rowOff>
    </xdr:to>
    <xdr:sp macro="" textlink="">
      <xdr:nvSpPr>
        <xdr:cNvPr id="64" name="フローチャート: 判断 63">
          <a:extLst>
            <a:ext uri="{FF2B5EF4-FFF2-40B4-BE49-F238E27FC236}">
              <a16:creationId xmlns:a16="http://schemas.microsoft.com/office/drawing/2014/main" id="{558959B7-025E-4CCB-9340-D9DF28B93D07}"/>
            </a:ext>
          </a:extLst>
        </xdr:cNvPr>
        <xdr:cNvSpPr/>
      </xdr:nvSpPr>
      <xdr:spPr>
        <a:xfrm>
          <a:off x="2857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166370</xdr:rowOff>
    </xdr:from>
    <xdr:to>
      <xdr:col>10</xdr:col>
      <xdr:colOff>165100</xdr:colOff>
      <xdr:row>35</xdr:row>
      <xdr:rowOff>96520</xdr:rowOff>
    </xdr:to>
    <xdr:sp macro="" textlink="">
      <xdr:nvSpPr>
        <xdr:cNvPr id="65" name="フローチャート: 判断 64">
          <a:extLst>
            <a:ext uri="{FF2B5EF4-FFF2-40B4-BE49-F238E27FC236}">
              <a16:creationId xmlns:a16="http://schemas.microsoft.com/office/drawing/2014/main" id="{39A22941-6E52-4DD6-8DE7-DEC9D70C2573}"/>
            </a:ext>
          </a:extLst>
        </xdr:cNvPr>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2647FBC7-4A2B-4140-8901-81D9D5793767}"/>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95E9FFA-A432-426F-BF76-22FFCE32CD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E5212F-0234-4DFC-809E-FD02B5066F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66E46F-D1F4-4720-A784-039808E680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22FA48-90E1-4DD5-A540-7B200E7338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631914-FC98-4E51-9487-B8D712F15A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109220</xdr:rowOff>
    </xdr:from>
    <xdr:to>
      <xdr:col>24</xdr:col>
      <xdr:colOff>114300</xdr:colOff>
      <xdr:row>34</xdr:row>
      <xdr:rowOff>39370</xdr:rowOff>
    </xdr:to>
    <xdr:sp macro="" textlink="">
      <xdr:nvSpPr>
        <xdr:cNvPr id="72" name="楕円 71">
          <a:extLst>
            <a:ext uri="{FF2B5EF4-FFF2-40B4-BE49-F238E27FC236}">
              <a16:creationId xmlns:a16="http://schemas.microsoft.com/office/drawing/2014/main" id="{F268A17E-075F-483A-B2F2-B3AF1DCF82D7}"/>
            </a:ext>
          </a:extLst>
        </xdr:cNvPr>
        <xdr:cNvSpPr/>
      </xdr:nvSpPr>
      <xdr:spPr>
        <a:xfrm>
          <a:off x="458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24147</xdr:rowOff>
    </xdr:from>
    <xdr:ext cx="340478" cy="259045"/>
    <xdr:sp macro="" textlink="">
      <xdr:nvSpPr>
        <xdr:cNvPr id="73" name="【図書館】&#10;有形固定資産減価償却率該当値テキスト">
          <a:extLst>
            <a:ext uri="{FF2B5EF4-FFF2-40B4-BE49-F238E27FC236}">
              <a16:creationId xmlns:a16="http://schemas.microsoft.com/office/drawing/2014/main" id="{7668561A-215D-465B-8B26-33BC52447B27}"/>
            </a:ext>
          </a:extLst>
        </xdr:cNvPr>
        <xdr:cNvSpPr txBox="1"/>
      </xdr:nvSpPr>
      <xdr:spPr>
        <a:xfrm>
          <a:off x="4673600" y="568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4" name="楕円 73">
          <a:extLst>
            <a:ext uri="{FF2B5EF4-FFF2-40B4-BE49-F238E27FC236}">
              <a16:creationId xmlns:a16="http://schemas.microsoft.com/office/drawing/2014/main" id="{AAD3B50B-91A7-408E-9A86-3339B40A210E}"/>
            </a:ext>
          </a:extLst>
        </xdr:cNvPr>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33</xdr:row>
      <xdr:rowOff>160020</xdr:rowOff>
    </xdr:to>
    <xdr:cxnSp macro="">
      <xdr:nvCxnSpPr>
        <xdr:cNvPr id="75" name="直線コネクタ 74">
          <a:extLst>
            <a:ext uri="{FF2B5EF4-FFF2-40B4-BE49-F238E27FC236}">
              <a16:creationId xmlns:a16="http://schemas.microsoft.com/office/drawing/2014/main" id="{241E2055-45E1-4FBE-B3D9-1D49B37EA92C}"/>
            </a:ext>
          </a:extLst>
        </xdr:cNvPr>
        <xdr:cNvCxnSpPr/>
      </xdr:nvCxnSpPr>
      <xdr:spPr>
        <a:xfrm>
          <a:off x="3797300" y="5783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40640</xdr:rowOff>
    </xdr:from>
    <xdr:to>
      <xdr:col>15</xdr:col>
      <xdr:colOff>101600</xdr:colOff>
      <xdr:row>33</xdr:row>
      <xdr:rowOff>142240</xdr:rowOff>
    </xdr:to>
    <xdr:sp macro="" textlink="">
      <xdr:nvSpPr>
        <xdr:cNvPr id="76" name="楕円 75">
          <a:extLst>
            <a:ext uri="{FF2B5EF4-FFF2-40B4-BE49-F238E27FC236}">
              <a16:creationId xmlns:a16="http://schemas.microsoft.com/office/drawing/2014/main" id="{1220789F-ABF1-44EC-B675-53BC3A882F20}"/>
            </a:ext>
          </a:extLst>
        </xdr:cNvPr>
        <xdr:cNvSpPr/>
      </xdr:nvSpPr>
      <xdr:spPr>
        <a:xfrm>
          <a:off x="2857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91440</xdr:rowOff>
    </xdr:from>
    <xdr:to>
      <xdr:col>19</xdr:col>
      <xdr:colOff>177800</xdr:colOff>
      <xdr:row>33</xdr:row>
      <xdr:rowOff>125730</xdr:rowOff>
    </xdr:to>
    <xdr:cxnSp macro="">
      <xdr:nvCxnSpPr>
        <xdr:cNvPr id="77" name="直線コネクタ 76">
          <a:extLst>
            <a:ext uri="{FF2B5EF4-FFF2-40B4-BE49-F238E27FC236}">
              <a16:creationId xmlns:a16="http://schemas.microsoft.com/office/drawing/2014/main" id="{811EE4AD-5F81-4B3A-8C7B-FC7D144657E9}"/>
            </a:ext>
          </a:extLst>
        </xdr:cNvPr>
        <xdr:cNvCxnSpPr/>
      </xdr:nvCxnSpPr>
      <xdr:spPr>
        <a:xfrm>
          <a:off x="2908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78" name="楕円 77">
          <a:extLst>
            <a:ext uri="{FF2B5EF4-FFF2-40B4-BE49-F238E27FC236}">
              <a16:creationId xmlns:a16="http://schemas.microsoft.com/office/drawing/2014/main" id="{16CE2BC4-7AF9-4F0E-88A9-CA85A8D8DECB}"/>
            </a:ext>
          </a:extLst>
        </xdr:cNvPr>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91440</xdr:rowOff>
    </xdr:to>
    <xdr:cxnSp macro="">
      <xdr:nvCxnSpPr>
        <xdr:cNvPr id="79" name="直線コネクタ 78">
          <a:extLst>
            <a:ext uri="{FF2B5EF4-FFF2-40B4-BE49-F238E27FC236}">
              <a16:creationId xmlns:a16="http://schemas.microsoft.com/office/drawing/2014/main" id="{134E31D5-761B-4DBF-BA15-FCBEDBC32101}"/>
            </a:ext>
          </a:extLst>
        </xdr:cNvPr>
        <xdr:cNvCxnSpPr/>
      </xdr:nvCxnSpPr>
      <xdr:spPr>
        <a:xfrm>
          <a:off x="2019300" y="5715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170197</xdr:rowOff>
    </xdr:from>
    <xdr:ext cx="405111" cy="259045"/>
    <xdr:sp macro="" textlink="">
      <xdr:nvSpPr>
        <xdr:cNvPr id="80" name="n_1aveValue【図書館】&#10;有形固定資産減価償却率">
          <a:extLst>
            <a:ext uri="{FF2B5EF4-FFF2-40B4-BE49-F238E27FC236}">
              <a16:creationId xmlns:a16="http://schemas.microsoft.com/office/drawing/2014/main" id="{4FB61185-81C7-4CE6-819F-7627A6942925}"/>
            </a:ext>
          </a:extLst>
        </xdr:cNvPr>
        <xdr:cNvSpPr txBox="1"/>
      </xdr:nvSpPr>
      <xdr:spPr>
        <a:xfrm>
          <a:off x="3582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1" name="n_2aveValue【図書館】&#10;有形固定資産減価償却率">
          <a:extLst>
            <a:ext uri="{FF2B5EF4-FFF2-40B4-BE49-F238E27FC236}">
              <a16:creationId xmlns:a16="http://schemas.microsoft.com/office/drawing/2014/main" id="{E9F9CB49-BC05-4240-8D63-C32D0247B154}"/>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87647</xdr:rowOff>
    </xdr:from>
    <xdr:ext cx="405111" cy="259045"/>
    <xdr:sp macro="" textlink="">
      <xdr:nvSpPr>
        <xdr:cNvPr id="82" name="n_3aveValue【図書館】&#10;有形固定資産減価償却率">
          <a:extLst>
            <a:ext uri="{FF2B5EF4-FFF2-40B4-BE49-F238E27FC236}">
              <a16:creationId xmlns:a16="http://schemas.microsoft.com/office/drawing/2014/main" id="{5A20832D-9FD3-4477-B634-E1808BD25CAD}"/>
            </a:ext>
          </a:extLst>
        </xdr:cNvPr>
        <xdr:cNvSpPr txBox="1"/>
      </xdr:nvSpPr>
      <xdr:spPr>
        <a:xfrm>
          <a:off x="1816744" y="608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77455443-91E1-4ECA-99F9-265B410B9F4F}"/>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21607</xdr:rowOff>
    </xdr:from>
    <xdr:ext cx="340478" cy="259045"/>
    <xdr:sp macro="" textlink="">
      <xdr:nvSpPr>
        <xdr:cNvPr id="84" name="n_1mainValue【図書館】&#10;有形固定資産減価償却率">
          <a:extLst>
            <a:ext uri="{FF2B5EF4-FFF2-40B4-BE49-F238E27FC236}">
              <a16:creationId xmlns:a16="http://schemas.microsoft.com/office/drawing/2014/main" id="{DA1EDEC7-C9DA-45ED-972A-4F611DB46534}"/>
            </a:ext>
          </a:extLst>
        </xdr:cNvPr>
        <xdr:cNvSpPr txBox="1"/>
      </xdr:nvSpPr>
      <xdr:spPr>
        <a:xfrm>
          <a:off x="36143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158767</xdr:rowOff>
    </xdr:from>
    <xdr:ext cx="340478" cy="259045"/>
    <xdr:sp macro="" textlink="">
      <xdr:nvSpPr>
        <xdr:cNvPr id="85" name="n_2mainValue【図書館】&#10;有形固定資産減価償却率">
          <a:extLst>
            <a:ext uri="{FF2B5EF4-FFF2-40B4-BE49-F238E27FC236}">
              <a16:creationId xmlns:a16="http://schemas.microsoft.com/office/drawing/2014/main" id="{B0F9F4BD-C520-4B45-8521-5E6C77D1B941}"/>
            </a:ext>
          </a:extLst>
        </xdr:cNvPr>
        <xdr:cNvSpPr txBox="1"/>
      </xdr:nvSpPr>
      <xdr:spPr>
        <a:xfrm>
          <a:off x="2738061" y="5473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6" name="n_3mainValue【図書館】&#10;有形固定資産減価償却率">
          <a:extLst>
            <a:ext uri="{FF2B5EF4-FFF2-40B4-BE49-F238E27FC236}">
              <a16:creationId xmlns:a16="http://schemas.microsoft.com/office/drawing/2014/main" id="{47A54E1F-54E1-43FF-9397-5981FC383269}"/>
            </a:ext>
          </a:extLst>
        </xdr:cNvPr>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F71C1688-EA10-43A5-9825-C5086130C2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7E617AC0-6D09-4FC9-9822-983ADA6FA5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4CC2B091-93CA-4480-A326-61718A0FD3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2BA20378-F49E-463C-9C82-84D16E323D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2AB2ABAA-D8E8-497E-93BB-370FFBC7607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B5DFF44-6EC7-4999-994C-E0008E7853C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C122751-CD20-4274-A4B7-3AC56D7DEC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D35DF2F3-F07E-43D3-8CF5-81CD0360A1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6C76A91E-07C2-4678-A7E4-78ABBED39B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6A5DF2C0-E46A-48A3-AEBA-DD8A1CB8E0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a:extLst>
            <a:ext uri="{FF2B5EF4-FFF2-40B4-BE49-F238E27FC236}">
              <a16:creationId xmlns:a16="http://schemas.microsoft.com/office/drawing/2014/main" id="{67C5FC87-B547-4B35-B6E5-FE936C214FEE}"/>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8" name="テキスト ボックス 97">
          <a:extLst>
            <a:ext uri="{FF2B5EF4-FFF2-40B4-BE49-F238E27FC236}">
              <a16:creationId xmlns:a16="http://schemas.microsoft.com/office/drawing/2014/main" id="{A2ACA6B0-195C-495D-85BC-82D015A4703C}"/>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D23E665D-FCD0-4CA8-A681-4AEDF72759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2B7F4170-52B1-4728-857D-5080B13AEC5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a:extLst>
            <a:ext uri="{FF2B5EF4-FFF2-40B4-BE49-F238E27FC236}">
              <a16:creationId xmlns:a16="http://schemas.microsoft.com/office/drawing/2014/main" id="{3155D7AA-4BD3-444D-B255-9AD09E01B718}"/>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2" name="テキスト ボックス 101">
          <a:extLst>
            <a:ext uri="{FF2B5EF4-FFF2-40B4-BE49-F238E27FC236}">
              <a16:creationId xmlns:a16="http://schemas.microsoft.com/office/drawing/2014/main" id="{257B68D3-60FC-4EF1-9E3F-5E19F1EBCDE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9B6B20B-4904-4A0D-ADD6-E92FEA98FC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C09E1429-5666-4A09-B046-B67A4E3BA86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3ED7F9E9-3764-4B3F-AF4A-1B06DBE59C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6" name="直線コネクタ 105">
          <a:extLst>
            <a:ext uri="{FF2B5EF4-FFF2-40B4-BE49-F238E27FC236}">
              <a16:creationId xmlns:a16="http://schemas.microsoft.com/office/drawing/2014/main" id="{C65AD540-3655-495A-8DD9-9F68C2D94F5E}"/>
            </a:ext>
          </a:extLst>
        </xdr:cNvPr>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7" name="【図書館】&#10;一人当たり面積最小値テキスト">
          <a:extLst>
            <a:ext uri="{FF2B5EF4-FFF2-40B4-BE49-F238E27FC236}">
              <a16:creationId xmlns:a16="http://schemas.microsoft.com/office/drawing/2014/main" id="{1CE1BD9E-42FE-4FBF-BEB9-AD34AF5F1BE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8" name="直線コネクタ 107">
          <a:extLst>
            <a:ext uri="{FF2B5EF4-FFF2-40B4-BE49-F238E27FC236}">
              <a16:creationId xmlns:a16="http://schemas.microsoft.com/office/drawing/2014/main" id="{86DB4F01-3ACB-4F9E-B2CD-24A6207DBBAB}"/>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09" name="【図書館】&#10;一人当たり面積最大値テキスト">
          <a:extLst>
            <a:ext uri="{FF2B5EF4-FFF2-40B4-BE49-F238E27FC236}">
              <a16:creationId xmlns:a16="http://schemas.microsoft.com/office/drawing/2014/main" id="{F7C6BFB3-11C4-4773-86B7-FDE9C90C1A05}"/>
            </a:ext>
          </a:extLst>
        </xdr:cNvPr>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0" name="直線コネクタ 109">
          <a:extLst>
            <a:ext uri="{FF2B5EF4-FFF2-40B4-BE49-F238E27FC236}">
              <a16:creationId xmlns:a16="http://schemas.microsoft.com/office/drawing/2014/main" id="{183D624F-5E7C-4D99-9DE3-E541773AEE88}"/>
            </a:ext>
          </a:extLst>
        </xdr:cNvPr>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1" name="【図書館】&#10;一人当たり面積平均値テキスト">
          <a:extLst>
            <a:ext uri="{FF2B5EF4-FFF2-40B4-BE49-F238E27FC236}">
              <a16:creationId xmlns:a16="http://schemas.microsoft.com/office/drawing/2014/main" id="{5CFC9974-36C1-4810-9F9B-4402329DD92B}"/>
            </a:ext>
          </a:extLst>
        </xdr:cNvPr>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2" name="フローチャート: 判断 111">
          <a:extLst>
            <a:ext uri="{FF2B5EF4-FFF2-40B4-BE49-F238E27FC236}">
              <a16:creationId xmlns:a16="http://schemas.microsoft.com/office/drawing/2014/main" id="{B5A869EF-265D-409E-A652-4D2729355F44}"/>
            </a:ext>
          </a:extLst>
        </xdr:cNvPr>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3" name="フローチャート: 判断 112">
          <a:extLst>
            <a:ext uri="{FF2B5EF4-FFF2-40B4-BE49-F238E27FC236}">
              <a16:creationId xmlns:a16="http://schemas.microsoft.com/office/drawing/2014/main" id="{0815B2A8-3EB3-4723-A4E3-47E3A3580AE0}"/>
            </a:ext>
          </a:extLst>
        </xdr:cNvPr>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4" name="フローチャート: 判断 113">
          <a:extLst>
            <a:ext uri="{FF2B5EF4-FFF2-40B4-BE49-F238E27FC236}">
              <a16:creationId xmlns:a16="http://schemas.microsoft.com/office/drawing/2014/main" id="{4EAC2927-A56F-493C-A88B-63C56B4F4D4E}"/>
            </a:ext>
          </a:extLst>
        </xdr:cNvPr>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E04411AF-FAED-45F7-84CD-D20CA048AEFE}"/>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6" name="フローチャート: 判断 115">
          <a:extLst>
            <a:ext uri="{FF2B5EF4-FFF2-40B4-BE49-F238E27FC236}">
              <a16:creationId xmlns:a16="http://schemas.microsoft.com/office/drawing/2014/main" id="{39C72783-D3D1-4A48-88A0-07B02091E76B}"/>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CCB40D1-E1AB-4A6D-8BAC-60EB9F0188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EB6E66C-0FF5-4816-A51C-02FBE60198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AA57911-CAF2-452F-AFAB-804954138C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F450F37-8174-44DD-8815-96914E8A6C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6D2B824-C030-477E-AB6F-59CC66E772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22" name="楕円 121">
          <a:extLst>
            <a:ext uri="{FF2B5EF4-FFF2-40B4-BE49-F238E27FC236}">
              <a16:creationId xmlns:a16="http://schemas.microsoft.com/office/drawing/2014/main" id="{76132601-57B6-4E9E-82E5-41706C7AE163}"/>
            </a:ext>
          </a:extLst>
        </xdr:cNvPr>
        <xdr:cNvSpPr/>
      </xdr:nvSpPr>
      <xdr:spPr>
        <a:xfrm>
          <a:off x="10426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66692</xdr:rowOff>
    </xdr:from>
    <xdr:ext cx="469744" cy="259045"/>
    <xdr:sp macro="" textlink="">
      <xdr:nvSpPr>
        <xdr:cNvPr id="123" name="【図書館】&#10;一人当たり面積該当値テキスト">
          <a:extLst>
            <a:ext uri="{FF2B5EF4-FFF2-40B4-BE49-F238E27FC236}">
              <a16:creationId xmlns:a16="http://schemas.microsoft.com/office/drawing/2014/main" id="{186624DC-22B1-445F-BBB0-D35A4BB06AC5}"/>
            </a:ext>
          </a:extLst>
        </xdr:cNvPr>
        <xdr:cNvSpPr txBox="1"/>
      </xdr:nvSpPr>
      <xdr:spPr>
        <a:xfrm>
          <a:off x="10515600"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24" name="楕円 123">
          <a:extLst>
            <a:ext uri="{FF2B5EF4-FFF2-40B4-BE49-F238E27FC236}">
              <a16:creationId xmlns:a16="http://schemas.microsoft.com/office/drawing/2014/main" id="{F3C72503-9821-431F-BDD7-7453437AA7FF}"/>
            </a:ext>
          </a:extLst>
        </xdr:cNvPr>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139065</xdr:rowOff>
    </xdr:from>
    <xdr:to>
      <xdr:col>55</xdr:col>
      <xdr:colOff>0</xdr:colOff>
      <xdr:row>39</xdr:row>
      <xdr:rowOff>139065</xdr:rowOff>
    </xdr:to>
    <xdr:cxnSp macro="">
      <xdr:nvCxnSpPr>
        <xdr:cNvPr id="125" name="直線コネクタ 124">
          <a:extLst>
            <a:ext uri="{FF2B5EF4-FFF2-40B4-BE49-F238E27FC236}">
              <a16:creationId xmlns:a16="http://schemas.microsoft.com/office/drawing/2014/main" id="{195F6B95-CE64-4363-B5B9-BFFF7A8003C1}"/>
            </a:ext>
          </a:extLst>
        </xdr:cNvPr>
        <xdr:cNvCxnSpPr/>
      </xdr:nvCxnSpPr>
      <xdr:spPr>
        <a:xfrm>
          <a:off x="9639300" y="6825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26" name="楕円 125">
          <a:extLst>
            <a:ext uri="{FF2B5EF4-FFF2-40B4-BE49-F238E27FC236}">
              <a16:creationId xmlns:a16="http://schemas.microsoft.com/office/drawing/2014/main" id="{FABD025C-4903-4085-9278-7D4699ADA81E}"/>
            </a:ext>
          </a:extLst>
        </xdr:cNvPr>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27" name="直線コネクタ 126">
          <a:extLst>
            <a:ext uri="{FF2B5EF4-FFF2-40B4-BE49-F238E27FC236}">
              <a16:creationId xmlns:a16="http://schemas.microsoft.com/office/drawing/2014/main" id="{E6C937C9-F9F5-4C11-87AA-1C8007ADA097}"/>
            </a:ext>
          </a:extLst>
        </xdr:cNvPr>
        <xdr:cNvCxnSpPr/>
      </xdr:nvCxnSpPr>
      <xdr:spPr>
        <a:xfrm>
          <a:off x="8750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28" name="楕円 127">
          <a:extLst>
            <a:ext uri="{FF2B5EF4-FFF2-40B4-BE49-F238E27FC236}">
              <a16:creationId xmlns:a16="http://schemas.microsoft.com/office/drawing/2014/main" id="{C62C4A13-D523-4EA3-89EC-10E91A9521D5}"/>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139065</xdr:rowOff>
    </xdr:to>
    <xdr:cxnSp macro="">
      <xdr:nvCxnSpPr>
        <xdr:cNvPr id="129" name="直線コネクタ 128">
          <a:extLst>
            <a:ext uri="{FF2B5EF4-FFF2-40B4-BE49-F238E27FC236}">
              <a16:creationId xmlns:a16="http://schemas.microsoft.com/office/drawing/2014/main" id="{179AB770-A08F-4F42-954F-EA0D5CB8E9B2}"/>
            </a:ext>
          </a:extLst>
        </xdr:cNvPr>
        <xdr:cNvCxnSpPr/>
      </xdr:nvCxnSpPr>
      <xdr:spPr>
        <a:xfrm>
          <a:off x="7861300" y="681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0" name="n_1aveValue【図書館】&#10;一人当たり面積">
          <a:extLst>
            <a:ext uri="{FF2B5EF4-FFF2-40B4-BE49-F238E27FC236}">
              <a16:creationId xmlns:a16="http://schemas.microsoft.com/office/drawing/2014/main" id="{CF5BAE22-114B-436E-8611-5067DBE78E59}"/>
            </a:ext>
          </a:extLst>
        </xdr:cNvPr>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a:extLst>
            <a:ext uri="{FF2B5EF4-FFF2-40B4-BE49-F238E27FC236}">
              <a16:creationId xmlns:a16="http://schemas.microsoft.com/office/drawing/2014/main" id="{D12F1A8C-5400-44FC-8E3A-EBB1F16D85C6}"/>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2" name="n_3aveValue【図書館】&#10;一人当たり面積">
          <a:extLst>
            <a:ext uri="{FF2B5EF4-FFF2-40B4-BE49-F238E27FC236}">
              <a16:creationId xmlns:a16="http://schemas.microsoft.com/office/drawing/2014/main" id="{53E7A679-926C-4178-BF4D-4C23DDF9E034}"/>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3" name="n_4aveValue【図書館】&#10;一人当たり面積">
          <a:extLst>
            <a:ext uri="{FF2B5EF4-FFF2-40B4-BE49-F238E27FC236}">
              <a16:creationId xmlns:a16="http://schemas.microsoft.com/office/drawing/2014/main" id="{7E47458D-20C8-44B6-9342-C73C9C030646}"/>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34" name="n_1mainValue【図書館】&#10;一人当たり面積">
          <a:extLst>
            <a:ext uri="{FF2B5EF4-FFF2-40B4-BE49-F238E27FC236}">
              <a16:creationId xmlns:a16="http://schemas.microsoft.com/office/drawing/2014/main" id="{C57E8FD7-FC0B-4404-B86F-A3F0EDF70981}"/>
            </a:ext>
          </a:extLst>
        </xdr:cNvPr>
        <xdr:cNvSpPr txBox="1"/>
      </xdr:nvSpPr>
      <xdr:spPr>
        <a:xfrm>
          <a:off x="9391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35" name="n_2mainValue【図書館】&#10;一人当たり面積">
          <a:extLst>
            <a:ext uri="{FF2B5EF4-FFF2-40B4-BE49-F238E27FC236}">
              <a16:creationId xmlns:a16="http://schemas.microsoft.com/office/drawing/2014/main" id="{8274AB74-038E-4325-8E60-CA83679193BD}"/>
            </a:ext>
          </a:extLst>
        </xdr:cNvPr>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6" name="n_3mainValue【図書館】&#10;一人当たり面積">
          <a:extLst>
            <a:ext uri="{FF2B5EF4-FFF2-40B4-BE49-F238E27FC236}">
              <a16:creationId xmlns:a16="http://schemas.microsoft.com/office/drawing/2014/main" id="{C43E0278-B3D9-4C7D-822E-40F641FE7B08}"/>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76BFD16-469F-4CA6-96A3-85025D3D1A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21D5D715-F73B-4A9B-960E-0F480529F3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AC2C36A-024F-433C-BAEE-F6A7B46842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8808FA6-6403-4E9F-A3C5-22A9B6F527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080F9C6-AB1B-499F-BE9A-3874C61B66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C50C04AC-BB44-4408-88A9-D30A42BCF1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FB327BA-22B8-4904-864D-94733D2367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4BEB2499-4753-4253-AE9D-C43FF8ACBC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85E6BC5-1B18-41EA-82A7-EE6753427A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D920D5E2-669F-43C2-906B-AB9B9C1ECE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C07C5F8C-D68B-40F2-90F0-68F9ECDEFF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21EBD67-BD4C-4E78-81A9-12B2776DDC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78AB3884-FA5D-48E2-A1C4-86D603E8D2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3772C288-C0A1-4DC1-94D3-68BC95E1D8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0A9B549-456E-49CD-83EC-069FAC4D7A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192D2EE7-3863-48C5-A4F8-E08AD3B801D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3BA855DE-7AA4-4C4D-8D75-C86AA296F3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F49E1C3-190B-4CD7-B82A-755056F6952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5A21A957-74B1-4C78-9156-9717FBD7E4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522377D-2422-4130-8985-F73A083407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BD79380-3E0F-42FA-B8D0-A71075FE644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89919B4B-EEC6-45B4-A235-74E61967700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585C5DCA-471C-464E-B631-EEEA5D4224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E3C8B7B3-CB9C-411C-9EE1-D954C97CB1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3E93CEF2-C4B7-4349-88CB-8A4FF8E9A4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2" name="直線コネクタ 161">
          <a:extLst>
            <a:ext uri="{FF2B5EF4-FFF2-40B4-BE49-F238E27FC236}">
              <a16:creationId xmlns:a16="http://schemas.microsoft.com/office/drawing/2014/main" id="{2075097D-5F63-41B1-8FFD-22E50D6CD3B7}"/>
            </a:ext>
          </a:extLst>
        </xdr:cNvPr>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CA764A0C-F675-45F6-BF13-51A11194F672}"/>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4" name="直線コネクタ 163">
          <a:extLst>
            <a:ext uri="{FF2B5EF4-FFF2-40B4-BE49-F238E27FC236}">
              <a16:creationId xmlns:a16="http://schemas.microsoft.com/office/drawing/2014/main" id="{F87B7E12-11A5-42F5-8980-AFA2F36325E7}"/>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F5E1FA47-6B07-4506-A131-223086131F92}"/>
            </a:ext>
          </a:extLst>
        </xdr:cNvPr>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6" name="直線コネクタ 165">
          <a:extLst>
            <a:ext uri="{FF2B5EF4-FFF2-40B4-BE49-F238E27FC236}">
              <a16:creationId xmlns:a16="http://schemas.microsoft.com/office/drawing/2014/main" id="{AECA6FA0-1AB3-410E-A3E0-B571B2AC9BEC}"/>
            </a:ext>
          </a:extLst>
        </xdr:cNvPr>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20C76720-ACD0-484B-9C88-3855B080F52A}"/>
            </a:ext>
          </a:extLst>
        </xdr:cNvPr>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68" name="フローチャート: 判断 167">
          <a:extLst>
            <a:ext uri="{FF2B5EF4-FFF2-40B4-BE49-F238E27FC236}">
              <a16:creationId xmlns:a16="http://schemas.microsoft.com/office/drawing/2014/main" id="{46FB431A-3D7F-4453-906F-9CBF508E870F}"/>
            </a:ext>
          </a:extLst>
        </xdr:cNvPr>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69" name="フローチャート: 判断 168">
          <a:extLst>
            <a:ext uri="{FF2B5EF4-FFF2-40B4-BE49-F238E27FC236}">
              <a16:creationId xmlns:a16="http://schemas.microsoft.com/office/drawing/2014/main" id="{B7AF96D3-9B72-45CC-82E2-B0505B1D6872}"/>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0" name="フローチャート: 判断 169">
          <a:extLst>
            <a:ext uri="{FF2B5EF4-FFF2-40B4-BE49-F238E27FC236}">
              <a16:creationId xmlns:a16="http://schemas.microsoft.com/office/drawing/2014/main" id="{1A5ECC34-9CE1-466B-B0D5-1939615046E0}"/>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1" name="フローチャート: 判断 170">
          <a:extLst>
            <a:ext uri="{FF2B5EF4-FFF2-40B4-BE49-F238E27FC236}">
              <a16:creationId xmlns:a16="http://schemas.microsoft.com/office/drawing/2014/main" id="{B4DBFCA3-B618-4498-A653-B68D7AC4D7A5}"/>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2" name="フローチャート: 判断 171">
          <a:extLst>
            <a:ext uri="{FF2B5EF4-FFF2-40B4-BE49-F238E27FC236}">
              <a16:creationId xmlns:a16="http://schemas.microsoft.com/office/drawing/2014/main" id="{32121089-014A-406F-812E-9507D3202A0E}"/>
            </a:ext>
          </a:extLst>
        </xdr:cNvPr>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8F44436-6F4A-4716-954A-E7DFC3A9EC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FF3EBE8-53F6-453E-8D50-35273A61BC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FC828A0-24CF-4BBB-A1DE-4AE83EC359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9ACFDAA-390F-40B1-9955-E11146AA36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AEA9212-44E2-47B0-AE5D-23F318B91C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78" name="楕円 177">
          <a:extLst>
            <a:ext uri="{FF2B5EF4-FFF2-40B4-BE49-F238E27FC236}">
              <a16:creationId xmlns:a16="http://schemas.microsoft.com/office/drawing/2014/main" id="{2351B262-3A4B-46FD-8FF0-C9FDFBF26E65}"/>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34E2D006-7EAD-4E01-BEA1-08BC5A154A1D}"/>
            </a:ext>
          </a:extLst>
        </xdr:cNvPr>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80" name="楕円 179">
          <a:extLst>
            <a:ext uri="{FF2B5EF4-FFF2-40B4-BE49-F238E27FC236}">
              <a16:creationId xmlns:a16="http://schemas.microsoft.com/office/drawing/2014/main" id="{3007938F-AEAD-460F-8827-DDFF914AD50C}"/>
            </a:ext>
          </a:extLst>
        </xdr:cNvPr>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48985</xdr:rowOff>
    </xdr:from>
    <xdr:to>
      <xdr:col>24</xdr:col>
      <xdr:colOff>63500</xdr:colOff>
      <xdr:row>61</xdr:row>
      <xdr:rowOff>83276</xdr:rowOff>
    </xdr:to>
    <xdr:cxnSp macro="">
      <xdr:nvCxnSpPr>
        <xdr:cNvPr id="181" name="直線コネクタ 180">
          <a:extLst>
            <a:ext uri="{FF2B5EF4-FFF2-40B4-BE49-F238E27FC236}">
              <a16:creationId xmlns:a16="http://schemas.microsoft.com/office/drawing/2014/main" id="{91FAE816-B349-4041-825D-040C17F7AD09}"/>
            </a:ext>
          </a:extLst>
        </xdr:cNvPr>
        <xdr:cNvCxnSpPr/>
      </xdr:nvCxnSpPr>
      <xdr:spPr>
        <a:xfrm>
          <a:off x="3797300" y="105074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楕円 181">
          <a:extLst>
            <a:ext uri="{FF2B5EF4-FFF2-40B4-BE49-F238E27FC236}">
              <a16:creationId xmlns:a16="http://schemas.microsoft.com/office/drawing/2014/main" id="{A374F14E-869B-43FD-8E6C-9B25ED81732A}"/>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48985</xdr:rowOff>
    </xdr:to>
    <xdr:cxnSp macro="">
      <xdr:nvCxnSpPr>
        <xdr:cNvPr id="183" name="直線コネクタ 182">
          <a:extLst>
            <a:ext uri="{FF2B5EF4-FFF2-40B4-BE49-F238E27FC236}">
              <a16:creationId xmlns:a16="http://schemas.microsoft.com/office/drawing/2014/main" id="{E12FA378-89BA-421F-8520-BCFC4CC78D61}"/>
            </a:ext>
          </a:extLst>
        </xdr:cNvPr>
        <xdr:cNvCxnSpPr/>
      </xdr:nvCxnSpPr>
      <xdr:spPr>
        <a:xfrm>
          <a:off x="2908300" y="1046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楕円 183">
          <a:extLst>
            <a:ext uri="{FF2B5EF4-FFF2-40B4-BE49-F238E27FC236}">
              <a16:creationId xmlns:a16="http://schemas.microsoft.com/office/drawing/2014/main" id="{956C0ABB-7E4E-4B2B-BDF6-22E92580ECDE}"/>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61</xdr:row>
      <xdr:rowOff>11430</xdr:rowOff>
    </xdr:to>
    <xdr:cxnSp macro="">
      <xdr:nvCxnSpPr>
        <xdr:cNvPr id="185" name="直線コネクタ 184">
          <a:extLst>
            <a:ext uri="{FF2B5EF4-FFF2-40B4-BE49-F238E27FC236}">
              <a16:creationId xmlns:a16="http://schemas.microsoft.com/office/drawing/2014/main" id="{7DC0AAAB-B6DD-428C-B417-4B25F3001C17}"/>
            </a:ext>
          </a:extLst>
        </xdr:cNvPr>
        <xdr:cNvCxnSpPr/>
      </xdr:nvCxnSpPr>
      <xdr:spPr>
        <a:xfrm>
          <a:off x="2019300" y="1043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86" name="楕円 185">
          <a:extLst>
            <a:ext uri="{FF2B5EF4-FFF2-40B4-BE49-F238E27FC236}">
              <a16:creationId xmlns:a16="http://schemas.microsoft.com/office/drawing/2014/main" id="{17B32A47-57CA-4089-9D66-5C1718EC9C3C}"/>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61</xdr:row>
      <xdr:rowOff>24493</xdr:rowOff>
    </xdr:to>
    <xdr:cxnSp macro="">
      <xdr:nvCxnSpPr>
        <xdr:cNvPr id="187" name="直線コネクタ 186">
          <a:extLst>
            <a:ext uri="{FF2B5EF4-FFF2-40B4-BE49-F238E27FC236}">
              <a16:creationId xmlns:a16="http://schemas.microsoft.com/office/drawing/2014/main" id="{1F00B44A-EBDE-474A-923B-0C27982FE467}"/>
            </a:ext>
          </a:extLst>
        </xdr:cNvPr>
        <xdr:cNvCxnSpPr/>
      </xdr:nvCxnSpPr>
      <xdr:spPr>
        <a:xfrm flipV="1">
          <a:off x="1130300" y="104323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88" name="n_1aveValue【体育館・プール】&#10;有形固定資産減価償却率">
          <a:extLst>
            <a:ext uri="{FF2B5EF4-FFF2-40B4-BE49-F238E27FC236}">
              <a16:creationId xmlns:a16="http://schemas.microsoft.com/office/drawing/2014/main" id="{0304DB02-67AF-4918-AA35-982A3FE56166}"/>
            </a:ext>
          </a:extLst>
        </xdr:cNvPr>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89" name="n_2aveValue【体育館・プール】&#10;有形固定資産減価償却率">
          <a:extLst>
            <a:ext uri="{FF2B5EF4-FFF2-40B4-BE49-F238E27FC236}">
              <a16:creationId xmlns:a16="http://schemas.microsoft.com/office/drawing/2014/main" id="{1181C4DE-7726-472D-9506-648ACB29A6AC}"/>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0" name="n_3aveValue【体育館・プール】&#10;有形固定資産減価償却率">
          <a:extLst>
            <a:ext uri="{FF2B5EF4-FFF2-40B4-BE49-F238E27FC236}">
              <a16:creationId xmlns:a16="http://schemas.microsoft.com/office/drawing/2014/main" id="{36AA6CB5-C110-4051-AF62-F82C8A41CFBA}"/>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1" name="n_4aveValue【体育館・プール】&#10;有形固定資産減価償却率">
          <a:extLst>
            <a:ext uri="{FF2B5EF4-FFF2-40B4-BE49-F238E27FC236}">
              <a16:creationId xmlns:a16="http://schemas.microsoft.com/office/drawing/2014/main" id="{E4B125B5-9564-4E6F-A213-A90CEEEAD3E2}"/>
            </a:ext>
          </a:extLst>
        </xdr:cNvPr>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192" name="n_1mainValue【体育館・プール】&#10;有形固定資産減価償却率">
          <a:extLst>
            <a:ext uri="{FF2B5EF4-FFF2-40B4-BE49-F238E27FC236}">
              <a16:creationId xmlns:a16="http://schemas.microsoft.com/office/drawing/2014/main" id="{9DB682AF-95BA-4388-868A-96ABD6E36EB6}"/>
            </a:ext>
          </a:extLst>
        </xdr:cNvPr>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3" name="n_2mainValue【体育館・プール】&#10;有形固定資産減価償却率">
          <a:extLst>
            <a:ext uri="{FF2B5EF4-FFF2-40B4-BE49-F238E27FC236}">
              <a16:creationId xmlns:a16="http://schemas.microsoft.com/office/drawing/2014/main" id="{C550A66D-DDAA-4DB8-B2E8-677753204BE6}"/>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94" name="n_3mainValue【体育館・プール】&#10;有形固定資産減価償却率">
          <a:extLst>
            <a:ext uri="{FF2B5EF4-FFF2-40B4-BE49-F238E27FC236}">
              <a16:creationId xmlns:a16="http://schemas.microsoft.com/office/drawing/2014/main" id="{FF1FB70C-690D-440D-A3F7-996AA101912A}"/>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91820</xdr:rowOff>
    </xdr:from>
    <xdr:ext cx="405111" cy="259045"/>
    <xdr:sp macro="" textlink="">
      <xdr:nvSpPr>
        <xdr:cNvPr id="195" name="n_4mainValue【体育館・プール】&#10;有形固定資産減価償却率">
          <a:extLst>
            <a:ext uri="{FF2B5EF4-FFF2-40B4-BE49-F238E27FC236}">
              <a16:creationId xmlns:a16="http://schemas.microsoft.com/office/drawing/2014/main" id="{92D57A47-1CB2-41F7-8360-127C531D8965}"/>
            </a:ext>
          </a:extLst>
        </xdr:cNvPr>
        <xdr:cNvSpPr txBox="1"/>
      </xdr:nvSpPr>
      <xdr:spPr>
        <a:xfrm>
          <a:off x="927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57F1DCD3-1F97-4ED1-A3D9-998C55BC38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F54A9B9-C00B-4EFA-8047-4740292C51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59DB3527-EC94-41AB-8BF0-70A98BBDD4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3C3D75C0-1886-4777-A9FB-633EDA6831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68200F43-7622-4E64-B8A7-1945100853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8A196A5-A753-405D-8DA3-1953800E22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3083F672-2DD7-4E67-B688-C2D6EE74E9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D8B7453-ED12-4C1E-A8DA-C4BAEB925E7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305DE2A5-CB6F-442F-841F-6B4D57C1E9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305C1AA-6BC3-4191-812F-88F157C7C26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84727F31-C8C6-4C40-9F9F-07611E3D2F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9D1222C2-91F5-46C9-9391-77935CEA4EB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D952C95D-66F2-4791-B0BF-3137A17C8D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A3CE026B-7899-47D8-80E5-F54694F5A38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41E2CD-5A0A-46C0-824E-18A777B95F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AB1DA9D2-C174-4ED1-B345-B88418C8940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5D186A7B-F7E6-4417-B952-EAE911C9AC2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1E9D99D5-1AF6-4D2F-942E-D040697DCBD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6CA248AA-8F46-4735-81B1-EEEBFAA8F7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5A08D880-7FA2-4317-BE88-CED7B5A2C7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484BC5A3-C89E-42EA-8745-5DAF3961FD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56211212-FEE5-4A54-ADD7-2EDC2E4AC13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9511E33-1F2A-4350-939A-2240202765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9" name="直線コネクタ 218">
          <a:extLst>
            <a:ext uri="{FF2B5EF4-FFF2-40B4-BE49-F238E27FC236}">
              <a16:creationId xmlns:a16="http://schemas.microsoft.com/office/drawing/2014/main" id="{5DD247FD-E3FB-46C2-951C-F1C7D06B0B51}"/>
            </a:ext>
          </a:extLst>
        </xdr:cNvPr>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0" name="【体育館・プール】&#10;一人当たり面積最小値テキスト">
          <a:extLst>
            <a:ext uri="{FF2B5EF4-FFF2-40B4-BE49-F238E27FC236}">
              <a16:creationId xmlns:a16="http://schemas.microsoft.com/office/drawing/2014/main" id="{2FFA9BC2-EEF4-439C-8B32-8509208524C3}"/>
            </a:ext>
          </a:extLst>
        </xdr:cNvPr>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1" name="直線コネクタ 220">
          <a:extLst>
            <a:ext uri="{FF2B5EF4-FFF2-40B4-BE49-F238E27FC236}">
              <a16:creationId xmlns:a16="http://schemas.microsoft.com/office/drawing/2014/main" id="{CBCEE88E-3A9A-4BCC-9B73-8CF7F0605621}"/>
            </a:ext>
          </a:extLst>
        </xdr:cNvPr>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2" name="【体育館・プール】&#10;一人当たり面積最大値テキスト">
          <a:extLst>
            <a:ext uri="{FF2B5EF4-FFF2-40B4-BE49-F238E27FC236}">
              <a16:creationId xmlns:a16="http://schemas.microsoft.com/office/drawing/2014/main" id="{4B7651C6-278A-4B72-A083-DBB2AE0ED14D}"/>
            </a:ext>
          </a:extLst>
        </xdr:cNvPr>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3" name="直線コネクタ 222">
          <a:extLst>
            <a:ext uri="{FF2B5EF4-FFF2-40B4-BE49-F238E27FC236}">
              <a16:creationId xmlns:a16="http://schemas.microsoft.com/office/drawing/2014/main" id="{DD8A52F7-3B11-4783-9C88-31ACB5D708CA}"/>
            </a:ext>
          </a:extLst>
        </xdr:cNvPr>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24" name="【体育館・プール】&#10;一人当たり面積平均値テキスト">
          <a:extLst>
            <a:ext uri="{FF2B5EF4-FFF2-40B4-BE49-F238E27FC236}">
              <a16:creationId xmlns:a16="http://schemas.microsoft.com/office/drawing/2014/main" id="{9D8D8C99-F059-49EA-9E7D-5161AC566E50}"/>
            </a:ext>
          </a:extLst>
        </xdr:cNvPr>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5" name="フローチャート: 判断 224">
          <a:extLst>
            <a:ext uri="{FF2B5EF4-FFF2-40B4-BE49-F238E27FC236}">
              <a16:creationId xmlns:a16="http://schemas.microsoft.com/office/drawing/2014/main" id="{0B2C9BE0-8732-402D-AEFD-4F199D589804}"/>
            </a:ext>
          </a:extLst>
        </xdr:cNvPr>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6" name="フローチャート: 判断 225">
          <a:extLst>
            <a:ext uri="{FF2B5EF4-FFF2-40B4-BE49-F238E27FC236}">
              <a16:creationId xmlns:a16="http://schemas.microsoft.com/office/drawing/2014/main" id="{5AF3100A-2F0F-4AEE-B673-90F2625A3607}"/>
            </a:ext>
          </a:extLst>
        </xdr:cNvPr>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7" name="フローチャート: 判断 226">
          <a:extLst>
            <a:ext uri="{FF2B5EF4-FFF2-40B4-BE49-F238E27FC236}">
              <a16:creationId xmlns:a16="http://schemas.microsoft.com/office/drawing/2014/main" id="{A525C6CA-915D-477F-B35A-98BB541BF4C3}"/>
            </a:ext>
          </a:extLst>
        </xdr:cNvPr>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8" name="フローチャート: 判断 227">
          <a:extLst>
            <a:ext uri="{FF2B5EF4-FFF2-40B4-BE49-F238E27FC236}">
              <a16:creationId xmlns:a16="http://schemas.microsoft.com/office/drawing/2014/main" id="{314AD4D0-25C6-4D22-9040-6B317B2B6E39}"/>
            </a:ext>
          </a:extLst>
        </xdr:cNvPr>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9" name="フローチャート: 判断 228">
          <a:extLst>
            <a:ext uri="{FF2B5EF4-FFF2-40B4-BE49-F238E27FC236}">
              <a16:creationId xmlns:a16="http://schemas.microsoft.com/office/drawing/2014/main" id="{C4CDD00F-A30A-4F69-81EC-E550F8F2CD36}"/>
            </a:ext>
          </a:extLst>
        </xdr:cNvPr>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C83CD6B-84FE-4C4D-AE78-31BD0C6F50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612909F-D0A5-4936-95C9-65400147B0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C178EAF-0B7F-449E-A901-185EAC1D92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6DEEF42-EBD2-4E25-BFC2-56B8ABAE0F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C42FA2D-F5A1-40E6-A4E2-37E5588C91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35" name="楕円 234">
          <a:extLst>
            <a:ext uri="{FF2B5EF4-FFF2-40B4-BE49-F238E27FC236}">
              <a16:creationId xmlns:a16="http://schemas.microsoft.com/office/drawing/2014/main" id="{57006F06-201E-4633-9A63-4E88CB3FBDBA}"/>
            </a:ext>
          </a:extLst>
        </xdr:cNvPr>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36" name="【体育館・プール】&#10;一人当たり面積該当値テキスト">
          <a:extLst>
            <a:ext uri="{FF2B5EF4-FFF2-40B4-BE49-F238E27FC236}">
              <a16:creationId xmlns:a16="http://schemas.microsoft.com/office/drawing/2014/main" id="{5C72D718-74B6-4432-BC40-AAE995D8CA98}"/>
            </a:ext>
          </a:extLst>
        </xdr:cNvPr>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37" name="楕円 236">
          <a:extLst>
            <a:ext uri="{FF2B5EF4-FFF2-40B4-BE49-F238E27FC236}">
              <a16:creationId xmlns:a16="http://schemas.microsoft.com/office/drawing/2014/main" id="{7040BC74-50A2-4782-A797-566FD745ACCE}"/>
            </a:ext>
          </a:extLst>
        </xdr:cNvPr>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169545</xdr:rowOff>
    </xdr:from>
    <xdr:to>
      <xdr:col>55</xdr:col>
      <xdr:colOff>0</xdr:colOff>
      <xdr:row>62</xdr:row>
      <xdr:rowOff>0</xdr:rowOff>
    </xdr:to>
    <xdr:cxnSp macro="">
      <xdr:nvCxnSpPr>
        <xdr:cNvPr id="238" name="直線コネクタ 237">
          <a:extLst>
            <a:ext uri="{FF2B5EF4-FFF2-40B4-BE49-F238E27FC236}">
              <a16:creationId xmlns:a16="http://schemas.microsoft.com/office/drawing/2014/main" id="{3D4126D9-4F1A-484D-A010-6AFDC573DDB0}"/>
            </a:ext>
          </a:extLst>
        </xdr:cNvPr>
        <xdr:cNvCxnSpPr/>
      </xdr:nvCxnSpPr>
      <xdr:spPr>
        <a:xfrm>
          <a:off x="9639300" y="10627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39" name="楕円 238">
          <a:extLst>
            <a:ext uri="{FF2B5EF4-FFF2-40B4-BE49-F238E27FC236}">
              <a16:creationId xmlns:a16="http://schemas.microsoft.com/office/drawing/2014/main" id="{515F4349-AA5B-4C0C-8B8E-B03104DD2A60}"/>
            </a:ext>
          </a:extLst>
        </xdr:cNvPr>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61</xdr:row>
      <xdr:rowOff>169545</xdr:rowOff>
    </xdr:to>
    <xdr:cxnSp macro="">
      <xdr:nvCxnSpPr>
        <xdr:cNvPr id="240" name="直線コネクタ 239">
          <a:extLst>
            <a:ext uri="{FF2B5EF4-FFF2-40B4-BE49-F238E27FC236}">
              <a16:creationId xmlns:a16="http://schemas.microsoft.com/office/drawing/2014/main" id="{6D14D3F7-9EB1-4094-82D2-5C8B8E9B4FB2}"/>
            </a:ext>
          </a:extLst>
        </xdr:cNvPr>
        <xdr:cNvCxnSpPr/>
      </xdr:nvCxnSpPr>
      <xdr:spPr>
        <a:xfrm>
          <a:off x="8750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118745</xdr:rowOff>
    </xdr:from>
    <xdr:to>
      <xdr:col>41</xdr:col>
      <xdr:colOff>101600</xdr:colOff>
      <xdr:row>62</xdr:row>
      <xdr:rowOff>48895</xdr:rowOff>
    </xdr:to>
    <xdr:sp macro="" textlink="">
      <xdr:nvSpPr>
        <xdr:cNvPr id="241" name="楕円 240">
          <a:extLst>
            <a:ext uri="{FF2B5EF4-FFF2-40B4-BE49-F238E27FC236}">
              <a16:creationId xmlns:a16="http://schemas.microsoft.com/office/drawing/2014/main" id="{E9D76AA7-8EAB-48F3-ADBD-E69386E0C9B1}"/>
            </a:ext>
          </a:extLst>
        </xdr:cNvPr>
        <xdr:cNvSpPr/>
      </xdr:nvSpPr>
      <xdr:spPr>
        <a:xfrm>
          <a:off x="781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61</xdr:row>
      <xdr:rowOff>169545</xdr:rowOff>
    </xdr:to>
    <xdr:cxnSp macro="">
      <xdr:nvCxnSpPr>
        <xdr:cNvPr id="242" name="直線コネクタ 241">
          <a:extLst>
            <a:ext uri="{FF2B5EF4-FFF2-40B4-BE49-F238E27FC236}">
              <a16:creationId xmlns:a16="http://schemas.microsoft.com/office/drawing/2014/main" id="{48D8F65C-F011-4A1B-8FD4-36872F1605D5}"/>
            </a:ext>
          </a:extLst>
        </xdr:cNvPr>
        <xdr:cNvCxnSpPr/>
      </xdr:nvCxnSpPr>
      <xdr:spPr>
        <a:xfrm>
          <a:off x="7861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43" name="楕円 242">
          <a:extLst>
            <a:ext uri="{FF2B5EF4-FFF2-40B4-BE49-F238E27FC236}">
              <a16:creationId xmlns:a16="http://schemas.microsoft.com/office/drawing/2014/main" id="{FE798CCA-A8E3-48BC-93C7-C5F7B9A53875}"/>
            </a:ext>
          </a:extLst>
        </xdr:cNvPr>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169545</xdr:rowOff>
    </xdr:from>
    <xdr:to>
      <xdr:col>41</xdr:col>
      <xdr:colOff>50800</xdr:colOff>
      <xdr:row>62</xdr:row>
      <xdr:rowOff>38100</xdr:rowOff>
    </xdr:to>
    <xdr:cxnSp macro="">
      <xdr:nvCxnSpPr>
        <xdr:cNvPr id="244" name="直線コネクタ 243">
          <a:extLst>
            <a:ext uri="{FF2B5EF4-FFF2-40B4-BE49-F238E27FC236}">
              <a16:creationId xmlns:a16="http://schemas.microsoft.com/office/drawing/2014/main" id="{6BFE749B-EF6B-4C41-BF2B-4D0E4855DBA1}"/>
            </a:ext>
          </a:extLst>
        </xdr:cNvPr>
        <xdr:cNvCxnSpPr/>
      </xdr:nvCxnSpPr>
      <xdr:spPr>
        <a:xfrm flipV="1">
          <a:off x="6972300" y="1062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45" name="n_1aveValue【体育館・プール】&#10;一人当たり面積">
          <a:extLst>
            <a:ext uri="{FF2B5EF4-FFF2-40B4-BE49-F238E27FC236}">
              <a16:creationId xmlns:a16="http://schemas.microsoft.com/office/drawing/2014/main" id="{2531E847-2EF7-41A1-BD1E-98C993BDDA38}"/>
            </a:ext>
          </a:extLst>
        </xdr:cNvPr>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46" name="n_2aveValue【体育館・プール】&#10;一人当たり面積">
          <a:extLst>
            <a:ext uri="{FF2B5EF4-FFF2-40B4-BE49-F238E27FC236}">
              <a16:creationId xmlns:a16="http://schemas.microsoft.com/office/drawing/2014/main" id="{E15ADF1F-1BA1-42A4-A9E0-09B9E1E6A189}"/>
            </a:ext>
          </a:extLst>
        </xdr:cNvPr>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47" name="n_3aveValue【体育館・プール】&#10;一人当たり面積">
          <a:extLst>
            <a:ext uri="{FF2B5EF4-FFF2-40B4-BE49-F238E27FC236}">
              <a16:creationId xmlns:a16="http://schemas.microsoft.com/office/drawing/2014/main" id="{3E1E22D2-AFC9-478A-94B7-21A674B92E62}"/>
            </a:ext>
          </a:extLst>
        </xdr:cNvPr>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8" name="n_4aveValue【体育館・プール】&#10;一人当たり面積">
          <a:extLst>
            <a:ext uri="{FF2B5EF4-FFF2-40B4-BE49-F238E27FC236}">
              <a16:creationId xmlns:a16="http://schemas.microsoft.com/office/drawing/2014/main" id="{20CAAFFA-4236-4D95-AF2A-F75B6A0A7295}"/>
            </a:ext>
          </a:extLst>
        </xdr:cNvPr>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40022</xdr:rowOff>
    </xdr:from>
    <xdr:ext cx="469744" cy="259045"/>
    <xdr:sp macro="" textlink="">
      <xdr:nvSpPr>
        <xdr:cNvPr id="249" name="n_1mainValue【体育館・プール】&#10;一人当たり面積">
          <a:extLst>
            <a:ext uri="{FF2B5EF4-FFF2-40B4-BE49-F238E27FC236}">
              <a16:creationId xmlns:a16="http://schemas.microsoft.com/office/drawing/2014/main" id="{8C5DF7C1-8FF8-4CDD-A7CC-9761AEB3F23E}"/>
            </a:ext>
          </a:extLst>
        </xdr:cNvPr>
        <xdr:cNvSpPr txBox="1"/>
      </xdr:nvSpPr>
      <xdr:spPr>
        <a:xfrm>
          <a:off x="93917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40022</xdr:rowOff>
    </xdr:from>
    <xdr:ext cx="469744" cy="259045"/>
    <xdr:sp macro="" textlink="">
      <xdr:nvSpPr>
        <xdr:cNvPr id="250" name="n_2mainValue【体育館・プール】&#10;一人当たり面積">
          <a:extLst>
            <a:ext uri="{FF2B5EF4-FFF2-40B4-BE49-F238E27FC236}">
              <a16:creationId xmlns:a16="http://schemas.microsoft.com/office/drawing/2014/main" id="{61A7F600-857B-4D23-B739-98732F827831}"/>
            </a:ext>
          </a:extLst>
        </xdr:cNvPr>
        <xdr:cNvSpPr txBox="1"/>
      </xdr:nvSpPr>
      <xdr:spPr>
        <a:xfrm>
          <a:off x="85154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40022</xdr:rowOff>
    </xdr:from>
    <xdr:ext cx="469744" cy="259045"/>
    <xdr:sp macro="" textlink="">
      <xdr:nvSpPr>
        <xdr:cNvPr id="251" name="n_3mainValue【体育館・プール】&#10;一人当たり面積">
          <a:extLst>
            <a:ext uri="{FF2B5EF4-FFF2-40B4-BE49-F238E27FC236}">
              <a16:creationId xmlns:a16="http://schemas.microsoft.com/office/drawing/2014/main" id="{834182B0-B733-4811-B88B-892EE30CBBD0}"/>
            </a:ext>
          </a:extLst>
        </xdr:cNvPr>
        <xdr:cNvSpPr txBox="1"/>
      </xdr:nvSpPr>
      <xdr:spPr>
        <a:xfrm>
          <a:off x="76264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80027</xdr:rowOff>
    </xdr:from>
    <xdr:ext cx="469744" cy="259045"/>
    <xdr:sp macro="" textlink="">
      <xdr:nvSpPr>
        <xdr:cNvPr id="252" name="n_4mainValue【体育館・プール】&#10;一人当たり面積">
          <a:extLst>
            <a:ext uri="{FF2B5EF4-FFF2-40B4-BE49-F238E27FC236}">
              <a16:creationId xmlns:a16="http://schemas.microsoft.com/office/drawing/2014/main" id="{08353B29-3746-424D-9462-467B59EECEAC}"/>
            </a:ext>
          </a:extLst>
        </xdr:cNvPr>
        <xdr:cNvSpPr txBox="1"/>
      </xdr:nvSpPr>
      <xdr:spPr>
        <a:xfrm>
          <a:off x="6737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8C1E67A-B743-4CDE-A27C-D15920239B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3262A43D-FDDA-4A02-89EF-171BE1B3F3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3F6DD635-B740-4D7F-9C51-2248473ADC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FC47C619-189C-469C-B41B-FF24727ABA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A634332-8E74-4868-B723-B342707F64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75D87F42-4339-4A32-92D9-68925E580F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A1E089F5-A72F-45A7-A906-6356B7400F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D1026837-F4BB-4705-8EF3-BEC202F3878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C91FC61-C200-4077-8F08-E63F6C4ABC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3571F019-A20A-42B5-BF52-8B9D3B1731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8C9DC1CA-B3B3-44BD-9183-7CA29100C8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5A3CD44B-C024-44DF-99F9-2118945CE7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92AD85DF-68CE-4471-82BA-B0E57FF9C6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A216CDDD-C6F5-40DB-8849-C930D1813C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C295935F-5637-48FD-A71F-3ADA86D168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D315DE23-9902-4F1B-A1F5-60078C90425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6662DA2E-9A94-45BF-83B0-A285D73DB6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FDF08633-44D5-49B5-979C-9E6E0D540D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64B33E57-5D0E-467E-8225-492198AB03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1212CF9C-9130-48B8-AF6E-B49E9EF13A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8184A03B-29E7-44FF-B13A-46F6A99946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6199E8AF-DCE3-4412-B7FA-8052603898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9B13487F-9571-4D7C-8A7D-012C61244D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844C2F66-A2CB-49E1-96FA-F7089C62F4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93490200-131D-42AC-A0BD-DEEC092F25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37F783F3-F00E-4E81-9F1F-0D8F5541BC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FF4E62BE-F388-4876-A240-B77D309493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0FA38CA0-90E0-4649-948B-F24E8BD890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6288143D-9178-496C-B31B-872DB4A59C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3CA8340E-0EA5-4BB1-BE13-44E4DF6D64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22BFE64E-F2CB-4DAC-81FB-504A75F334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54FF616A-F696-4260-BD20-81CDFB69F6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C538A99E-B12B-4B80-A4B3-EE2A19214E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2537CDE2-B6C3-459F-8CC1-ECA3AD28C8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E0F268C7-CFA9-4D19-A62B-9986A9A65E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5846B8B4-B8EB-40E4-80F9-02C4AEEB28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DF112B13-516D-4F37-B873-320C0E380A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BB148B00-D3DB-456C-AC7B-F61987EC8E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6F7CE729-6181-4835-A3B3-EFD6D8D564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1ECE4A70-C291-4B10-96D2-85807AB7570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a:extLst>
            <a:ext uri="{FF2B5EF4-FFF2-40B4-BE49-F238E27FC236}">
              <a16:creationId xmlns:a16="http://schemas.microsoft.com/office/drawing/2014/main" id="{91B5ECA3-4679-4690-9634-9DFF78C88E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a:extLst>
            <a:ext uri="{FF2B5EF4-FFF2-40B4-BE49-F238E27FC236}">
              <a16:creationId xmlns:a16="http://schemas.microsoft.com/office/drawing/2014/main" id="{0C02714C-FB50-45A1-B225-BDCD404D66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a:extLst>
            <a:ext uri="{FF2B5EF4-FFF2-40B4-BE49-F238E27FC236}">
              <a16:creationId xmlns:a16="http://schemas.microsoft.com/office/drawing/2014/main" id="{DB90BFE2-607F-4DB1-9947-0BA39F3E39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a:extLst>
            <a:ext uri="{FF2B5EF4-FFF2-40B4-BE49-F238E27FC236}">
              <a16:creationId xmlns:a16="http://schemas.microsoft.com/office/drawing/2014/main" id="{E7B57AC8-51AD-4060-A42E-DCAA391B75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a:extLst>
            <a:ext uri="{FF2B5EF4-FFF2-40B4-BE49-F238E27FC236}">
              <a16:creationId xmlns:a16="http://schemas.microsoft.com/office/drawing/2014/main" id="{6AD8FD85-BD43-4A85-94AF-889E0EE2FE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a:extLst>
            <a:ext uri="{FF2B5EF4-FFF2-40B4-BE49-F238E27FC236}">
              <a16:creationId xmlns:a16="http://schemas.microsoft.com/office/drawing/2014/main" id="{64455FE4-6086-43B7-ADF6-413EC73B80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a:extLst>
            <a:ext uri="{FF2B5EF4-FFF2-40B4-BE49-F238E27FC236}">
              <a16:creationId xmlns:a16="http://schemas.microsoft.com/office/drawing/2014/main" id="{1D0EE5CB-D882-4C50-89F3-00198DF013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a:extLst>
            <a:ext uri="{FF2B5EF4-FFF2-40B4-BE49-F238E27FC236}">
              <a16:creationId xmlns:a16="http://schemas.microsoft.com/office/drawing/2014/main" id="{84F16368-8DB9-4593-817C-2B1FCEC6CBC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a:extLst>
            <a:ext uri="{FF2B5EF4-FFF2-40B4-BE49-F238E27FC236}">
              <a16:creationId xmlns:a16="http://schemas.microsoft.com/office/drawing/2014/main" id="{1FC868B2-C7C9-4A56-BFB4-C9AF171CD0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a:extLst>
            <a:ext uri="{FF2B5EF4-FFF2-40B4-BE49-F238E27FC236}">
              <a16:creationId xmlns:a16="http://schemas.microsoft.com/office/drawing/2014/main" id="{0AF649FA-814D-4B22-9E30-5480EAC029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a:extLst>
            <a:ext uri="{FF2B5EF4-FFF2-40B4-BE49-F238E27FC236}">
              <a16:creationId xmlns:a16="http://schemas.microsoft.com/office/drawing/2014/main" id="{75EA1F6B-7F8B-4E77-9747-47063FCCB4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a:extLst>
            <a:ext uri="{FF2B5EF4-FFF2-40B4-BE49-F238E27FC236}">
              <a16:creationId xmlns:a16="http://schemas.microsoft.com/office/drawing/2014/main" id="{213D0625-CD28-415B-B09E-B76B7DEFD5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a:extLst>
            <a:ext uri="{FF2B5EF4-FFF2-40B4-BE49-F238E27FC236}">
              <a16:creationId xmlns:a16="http://schemas.microsoft.com/office/drawing/2014/main" id="{223D1F5D-60C0-4493-811D-CCB826B618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a:extLst>
            <a:ext uri="{FF2B5EF4-FFF2-40B4-BE49-F238E27FC236}">
              <a16:creationId xmlns:a16="http://schemas.microsoft.com/office/drawing/2014/main" id="{93E47D08-1EE5-4322-B9EC-9669385DD7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a:extLst>
            <a:ext uri="{FF2B5EF4-FFF2-40B4-BE49-F238E27FC236}">
              <a16:creationId xmlns:a16="http://schemas.microsoft.com/office/drawing/2014/main" id="{B73A198F-9BEF-49D8-B61E-6430ABAD6A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a:extLst>
            <a:ext uri="{FF2B5EF4-FFF2-40B4-BE49-F238E27FC236}">
              <a16:creationId xmlns:a16="http://schemas.microsoft.com/office/drawing/2014/main" id="{E605106B-E4F2-4227-9165-F364F77CB7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a:extLst>
            <a:ext uri="{FF2B5EF4-FFF2-40B4-BE49-F238E27FC236}">
              <a16:creationId xmlns:a16="http://schemas.microsoft.com/office/drawing/2014/main" id="{3FB2A75E-9002-4074-A47D-48D1A89F98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a:extLst>
            <a:ext uri="{FF2B5EF4-FFF2-40B4-BE49-F238E27FC236}">
              <a16:creationId xmlns:a16="http://schemas.microsoft.com/office/drawing/2014/main" id="{49817A81-2180-490A-908F-BDD703C68C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a:extLst>
            <a:ext uri="{FF2B5EF4-FFF2-40B4-BE49-F238E27FC236}">
              <a16:creationId xmlns:a16="http://schemas.microsoft.com/office/drawing/2014/main" id="{5245A75F-4D74-49E6-9741-42D7A45649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2" name="直線コネクタ 311">
          <a:extLst>
            <a:ext uri="{FF2B5EF4-FFF2-40B4-BE49-F238E27FC236}">
              <a16:creationId xmlns:a16="http://schemas.microsoft.com/office/drawing/2014/main" id="{48EF700D-4907-41FE-BC2F-B8F8101A169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3" name="テキスト ボックス 312">
          <a:extLst>
            <a:ext uri="{FF2B5EF4-FFF2-40B4-BE49-F238E27FC236}">
              <a16:creationId xmlns:a16="http://schemas.microsoft.com/office/drawing/2014/main" id="{A59852B2-2D29-4505-9116-539DB25CF1E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4" name="直線コネクタ 313">
          <a:extLst>
            <a:ext uri="{FF2B5EF4-FFF2-40B4-BE49-F238E27FC236}">
              <a16:creationId xmlns:a16="http://schemas.microsoft.com/office/drawing/2014/main" id="{EF5E0C0D-B44C-4DC6-8C1B-6691BFCF30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5" name="テキスト ボックス 314">
          <a:extLst>
            <a:ext uri="{FF2B5EF4-FFF2-40B4-BE49-F238E27FC236}">
              <a16:creationId xmlns:a16="http://schemas.microsoft.com/office/drawing/2014/main" id="{17490D13-43E5-45A3-AE5C-D3A93314569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6" name="直線コネクタ 315">
          <a:extLst>
            <a:ext uri="{FF2B5EF4-FFF2-40B4-BE49-F238E27FC236}">
              <a16:creationId xmlns:a16="http://schemas.microsoft.com/office/drawing/2014/main" id="{ED14902D-8F68-489F-9AE7-FA13B1FDA0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7" name="テキスト ボックス 316">
          <a:extLst>
            <a:ext uri="{FF2B5EF4-FFF2-40B4-BE49-F238E27FC236}">
              <a16:creationId xmlns:a16="http://schemas.microsoft.com/office/drawing/2014/main" id="{12A97078-D5DB-46F8-8C00-B8AD100ABB1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8" name="直線コネクタ 317">
          <a:extLst>
            <a:ext uri="{FF2B5EF4-FFF2-40B4-BE49-F238E27FC236}">
              <a16:creationId xmlns:a16="http://schemas.microsoft.com/office/drawing/2014/main" id="{26FDE935-7A9B-4C4A-89CE-BB13F0D108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9" name="テキスト ボックス 318">
          <a:extLst>
            <a:ext uri="{FF2B5EF4-FFF2-40B4-BE49-F238E27FC236}">
              <a16:creationId xmlns:a16="http://schemas.microsoft.com/office/drawing/2014/main" id="{4C9A51BD-E2DB-4256-A025-64D570EA82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0" name="直線コネクタ 319">
          <a:extLst>
            <a:ext uri="{FF2B5EF4-FFF2-40B4-BE49-F238E27FC236}">
              <a16:creationId xmlns:a16="http://schemas.microsoft.com/office/drawing/2014/main" id="{FE568271-8E5D-409F-A1F4-2B13041C0D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1" name="テキスト ボックス 320">
          <a:extLst>
            <a:ext uri="{FF2B5EF4-FFF2-40B4-BE49-F238E27FC236}">
              <a16:creationId xmlns:a16="http://schemas.microsoft.com/office/drawing/2014/main" id="{FF85E86D-44D5-490A-8BA9-F46724046E8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2" name="直線コネクタ 321">
          <a:extLst>
            <a:ext uri="{FF2B5EF4-FFF2-40B4-BE49-F238E27FC236}">
              <a16:creationId xmlns:a16="http://schemas.microsoft.com/office/drawing/2014/main" id="{4940529F-5DC4-42B5-8FA5-5B35EB5F28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3" name="テキスト ボックス 322">
          <a:extLst>
            <a:ext uri="{FF2B5EF4-FFF2-40B4-BE49-F238E27FC236}">
              <a16:creationId xmlns:a16="http://schemas.microsoft.com/office/drawing/2014/main" id="{47CF07FC-00DF-4A03-927F-3D5AB4D6FC4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a:extLst>
            <a:ext uri="{FF2B5EF4-FFF2-40B4-BE49-F238E27FC236}">
              <a16:creationId xmlns:a16="http://schemas.microsoft.com/office/drawing/2014/main" id="{8ECD71E0-DED1-4A71-849B-44A96600E3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a:extLst>
            <a:ext uri="{FF2B5EF4-FFF2-40B4-BE49-F238E27FC236}">
              <a16:creationId xmlns:a16="http://schemas.microsoft.com/office/drawing/2014/main" id="{9BF33286-9831-4142-A072-542FC1FC3F8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326" name="直線コネクタ 325">
          <a:extLst>
            <a:ext uri="{FF2B5EF4-FFF2-40B4-BE49-F238E27FC236}">
              <a16:creationId xmlns:a16="http://schemas.microsoft.com/office/drawing/2014/main" id="{9761D7F2-9C60-47FC-8146-56330147EAD9}"/>
            </a:ext>
          </a:extLst>
        </xdr:cNvPr>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327" name="【保健センター・保健所】&#10;有形固定資産減価償却率最小値テキスト">
          <a:extLst>
            <a:ext uri="{FF2B5EF4-FFF2-40B4-BE49-F238E27FC236}">
              <a16:creationId xmlns:a16="http://schemas.microsoft.com/office/drawing/2014/main" id="{BCA3D65F-270A-4912-80FF-D030EA686907}"/>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328" name="直線コネクタ 327">
          <a:extLst>
            <a:ext uri="{FF2B5EF4-FFF2-40B4-BE49-F238E27FC236}">
              <a16:creationId xmlns:a16="http://schemas.microsoft.com/office/drawing/2014/main" id="{316EC8E0-631F-4E57-9E89-8B31F0381E77}"/>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329" name="【保健センター・保健所】&#10;有形固定資産減価償却率最大値テキスト">
          <a:extLst>
            <a:ext uri="{FF2B5EF4-FFF2-40B4-BE49-F238E27FC236}">
              <a16:creationId xmlns:a16="http://schemas.microsoft.com/office/drawing/2014/main" id="{A0B00497-E6DF-4831-B76A-42892E66AE4A}"/>
            </a:ext>
          </a:extLst>
        </xdr:cNvPr>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330" name="直線コネクタ 329">
          <a:extLst>
            <a:ext uri="{FF2B5EF4-FFF2-40B4-BE49-F238E27FC236}">
              <a16:creationId xmlns:a16="http://schemas.microsoft.com/office/drawing/2014/main" id="{6B518E6B-B06A-49D3-A4CC-18CE33197D2D}"/>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331" name="【保健センター・保健所】&#10;有形固定資産減価償却率平均値テキスト">
          <a:extLst>
            <a:ext uri="{FF2B5EF4-FFF2-40B4-BE49-F238E27FC236}">
              <a16:creationId xmlns:a16="http://schemas.microsoft.com/office/drawing/2014/main" id="{AB7EF9EC-2CBD-45E7-BA75-3C1DF022486D}"/>
            </a:ext>
          </a:extLst>
        </xdr:cNvPr>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332" name="フローチャート: 判断 331">
          <a:extLst>
            <a:ext uri="{FF2B5EF4-FFF2-40B4-BE49-F238E27FC236}">
              <a16:creationId xmlns:a16="http://schemas.microsoft.com/office/drawing/2014/main" id="{BCBC082B-D987-40C5-91E1-40A685059D56}"/>
            </a:ext>
          </a:extLst>
        </xdr:cNvPr>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333" name="フローチャート: 判断 332">
          <a:extLst>
            <a:ext uri="{FF2B5EF4-FFF2-40B4-BE49-F238E27FC236}">
              <a16:creationId xmlns:a16="http://schemas.microsoft.com/office/drawing/2014/main" id="{B40C8934-474F-42CC-8E24-DFD01687ABE8}"/>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334" name="フローチャート: 判断 333">
          <a:extLst>
            <a:ext uri="{FF2B5EF4-FFF2-40B4-BE49-F238E27FC236}">
              <a16:creationId xmlns:a16="http://schemas.microsoft.com/office/drawing/2014/main" id="{D02949B7-D407-4495-96F5-EA1DD271E6F2}"/>
            </a:ext>
          </a:extLst>
        </xdr:cNvPr>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335" name="フローチャート: 判断 334">
          <a:extLst>
            <a:ext uri="{FF2B5EF4-FFF2-40B4-BE49-F238E27FC236}">
              <a16:creationId xmlns:a16="http://schemas.microsoft.com/office/drawing/2014/main" id="{4E7270FF-086A-4D5F-B2BF-25402F73E87B}"/>
            </a:ext>
          </a:extLst>
        </xdr:cNvPr>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336" name="フローチャート: 判断 335">
          <a:extLst>
            <a:ext uri="{FF2B5EF4-FFF2-40B4-BE49-F238E27FC236}">
              <a16:creationId xmlns:a16="http://schemas.microsoft.com/office/drawing/2014/main" id="{EB910887-0B3D-41AF-99EB-FBBD0AC7AD7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CC7DC8F-4958-4524-B177-A64B78589F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93AACF-6054-4D01-AE9B-DF5C8E4929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126FDBBC-6AFE-4CFA-8F71-6A2559324B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C2F521BD-2284-42B1-946E-AF04542FA6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8BA400FD-80E1-478E-BEB1-38FE18D00D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342" name="楕円 341">
          <a:extLst>
            <a:ext uri="{FF2B5EF4-FFF2-40B4-BE49-F238E27FC236}">
              <a16:creationId xmlns:a16="http://schemas.microsoft.com/office/drawing/2014/main" id="{F1C1A269-5A59-4F6C-B084-031DA341FCDD}"/>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343" name="【保健センター・保健所】&#10;有形固定資産減価償却率該当値テキスト">
          <a:extLst>
            <a:ext uri="{FF2B5EF4-FFF2-40B4-BE49-F238E27FC236}">
              <a16:creationId xmlns:a16="http://schemas.microsoft.com/office/drawing/2014/main" id="{2C5E6DF7-330B-445F-9A57-3A862DD437ED}"/>
            </a:ext>
          </a:extLst>
        </xdr:cNvPr>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91259</xdr:rowOff>
    </xdr:from>
    <xdr:to>
      <xdr:col>81</xdr:col>
      <xdr:colOff>101600</xdr:colOff>
      <xdr:row>61</xdr:row>
      <xdr:rowOff>21409</xdr:rowOff>
    </xdr:to>
    <xdr:sp macro="" textlink="">
      <xdr:nvSpPr>
        <xdr:cNvPr id="344" name="楕円 343">
          <a:extLst>
            <a:ext uri="{FF2B5EF4-FFF2-40B4-BE49-F238E27FC236}">
              <a16:creationId xmlns:a16="http://schemas.microsoft.com/office/drawing/2014/main" id="{84F49C22-CB17-41C2-9ACD-64DCCD342B26}"/>
            </a:ext>
          </a:extLst>
        </xdr:cNvPr>
        <xdr:cNvSpPr/>
      </xdr:nvSpPr>
      <xdr:spPr>
        <a:xfrm>
          <a:off x="15430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142059</xdr:rowOff>
    </xdr:from>
    <xdr:to>
      <xdr:col>85</xdr:col>
      <xdr:colOff>127000</xdr:colOff>
      <xdr:row>61</xdr:row>
      <xdr:rowOff>45720</xdr:rowOff>
    </xdr:to>
    <xdr:cxnSp macro="">
      <xdr:nvCxnSpPr>
        <xdr:cNvPr id="345" name="直線コネクタ 344">
          <a:extLst>
            <a:ext uri="{FF2B5EF4-FFF2-40B4-BE49-F238E27FC236}">
              <a16:creationId xmlns:a16="http://schemas.microsoft.com/office/drawing/2014/main" id="{E8E72E14-F02E-4350-9273-D4FECA8180DC}"/>
            </a:ext>
          </a:extLst>
        </xdr:cNvPr>
        <xdr:cNvCxnSpPr/>
      </xdr:nvCxnSpPr>
      <xdr:spPr>
        <a:xfrm>
          <a:off x="15481300" y="1042905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346" name="楕円 345">
          <a:extLst>
            <a:ext uri="{FF2B5EF4-FFF2-40B4-BE49-F238E27FC236}">
              <a16:creationId xmlns:a16="http://schemas.microsoft.com/office/drawing/2014/main" id="{2DC2AEDA-EE49-4F00-8780-EA59B63E976D}"/>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142059</xdr:rowOff>
    </xdr:to>
    <xdr:cxnSp macro="">
      <xdr:nvCxnSpPr>
        <xdr:cNvPr id="347" name="直線コネクタ 346">
          <a:extLst>
            <a:ext uri="{FF2B5EF4-FFF2-40B4-BE49-F238E27FC236}">
              <a16:creationId xmlns:a16="http://schemas.microsoft.com/office/drawing/2014/main" id="{961BAECD-07EF-4C63-A0B1-96B2649FA1A9}"/>
            </a:ext>
          </a:extLst>
        </xdr:cNvPr>
        <xdr:cNvCxnSpPr/>
      </xdr:nvCxnSpPr>
      <xdr:spPr>
        <a:xfrm>
          <a:off x="14592300" y="1034578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348" name="楕円 347">
          <a:extLst>
            <a:ext uri="{FF2B5EF4-FFF2-40B4-BE49-F238E27FC236}">
              <a16:creationId xmlns:a16="http://schemas.microsoft.com/office/drawing/2014/main" id="{2B03D8C2-0216-4757-8902-E0DEA283518E}"/>
            </a:ext>
          </a:extLst>
        </xdr:cNvPr>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60</xdr:row>
      <xdr:rowOff>58783</xdr:rowOff>
    </xdr:to>
    <xdr:cxnSp macro="">
      <xdr:nvCxnSpPr>
        <xdr:cNvPr id="349" name="直線コネクタ 348">
          <a:extLst>
            <a:ext uri="{FF2B5EF4-FFF2-40B4-BE49-F238E27FC236}">
              <a16:creationId xmlns:a16="http://schemas.microsoft.com/office/drawing/2014/main" id="{9E9FFB91-D001-41C8-A7D3-5BA3C0F87E50}"/>
            </a:ext>
          </a:extLst>
        </xdr:cNvPr>
        <xdr:cNvCxnSpPr/>
      </xdr:nvCxnSpPr>
      <xdr:spPr>
        <a:xfrm>
          <a:off x="13703300" y="102804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350" name="楕円 349">
          <a:extLst>
            <a:ext uri="{FF2B5EF4-FFF2-40B4-BE49-F238E27FC236}">
              <a16:creationId xmlns:a16="http://schemas.microsoft.com/office/drawing/2014/main" id="{77CAD661-A6BC-4B31-9B7A-71DCE1851730}"/>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164919</xdr:rowOff>
    </xdr:to>
    <xdr:cxnSp macro="">
      <xdr:nvCxnSpPr>
        <xdr:cNvPr id="351" name="直線コネクタ 350">
          <a:extLst>
            <a:ext uri="{FF2B5EF4-FFF2-40B4-BE49-F238E27FC236}">
              <a16:creationId xmlns:a16="http://schemas.microsoft.com/office/drawing/2014/main" id="{40ED37D4-B938-400E-BBDB-EACD93150DB0}"/>
            </a:ext>
          </a:extLst>
        </xdr:cNvPr>
        <xdr:cNvCxnSpPr/>
      </xdr:nvCxnSpPr>
      <xdr:spPr>
        <a:xfrm>
          <a:off x="12814300" y="1020699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352" name="n_1aveValue【保健センター・保健所】&#10;有形固定資産減価償却率">
          <a:extLst>
            <a:ext uri="{FF2B5EF4-FFF2-40B4-BE49-F238E27FC236}">
              <a16:creationId xmlns:a16="http://schemas.microsoft.com/office/drawing/2014/main" id="{F9B90EC8-B459-491D-BB78-F20AF881938B}"/>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353" name="n_2aveValue【保健センター・保健所】&#10;有形固定資産減価償却率">
          <a:extLst>
            <a:ext uri="{FF2B5EF4-FFF2-40B4-BE49-F238E27FC236}">
              <a16:creationId xmlns:a16="http://schemas.microsoft.com/office/drawing/2014/main" id="{60FE5E8C-A44F-4375-BB91-68A22EC3B5BB}"/>
            </a:ext>
          </a:extLst>
        </xdr:cNvPr>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354" name="n_3aveValue【保健センター・保健所】&#10;有形固定資産減価償却率">
          <a:extLst>
            <a:ext uri="{FF2B5EF4-FFF2-40B4-BE49-F238E27FC236}">
              <a16:creationId xmlns:a16="http://schemas.microsoft.com/office/drawing/2014/main" id="{3A67ECC2-0700-4E2B-BB6D-0E72AB3822DF}"/>
            </a:ext>
          </a:extLst>
        </xdr:cNvPr>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355" name="n_4aveValue【保健センター・保健所】&#10;有形固定資産減価償却率">
          <a:extLst>
            <a:ext uri="{FF2B5EF4-FFF2-40B4-BE49-F238E27FC236}">
              <a16:creationId xmlns:a16="http://schemas.microsoft.com/office/drawing/2014/main" id="{89DB391D-4AE4-4A3D-B356-F3C3C398C0D1}"/>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12536</xdr:rowOff>
    </xdr:from>
    <xdr:ext cx="405111" cy="259045"/>
    <xdr:sp macro="" textlink="">
      <xdr:nvSpPr>
        <xdr:cNvPr id="356" name="n_1mainValue【保健センター・保健所】&#10;有形固定資産減価償却率">
          <a:extLst>
            <a:ext uri="{FF2B5EF4-FFF2-40B4-BE49-F238E27FC236}">
              <a16:creationId xmlns:a16="http://schemas.microsoft.com/office/drawing/2014/main" id="{707CB922-DCF1-4DEA-A72F-B0242D0B9C18}"/>
            </a:ext>
          </a:extLst>
        </xdr:cNvPr>
        <xdr:cNvSpPr txBox="1"/>
      </xdr:nvSpPr>
      <xdr:spPr>
        <a:xfrm>
          <a:off x="15266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357" name="n_2mainValue【保健センター・保健所】&#10;有形固定資産減価償却率">
          <a:extLst>
            <a:ext uri="{FF2B5EF4-FFF2-40B4-BE49-F238E27FC236}">
              <a16:creationId xmlns:a16="http://schemas.microsoft.com/office/drawing/2014/main" id="{F70A160B-8982-43FB-8720-95ABED75E04C}"/>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358" name="n_3mainValue【保健センター・保健所】&#10;有形固定資産減価償却率">
          <a:extLst>
            <a:ext uri="{FF2B5EF4-FFF2-40B4-BE49-F238E27FC236}">
              <a16:creationId xmlns:a16="http://schemas.microsoft.com/office/drawing/2014/main" id="{BDBA8D6A-2315-4855-90D9-4D9F3F9587B3}"/>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133367</xdr:rowOff>
    </xdr:from>
    <xdr:ext cx="405111" cy="259045"/>
    <xdr:sp macro="" textlink="">
      <xdr:nvSpPr>
        <xdr:cNvPr id="359" name="n_4mainValue【保健センター・保健所】&#10;有形固定資産減価償却率">
          <a:extLst>
            <a:ext uri="{FF2B5EF4-FFF2-40B4-BE49-F238E27FC236}">
              <a16:creationId xmlns:a16="http://schemas.microsoft.com/office/drawing/2014/main" id="{EF72747C-ADB5-4ADD-A3EF-E70BEF6A674F}"/>
            </a:ext>
          </a:extLst>
        </xdr:cNvPr>
        <xdr:cNvSpPr txBox="1"/>
      </xdr:nvSpPr>
      <xdr:spPr>
        <a:xfrm>
          <a:off x="12611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8507AB87-4542-47D1-9F51-1D201444E0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BADC6197-F547-4547-B380-A697B051D3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36F2C68F-C4F4-403D-B33B-222CD05434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8E9C7554-CD8F-432B-8C94-F4CB740EE3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BE063D9B-35D7-4DA7-8275-EC709B4B7A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5FBECDC5-29F8-4FDD-BE5F-8E42EA1C7A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368FF00C-06A9-483A-8FD1-1B0D33409D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414504A8-AE4F-4121-86E4-037DBEA968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90607327-1AEB-42DE-B4A4-7C9A8CEC26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B0F7EC8C-E664-48BF-8F70-665C388594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0" name="直線コネクタ 369">
          <a:extLst>
            <a:ext uri="{FF2B5EF4-FFF2-40B4-BE49-F238E27FC236}">
              <a16:creationId xmlns:a16="http://schemas.microsoft.com/office/drawing/2014/main" id="{50FF7774-4BF9-45A8-9A21-972F751C5E6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1" name="テキスト ボックス 370">
          <a:extLst>
            <a:ext uri="{FF2B5EF4-FFF2-40B4-BE49-F238E27FC236}">
              <a16:creationId xmlns:a16="http://schemas.microsoft.com/office/drawing/2014/main" id="{14EBC82F-6301-43E2-9431-08A6399E870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2" name="直線コネクタ 371">
          <a:extLst>
            <a:ext uri="{FF2B5EF4-FFF2-40B4-BE49-F238E27FC236}">
              <a16:creationId xmlns:a16="http://schemas.microsoft.com/office/drawing/2014/main" id="{0AE49D7B-D7E2-4F6D-B2B8-FBEE471866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3" name="テキスト ボックス 372">
          <a:extLst>
            <a:ext uri="{FF2B5EF4-FFF2-40B4-BE49-F238E27FC236}">
              <a16:creationId xmlns:a16="http://schemas.microsoft.com/office/drawing/2014/main" id="{A2812082-E413-4857-9386-201CA8EACA1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4" name="直線コネクタ 373">
          <a:extLst>
            <a:ext uri="{FF2B5EF4-FFF2-40B4-BE49-F238E27FC236}">
              <a16:creationId xmlns:a16="http://schemas.microsoft.com/office/drawing/2014/main" id="{14248C62-C578-4459-B8A5-32A4C26C609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5" name="テキスト ボックス 374">
          <a:extLst>
            <a:ext uri="{FF2B5EF4-FFF2-40B4-BE49-F238E27FC236}">
              <a16:creationId xmlns:a16="http://schemas.microsoft.com/office/drawing/2014/main" id="{9D35C5BF-FA2D-4191-AA65-8B1F7293698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6" name="直線コネクタ 375">
          <a:extLst>
            <a:ext uri="{FF2B5EF4-FFF2-40B4-BE49-F238E27FC236}">
              <a16:creationId xmlns:a16="http://schemas.microsoft.com/office/drawing/2014/main" id="{C0113657-7396-4E0B-BD1B-16FDE6F5991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7" name="テキスト ボックス 376">
          <a:extLst>
            <a:ext uri="{FF2B5EF4-FFF2-40B4-BE49-F238E27FC236}">
              <a16:creationId xmlns:a16="http://schemas.microsoft.com/office/drawing/2014/main" id="{50F1979D-BAC3-4228-8717-1115D4D0C0C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8" name="直線コネクタ 377">
          <a:extLst>
            <a:ext uri="{FF2B5EF4-FFF2-40B4-BE49-F238E27FC236}">
              <a16:creationId xmlns:a16="http://schemas.microsoft.com/office/drawing/2014/main" id="{1EB3C4C7-1B24-4306-BDA7-3C3CB8B6F4D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9" name="テキスト ボックス 378">
          <a:extLst>
            <a:ext uri="{FF2B5EF4-FFF2-40B4-BE49-F238E27FC236}">
              <a16:creationId xmlns:a16="http://schemas.microsoft.com/office/drawing/2014/main" id="{9F083469-5805-4FCA-B67E-5DD8746EB67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0" name="直線コネクタ 379">
          <a:extLst>
            <a:ext uri="{FF2B5EF4-FFF2-40B4-BE49-F238E27FC236}">
              <a16:creationId xmlns:a16="http://schemas.microsoft.com/office/drawing/2014/main" id="{2DCB62A2-3F9B-4D4A-958B-A64790FA3E0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1" name="テキスト ボックス 380">
          <a:extLst>
            <a:ext uri="{FF2B5EF4-FFF2-40B4-BE49-F238E27FC236}">
              <a16:creationId xmlns:a16="http://schemas.microsoft.com/office/drawing/2014/main" id="{5511AC5E-DE5A-4DF2-8391-4120421EE67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FBB0131E-FEF6-4F98-87BD-A82CEA5864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C3DFD9F1-B079-47A8-8A30-5800A80E86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B906EF2C-D1B8-4D5B-8465-09D27D26C0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385" name="直線コネクタ 384">
          <a:extLst>
            <a:ext uri="{FF2B5EF4-FFF2-40B4-BE49-F238E27FC236}">
              <a16:creationId xmlns:a16="http://schemas.microsoft.com/office/drawing/2014/main" id="{AFEA8B24-2ACF-4387-AC38-E91D1797EFC2}"/>
            </a:ext>
          </a:extLst>
        </xdr:cNvPr>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7104727B-5B77-43A5-8A94-6C23962534A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387" name="直線コネクタ 386">
          <a:extLst>
            <a:ext uri="{FF2B5EF4-FFF2-40B4-BE49-F238E27FC236}">
              <a16:creationId xmlns:a16="http://schemas.microsoft.com/office/drawing/2014/main" id="{BEDEEDDD-5B09-43B4-822B-BE339C295A0A}"/>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EDCBCE8D-D241-4E51-B61A-6EA91F66E44C}"/>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389" name="直線コネクタ 388">
          <a:extLst>
            <a:ext uri="{FF2B5EF4-FFF2-40B4-BE49-F238E27FC236}">
              <a16:creationId xmlns:a16="http://schemas.microsoft.com/office/drawing/2014/main" id="{571FEF7F-43C5-46AE-AE89-4EEF5F5176C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1CF39017-C444-4AC5-BF15-DCB6FCD9523B}"/>
            </a:ext>
          </a:extLst>
        </xdr:cNvPr>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391" name="フローチャート: 判断 390">
          <a:extLst>
            <a:ext uri="{FF2B5EF4-FFF2-40B4-BE49-F238E27FC236}">
              <a16:creationId xmlns:a16="http://schemas.microsoft.com/office/drawing/2014/main" id="{767872BB-DE5F-461A-A19B-1A8BCF9A9DA0}"/>
            </a:ext>
          </a:extLst>
        </xdr:cNvPr>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392" name="フローチャート: 判断 391">
          <a:extLst>
            <a:ext uri="{FF2B5EF4-FFF2-40B4-BE49-F238E27FC236}">
              <a16:creationId xmlns:a16="http://schemas.microsoft.com/office/drawing/2014/main" id="{508EECB1-B722-43DB-BE1E-40BB1A726DF5}"/>
            </a:ext>
          </a:extLst>
        </xdr:cNvPr>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393" name="フローチャート: 判断 392">
          <a:extLst>
            <a:ext uri="{FF2B5EF4-FFF2-40B4-BE49-F238E27FC236}">
              <a16:creationId xmlns:a16="http://schemas.microsoft.com/office/drawing/2014/main" id="{37A6E119-62A3-4AC4-984C-02D1B53DAB03}"/>
            </a:ext>
          </a:extLst>
        </xdr:cNvPr>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394" name="フローチャート: 判断 393">
          <a:extLst>
            <a:ext uri="{FF2B5EF4-FFF2-40B4-BE49-F238E27FC236}">
              <a16:creationId xmlns:a16="http://schemas.microsoft.com/office/drawing/2014/main" id="{AD3487A1-0111-4A80-8C0A-4E110B46F519}"/>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395" name="フローチャート: 判断 394">
          <a:extLst>
            <a:ext uri="{FF2B5EF4-FFF2-40B4-BE49-F238E27FC236}">
              <a16:creationId xmlns:a16="http://schemas.microsoft.com/office/drawing/2014/main" id="{51903F74-D8F8-4924-868A-EE297D1384B7}"/>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3F2FBE86-42C4-4080-B9AB-03B8E5AC8C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6357D97-C7A5-4BC8-AE97-182580A0BF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9F50FC61-B398-485D-871F-8FE588ADEE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55EFCE54-1605-4DC5-98D0-5C71D74969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4ACA9A19-E6B9-4F51-85FF-BC26DAAD52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53703</xdr:rowOff>
    </xdr:from>
    <xdr:to>
      <xdr:col>116</xdr:col>
      <xdr:colOff>114300</xdr:colOff>
      <xdr:row>64</xdr:row>
      <xdr:rowOff>155303</xdr:rowOff>
    </xdr:to>
    <xdr:sp macro="" textlink="">
      <xdr:nvSpPr>
        <xdr:cNvPr id="401" name="楕円 400">
          <a:extLst>
            <a:ext uri="{FF2B5EF4-FFF2-40B4-BE49-F238E27FC236}">
              <a16:creationId xmlns:a16="http://schemas.microsoft.com/office/drawing/2014/main" id="{AF770545-4F24-4356-BB41-1E3134EBDBBF}"/>
            </a:ext>
          </a:extLst>
        </xdr:cNvPr>
        <xdr:cNvSpPr/>
      </xdr:nvSpPr>
      <xdr:spPr>
        <a:xfrm>
          <a:off x="22110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140080</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C81D012A-3691-4C56-B432-6A231B3159DA}"/>
            </a:ext>
          </a:extLst>
        </xdr:cNvPr>
        <xdr:cNvSpPr txBox="1"/>
      </xdr:nvSpPr>
      <xdr:spPr>
        <a:xfrm>
          <a:off x="22199600" y="1094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53703</xdr:rowOff>
    </xdr:from>
    <xdr:to>
      <xdr:col>112</xdr:col>
      <xdr:colOff>38100</xdr:colOff>
      <xdr:row>64</xdr:row>
      <xdr:rowOff>155303</xdr:rowOff>
    </xdr:to>
    <xdr:sp macro="" textlink="">
      <xdr:nvSpPr>
        <xdr:cNvPr id="403" name="楕円 402">
          <a:extLst>
            <a:ext uri="{FF2B5EF4-FFF2-40B4-BE49-F238E27FC236}">
              <a16:creationId xmlns:a16="http://schemas.microsoft.com/office/drawing/2014/main" id="{6226CF20-8134-4216-8D8B-766C66C49A11}"/>
            </a:ext>
          </a:extLst>
        </xdr:cNvPr>
        <xdr:cNvSpPr/>
      </xdr:nvSpPr>
      <xdr:spPr>
        <a:xfrm>
          <a:off x="21272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104503</xdr:rowOff>
    </xdr:from>
    <xdr:to>
      <xdr:col>116</xdr:col>
      <xdr:colOff>63500</xdr:colOff>
      <xdr:row>64</xdr:row>
      <xdr:rowOff>104503</xdr:rowOff>
    </xdr:to>
    <xdr:cxnSp macro="">
      <xdr:nvCxnSpPr>
        <xdr:cNvPr id="404" name="直線コネクタ 403">
          <a:extLst>
            <a:ext uri="{FF2B5EF4-FFF2-40B4-BE49-F238E27FC236}">
              <a16:creationId xmlns:a16="http://schemas.microsoft.com/office/drawing/2014/main" id="{4C8E2CC5-24FA-4856-9A42-FBE39CECC3E5}"/>
            </a:ext>
          </a:extLst>
        </xdr:cNvPr>
        <xdr:cNvCxnSpPr/>
      </xdr:nvCxnSpPr>
      <xdr:spPr>
        <a:xfrm>
          <a:off x="21323300" y="1107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53703</xdr:rowOff>
    </xdr:from>
    <xdr:to>
      <xdr:col>107</xdr:col>
      <xdr:colOff>101600</xdr:colOff>
      <xdr:row>64</xdr:row>
      <xdr:rowOff>155303</xdr:rowOff>
    </xdr:to>
    <xdr:sp macro="" textlink="">
      <xdr:nvSpPr>
        <xdr:cNvPr id="405" name="楕円 404">
          <a:extLst>
            <a:ext uri="{FF2B5EF4-FFF2-40B4-BE49-F238E27FC236}">
              <a16:creationId xmlns:a16="http://schemas.microsoft.com/office/drawing/2014/main" id="{B32BB6AD-33EE-4D10-947B-40521CF9F51F}"/>
            </a:ext>
          </a:extLst>
        </xdr:cNvPr>
        <xdr:cNvSpPr/>
      </xdr:nvSpPr>
      <xdr:spPr>
        <a:xfrm>
          <a:off x="20383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104503</xdr:rowOff>
    </xdr:from>
    <xdr:to>
      <xdr:col>111</xdr:col>
      <xdr:colOff>177800</xdr:colOff>
      <xdr:row>64</xdr:row>
      <xdr:rowOff>104503</xdr:rowOff>
    </xdr:to>
    <xdr:cxnSp macro="">
      <xdr:nvCxnSpPr>
        <xdr:cNvPr id="406" name="直線コネクタ 405">
          <a:extLst>
            <a:ext uri="{FF2B5EF4-FFF2-40B4-BE49-F238E27FC236}">
              <a16:creationId xmlns:a16="http://schemas.microsoft.com/office/drawing/2014/main" id="{C8D1D5FB-BB56-40B4-8F16-F33D9ED8D99E}"/>
            </a:ext>
          </a:extLst>
        </xdr:cNvPr>
        <xdr:cNvCxnSpPr/>
      </xdr:nvCxnSpPr>
      <xdr:spPr>
        <a:xfrm>
          <a:off x="20434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53703</xdr:rowOff>
    </xdr:from>
    <xdr:to>
      <xdr:col>102</xdr:col>
      <xdr:colOff>165100</xdr:colOff>
      <xdr:row>64</xdr:row>
      <xdr:rowOff>155303</xdr:rowOff>
    </xdr:to>
    <xdr:sp macro="" textlink="">
      <xdr:nvSpPr>
        <xdr:cNvPr id="407" name="楕円 406">
          <a:extLst>
            <a:ext uri="{FF2B5EF4-FFF2-40B4-BE49-F238E27FC236}">
              <a16:creationId xmlns:a16="http://schemas.microsoft.com/office/drawing/2014/main" id="{B15AF0E1-6F51-453E-B189-2011ADD53176}"/>
            </a:ext>
          </a:extLst>
        </xdr:cNvPr>
        <xdr:cNvSpPr/>
      </xdr:nvSpPr>
      <xdr:spPr>
        <a:xfrm>
          <a:off x="19494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104503</xdr:rowOff>
    </xdr:from>
    <xdr:to>
      <xdr:col>107</xdr:col>
      <xdr:colOff>50800</xdr:colOff>
      <xdr:row>64</xdr:row>
      <xdr:rowOff>104503</xdr:rowOff>
    </xdr:to>
    <xdr:cxnSp macro="">
      <xdr:nvCxnSpPr>
        <xdr:cNvPr id="408" name="直線コネクタ 407">
          <a:extLst>
            <a:ext uri="{FF2B5EF4-FFF2-40B4-BE49-F238E27FC236}">
              <a16:creationId xmlns:a16="http://schemas.microsoft.com/office/drawing/2014/main" id="{D09EEC2D-2F93-43BF-8963-15B590E36023}"/>
            </a:ext>
          </a:extLst>
        </xdr:cNvPr>
        <xdr:cNvCxnSpPr/>
      </xdr:nvCxnSpPr>
      <xdr:spPr>
        <a:xfrm>
          <a:off x="19545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53703</xdr:rowOff>
    </xdr:from>
    <xdr:to>
      <xdr:col>98</xdr:col>
      <xdr:colOff>38100</xdr:colOff>
      <xdr:row>64</xdr:row>
      <xdr:rowOff>155303</xdr:rowOff>
    </xdr:to>
    <xdr:sp macro="" textlink="">
      <xdr:nvSpPr>
        <xdr:cNvPr id="409" name="楕円 408">
          <a:extLst>
            <a:ext uri="{FF2B5EF4-FFF2-40B4-BE49-F238E27FC236}">
              <a16:creationId xmlns:a16="http://schemas.microsoft.com/office/drawing/2014/main" id="{CBB11ECE-70ED-471D-8D4B-EB81453AC7CF}"/>
            </a:ext>
          </a:extLst>
        </xdr:cNvPr>
        <xdr:cNvSpPr/>
      </xdr:nvSpPr>
      <xdr:spPr>
        <a:xfrm>
          <a:off x="18605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104503</xdr:rowOff>
    </xdr:from>
    <xdr:to>
      <xdr:col>102</xdr:col>
      <xdr:colOff>114300</xdr:colOff>
      <xdr:row>64</xdr:row>
      <xdr:rowOff>104503</xdr:rowOff>
    </xdr:to>
    <xdr:cxnSp macro="">
      <xdr:nvCxnSpPr>
        <xdr:cNvPr id="410" name="直線コネクタ 409">
          <a:extLst>
            <a:ext uri="{FF2B5EF4-FFF2-40B4-BE49-F238E27FC236}">
              <a16:creationId xmlns:a16="http://schemas.microsoft.com/office/drawing/2014/main" id="{250071A6-2D48-414A-8D56-A38ED1760EB5}"/>
            </a:ext>
          </a:extLst>
        </xdr:cNvPr>
        <xdr:cNvCxnSpPr/>
      </xdr:nvCxnSpPr>
      <xdr:spPr>
        <a:xfrm>
          <a:off x="18656300" y="1107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411" name="n_1aveValue【保健センター・保健所】&#10;一人当たり面積">
          <a:extLst>
            <a:ext uri="{FF2B5EF4-FFF2-40B4-BE49-F238E27FC236}">
              <a16:creationId xmlns:a16="http://schemas.microsoft.com/office/drawing/2014/main" id="{01C2A8A7-76D2-453A-8F1C-C0F4220C4695}"/>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412" name="n_2aveValue【保健センター・保健所】&#10;一人当たり面積">
          <a:extLst>
            <a:ext uri="{FF2B5EF4-FFF2-40B4-BE49-F238E27FC236}">
              <a16:creationId xmlns:a16="http://schemas.microsoft.com/office/drawing/2014/main" id="{47E46CD5-B81E-459E-BE58-CB61907DBE63}"/>
            </a:ext>
          </a:extLst>
        </xdr:cNvPr>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413" name="n_3aveValue【保健センター・保健所】&#10;一人当たり面積">
          <a:extLst>
            <a:ext uri="{FF2B5EF4-FFF2-40B4-BE49-F238E27FC236}">
              <a16:creationId xmlns:a16="http://schemas.microsoft.com/office/drawing/2014/main" id="{56CF7049-01A9-41C0-A7E7-6CBB9FF55237}"/>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414" name="n_4aveValue【保健センター・保健所】&#10;一人当たり面積">
          <a:extLst>
            <a:ext uri="{FF2B5EF4-FFF2-40B4-BE49-F238E27FC236}">
              <a16:creationId xmlns:a16="http://schemas.microsoft.com/office/drawing/2014/main" id="{4B7A3C53-4940-4C85-84F7-BF2C33538DAE}"/>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146430</xdr:rowOff>
    </xdr:from>
    <xdr:ext cx="469744" cy="259045"/>
    <xdr:sp macro="" textlink="">
      <xdr:nvSpPr>
        <xdr:cNvPr id="415" name="n_1mainValue【保健センター・保健所】&#10;一人当たり面積">
          <a:extLst>
            <a:ext uri="{FF2B5EF4-FFF2-40B4-BE49-F238E27FC236}">
              <a16:creationId xmlns:a16="http://schemas.microsoft.com/office/drawing/2014/main" id="{346D85F9-BEAB-4ED9-B45F-3F9ECDA9351B}"/>
            </a:ext>
          </a:extLst>
        </xdr:cNvPr>
        <xdr:cNvSpPr txBox="1"/>
      </xdr:nvSpPr>
      <xdr:spPr>
        <a:xfrm>
          <a:off x="210757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146430</xdr:rowOff>
    </xdr:from>
    <xdr:ext cx="469744" cy="259045"/>
    <xdr:sp macro="" textlink="">
      <xdr:nvSpPr>
        <xdr:cNvPr id="416" name="n_2mainValue【保健センター・保健所】&#10;一人当たり面積">
          <a:extLst>
            <a:ext uri="{FF2B5EF4-FFF2-40B4-BE49-F238E27FC236}">
              <a16:creationId xmlns:a16="http://schemas.microsoft.com/office/drawing/2014/main" id="{F00F2FF2-A54C-4FDC-8E55-A91697448763}"/>
            </a:ext>
          </a:extLst>
        </xdr:cNvPr>
        <xdr:cNvSpPr txBox="1"/>
      </xdr:nvSpPr>
      <xdr:spPr>
        <a:xfrm>
          <a:off x="20199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146430</xdr:rowOff>
    </xdr:from>
    <xdr:ext cx="469744" cy="259045"/>
    <xdr:sp macro="" textlink="">
      <xdr:nvSpPr>
        <xdr:cNvPr id="417" name="n_3mainValue【保健センター・保健所】&#10;一人当たり面積">
          <a:extLst>
            <a:ext uri="{FF2B5EF4-FFF2-40B4-BE49-F238E27FC236}">
              <a16:creationId xmlns:a16="http://schemas.microsoft.com/office/drawing/2014/main" id="{21901347-3A8F-4D82-BA99-64C81B92CED1}"/>
            </a:ext>
          </a:extLst>
        </xdr:cNvPr>
        <xdr:cNvSpPr txBox="1"/>
      </xdr:nvSpPr>
      <xdr:spPr>
        <a:xfrm>
          <a:off x="19310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146430</xdr:rowOff>
    </xdr:from>
    <xdr:ext cx="469744" cy="259045"/>
    <xdr:sp macro="" textlink="">
      <xdr:nvSpPr>
        <xdr:cNvPr id="418" name="n_4mainValue【保健センター・保健所】&#10;一人当たり面積">
          <a:extLst>
            <a:ext uri="{FF2B5EF4-FFF2-40B4-BE49-F238E27FC236}">
              <a16:creationId xmlns:a16="http://schemas.microsoft.com/office/drawing/2014/main" id="{BEEB655A-CEBD-4484-8CC5-B10591924E54}"/>
            </a:ext>
          </a:extLst>
        </xdr:cNvPr>
        <xdr:cNvSpPr txBox="1"/>
      </xdr:nvSpPr>
      <xdr:spPr>
        <a:xfrm>
          <a:off x="18421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53D27694-7DBE-4FBB-94F3-4E1AC805D1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575E4B6D-D9CA-45B1-A983-4D29EE17C7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3D40DE76-2DE6-4A04-AAD8-7422682949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7F9ADF0C-DC3C-45CD-9DAC-377B5D2B98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D738470A-3065-48B4-B2B8-D7C2B6B884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10135A90-4EEF-403A-A687-B761FFD16C7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3813938E-F293-4004-AC42-DC2994357F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F7812CA1-1333-4F3D-AE7E-5F42895B0C7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6AC0612B-EB07-4874-B44A-7859BAABAA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3DEF8F25-FC3B-4EA6-91E8-3F0A2DA6B7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4546054A-FA05-4C3B-B6CA-64A8EFA81CE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0" name="直線コネクタ 429">
          <a:extLst>
            <a:ext uri="{FF2B5EF4-FFF2-40B4-BE49-F238E27FC236}">
              <a16:creationId xmlns:a16="http://schemas.microsoft.com/office/drawing/2014/main" id="{8BA59889-4106-487E-8AD3-42E26DE77A1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1" name="テキスト ボックス 430">
          <a:extLst>
            <a:ext uri="{FF2B5EF4-FFF2-40B4-BE49-F238E27FC236}">
              <a16:creationId xmlns:a16="http://schemas.microsoft.com/office/drawing/2014/main" id="{F679F50E-EF9B-45E7-A667-091BDEF449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2" name="直線コネクタ 431">
          <a:extLst>
            <a:ext uri="{FF2B5EF4-FFF2-40B4-BE49-F238E27FC236}">
              <a16:creationId xmlns:a16="http://schemas.microsoft.com/office/drawing/2014/main" id="{43BFC963-6607-4E86-AAD6-8637FC43E0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3" name="テキスト ボックス 432">
          <a:extLst>
            <a:ext uri="{FF2B5EF4-FFF2-40B4-BE49-F238E27FC236}">
              <a16:creationId xmlns:a16="http://schemas.microsoft.com/office/drawing/2014/main" id="{5C53F3B8-866D-48DC-B0FD-E5526317C32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4" name="直線コネクタ 433">
          <a:extLst>
            <a:ext uri="{FF2B5EF4-FFF2-40B4-BE49-F238E27FC236}">
              <a16:creationId xmlns:a16="http://schemas.microsoft.com/office/drawing/2014/main" id="{0F676E6B-F838-4F74-94F2-682AB449422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5" name="テキスト ボックス 434">
          <a:extLst>
            <a:ext uri="{FF2B5EF4-FFF2-40B4-BE49-F238E27FC236}">
              <a16:creationId xmlns:a16="http://schemas.microsoft.com/office/drawing/2014/main" id="{06D841E7-A5A0-4C78-8E49-0CC7A9FFC9D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6" name="直線コネクタ 435">
          <a:extLst>
            <a:ext uri="{FF2B5EF4-FFF2-40B4-BE49-F238E27FC236}">
              <a16:creationId xmlns:a16="http://schemas.microsoft.com/office/drawing/2014/main" id="{85ABBB2E-F09C-46DB-A80A-A212E778AF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7" name="テキスト ボックス 436">
          <a:extLst>
            <a:ext uri="{FF2B5EF4-FFF2-40B4-BE49-F238E27FC236}">
              <a16:creationId xmlns:a16="http://schemas.microsoft.com/office/drawing/2014/main" id="{EA4949E9-BAB0-4DC4-86C4-668DB0E267D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8" name="直線コネクタ 437">
          <a:extLst>
            <a:ext uri="{FF2B5EF4-FFF2-40B4-BE49-F238E27FC236}">
              <a16:creationId xmlns:a16="http://schemas.microsoft.com/office/drawing/2014/main" id="{1AD8DDBF-8A18-44C8-929A-C806FF24049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9" name="テキスト ボックス 438">
          <a:extLst>
            <a:ext uri="{FF2B5EF4-FFF2-40B4-BE49-F238E27FC236}">
              <a16:creationId xmlns:a16="http://schemas.microsoft.com/office/drawing/2014/main" id="{13C297C0-57DA-421D-9827-97D1E25A3D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55792133-5816-453F-ABE7-F11A8ED3F0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1" name="テキスト ボックス 440">
          <a:extLst>
            <a:ext uri="{FF2B5EF4-FFF2-40B4-BE49-F238E27FC236}">
              <a16:creationId xmlns:a16="http://schemas.microsoft.com/office/drawing/2014/main" id="{E641B829-6C0F-4C37-8FD1-9FE723E1FCA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67AF3892-473C-48BF-9B4C-008B3DC356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443" name="直線コネクタ 442">
          <a:extLst>
            <a:ext uri="{FF2B5EF4-FFF2-40B4-BE49-F238E27FC236}">
              <a16:creationId xmlns:a16="http://schemas.microsoft.com/office/drawing/2014/main" id="{0AAC41B2-A94F-4284-B9B1-525D0E82689B}"/>
            </a:ext>
          </a:extLst>
        </xdr:cNvPr>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444" name="【消防施設】&#10;有形固定資産減価償却率最小値テキスト">
          <a:extLst>
            <a:ext uri="{FF2B5EF4-FFF2-40B4-BE49-F238E27FC236}">
              <a16:creationId xmlns:a16="http://schemas.microsoft.com/office/drawing/2014/main" id="{B63A7F71-12EF-438B-A871-D6FED5DBD9E0}"/>
            </a:ext>
          </a:extLst>
        </xdr:cNvPr>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445" name="直線コネクタ 444">
          <a:extLst>
            <a:ext uri="{FF2B5EF4-FFF2-40B4-BE49-F238E27FC236}">
              <a16:creationId xmlns:a16="http://schemas.microsoft.com/office/drawing/2014/main" id="{0A87A7DE-D3F6-450F-94B9-D1C462E2B514}"/>
            </a:ext>
          </a:extLst>
        </xdr:cNvPr>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446" name="【消防施設】&#10;有形固定資産減価償却率最大値テキスト">
          <a:extLst>
            <a:ext uri="{FF2B5EF4-FFF2-40B4-BE49-F238E27FC236}">
              <a16:creationId xmlns:a16="http://schemas.microsoft.com/office/drawing/2014/main" id="{15A69509-1406-45F2-9237-40822AB6405A}"/>
            </a:ext>
          </a:extLst>
        </xdr:cNvPr>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447" name="直線コネクタ 446">
          <a:extLst>
            <a:ext uri="{FF2B5EF4-FFF2-40B4-BE49-F238E27FC236}">
              <a16:creationId xmlns:a16="http://schemas.microsoft.com/office/drawing/2014/main" id="{5F64BBFD-CDDB-435F-9CDA-6E474E449EC6}"/>
            </a:ext>
          </a:extLst>
        </xdr:cNvPr>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448" name="【消防施設】&#10;有形固定資産減価償却率平均値テキスト">
          <a:extLst>
            <a:ext uri="{FF2B5EF4-FFF2-40B4-BE49-F238E27FC236}">
              <a16:creationId xmlns:a16="http://schemas.microsoft.com/office/drawing/2014/main" id="{E1F9F25C-BB9B-4AFE-8B43-3DE76FCF89B4}"/>
            </a:ext>
          </a:extLst>
        </xdr:cNvPr>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449" name="フローチャート: 判断 448">
          <a:extLst>
            <a:ext uri="{FF2B5EF4-FFF2-40B4-BE49-F238E27FC236}">
              <a16:creationId xmlns:a16="http://schemas.microsoft.com/office/drawing/2014/main" id="{63AC7A05-AB89-414B-91F6-6AA50B2707D0}"/>
            </a:ext>
          </a:extLst>
        </xdr:cNvPr>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450" name="フローチャート: 判断 449">
          <a:extLst>
            <a:ext uri="{FF2B5EF4-FFF2-40B4-BE49-F238E27FC236}">
              <a16:creationId xmlns:a16="http://schemas.microsoft.com/office/drawing/2014/main" id="{472CD209-8765-4C65-BDE5-E96E6AE680B8}"/>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451" name="フローチャート: 判断 450">
          <a:extLst>
            <a:ext uri="{FF2B5EF4-FFF2-40B4-BE49-F238E27FC236}">
              <a16:creationId xmlns:a16="http://schemas.microsoft.com/office/drawing/2014/main" id="{D6130E3E-A079-41CB-94CB-6140E2E9AED5}"/>
            </a:ext>
          </a:extLst>
        </xdr:cNvPr>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452" name="フローチャート: 判断 451">
          <a:extLst>
            <a:ext uri="{FF2B5EF4-FFF2-40B4-BE49-F238E27FC236}">
              <a16:creationId xmlns:a16="http://schemas.microsoft.com/office/drawing/2014/main" id="{8B3DA9CF-02D0-4D34-A97F-D93B5C27E030}"/>
            </a:ext>
          </a:extLst>
        </xdr:cNvPr>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453" name="フローチャート: 判断 452">
          <a:extLst>
            <a:ext uri="{FF2B5EF4-FFF2-40B4-BE49-F238E27FC236}">
              <a16:creationId xmlns:a16="http://schemas.microsoft.com/office/drawing/2014/main" id="{DB4D9D5B-A4BF-44DC-A6C5-5DE500BA4BB8}"/>
            </a:ext>
          </a:extLst>
        </xdr:cNvPr>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E5DE5E8-37ED-4D7E-A061-4A9774CA0F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2D19B60-C4B2-446E-9BC0-8DAB48D0D4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DD46628F-8F66-4BF1-A446-11702D3A60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2E8A446-5AB1-41D3-9AD3-DBFD5403C7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ABBF4D48-421E-4A6A-A0DC-8C69C5895F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459" name="楕円 458">
          <a:extLst>
            <a:ext uri="{FF2B5EF4-FFF2-40B4-BE49-F238E27FC236}">
              <a16:creationId xmlns:a16="http://schemas.microsoft.com/office/drawing/2014/main" id="{5A62693D-4454-4874-8A23-B9262BF8F5B2}"/>
            </a:ext>
          </a:extLst>
        </xdr:cNvPr>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460" name="【消防施設】&#10;有形固定資産減価償却率該当値テキスト">
          <a:extLst>
            <a:ext uri="{FF2B5EF4-FFF2-40B4-BE49-F238E27FC236}">
              <a16:creationId xmlns:a16="http://schemas.microsoft.com/office/drawing/2014/main" id="{9A6444DC-B8AC-44C4-B131-847D8B44D55F}"/>
            </a:ext>
          </a:extLst>
        </xdr:cNvPr>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166370</xdr:rowOff>
    </xdr:from>
    <xdr:to>
      <xdr:col>81</xdr:col>
      <xdr:colOff>101600</xdr:colOff>
      <xdr:row>80</xdr:row>
      <xdr:rowOff>96520</xdr:rowOff>
    </xdr:to>
    <xdr:sp macro="" textlink="">
      <xdr:nvSpPr>
        <xdr:cNvPr id="461" name="楕円 460">
          <a:extLst>
            <a:ext uri="{FF2B5EF4-FFF2-40B4-BE49-F238E27FC236}">
              <a16:creationId xmlns:a16="http://schemas.microsoft.com/office/drawing/2014/main" id="{E53CC3D9-B004-4D4D-898F-4699880B70C6}"/>
            </a:ext>
          </a:extLst>
        </xdr:cNvPr>
        <xdr:cNvSpPr/>
      </xdr:nvSpPr>
      <xdr:spPr>
        <a:xfrm>
          <a:off x="15430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45720</xdr:rowOff>
    </xdr:from>
    <xdr:to>
      <xdr:col>85</xdr:col>
      <xdr:colOff>127000</xdr:colOff>
      <xdr:row>80</xdr:row>
      <xdr:rowOff>131445</xdr:rowOff>
    </xdr:to>
    <xdr:cxnSp macro="">
      <xdr:nvCxnSpPr>
        <xdr:cNvPr id="462" name="直線コネクタ 461">
          <a:extLst>
            <a:ext uri="{FF2B5EF4-FFF2-40B4-BE49-F238E27FC236}">
              <a16:creationId xmlns:a16="http://schemas.microsoft.com/office/drawing/2014/main" id="{0207E999-AF7E-4562-83CF-5B9C784A711D}"/>
            </a:ext>
          </a:extLst>
        </xdr:cNvPr>
        <xdr:cNvCxnSpPr/>
      </xdr:nvCxnSpPr>
      <xdr:spPr>
        <a:xfrm>
          <a:off x="15481300" y="137617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463" name="楕円 462">
          <a:extLst>
            <a:ext uri="{FF2B5EF4-FFF2-40B4-BE49-F238E27FC236}">
              <a16:creationId xmlns:a16="http://schemas.microsoft.com/office/drawing/2014/main" id="{3B5C7E83-C45D-44BD-93CC-17C00BB667EB}"/>
            </a:ext>
          </a:extLst>
        </xdr:cNvPr>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45720</xdr:rowOff>
    </xdr:to>
    <xdr:cxnSp macro="">
      <xdr:nvCxnSpPr>
        <xdr:cNvPr id="464" name="直線コネクタ 463">
          <a:extLst>
            <a:ext uri="{FF2B5EF4-FFF2-40B4-BE49-F238E27FC236}">
              <a16:creationId xmlns:a16="http://schemas.microsoft.com/office/drawing/2014/main" id="{0F0BAC77-1017-4952-AF77-8787E1D19E20}"/>
            </a:ext>
          </a:extLst>
        </xdr:cNvPr>
        <xdr:cNvCxnSpPr/>
      </xdr:nvCxnSpPr>
      <xdr:spPr>
        <a:xfrm>
          <a:off x="14592300" y="1375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465" name="楕円 464">
          <a:extLst>
            <a:ext uri="{FF2B5EF4-FFF2-40B4-BE49-F238E27FC236}">
              <a16:creationId xmlns:a16="http://schemas.microsoft.com/office/drawing/2014/main" id="{BD58BBBC-28DF-4B6F-811E-0D83218E648E}"/>
            </a:ext>
          </a:extLst>
        </xdr:cNvPr>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156211</xdr:rowOff>
    </xdr:from>
    <xdr:to>
      <xdr:col>76</xdr:col>
      <xdr:colOff>114300</xdr:colOff>
      <xdr:row>80</xdr:row>
      <xdr:rowOff>38100</xdr:rowOff>
    </xdr:to>
    <xdr:cxnSp macro="">
      <xdr:nvCxnSpPr>
        <xdr:cNvPr id="466" name="直線コネクタ 465">
          <a:extLst>
            <a:ext uri="{FF2B5EF4-FFF2-40B4-BE49-F238E27FC236}">
              <a16:creationId xmlns:a16="http://schemas.microsoft.com/office/drawing/2014/main" id="{2603A2FC-2802-44AB-887C-7D4776DA26AD}"/>
            </a:ext>
          </a:extLst>
        </xdr:cNvPr>
        <xdr:cNvCxnSpPr/>
      </xdr:nvCxnSpPr>
      <xdr:spPr>
        <a:xfrm>
          <a:off x="13703300" y="13700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50164</xdr:rowOff>
    </xdr:from>
    <xdr:to>
      <xdr:col>67</xdr:col>
      <xdr:colOff>101600</xdr:colOff>
      <xdr:row>79</xdr:row>
      <xdr:rowOff>151764</xdr:rowOff>
    </xdr:to>
    <xdr:sp macro="" textlink="">
      <xdr:nvSpPr>
        <xdr:cNvPr id="467" name="楕円 466">
          <a:extLst>
            <a:ext uri="{FF2B5EF4-FFF2-40B4-BE49-F238E27FC236}">
              <a16:creationId xmlns:a16="http://schemas.microsoft.com/office/drawing/2014/main" id="{419E5B9B-D64F-46F7-90C5-1274B5DE91F6}"/>
            </a:ext>
          </a:extLst>
        </xdr:cNvPr>
        <xdr:cNvSpPr/>
      </xdr:nvSpPr>
      <xdr:spPr>
        <a:xfrm>
          <a:off x="12763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100964</xdr:rowOff>
    </xdr:from>
    <xdr:to>
      <xdr:col>71</xdr:col>
      <xdr:colOff>177800</xdr:colOff>
      <xdr:row>79</xdr:row>
      <xdr:rowOff>156211</xdr:rowOff>
    </xdr:to>
    <xdr:cxnSp macro="">
      <xdr:nvCxnSpPr>
        <xdr:cNvPr id="468" name="直線コネクタ 467">
          <a:extLst>
            <a:ext uri="{FF2B5EF4-FFF2-40B4-BE49-F238E27FC236}">
              <a16:creationId xmlns:a16="http://schemas.microsoft.com/office/drawing/2014/main" id="{F6B92623-F0A3-400A-B329-D60DBD68A0F0}"/>
            </a:ext>
          </a:extLst>
        </xdr:cNvPr>
        <xdr:cNvCxnSpPr/>
      </xdr:nvCxnSpPr>
      <xdr:spPr>
        <a:xfrm>
          <a:off x="12814300" y="136455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469" name="n_1aveValue【消防施設】&#10;有形固定資産減価償却率">
          <a:extLst>
            <a:ext uri="{FF2B5EF4-FFF2-40B4-BE49-F238E27FC236}">
              <a16:creationId xmlns:a16="http://schemas.microsoft.com/office/drawing/2014/main" id="{A24B070C-6E9D-4ABC-956A-C18C9793BBC0}"/>
            </a:ext>
          </a:extLst>
        </xdr:cNvPr>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470" name="n_2aveValue【消防施設】&#10;有形固定資産減価償却率">
          <a:extLst>
            <a:ext uri="{FF2B5EF4-FFF2-40B4-BE49-F238E27FC236}">
              <a16:creationId xmlns:a16="http://schemas.microsoft.com/office/drawing/2014/main" id="{915DC0FC-58E2-4EA1-9524-DEBA749168C8}"/>
            </a:ext>
          </a:extLst>
        </xdr:cNvPr>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471" name="n_3aveValue【消防施設】&#10;有形固定資産減価償却率">
          <a:extLst>
            <a:ext uri="{FF2B5EF4-FFF2-40B4-BE49-F238E27FC236}">
              <a16:creationId xmlns:a16="http://schemas.microsoft.com/office/drawing/2014/main" id="{2B3C14DB-81C5-43CC-B82C-B8DAF8FA9546}"/>
            </a:ext>
          </a:extLst>
        </xdr:cNvPr>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112413</xdr:rowOff>
    </xdr:from>
    <xdr:ext cx="405111" cy="259045"/>
    <xdr:sp macro="" textlink="">
      <xdr:nvSpPr>
        <xdr:cNvPr id="472" name="n_4aveValue【消防施設】&#10;有形固定資産減価償却率">
          <a:extLst>
            <a:ext uri="{FF2B5EF4-FFF2-40B4-BE49-F238E27FC236}">
              <a16:creationId xmlns:a16="http://schemas.microsoft.com/office/drawing/2014/main" id="{7D777CBD-B31F-481E-B4DC-580469E324FC}"/>
            </a:ext>
          </a:extLst>
        </xdr:cNvPr>
        <xdr:cNvSpPr txBox="1"/>
      </xdr:nvSpPr>
      <xdr:spPr>
        <a:xfrm>
          <a:off x="12611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113047</xdr:rowOff>
    </xdr:from>
    <xdr:ext cx="405111" cy="259045"/>
    <xdr:sp macro="" textlink="">
      <xdr:nvSpPr>
        <xdr:cNvPr id="473" name="n_1mainValue【消防施設】&#10;有形固定資産減価償却率">
          <a:extLst>
            <a:ext uri="{FF2B5EF4-FFF2-40B4-BE49-F238E27FC236}">
              <a16:creationId xmlns:a16="http://schemas.microsoft.com/office/drawing/2014/main" id="{708F5B48-3E5B-40EC-99B0-689BD642B19E}"/>
            </a:ext>
          </a:extLst>
        </xdr:cNvPr>
        <xdr:cNvSpPr txBox="1"/>
      </xdr:nvSpPr>
      <xdr:spPr>
        <a:xfrm>
          <a:off x="15266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474" name="n_2mainValue【消防施設】&#10;有形固定資産減価償却率">
          <a:extLst>
            <a:ext uri="{FF2B5EF4-FFF2-40B4-BE49-F238E27FC236}">
              <a16:creationId xmlns:a16="http://schemas.microsoft.com/office/drawing/2014/main" id="{8B0D99C1-9BFE-4D1F-AD40-11BE42124038}"/>
            </a:ext>
          </a:extLst>
        </xdr:cNvPr>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475" name="n_3mainValue【消防施設】&#10;有形固定資産減価償却率">
          <a:extLst>
            <a:ext uri="{FF2B5EF4-FFF2-40B4-BE49-F238E27FC236}">
              <a16:creationId xmlns:a16="http://schemas.microsoft.com/office/drawing/2014/main" id="{BB077A1A-2F6C-4E0A-9A62-BE38A4B9715C}"/>
            </a:ext>
          </a:extLst>
        </xdr:cNvPr>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168291</xdr:rowOff>
    </xdr:from>
    <xdr:ext cx="405111" cy="259045"/>
    <xdr:sp macro="" textlink="">
      <xdr:nvSpPr>
        <xdr:cNvPr id="476" name="n_4mainValue【消防施設】&#10;有形固定資産減価償却率">
          <a:extLst>
            <a:ext uri="{FF2B5EF4-FFF2-40B4-BE49-F238E27FC236}">
              <a16:creationId xmlns:a16="http://schemas.microsoft.com/office/drawing/2014/main" id="{CA1EBF05-0401-484A-A874-B2292EE6F1C6}"/>
            </a:ext>
          </a:extLst>
        </xdr:cNvPr>
        <xdr:cNvSpPr txBox="1"/>
      </xdr:nvSpPr>
      <xdr:spPr>
        <a:xfrm>
          <a:off x="12611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46E4CD76-4942-4CDB-8FF7-DF115C1ED1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6BCBB9DF-2112-442D-B7D4-7861C6FDA8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9D7DFF18-E19A-48A4-A2F4-F20DE22396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FAB2363D-B9D0-43B0-8223-882802A58F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B75A8C32-3675-4AEC-AF8A-DE1E266239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B26114D7-EF53-4DE3-A6E0-92E2DBF6A9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B2C3968C-E3BA-4ADE-A037-FD76F75B93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A5E63A25-8A23-4706-B5E8-8BF5C433FD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997D337F-B11C-4E70-9290-113AC3833C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7D5F4E17-AE10-498F-81A1-5F726E7FFB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7" name="直線コネクタ 486">
          <a:extLst>
            <a:ext uri="{FF2B5EF4-FFF2-40B4-BE49-F238E27FC236}">
              <a16:creationId xmlns:a16="http://schemas.microsoft.com/office/drawing/2014/main" id="{74DA2288-63B1-4362-BEEC-F7381B758AD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8" name="テキスト ボックス 487">
          <a:extLst>
            <a:ext uri="{FF2B5EF4-FFF2-40B4-BE49-F238E27FC236}">
              <a16:creationId xmlns:a16="http://schemas.microsoft.com/office/drawing/2014/main" id="{28717B08-8DAB-4149-9B9E-05C3763AB87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9" name="直線コネクタ 488">
          <a:extLst>
            <a:ext uri="{FF2B5EF4-FFF2-40B4-BE49-F238E27FC236}">
              <a16:creationId xmlns:a16="http://schemas.microsoft.com/office/drawing/2014/main" id="{03F37BF1-0818-423C-AB32-DE0817B026C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0" name="テキスト ボックス 489">
          <a:extLst>
            <a:ext uri="{FF2B5EF4-FFF2-40B4-BE49-F238E27FC236}">
              <a16:creationId xmlns:a16="http://schemas.microsoft.com/office/drawing/2014/main" id="{4F5B4784-1E45-4FFD-81DB-9ADF5ED2005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1" name="直線コネクタ 490">
          <a:extLst>
            <a:ext uri="{FF2B5EF4-FFF2-40B4-BE49-F238E27FC236}">
              <a16:creationId xmlns:a16="http://schemas.microsoft.com/office/drawing/2014/main" id="{07E4FEF6-9C2E-4113-8794-479A809C1CA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2" name="テキスト ボックス 491">
          <a:extLst>
            <a:ext uri="{FF2B5EF4-FFF2-40B4-BE49-F238E27FC236}">
              <a16:creationId xmlns:a16="http://schemas.microsoft.com/office/drawing/2014/main" id="{08E7A0B4-87EC-4DEC-AA68-BC2916D3014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3" name="直線コネクタ 492">
          <a:extLst>
            <a:ext uri="{FF2B5EF4-FFF2-40B4-BE49-F238E27FC236}">
              <a16:creationId xmlns:a16="http://schemas.microsoft.com/office/drawing/2014/main" id="{BE6A7F2A-2D61-4B09-8B5F-C897A242DBD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4" name="テキスト ボックス 493">
          <a:extLst>
            <a:ext uri="{FF2B5EF4-FFF2-40B4-BE49-F238E27FC236}">
              <a16:creationId xmlns:a16="http://schemas.microsoft.com/office/drawing/2014/main" id="{9B866F9A-317A-483D-9F0F-DC943A4102F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5" name="直線コネクタ 494">
          <a:extLst>
            <a:ext uri="{FF2B5EF4-FFF2-40B4-BE49-F238E27FC236}">
              <a16:creationId xmlns:a16="http://schemas.microsoft.com/office/drawing/2014/main" id="{7AE708C1-8E9E-429D-A328-9712B4264F6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6" name="テキスト ボックス 495">
          <a:extLst>
            <a:ext uri="{FF2B5EF4-FFF2-40B4-BE49-F238E27FC236}">
              <a16:creationId xmlns:a16="http://schemas.microsoft.com/office/drawing/2014/main" id="{E1E82C6A-1D56-40D2-885E-919B1D3868B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7" name="直線コネクタ 496">
          <a:extLst>
            <a:ext uri="{FF2B5EF4-FFF2-40B4-BE49-F238E27FC236}">
              <a16:creationId xmlns:a16="http://schemas.microsoft.com/office/drawing/2014/main" id="{9ED6AB3D-A71E-43BF-B1FA-9A94C7EAE08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8" name="テキスト ボックス 497">
          <a:extLst>
            <a:ext uri="{FF2B5EF4-FFF2-40B4-BE49-F238E27FC236}">
              <a16:creationId xmlns:a16="http://schemas.microsoft.com/office/drawing/2014/main" id="{18D4882F-247F-4146-A34A-A1CAF548984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C05F8F0A-6481-4941-8D84-B194A459BB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B92A9E78-7C6F-4CAA-88D2-BB5AFEED08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8CF8C666-97A6-48CE-AF60-2B589A850A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502" name="直線コネクタ 501">
          <a:extLst>
            <a:ext uri="{FF2B5EF4-FFF2-40B4-BE49-F238E27FC236}">
              <a16:creationId xmlns:a16="http://schemas.microsoft.com/office/drawing/2014/main" id="{0CD36555-BB1D-4772-90C2-8E318C458D8F}"/>
            </a:ext>
          </a:extLst>
        </xdr:cNvPr>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503" name="【消防施設】&#10;一人当たり面積最小値テキスト">
          <a:extLst>
            <a:ext uri="{FF2B5EF4-FFF2-40B4-BE49-F238E27FC236}">
              <a16:creationId xmlns:a16="http://schemas.microsoft.com/office/drawing/2014/main" id="{AA202F14-D083-4D88-BBEF-1FDBF79B2AD0}"/>
            </a:ext>
          </a:extLst>
        </xdr:cNvPr>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504" name="直線コネクタ 503">
          <a:extLst>
            <a:ext uri="{FF2B5EF4-FFF2-40B4-BE49-F238E27FC236}">
              <a16:creationId xmlns:a16="http://schemas.microsoft.com/office/drawing/2014/main" id="{D062C9BA-BDCA-47D8-B8B5-CA3E94AF901E}"/>
            </a:ext>
          </a:extLst>
        </xdr:cNvPr>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505" name="【消防施設】&#10;一人当たり面積最大値テキスト">
          <a:extLst>
            <a:ext uri="{FF2B5EF4-FFF2-40B4-BE49-F238E27FC236}">
              <a16:creationId xmlns:a16="http://schemas.microsoft.com/office/drawing/2014/main" id="{6BEB5B8F-24C0-4860-9497-3314DAEDC73F}"/>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506" name="直線コネクタ 505">
          <a:extLst>
            <a:ext uri="{FF2B5EF4-FFF2-40B4-BE49-F238E27FC236}">
              <a16:creationId xmlns:a16="http://schemas.microsoft.com/office/drawing/2014/main" id="{C7882E9E-C113-4535-BD9E-BF3E144BFCF2}"/>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507" name="【消防施設】&#10;一人当たり面積平均値テキスト">
          <a:extLst>
            <a:ext uri="{FF2B5EF4-FFF2-40B4-BE49-F238E27FC236}">
              <a16:creationId xmlns:a16="http://schemas.microsoft.com/office/drawing/2014/main" id="{AA3247CC-F091-4BEC-A17D-D3C9F3096223}"/>
            </a:ext>
          </a:extLst>
        </xdr:cNvPr>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508" name="フローチャート: 判断 507">
          <a:extLst>
            <a:ext uri="{FF2B5EF4-FFF2-40B4-BE49-F238E27FC236}">
              <a16:creationId xmlns:a16="http://schemas.microsoft.com/office/drawing/2014/main" id="{FCAE4053-D5AF-4448-9066-77302CB7DB58}"/>
            </a:ext>
          </a:extLst>
        </xdr:cNvPr>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509" name="フローチャート: 判断 508">
          <a:extLst>
            <a:ext uri="{FF2B5EF4-FFF2-40B4-BE49-F238E27FC236}">
              <a16:creationId xmlns:a16="http://schemas.microsoft.com/office/drawing/2014/main" id="{1BC931AA-54A4-4A0F-A8AC-EF61DDF04C96}"/>
            </a:ext>
          </a:extLst>
        </xdr:cNvPr>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510" name="フローチャート: 判断 509">
          <a:extLst>
            <a:ext uri="{FF2B5EF4-FFF2-40B4-BE49-F238E27FC236}">
              <a16:creationId xmlns:a16="http://schemas.microsoft.com/office/drawing/2014/main" id="{F072185F-FB82-44FA-A692-E6604667C1CF}"/>
            </a:ext>
          </a:extLst>
        </xdr:cNvPr>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11" name="フローチャート: 判断 510">
          <a:extLst>
            <a:ext uri="{FF2B5EF4-FFF2-40B4-BE49-F238E27FC236}">
              <a16:creationId xmlns:a16="http://schemas.microsoft.com/office/drawing/2014/main" id="{805699ED-A616-4EA0-A546-86130770804F}"/>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512" name="フローチャート: 判断 511">
          <a:extLst>
            <a:ext uri="{FF2B5EF4-FFF2-40B4-BE49-F238E27FC236}">
              <a16:creationId xmlns:a16="http://schemas.microsoft.com/office/drawing/2014/main" id="{E58EE558-9336-4FEF-940E-FA181BD4345D}"/>
            </a:ext>
          </a:extLst>
        </xdr:cNvPr>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1AEE809B-163D-4426-974D-3FAF5303DD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1B5D45FD-1889-43FA-8736-B568239B3A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8DC4A735-66AD-4463-A55B-7FEA2DEA12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752626C6-959A-4E43-BFC0-1BBA2AEFFB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A64202F9-B883-468E-AEA2-7458168421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1995</xdr:rowOff>
    </xdr:from>
    <xdr:to>
      <xdr:col>116</xdr:col>
      <xdr:colOff>114300</xdr:colOff>
      <xdr:row>85</xdr:row>
      <xdr:rowOff>103595</xdr:rowOff>
    </xdr:to>
    <xdr:sp macro="" textlink="">
      <xdr:nvSpPr>
        <xdr:cNvPr id="518" name="楕円 517">
          <a:extLst>
            <a:ext uri="{FF2B5EF4-FFF2-40B4-BE49-F238E27FC236}">
              <a16:creationId xmlns:a16="http://schemas.microsoft.com/office/drawing/2014/main" id="{424CC95C-85DB-4026-BFDD-8CD496A42411}"/>
            </a:ext>
          </a:extLst>
        </xdr:cNvPr>
        <xdr:cNvSpPr/>
      </xdr:nvSpPr>
      <xdr:spPr>
        <a:xfrm>
          <a:off x="22110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151872</xdr:rowOff>
    </xdr:from>
    <xdr:ext cx="469744" cy="259045"/>
    <xdr:sp macro="" textlink="">
      <xdr:nvSpPr>
        <xdr:cNvPr id="519" name="【消防施設】&#10;一人当たり面積該当値テキスト">
          <a:extLst>
            <a:ext uri="{FF2B5EF4-FFF2-40B4-BE49-F238E27FC236}">
              <a16:creationId xmlns:a16="http://schemas.microsoft.com/office/drawing/2014/main" id="{F979A24C-3ED8-4B78-A58D-D13DC8DEB2A6}"/>
            </a:ext>
          </a:extLst>
        </xdr:cNvPr>
        <xdr:cNvSpPr txBox="1"/>
      </xdr:nvSpPr>
      <xdr:spPr>
        <a:xfrm>
          <a:off x="22199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1995</xdr:rowOff>
    </xdr:from>
    <xdr:to>
      <xdr:col>112</xdr:col>
      <xdr:colOff>38100</xdr:colOff>
      <xdr:row>85</xdr:row>
      <xdr:rowOff>103595</xdr:rowOff>
    </xdr:to>
    <xdr:sp macro="" textlink="">
      <xdr:nvSpPr>
        <xdr:cNvPr id="520" name="楕円 519">
          <a:extLst>
            <a:ext uri="{FF2B5EF4-FFF2-40B4-BE49-F238E27FC236}">
              <a16:creationId xmlns:a16="http://schemas.microsoft.com/office/drawing/2014/main" id="{90DCE389-2FF6-4D27-87C5-B6DEF1EF3D34}"/>
            </a:ext>
          </a:extLst>
        </xdr:cNvPr>
        <xdr:cNvSpPr/>
      </xdr:nvSpPr>
      <xdr:spPr>
        <a:xfrm>
          <a:off x="21272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52795</xdr:rowOff>
    </xdr:from>
    <xdr:to>
      <xdr:col>116</xdr:col>
      <xdr:colOff>63500</xdr:colOff>
      <xdr:row>85</xdr:row>
      <xdr:rowOff>52795</xdr:rowOff>
    </xdr:to>
    <xdr:cxnSp macro="">
      <xdr:nvCxnSpPr>
        <xdr:cNvPr id="521" name="直線コネクタ 520">
          <a:extLst>
            <a:ext uri="{FF2B5EF4-FFF2-40B4-BE49-F238E27FC236}">
              <a16:creationId xmlns:a16="http://schemas.microsoft.com/office/drawing/2014/main" id="{D7A6E136-92B8-4BF3-AC50-69710DF6EFCD}"/>
            </a:ext>
          </a:extLst>
        </xdr:cNvPr>
        <xdr:cNvCxnSpPr/>
      </xdr:nvCxnSpPr>
      <xdr:spPr>
        <a:xfrm>
          <a:off x="21323300" y="14626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5262</xdr:rowOff>
    </xdr:from>
    <xdr:to>
      <xdr:col>107</xdr:col>
      <xdr:colOff>101600</xdr:colOff>
      <xdr:row>85</xdr:row>
      <xdr:rowOff>106862</xdr:rowOff>
    </xdr:to>
    <xdr:sp macro="" textlink="">
      <xdr:nvSpPr>
        <xdr:cNvPr id="522" name="楕円 521">
          <a:extLst>
            <a:ext uri="{FF2B5EF4-FFF2-40B4-BE49-F238E27FC236}">
              <a16:creationId xmlns:a16="http://schemas.microsoft.com/office/drawing/2014/main" id="{EC5DFCAD-51D1-409F-B597-D75EC2AF47FE}"/>
            </a:ext>
          </a:extLst>
        </xdr:cNvPr>
        <xdr:cNvSpPr/>
      </xdr:nvSpPr>
      <xdr:spPr>
        <a:xfrm>
          <a:off x="20383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56062</xdr:rowOff>
    </xdr:to>
    <xdr:cxnSp macro="">
      <xdr:nvCxnSpPr>
        <xdr:cNvPr id="523" name="直線コネクタ 522">
          <a:extLst>
            <a:ext uri="{FF2B5EF4-FFF2-40B4-BE49-F238E27FC236}">
              <a16:creationId xmlns:a16="http://schemas.microsoft.com/office/drawing/2014/main" id="{EA5B2A96-95A0-457B-8764-96CF7854BE40}"/>
            </a:ext>
          </a:extLst>
        </xdr:cNvPr>
        <xdr:cNvCxnSpPr/>
      </xdr:nvCxnSpPr>
      <xdr:spPr>
        <a:xfrm flipV="1">
          <a:off x="20434300" y="1462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5262</xdr:rowOff>
    </xdr:from>
    <xdr:to>
      <xdr:col>102</xdr:col>
      <xdr:colOff>165100</xdr:colOff>
      <xdr:row>85</xdr:row>
      <xdr:rowOff>106862</xdr:rowOff>
    </xdr:to>
    <xdr:sp macro="" textlink="">
      <xdr:nvSpPr>
        <xdr:cNvPr id="524" name="楕円 523">
          <a:extLst>
            <a:ext uri="{FF2B5EF4-FFF2-40B4-BE49-F238E27FC236}">
              <a16:creationId xmlns:a16="http://schemas.microsoft.com/office/drawing/2014/main" id="{136071E5-A4CC-431D-AC40-E216AD1C063D}"/>
            </a:ext>
          </a:extLst>
        </xdr:cNvPr>
        <xdr:cNvSpPr/>
      </xdr:nvSpPr>
      <xdr:spPr>
        <a:xfrm>
          <a:off x="19494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56062</xdr:rowOff>
    </xdr:to>
    <xdr:cxnSp macro="">
      <xdr:nvCxnSpPr>
        <xdr:cNvPr id="525" name="直線コネクタ 524">
          <a:extLst>
            <a:ext uri="{FF2B5EF4-FFF2-40B4-BE49-F238E27FC236}">
              <a16:creationId xmlns:a16="http://schemas.microsoft.com/office/drawing/2014/main" id="{E902EDA5-A917-49BF-AB8E-22538DBD3BD4}"/>
            </a:ext>
          </a:extLst>
        </xdr:cNvPr>
        <xdr:cNvCxnSpPr/>
      </xdr:nvCxnSpPr>
      <xdr:spPr>
        <a:xfrm>
          <a:off x="19545300" y="1462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8527</xdr:rowOff>
    </xdr:from>
    <xdr:to>
      <xdr:col>98</xdr:col>
      <xdr:colOff>38100</xdr:colOff>
      <xdr:row>85</xdr:row>
      <xdr:rowOff>110127</xdr:rowOff>
    </xdr:to>
    <xdr:sp macro="" textlink="">
      <xdr:nvSpPr>
        <xdr:cNvPr id="526" name="楕円 525">
          <a:extLst>
            <a:ext uri="{FF2B5EF4-FFF2-40B4-BE49-F238E27FC236}">
              <a16:creationId xmlns:a16="http://schemas.microsoft.com/office/drawing/2014/main" id="{BA701099-B26C-4B3C-80DE-ECEDF8A49BF1}"/>
            </a:ext>
          </a:extLst>
        </xdr:cNvPr>
        <xdr:cNvSpPr/>
      </xdr:nvSpPr>
      <xdr:spPr>
        <a:xfrm>
          <a:off x="18605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56062</xdr:rowOff>
    </xdr:from>
    <xdr:to>
      <xdr:col>102</xdr:col>
      <xdr:colOff>114300</xdr:colOff>
      <xdr:row>85</xdr:row>
      <xdr:rowOff>59327</xdr:rowOff>
    </xdr:to>
    <xdr:cxnSp macro="">
      <xdr:nvCxnSpPr>
        <xdr:cNvPr id="527" name="直線コネクタ 526">
          <a:extLst>
            <a:ext uri="{FF2B5EF4-FFF2-40B4-BE49-F238E27FC236}">
              <a16:creationId xmlns:a16="http://schemas.microsoft.com/office/drawing/2014/main" id="{0D075BFE-D192-4D78-ABA5-14BCCD9CDAF6}"/>
            </a:ext>
          </a:extLst>
        </xdr:cNvPr>
        <xdr:cNvCxnSpPr/>
      </xdr:nvCxnSpPr>
      <xdr:spPr>
        <a:xfrm flipV="1">
          <a:off x="18656300" y="1462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528" name="n_1aveValue【消防施設】&#10;一人当たり面積">
          <a:extLst>
            <a:ext uri="{FF2B5EF4-FFF2-40B4-BE49-F238E27FC236}">
              <a16:creationId xmlns:a16="http://schemas.microsoft.com/office/drawing/2014/main" id="{BF59CFF5-898A-4B82-975C-8D584D0EF105}"/>
            </a:ext>
          </a:extLst>
        </xdr:cNvPr>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529" name="n_2aveValue【消防施設】&#10;一人当たり面積">
          <a:extLst>
            <a:ext uri="{FF2B5EF4-FFF2-40B4-BE49-F238E27FC236}">
              <a16:creationId xmlns:a16="http://schemas.microsoft.com/office/drawing/2014/main" id="{D4B9BB4B-7F57-4E7A-A895-F780BBF366A9}"/>
            </a:ext>
          </a:extLst>
        </xdr:cNvPr>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530" name="n_3aveValue【消防施設】&#10;一人当たり面積">
          <a:extLst>
            <a:ext uri="{FF2B5EF4-FFF2-40B4-BE49-F238E27FC236}">
              <a16:creationId xmlns:a16="http://schemas.microsoft.com/office/drawing/2014/main" id="{B3475B77-A75B-4BF2-A6A1-A656AD6BF27C}"/>
            </a:ext>
          </a:extLst>
        </xdr:cNvPr>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531" name="n_4aveValue【消防施設】&#10;一人当たり面積">
          <a:extLst>
            <a:ext uri="{FF2B5EF4-FFF2-40B4-BE49-F238E27FC236}">
              <a16:creationId xmlns:a16="http://schemas.microsoft.com/office/drawing/2014/main" id="{1AAE6BA2-4D44-4A1C-B0C0-C0234D2E744A}"/>
            </a:ext>
          </a:extLst>
        </xdr:cNvPr>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94722</xdr:rowOff>
    </xdr:from>
    <xdr:ext cx="469744" cy="259045"/>
    <xdr:sp macro="" textlink="">
      <xdr:nvSpPr>
        <xdr:cNvPr id="532" name="n_1mainValue【消防施設】&#10;一人当たり面積">
          <a:extLst>
            <a:ext uri="{FF2B5EF4-FFF2-40B4-BE49-F238E27FC236}">
              <a16:creationId xmlns:a16="http://schemas.microsoft.com/office/drawing/2014/main" id="{7D8BC63C-AC4A-4B67-9294-9E0A62AE3E74}"/>
            </a:ext>
          </a:extLst>
        </xdr:cNvPr>
        <xdr:cNvSpPr txBox="1"/>
      </xdr:nvSpPr>
      <xdr:spPr>
        <a:xfrm>
          <a:off x="21075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97989</xdr:rowOff>
    </xdr:from>
    <xdr:ext cx="469744" cy="259045"/>
    <xdr:sp macro="" textlink="">
      <xdr:nvSpPr>
        <xdr:cNvPr id="533" name="n_2mainValue【消防施設】&#10;一人当たり面積">
          <a:extLst>
            <a:ext uri="{FF2B5EF4-FFF2-40B4-BE49-F238E27FC236}">
              <a16:creationId xmlns:a16="http://schemas.microsoft.com/office/drawing/2014/main" id="{E8191751-5E97-44CF-82C2-66C70BFE7448}"/>
            </a:ext>
          </a:extLst>
        </xdr:cNvPr>
        <xdr:cNvSpPr txBox="1"/>
      </xdr:nvSpPr>
      <xdr:spPr>
        <a:xfrm>
          <a:off x="20199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97989</xdr:rowOff>
    </xdr:from>
    <xdr:ext cx="469744" cy="259045"/>
    <xdr:sp macro="" textlink="">
      <xdr:nvSpPr>
        <xdr:cNvPr id="534" name="n_3mainValue【消防施設】&#10;一人当たり面積">
          <a:extLst>
            <a:ext uri="{FF2B5EF4-FFF2-40B4-BE49-F238E27FC236}">
              <a16:creationId xmlns:a16="http://schemas.microsoft.com/office/drawing/2014/main" id="{998AB77E-975F-4827-8B30-7FC2968C40AF}"/>
            </a:ext>
          </a:extLst>
        </xdr:cNvPr>
        <xdr:cNvSpPr txBox="1"/>
      </xdr:nvSpPr>
      <xdr:spPr>
        <a:xfrm>
          <a:off x="19310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101254</xdr:rowOff>
    </xdr:from>
    <xdr:ext cx="469744" cy="259045"/>
    <xdr:sp macro="" textlink="">
      <xdr:nvSpPr>
        <xdr:cNvPr id="535" name="n_4mainValue【消防施設】&#10;一人当たり面積">
          <a:extLst>
            <a:ext uri="{FF2B5EF4-FFF2-40B4-BE49-F238E27FC236}">
              <a16:creationId xmlns:a16="http://schemas.microsoft.com/office/drawing/2014/main" id="{EFD1B6DA-493F-4BE3-9ED2-D6BB0953AD87}"/>
            </a:ext>
          </a:extLst>
        </xdr:cNvPr>
        <xdr:cNvSpPr txBox="1"/>
      </xdr:nvSpPr>
      <xdr:spPr>
        <a:xfrm>
          <a:off x="184214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6AB8BD9-BE66-4AB3-AF76-39E10B75E6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2E144E5C-9566-47B2-B51C-AE8809A54C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12944AEC-FF7F-4243-83AF-BA9335C607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45D85A1D-3B36-4B7C-B7E8-C8C3FCA8D3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BC7A05C4-3001-4779-AA81-6F26C903F3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1933FB90-C210-42C4-9437-E16B719F2E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B221F5C7-3532-43EA-BA0E-CE356EE160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4DC9AFA6-AB5D-4610-A9E5-72870FEB52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4A90D6A5-A760-418E-A4BB-C925E64D86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73DF4B2F-98FB-43CF-9E46-C2930A0305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AD21D5BE-A5B1-442E-9160-2721BC20F9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1C906498-21B5-4CB4-83A3-7FCE2920FB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814EE591-3128-406A-9377-99E3597AFD6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8D41773F-54E9-4712-9A87-078C1FD780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9CC95DC4-FB41-4630-9092-2C96899C01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171ECE0F-7C24-4457-AF0B-FAE82C6B91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883699BB-DB67-4D2D-A5EE-453200A284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CA9C0582-3457-4C1D-A7A1-4CE8B85891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9E6A10E5-A8D7-4C57-BDDA-575370796A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D5DB107D-DA14-406D-9238-24172D1243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8535FF33-613F-4BB1-B6C0-D4B93CB54C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6695A0D4-229C-44BF-871B-7E98CEFF310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2DAF24C7-BC11-4DFE-BAAC-07E0F71F749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6E29FF85-910B-4BE5-8A72-19A2A3AF7F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6C5337DA-1FD1-4259-B935-D9C1B73AB9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561" name="直線コネクタ 560">
          <a:extLst>
            <a:ext uri="{FF2B5EF4-FFF2-40B4-BE49-F238E27FC236}">
              <a16:creationId xmlns:a16="http://schemas.microsoft.com/office/drawing/2014/main" id="{65C2D255-ADF8-45F6-A68E-CC94F36EE462}"/>
            </a:ext>
          </a:extLst>
        </xdr:cNvPr>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562" name="【庁舎】&#10;有形固定資産減価償却率最小値テキスト">
          <a:extLst>
            <a:ext uri="{FF2B5EF4-FFF2-40B4-BE49-F238E27FC236}">
              <a16:creationId xmlns:a16="http://schemas.microsoft.com/office/drawing/2014/main" id="{137358F7-934B-46B2-AE49-697B5D37319C}"/>
            </a:ext>
          </a:extLst>
        </xdr:cNvPr>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563" name="直線コネクタ 562">
          <a:extLst>
            <a:ext uri="{FF2B5EF4-FFF2-40B4-BE49-F238E27FC236}">
              <a16:creationId xmlns:a16="http://schemas.microsoft.com/office/drawing/2014/main" id="{1446C469-2E5C-4EDF-BD9F-55337C75A188}"/>
            </a:ext>
          </a:extLst>
        </xdr:cNvPr>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564" name="【庁舎】&#10;有形固定資産減価償却率最大値テキスト">
          <a:extLst>
            <a:ext uri="{FF2B5EF4-FFF2-40B4-BE49-F238E27FC236}">
              <a16:creationId xmlns:a16="http://schemas.microsoft.com/office/drawing/2014/main" id="{7C051349-52D0-4C20-A510-3B89080CB610}"/>
            </a:ext>
          </a:extLst>
        </xdr:cNvPr>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565" name="直線コネクタ 564">
          <a:extLst>
            <a:ext uri="{FF2B5EF4-FFF2-40B4-BE49-F238E27FC236}">
              <a16:creationId xmlns:a16="http://schemas.microsoft.com/office/drawing/2014/main" id="{27A9488A-E142-4C18-9EAF-26ADBD4EB054}"/>
            </a:ext>
          </a:extLst>
        </xdr:cNvPr>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566" name="【庁舎】&#10;有形固定資産減価償却率平均値テキスト">
          <a:extLst>
            <a:ext uri="{FF2B5EF4-FFF2-40B4-BE49-F238E27FC236}">
              <a16:creationId xmlns:a16="http://schemas.microsoft.com/office/drawing/2014/main" id="{DD5DD096-F9C4-4D4B-B74F-26273C5E598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67" name="フローチャート: 判断 566">
          <a:extLst>
            <a:ext uri="{FF2B5EF4-FFF2-40B4-BE49-F238E27FC236}">
              <a16:creationId xmlns:a16="http://schemas.microsoft.com/office/drawing/2014/main" id="{684BC3CD-8455-409C-A5C7-6D400D838648}"/>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568" name="フローチャート: 判断 567">
          <a:extLst>
            <a:ext uri="{FF2B5EF4-FFF2-40B4-BE49-F238E27FC236}">
              <a16:creationId xmlns:a16="http://schemas.microsoft.com/office/drawing/2014/main" id="{209D4CD9-D6AB-4B96-A51C-83304EC308CD}"/>
            </a:ext>
          </a:extLst>
        </xdr:cNvPr>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569" name="フローチャート: 判断 568">
          <a:extLst>
            <a:ext uri="{FF2B5EF4-FFF2-40B4-BE49-F238E27FC236}">
              <a16:creationId xmlns:a16="http://schemas.microsoft.com/office/drawing/2014/main" id="{4D5182E5-19DF-4CA1-A744-E5049CAFB01A}"/>
            </a:ext>
          </a:extLst>
        </xdr:cNvPr>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570" name="フローチャート: 判断 569">
          <a:extLst>
            <a:ext uri="{FF2B5EF4-FFF2-40B4-BE49-F238E27FC236}">
              <a16:creationId xmlns:a16="http://schemas.microsoft.com/office/drawing/2014/main" id="{EE59D789-F871-4D55-BF57-0B44AD377D50}"/>
            </a:ext>
          </a:extLst>
        </xdr:cNvPr>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571" name="フローチャート: 判断 570">
          <a:extLst>
            <a:ext uri="{FF2B5EF4-FFF2-40B4-BE49-F238E27FC236}">
              <a16:creationId xmlns:a16="http://schemas.microsoft.com/office/drawing/2014/main" id="{FE7089C6-79DE-4B44-9A66-1289659C19E7}"/>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246A928-2F44-4ECC-A6FC-5E215918F6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3FCEAA5-6135-40BC-A153-D5DBF4438F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AA997781-4056-4AE5-846A-B8B3D1913A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524A259-F560-4560-A315-943AC1354A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E926A5D-0055-44E8-B61B-5CCA4C9EC4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577" name="楕円 576">
          <a:extLst>
            <a:ext uri="{FF2B5EF4-FFF2-40B4-BE49-F238E27FC236}">
              <a16:creationId xmlns:a16="http://schemas.microsoft.com/office/drawing/2014/main" id="{C6CA90B3-1B71-4FAC-9BCB-3F96C82AA0CC}"/>
            </a:ext>
          </a:extLst>
        </xdr:cNvPr>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561</xdr:rowOff>
    </xdr:from>
    <xdr:ext cx="405111" cy="259045"/>
    <xdr:sp macro="" textlink="">
      <xdr:nvSpPr>
        <xdr:cNvPr id="578" name="【庁舎】&#10;有形固定資産減価償却率該当値テキスト">
          <a:extLst>
            <a:ext uri="{FF2B5EF4-FFF2-40B4-BE49-F238E27FC236}">
              <a16:creationId xmlns:a16="http://schemas.microsoft.com/office/drawing/2014/main" id="{13D97CCD-7FEA-4FBB-8C33-82A3F5AEE4BB}"/>
            </a:ext>
          </a:extLst>
        </xdr:cNvPr>
        <xdr:cNvSpPr txBox="1"/>
      </xdr:nvSpPr>
      <xdr:spPr>
        <a:xfrm>
          <a:off x="16357600"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579" name="楕円 578">
          <a:extLst>
            <a:ext uri="{FF2B5EF4-FFF2-40B4-BE49-F238E27FC236}">
              <a16:creationId xmlns:a16="http://schemas.microsoft.com/office/drawing/2014/main" id="{9C38AEB7-DDD6-48BE-A311-346C45737016}"/>
            </a:ext>
          </a:extLst>
        </xdr:cNvPr>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72934</xdr:rowOff>
    </xdr:to>
    <xdr:cxnSp macro="">
      <xdr:nvCxnSpPr>
        <xdr:cNvPr id="580" name="直線コネクタ 579">
          <a:extLst>
            <a:ext uri="{FF2B5EF4-FFF2-40B4-BE49-F238E27FC236}">
              <a16:creationId xmlns:a16="http://schemas.microsoft.com/office/drawing/2014/main" id="{B0FEA54E-B09E-443E-B484-FD34C4F41A00}"/>
            </a:ext>
          </a:extLst>
        </xdr:cNvPr>
        <xdr:cNvCxnSpPr/>
      </xdr:nvCxnSpPr>
      <xdr:spPr>
        <a:xfrm>
          <a:off x="15481300" y="1806865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581" name="楕円 580">
          <a:extLst>
            <a:ext uri="{FF2B5EF4-FFF2-40B4-BE49-F238E27FC236}">
              <a16:creationId xmlns:a16="http://schemas.microsoft.com/office/drawing/2014/main" id="{1EE6B5A2-D16C-42A8-804B-AF8F83A58805}"/>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66402</xdr:rowOff>
    </xdr:to>
    <xdr:cxnSp macro="">
      <xdr:nvCxnSpPr>
        <xdr:cNvPr id="582" name="直線コネクタ 581">
          <a:extLst>
            <a:ext uri="{FF2B5EF4-FFF2-40B4-BE49-F238E27FC236}">
              <a16:creationId xmlns:a16="http://schemas.microsoft.com/office/drawing/2014/main" id="{4D0A536C-9125-4EC6-8221-23EE807AB4CF}"/>
            </a:ext>
          </a:extLst>
        </xdr:cNvPr>
        <xdr:cNvCxnSpPr/>
      </xdr:nvCxnSpPr>
      <xdr:spPr>
        <a:xfrm>
          <a:off x="14592300" y="18034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583" name="楕円 582">
          <a:extLst>
            <a:ext uri="{FF2B5EF4-FFF2-40B4-BE49-F238E27FC236}">
              <a16:creationId xmlns:a16="http://schemas.microsoft.com/office/drawing/2014/main" id="{F4C6985D-95A5-41A7-BA62-C5D295BB62DB}"/>
            </a:ext>
          </a:extLst>
        </xdr:cNvPr>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32113</xdr:rowOff>
    </xdr:to>
    <xdr:cxnSp macro="">
      <xdr:nvCxnSpPr>
        <xdr:cNvPr id="584" name="直線コネクタ 583">
          <a:extLst>
            <a:ext uri="{FF2B5EF4-FFF2-40B4-BE49-F238E27FC236}">
              <a16:creationId xmlns:a16="http://schemas.microsoft.com/office/drawing/2014/main" id="{BADCBE37-A68B-4FA5-ACB6-17BFBFE55C4A}"/>
            </a:ext>
          </a:extLst>
        </xdr:cNvPr>
        <xdr:cNvCxnSpPr/>
      </xdr:nvCxnSpPr>
      <xdr:spPr>
        <a:xfrm>
          <a:off x="13703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85816</xdr:rowOff>
    </xdr:from>
    <xdr:to>
      <xdr:col>67</xdr:col>
      <xdr:colOff>101600</xdr:colOff>
      <xdr:row>105</xdr:row>
      <xdr:rowOff>15966</xdr:rowOff>
    </xdr:to>
    <xdr:sp macro="" textlink="">
      <xdr:nvSpPr>
        <xdr:cNvPr id="585" name="楕円 584">
          <a:extLst>
            <a:ext uri="{FF2B5EF4-FFF2-40B4-BE49-F238E27FC236}">
              <a16:creationId xmlns:a16="http://schemas.microsoft.com/office/drawing/2014/main" id="{A5D29499-64D9-4950-9F2F-63979B43BDC1}"/>
            </a:ext>
          </a:extLst>
        </xdr:cNvPr>
        <xdr:cNvSpPr/>
      </xdr:nvSpPr>
      <xdr:spPr>
        <a:xfrm>
          <a:off x="12763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136616</xdr:rowOff>
    </xdr:from>
    <xdr:to>
      <xdr:col>71</xdr:col>
      <xdr:colOff>177800</xdr:colOff>
      <xdr:row>104</xdr:row>
      <xdr:rowOff>169273</xdr:rowOff>
    </xdr:to>
    <xdr:cxnSp macro="">
      <xdr:nvCxnSpPr>
        <xdr:cNvPr id="586" name="直線コネクタ 585">
          <a:extLst>
            <a:ext uri="{FF2B5EF4-FFF2-40B4-BE49-F238E27FC236}">
              <a16:creationId xmlns:a16="http://schemas.microsoft.com/office/drawing/2014/main" id="{38FD4B60-27F4-4BEB-9A36-318BEF5AE7B0}"/>
            </a:ext>
          </a:extLst>
        </xdr:cNvPr>
        <xdr:cNvCxnSpPr/>
      </xdr:nvCxnSpPr>
      <xdr:spPr>
        <a:xfrm>
          <a:off x="12814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587" name="n_1aveValue【庁舎】&#10;有形固定資産減価償却率">
          <a:extLst>
            <a:ext uri="{FF2B5EF4-FFF2-40B4-BE49-F238E27FC236}">
              <a16:creationId xmlns:a16="http://schemas.microsoft.com/office/drawing/2014/main" id="{0CB02E56-D882-41E1-B142-94E90B6628FF}"/>
            </a:ext>
          </a:extLst>
        </xdr:cNvPr>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588" name="n_2aveValue【庁舎】&#10;有形固定資産減価償却率">
          <a:extLst>
            <a:ext uri="{FF2B5EF4-FFF2-40B4-BE49-F238E27FC236}">
              <a16:creationId xmlns:a16="http://schemas.microsoft.com/office/drawing/2014/main" id="{8921EDB1-BB01-480A-9282-F676D7D09734}"/>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589" name="n_3aveValue【庁舎】&#10;有形固定資産減価償却率">
          <a:extLst>
            <a:ext uri="{FF2B5EF4-FFF2-40B4-BE49-F238E27FC236}">
              <a16:creationId xmlns:a16="http://schemas.microsoft.com/office/drawing/2014/main" id="{ABDC87FE-672C-4693-BBA2-176A7896E97F}"/>
            </a:ext>
          </a:extLst>
        </xdr:cNvPr>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590" name="n_4aveValue【庁舎】&#10;有形固定資産減価償却率">
          <a:extLst>
            <a:ext uri="{FF2B5EF4-FFF2-40B4-BE49-F238E27FC236}">
              <a16:creationId xmlns:a16="http://schemas.microsoft.com/office/drawing/2014/main" id="{1EC078B7-6B6E-4E6F-BE47-82F04A811137}"/>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591" name="n_1mainValue【庁舎】&#10;有形固定資産減価償却率">
          <a:extLst>
            <a:ext uri="{FF2B5EF4-FFF2-40B4-BE49-F238E27FC236}">
              <a16:creationId xmlns:a16="http://schemas.microsoft.com/office/drawing/2014/main" id="{09E40271-1A1E-4174-ACCB-421DA79FDFAE}"/>
            </a:ext>
          </a:extLst>
        </xdr:cNvPr>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592" name="n_2mainValue【庁舎】&#10;有形固定資産減価償却率">
          <a:extLst>
            <a:ext uri="{FF2B5EF4-FFF2-40B4-BE49-F238E27FC236}">
              <a16:creationId xmlns:a16="http://schemas.microsoft.com/office/drawing/2014/main" id="{C6755220-7F6A-4D5C-A2B0-7A2ECD024394}"/>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39750</xdr:rowOff>
    </xdr:from>
    <xdr:ext cx="405111" cy="259045"/>
    <xdr:sp macro="" textlink="">
      <xdr:nvSpPr>
        <xdr:cNvPr id="593" name="n_3mainValue【庁舎】&#10;有形固定資産減価償却率">
          <a:extLst>
            <a:ext uri="{FF2B5EF4-FFF2-40B4-BE49-F238E27FC236}">
              <a16:creationId xmlns:a16="http://schemas.microsoft.com/office/drawing/2014/main" id="{98840BB9-C2C4-4261-97E3-FD7692248CD3}"/>
            </a:ext>
          </a:extLst>
        </xdr:cNvPr>
        <xdr:cNvSpPr txBox="1"/>
      </xdr:nvSpPr>
      <xdr:spPr>
        <a:xfrm>
          <a:off x="13500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7093</xdr:rowOff>
    </xdr:from>
    <xdr:ext cx="405111" cy="259045"/>
    <xdr:sp macro="" textlink="">
      <xdr:nvSpPr>
        <xdr:cNvPr id="594" name="n_4mainValue【庁舎】&#10;有形固定資産減価償却率">
          <a:extLst>
            <a:ext uri="{FF2B5EF4-FFF2-40B4-BE49-F238E27FC236}">
              <a16:creationId xmlns:a16="http://schemas.microsoft.com/office/drawing/2014/main" id="{3CF907C6-3D9A-4CED-908F-B75FE7E9BB93}"/>
            </a:ext>
          </a:extLst>
        </xdr:cNvPr>
        <xdr:cNvSpPr txBox="1"/>
      </xdr:nvSpPr>
      <xdr:spPr>
        <a:xfrm>
          <a:off x="12611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3FEAB855-1D9D-4B31-A2DE-0EDD54E75B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0C98773A-8D52-4F79-82D0-6BD3A37E15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F5134858-58AF-45E6-81D4-2170AA7122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54C944D7-F33A-4BB1-A8A1-5107785355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79B9839F-EB1E-4D55-B070-79C29DCDDE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816FDF76-AAEF-40A5-874A-8BB44862D1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F4843E38-73FF-4F40-90B6-F3062C1A80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77605A3A-A094-4A62-84EF-54961DF27A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752D8816-AAA7-4EEB-9F94-79733E77CE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19F173BA-5D2B-49BE-81BB-B97A81E880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6C85B662-75F3-4986-9BF9-6D7049906FC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95CE921D-08A7-42A7-8E19-72218DC9A62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1A91C942-CF54-429D-AEDA-86BFF10E05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8014E17D-F7AE-43CC-9522-6758958D84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AF088FDD-65F3-4174-9CE7-9831662139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1E95248A-0FD6-4AA1-9817-8DAB5F5C78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B4D7F141-F5F7-45C2-8FD4-3A1B5F2F1C5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4C1E7B9C-14A1-44D3-945B-C5C4864287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9DCA0518-DF99-4AD4-BB0A-9E1ABDF8D8E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974FFAC2-214B-42AB-B111-858C1AAB655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FC72D26F-0167-4FB6-9DFC-6B00574105D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D3DA5D56-CCC6-4016-9BAC-D640EA9436D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69475746-3C3A-4155-A9F2-91F69189CB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12F296AB-AA26-4E92-A12C-2D3FB26B7B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27790618-18A7-4A6A-B5B8-5F1B46B7E3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620" name="直線コネクタ 619">
          <a:extLst>
            <a:ext uri="{FF2B5EF4-FFF2-40B4-BE49-F238E27FC236}">
              <a16:creationId xmlns:a16="http://schemas.microsoft.com/office/drawing/2014/main" id="{BCB15855-9980-4CAF-A51B-6CD002820F03}"/>
            </a:ext>
          </a:extLst>
        </xdr:cNvPr>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621" name="【庁舎】&#10;一人当たり面積最小値テキスト">
          <a:extLst>
            <a:ext uri="{FF2B5EF4-FFF2-40B4-BE49-F238E27FC236}">
              <a16:creationId xmlns:a16="http://schemas.microsoft.com/office/drawing/2014/main" id="{5CC5658E-6EB2-4B78-98CD-ECA452EF6079}"/>
            </a:ext>
          </a:extLst>
        </xdr:cNvPr>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622" name="直線コネクタ 621">
          <a:extLst>
            <a:ext uri="{FF2B5EF4-FFF2-40B4-BE49-F238E27FC236}">
              <a16:creationId xmlns:a16="http://schemas.microsoft.com/office/drawing/2014/main" id="{E564A674-0485-4F54-8960-DA928B1ADE75}"/>
            </a:ext>
          </a:extLst>
        </xdr:cNvPr>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623" name="【庁舎】&#10;一人当たり面積最大値テキスト">
          <a:extLst>
            <a:ext uri="{FF2B5EF4-FFF2-40B4-BE49-F238E27FC236}">
              <a16:creationId xmlns:a16="http://schemas.microsoft.com/office/drawing/2014/main" id="{F77E6507-A286-4A96-915B-2F1084DF0AF0}"/>
            </a:ext>
          </a:extLst>
        </xdr:cNvPr>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624" name="直線コネクタ 623">
          <a:extLst>
            <a:ext uri="{FF2B5EF4-FFF2-40B4-BE49-F238E27FC236}">
              <a16:creationId xmlns:a16="http://schemas.microsoft.com/office/drawing/2014/main" id="{6F7F8268-CA70-4CD4-80EA-FF1405A648F3}"/>
            </a:ext>
          </a:extLst>
        </xdr:cNvPr>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625" name="【庁舎】&#10;一人当たり面積平均値テキスト">
          <a:extLst>
            <a:ext uri="{FF2B5EF4-FFF2-40B4-BE49-F238E27FC236}">
              <a16:creationId xmlns:a16="http://schemas.microsoft.com/office/drawing/2014/main" id="{13FD6499-B30C-49C9-BA62-37F8A37EEA50}"/>
            </a:ext>
          </a:extLst>
        </xdr:cNvPr>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626" name="フローチャート: 判断 625">
          <a:extLst>
            <a:ext uri="{FF2B5EF4-FFF2-40B4-BE49-F238E27FC236}">
              <a16:creationId xmlns:a16="http://schemas.microsoft.com/office/drawing/2014/main" id="{A46AFEF3-638A-479E-A973-3320BEF996D0}"/>
            </a:ext>
          </a:extLst>
        </xdr:cNvPr>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627" name="フローチャート: 判断 626">
          <a:extLst>
            <a:ext uri="{FF2B5EF4-FFF2-40B4-BE49-F238E27FC236}">
              <a16:creationId xmlns:a16="http://schemas.microsoft.com/office/drawing/2014/main" id="{6CCAAE1D-499C-4D4A-9D37-FDE9902BCCC1}"/>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28" name="フローチャート: 判断 627">
          <a:extLst>
            <a:ext uri="{FF2B5EF4-FFF2-40B4-BE49-F238E27FC236}">
              <a16:creationId xmlns:a16="http://schemas.microsoft.com/office/drawing/2014/main" id="{6F2B3169-F853-41BA-8D76-DFE8293C7905}"/>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29" name="フローチャート: 判断 628">
          <a:extLst>
            <a:ext uri="{FF2B5EF4-FFF2-40B4-BE49-F238E27FC236}">
              <a16:creationId xmlns:a16="http://schemas.microsoft.com/office/drawing/2014/main" id="{0D1DAFB1-0E7B-430B-9DA6-685A514029B4}"/>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630" name="フローチャート: 判断 629">
          <a:extLst>
            <a:ext uri="{FF2B5EF4-FFF2-40B4-BE49-F238E27FC236}">
              <a16:creationId xmlns:a16="http://schemas.microsoft.com/office/drawing/2014/main" id="{CE0055EF-18F4-4599-81F9-2FCD61919A53}"/>
            </a:ext>
          </a:extLst>
        </xdr:cNvPr>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0870BA2-756D-4AA1-9252-EC4CCDCB88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327C5298-207A-48C8-8623-6E76A7196F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A373DB35-6A74-4B5B-A625-D7455AB460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10A0FC6-3346-4F56-8814-518D0BA246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C0313759-6C9A-473D-B982-07C1E53C22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104321</xdr:rowOff>
    </xdr:from>
    <xdr:to>
      <xdr:col>116</xdr:col>
      <xdr:colOff>114300</xdr:colOff>
      <xdr:row>108</xdr:row>
      <xdr:rowOff>34471</xdr:rowOff>
    </xdr:to>
    <xdr:sp macro="" textlink="">
      <xdr:nvSpPr>
        <xdr:cNvPr id="636" name="楕円 635">
          <a:extLst>
            <a:ext uri="{FF2B5EF4-FFF2-40B4-BE49-F238E27FC236}">
              <a16:creationId xmlns:a16="http://schemas.microsoft.com/office/drawing/2014/main" id="{BB1F9B78-E2A1-4FA3-A438-D47DF9A64552}"/>
            </a:ext>
          </a:extLst>
        </xdr:cNvPr>
        <xdr:cNvSpPr/>
      </xdr:nvSpPr>
      <xdr:spPr>
        <a:xfrm>
          <a:off x="221107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19248</xdr:rowOff>
    </xdr:from>
    <xdr:ext cx="469744" cy="259045"/>
    <xdr:sp macro="" textlink="">
      <xdr:nvSpPr>
        <xdr:cNvPr id="637" name="【庁舎】&#10;一人当たり面積該当値テキスト">
          <a:extLst>
            <a:ext uri="{FF2B5EF4-FFF2-40B4-BE49-F238E27FC236}">
              <a16:creationId xmlns:a16="http://schemas.microsoft.com/office/drawing/2014/main" id="{FC98412B-A9A1-416E-B6DC-3384FB7B52F0}"/>
            </a:ext>
          </a:extLst>
        </xdr:cNvPr>
        <xdr:cNvSpPr txBox="1"/>
      </xdr:nvSpPr>
      <xdr:spPr>
        <a:xfrm>
          <a:off x="22199600" y="1836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104321</xdr:rowOff>
    </xdr:from>
    <xdr:to>
      <xdr:col>112</xdr:col>
      <xdr:colOff>38100</xdr:colOff>
      <xdr:row>108</xdr:row>
      <xdr:rowOff>34471</xdr:rowOff>
    </xdr:to>
    <xdr:sp macro="" textlink="">
      <xdr:nvSpPr>
        <xdr:cNvPr id="638" name="楕円 637">
          <a:extLst>
            <a:ext uri="{FF2B5EF4-FFF2-40B4-BE49-F238E27FC236}">
              <a16:creationId xmlns:a16="http://schemas.microsoft.com/office/drawing/2014/main" id="{7613D404-6333-41D1-82A6-E1D9970A92D1}"/>
            </a:ext>
          </a:extLst>
        </xdr:cNvPr>
        <xdr:cNvSpPr/>
      </xdr:nvSpPr>
      <xdr:spPr>
        <a:xfrm>
          <a:off x="21272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155121</xdr:rowOff>
    </xdr:from>
    <xdr:to>
      <xdr:col>116</xdr:col>
      <xdr:colOff>63500</xdr:colOff>
      <xdr:row>107</xdr:row>
      <xdr:rowOff>155121</xdr:rowOff>
    </xdr:to>
    <xdr:cxnSp macro="">
      <xdr:nvCxnSpPr>
        <xdr:cNvPr id="639" name="直線コネクタ 638">
          <a:extLst>
            <a:ext uri="{FF2B5EF4-FFF2-40B4-BE49-F238E27FC236}">
              <a16:creationId xmlns:a16="http://schemas.microsoft.com/office/drawing/2014/main" id="{74A69D43-E7C7-4E3B-9A4C-01A25BC981F6}"/>
            </a:ext>
          </a:extLst>
        </xdr:cNvPr>
        <xdr:cNvCxnSpPr/>
      </xdr:nvCxnSpPr>
      <xdr:spPr>
        <a:xfrm>
          <a:off x="21323300" y="18500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104321</xdr:rowOff>
    </xdr:from>
    <xdr:to>
      <xdr:col>107</xdr:col>
      <xdr:colOff>101600</xdr:colOff>
      <xdr:row>108</xdr:row>
      <xdr:rowOff>34471</xdr:rowOff>
    </xdr:to>
    <xdr:sp macro="" textlink="">
      <xdr:nvSpPr>
        <xdr:cNvPr id="640" name="楕円 639">
          <a:extLst>
            <a:ext uri="{FF2B5EF4-FFF2-40B4-BE49-F238E27FC236}">
              <a16:creationId xmlns:a16="http://schemas.microsoft.com/office/drawing/2014/main" id="{71BC69CC-AE8D-4E19-B463-9B16396C112F}"/>
            </a:ext>
          </a:extLst>
        </xdr:cNvPr>
        <xdr:cNvSpPr/>
      </xdr:nvSpPr>
      <xdr:spPr>
        <a:xfrm>
          <a:off x="20383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155121</xdr:rowOff>
    </xdr:from>
    <xdr:to>
      <xdr:col>111</xdr:col>
      <xdr:colOff>177800</xdr:colOff>
      <xdr:row>107</xdr:row>
      <xdr:rowOff>155121</xdr:rowOff>
    </xdr:to>
    <xdr:cxnSp macro="">
      <xdr:nvCxnSpPr>
        <xdr:cNvPr id="641" name="直線コネクタ 640">
          <a:extLst>
            <a:ext uri="{FF2B5EF4-FFF2-40B4-BE49-F238E27FC236}">
              <a16:creationId xmlns:a16="http://schemas.microsoft.com/office/drawing/2014/main" id="{D00AE298-0A85-4EB7-9606-6414FD58743A}"/>
            </a:ext>
          </a:extLst>
        </xdr:cNvPr>
        <xdr:cNvCxnSpPr/>
      </xdr:nvCxnSpPr>
      <xdr:spPr>
        <a:xfrm>
          <a:off x="20434300" y="1850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103232</xdr:rowOff>
    </xdr:from>
    <xdr:to>
      <xdr:col>102</xdr:col>
      <xdr:colOff>165100</xdr:colOff>
      <xdr:row>108</xdr:row>
      <xdr:rowOff>33382</xdr:rowOff>
    </xdr:to>
    <xdr:sp macro="" textlink="">
      <xdr:nvSpPr>
        <xdr:cNvPr id="642" name="楕円 641">
          <a:extLst>
            <a:ext uri="{FF2B5EF4-FFF2-40B4-BE49-F238E27FC236}">
              <a16:creationId xmlns:a16="http://schemas.microsoft.com/office/drawing/2014/main" id="{54D80E4A-B69E-473F-9E4D-AF0F861997E6}"/>
            </a:ext>
          </a:extLst>
        </xdr:cNvPr>
        <xdr:cNvSpPr/>
      </xdr:nvSpPr>
      <xdr:spPr>
        <a:xfrm>
          <a:off x="19494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154032</xdr:rowOff>
    </xdr:from>
    <xdr:to>
      <xdr:col>107</xdr:col>
      <xdr:colOff>50800</xdr:colOff>
      <xdr:row>107</xdr:row>
      <xdr:rowOff>155121</xdr:rowOff>
    </xdr:to>
    <xdr:cxnSp macro="">
      <xdr:nvCxnSpPr>
        <xdr:cNvPr id="643" name="直線コネクタ 642">
          <a:extLst>
            <a:ext uri="{FF2B5EF4-FFF2-40B4-BE49-F238E27FC236}">
              <a16:creationId xmlns:a16="http://schemas.microsoft.com/office/drawing/2014/main" id="{C5AADADA-D3DA-4679-A1F5-EA803964DB73}"/>
            </a:ext>
          </a:extLst>
        </xdr:cNvPr>
        <xdr:cNvCxnSpPr/>
      </xdr:nvCxnSpPr>
      <xdr:spPr>
        <a:xfrm>
          <a:off x="19545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104321</xdr:rowOff>
    </xdr:from>
    <xdr:to>
      <xdr:col>98</xdr:col>
      <xdr:colOff>38100</xdr:colOff>
      <xdr:row>108</xdr:row>
      <xdr:rowOff>34471</xdr:rowOff>
    </xdr:to>
    <xdr:sp macro="" textlink="">
      <xdr:nvSpPr>
        <xdr:cNvPr id="644" name="楕円 643">
          <a:extLst>
            <a:ext uri="{FF2B5EF4-FFF2-40B4-BE49-F238E27FC236}">
              <a16:creationId xmlns:a16="http://schemas.microsoft.com/office/drawing/2014/main" id="{C3A3F6A6-3F52-4741-9721-110E0ED5CB89}"/>
            </a:ext>
          </a:extLst>
        </xdr:cNvPr>
        <xdr:cNvSpPr/>
      </xdr:nvSpPr>
      <xdr:spPr>
        <a:xfrm>
          <a:off x="18605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154032</xdr:rowOff>
    </xdr:from>
    <xdr:to>
      <xdr:col>102</xdr:col>
      <xdr:colOff>114300</xdr:colOff>
      <xdr:row>107</xdr:row>
      <xdr:rowOff>155121</xdr:rowOff>
    </xdr:to>
    <xdr:cxnSp macro="">
      <xdr:nvCxnSpPr>
        <xdr:cNvPr id="645" name="直線コネクタ 644">
          <a:extLst>
            <a:ext uri="{FF2B5EF4-FFF2-40B4-BE49-F238E27FC236}">
              <a16:creationId xmlns:a16="http://schemas.microsoft.com/office/drawing/2014/main" id="{9BF93092-C19D-46D3-81EA-D35C6C2AB899}"/>
            </a:ext>
          </a:extLst>
        </xdr:cNvPr>
        <xdr:cNvCxnSpPr/>
      </xdr:nvCxnSpPr>
      <xdr:spPr>
        <a:xfrm flipV="1">
          <a:off x="18656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646" name="n_1aveValue【庁舎】&#10;一人当たり面積">
          <a:extLst>
            <a:ext uri="{FF2B5EF4-FFF2-40B4-BE49-F238E27FC236}">
              <a16:creationId xmlns:a16="http://schemas.microsoft.com/office/drawing/2014/main" id="{6D0C7A95-5007-438C-A0FB-BDBA6F1ABB5F}"/>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647" name="n_2aveValue【庁舎】&#10;一人当たり面積">
          <a:extLst>
            <a:ext uri="{FF2B5EF4-FFF2-40B4-BE49-F238E27FC236}">
              <a16:creationId xmlns:a16="http://schemas.microsoft.com/office/drawing/2014/main" id="{C99BA06A-AF69-48BE-94BD-5C3BE8D60112}"/>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48" name="n_3aveValue【庁舎】&#10;一人当たり面積">
          <a:extLst>
            <a:ext uri="{FF2B5EF4-FFF2-40B4-BE49-F238E27FC236}">
              <a16:creationId xmlns:a16="http://schemas.microsoft.com/office/drawing/2014/main" id="{2F89AAB7-0C12-45EA-89B5-F911548EC463}"/>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649" name="n_4aveValue【庁舎】&#10;一人当たり面積">
          <a:extLst>
            <a:ext uri="{FF2B5EF4-FFF2-40B4-BE49-F238E27FC236}">
              <a16:creationId xmlns:a16="http://schemas.microsoft.com/office/drawing/2014/main" id="{A627152E-1316-4B50-8FC5-F8841A09F1B2}"/>
            </a:ext>
          </a:extLst>
        </xdr:cNvPr>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25598</xdr:rowOff>
    </xdr:from>
    <xdr:ext cx="469744" cy="259045"/>
    <xdr:sp macro="" textlink="">
      <xdr:nvSpPr>
        <xdr:cNvPr id="650" name="n_1mainValue【庁舎】&#10;一人当たり面積">
          <a:extLst>
            <a:ext uri="{FF2B5EF4-FFF2-40B4-BE49-F238E27FC236}">
              <a16:creationId xmlns:a16="http://schemas.microsoft.com/office/drawing/2014/main" id="{A37D4E89-A6AE-4D22-B9BC-C0A7255B40A5}"/>
            </a:ext>
          </a:extLst>
        </xdr:cNvPr>
        <xdr:cNvSpPr txBox="1"/>
      </xdr:nvSpPr>
      <xdr:spPr>
        <a:xfrm>
          <a:off x="210757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25598</xdr:rowOff>
    </xdr:from>
    <xdr:ext cx="469744" cy="259045"/>
    <xdr:sp macro="" textlink="">
      <xdr:nvSpPr>
        <xdr:cNvPr id="651" name="n_2mainValue【庁舎】&#10;一人当たり面積">
          <a:extLst>
            <a:ext uri="{FF2B5EF4-FFF2-40B4-BE49-F238E27FC236}">
              <a16:creationId xmlns:a16="http://schemas.microsoft.com/office/drawing/2014/main" id="{468D9820-51C9-4FE1-B490-8BEDF75381FA}"/>
            </a:ext>
          </a:extLst>
        </xdr:cNvPr>
        <xdr:cNvSpPr txBox="1"/>
      </xdr:nvSpPr>
      <xdr:spPr>
        <a:xfrm>
          <a:off x="20199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24509</xdr:rowOff>
    </xdr:from>
    <xdr:ext cx="469744" cy="259045"/>
    <xdr:sp macro="" textlink="">
      <xdr:nvSpPr>
        <xdr:cNvPr id="652" name="n_3mainValue【庁舎】&#10;一人当たり面積">
          <a:extLst>
            <a:ext uri="{FF2B5EF4-FFF2-40B4-BE49-F238E27FC236}">
              <a16:creationId xmlns:a16="http://schemas.microsoft.com/office/drawing/2014/main" id="{E09D84AB-EA08-410F-AEB0-A5521C0680B9}"/>
            </a:ext>
          </a:extLst>
        </xdr:cNvPr>
        <xdr:cNvSpPr txBox="1"/>
      </xdr:nvSpPr>
      <xdr:spPr>
        <a:xfrm>
          <a:off x="19310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25598</xdr:rowOff>
    </xdr:from>
    <xdr:ext cx="469744" cy="259045"/>
    <xdr:sp macro="" textlink="">
      <xdr:nvSpPr>
        <xdr:cNvPr id="653" name="n_4mainValue【庁舎】&#10;一人当たり面積">
          <a:extLst>
            <a:ext uri="{FF2B5EF4-FFF2-40B4-BE49-F238E27FC236}">
              <a16:creationId xmlns:a16="http://schemas.microsoft.com/office/drawing/2014/main" id="{F28FF2A9-2F14-49AA-9147-8821A7215013}"/>
            </a:ext>
          </a:extLst>
        </xdr:cNvPr>
        <xdr:cNvSpPr txBox="1"/>
      </xdr:nvSpPr>
      <xdr:spPr>
        <a:xfrm>
          <a:off x="18421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C54240F0-B37C-4DA2-B762-0FD1276E2E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B5F9E40A-3599-4569-90A4-C42020621E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B6C1EE86-197D-49F2-A9F2-EDAB24FAFC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年度に公益文化施設（まなびあテラス）を新規に取得・開館しＰＦＩ方式にて施設の維持・運営を行っている。稼働年数がまだ短いため減価償却率は低い値となっている。</a:t>
          </a:r>
          <a:endParaRPr lang="ja-JP" altLang="ja-JP" sz="1400">
            <a:effectLst/>
          </a:endParaRPr>
        </a:p>
        <a:p>
          <a:r>
            <a:rPr kumimoji="1" lang="ja-JP" altLang="ja-JP" sz="1100">
              <a:solidFill>
                <a:schemeClr val="dk1"/>
              </a:solidFill>
              <a:effectLst/>
              <a:latin typeface="+mn-lt"/>
              <a:ea typeface="+mn-ea"/>
              <a:cs typeface="+mn-cs"/>
            </a:rPr>
            <a:t>　消防施設についても、平成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年度に取得して以降、ＰＦＩ方式にて経常の維持管理を行っているほか、モニタリングの結果に合わせ随時臨時的な修繕等を行っているため、有形固定資産減価償却率は低い値で推移している。</a:t>
          </a:r>
          <a:endParaRPr lang="ja-JP" altLang="ja-JP" sz="1400">
            <a:effectLst/>
          </a:endParaRPr>
        </a:p>
        <a:p>
          <a:r>
            <a:rPr kumimoji="1" lang="ja-JP" altLang="ja-JP" sz="1100">
              <a:solidFill>
                <a:schemeClr val="dk1"/>
              </a:solidFill>
              <a:effectLst/>
              <a:latin typeface="+mn-lt"/>
              <a:ea typeface="+mn-ea"/>
              <a:cs typeface="+mn-cs"/>
            </a:rPr>
            <a:t>　庁舎、保健センター、体育館については、有形固定資産減価償却率が上昇傾向にあるものの、複数年に平準化して改修・更新を行い施設の長寿命化に継続して努めている。いずれも耐震基準を満たしており、使用上の問題はない。</a:t>
          </a:r>
          <a:endParaRPr lang="ja-JP" altLang="ja-JP" sz="1400">
            <a:effectLst/>
          </a:endParaRPr>
        </a:p>
        <a:p>
          <a:r>
            <a:rPr kumimoji="1" lang="ja-JP" altLang="ja-JP" sz="1100">
              <a:solidFill>
                <a:schemeClr val="dk1"/>
              </a:solidFill>
              <a:effectLst/>
              <a:latin typeface="+mn-lt"/>
              <a:ea typeface="+mn-ea"/>
              <a:cs typeface="+mn-cs"/>
            </a:rPr>
            <a:t>　いずれの施設についても、平成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年度に策定した公共施設総合管理計画に基づき、引き続き今後も適切な管理に取り組む。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は大森工業団地をはじめとして、大型事業所を有する工業団地が多いことから、本市においては歳入に占める法人市民税の割合が比較的高い。近年、この法人市民税の決算額が大幅な上昇傾向にあったことから、当該指数も上昇傾向にある。</a:t>
          </a:r>
        </a:p>
        <a:p>
          <a:r>
            <a:rPr kumimoji="1" lang="ja-JP" altLang="en-US" sz="1300">
              <a:latin typeface="ＭＳ Ｐゴシック" panose="020B0600070205080204" pitchFamily="50" charset="-128"/>
              <a:ea typeface="ＭＳ Ｐゴシック" panose="020B0600070205080204" pitchFamily="50" charset="-128"/>
            </a:rPr>
            <a:t>　今後も税収増加に向け、収納確保対策を推進し、当該数値のさらなる上昇に努めたい。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1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元年度においては、扶助費等の経常経費は前年度と同程度であったが、法人市民税や臨時財政対策債等の減に伴い経常一般財源が減少したことにより、当該数値は対前年度比で悪化となった。</a:t>
          </a:r>
        </a:p>
        <a:p>
          <a:r>
            <a:rPr kumimoji="1" lang="ja-JP" altLang="en-US" sz="1300">
              <a:latin typeface="ＭＳ Ｐゴシック" panose="020B0600070205080204" pitchFamily="50" charset="-128"/>
              <a:ea typeface="ＭＳ Ｐゴシック" panose="020B0600070205080204" pitchFamily="50" charset="-128"/>
            </a:rPr>
            <a:t>　今後は社会保障関係経費等の経常経費のさらなる伸びも想定されるため、一層の経費削減や財源確保に努め、当該比率の抑制を図る。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12954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8882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58928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5718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98044</xdr:rowOff>
    </xdr:from>
    <xdr:to>
      <xdr:col>15</xdr:col>
      <xdr:colOff>82550</xdr:colOff>
      <xdr:row>60</xdr:row>
      <xdr:rowOff>170180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042144"/>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98044</xdr:rowOff>
    </xdr:from>
    <xdr:to>
      <xdr:col>11</xdr:col>
      <xdr:colOff>31750</xdr:colOff>
      <xdr:row>61</xdr:row>
      <xdr:rowOff>18034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04214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47244</xdr:rowOff>
    </xdr:from>
    <xdr:to>
      <xdr:col>11</xdr:col>
      <xdr:colOff>82550</xdr:colOff>
      <xdr:row>58</xdr:row>
      <xdr:rowOff>148844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159021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53611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人件費の抑制等、経常経費の削減に努めてきたところであるが、これ以上の職員数の削減は困難な中、ふるさと納税制度への対応に係る関連経費等が影響し、近年は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元年度においては、対前年度比では若干の改善はあるものの、さらなる経費削減等を図り、当該数値の抑制を図る。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79659</xdr:rowOff>
    </xdr:from>
    <xdr:to>
      <xdr:col>23</xdr:col>
      <xdr:colOff>133350</xdr:colOff>
      <xdr:row>82</xdr:row>
      <xdr:rowOff>108421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38559"/>
          <a:ext cx="838200" cy="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108421</xdr:rowOff>
    </xdr:from>
    <xdr:to>
      <xdr:col>19</xdr:col>
      <xdr:colOff>133350</xdr:colOff>
      <xdr:row>82</xdr:row>
      <xdr:rowOff>148743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67321"/>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38855</xdr:rowOff>
    </xdr:from>
    <xdr:to>
      <xdr:col>15</xdr:col>
      <xdr:colOff>82550</xdr:colOff>
      <xdr:row>82</xdr:row>
      <xdr:rowOff>148743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7755"/>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66475</xdr:rowOff>
    </xdr:from>
    <xdr:to>
      <xdr:col>11</xdr:col>
      <xdr:colOff>31750</xdr:colOff>
      <xdr:row>82</xdr:row>
      <xdr:rowOff>38855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3925"/>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28859</xdr:rowOff>
    </xdr:from>
    <xdr:to>
      <xdr:col>23</xdr:col>
      <xdr:colOff>184150</xdr:colOff>
      <xdr:row>82</xdr:row>
      <xdr:rowOff>130459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45386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57621</xdr:rowOff>
    </xdr:from>
    <xdr:to>
      <xdr:col>19</xdr:col>
      <xdr:colOff>184150</xdr:colOff>
      <xdr:row>82</xdr:row>
      <xdr:rowOff>159221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169398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8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97943</xdr:rowOff>
    </xdr:from>
    <xdr:to>
      <xdr:col>15</xdr:col>
      <xdr:colOff>133350</xdr:colOff>
      <xdr:row>83</xdr:row>
      <xdr:rowOff>28093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38270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2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159505</xdr:rowOff>
    </xdr:from>
    <xdr:to>
      <xdr:col>11</xdr:col>
      <xdr:colOff>82550</xdr:colOff>
      <xdr:row>82</xdr:row>
      <xdr:rowOff>89655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99832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15675</xdr:rowOff>
    </xdr:from>
    <xdr:to>
      <xdr:col>7</xdr:col>
      <xdr:colOff>31750</xdr:colOff>
      <xdr:row>81</xdr:row>
      <xdr:rowOff>117275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127452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となったが、経常経費分析表の人口一人当たりの人件費は類似団体が</a:t>
          </a:r>
          <a:r>
            <a:rPr kumimoji="1" lang="en-US" altLang="ja-JP" sz="1300">
              <a:latin typeface="ＭＳ Ｐゴシック" panose="020B0600070205080204" pitchFamily="50" charset="-128"/>
              <a:ea typeface="ＭＳ Ｐゴシック" panose="020B0600070205080204" pitchFamily="50" charset="-128"/>
            </a:rPr>
            <a:t>86,913</a:t>
          </a:r>
          <a:r>
            <a:rPr kumimoji="1" lang="ja-JP" altLang="en-US" sz="1300">
              <a:latin typeface="ＭＳ Ｐゴシック" panose="020B0600070205080204" pitchFamily="50" charset="-128"/>
              <a:ea typeface="ＭＳ Ｐゴシック" panose="020B0600070205080204" pitchFamily="50" charset="-128"/>
            </a:rPr>
            <a:t>円に対し、本市は</a:t>
          </a:r>
          <a:r>
            <a:rPr kumimoji="1" lang="en-US" altLang="ja-JP" sz="1300">
              <a:latin typeface="ＭＳ Ｐゴシック" panose="020B0600070205080204" pitchFamily="50" charset="-128"/>
              <a:ea typeface="ＭＳ Ｐゴシック" panose="020B0600070205080204" pitchFamily="50" charset="-128"/>
            </a:rPr>
            <a:t>56,840</a:t>
          </a:r>
          <a:r>
            <a:rPr kumimoji="1" lang="ja-JP" altLang="en-US" sz="1300">
              <a:latin typeface="ＭＳ Ｐゴシック" panose="020B0600070205080204" pitchFamily="50" charset="-128"/>
              <a:ea typeface="ＭＳ Ｐゴシック" panose="020B0600070205080204" pitchFamily="50" charset="-128"/>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15421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911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人となり類似団体の中でも低い数値となった。職員採用平準化計画や現行の職員定員管理計画に基づき、職員数の平準化に取り組んできた成果である。</a:t>
          </a:r>
        </a:p>
        <a:p>
          <a:r>
            <a:rPr kumimoji="1" lang="ja-JP" altLang="en-US" sz="1300">
              <a:latin typeface="ＭＳ Ｐゴシック" panose="020B0600070205080204" pitchFamily="50" charset="-128"/>
              <a:ea typeface="ＭＳ Ｐゴシック" panose="020B0600070205080204" pitchFamily="50" charset="-128"/>
            </a:rPr>
            <a:t>　今後は、これ以上の職員削減は困難なことから、より効果的な職員配置や職員定員管理計画に基づく適正な定員管理を図っていく。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140788</xdr:rowOff>
    </xdr:from>
    <xdr:to>
      <xdr:col>81</xdr:col>
      <xdr:colOff>44450</xdr:colOff>
      <xdr:row>58</xdr:row>
      <xdr:rowOff>144235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8488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128724</xdr:rowOff>
    </xdr:from>
    <xdr:to>
      <xdr:col>77</xdr:col>
      <xdr:colOff>44450</xdr:colOff>
      <xdr:row>58</xdr:row>
      <xdr:rowOff>140788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7282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128724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624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121829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624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89988</xdr:rowOff>
    </xdr:from>
    <xdr:to>
      <xdr:col>77</xdr:col>
      <xdr:colOff>95250</xdr:colOff>
      <xdr:row>59</xdr:row>
      <xdr:rowOff>20138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30315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77924</xdr:rowOff>
    </xdr:from>
    <xdr:to>
      <xdr:col>73</xdr:col>
      <xdr:colOff>44450</xdr:colOff>
      <xdr:row>59</xdr:row>
      <xdr:rowOff>8074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18251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71029</xdr:rowOff>
    </xdr:from>
    <xdr:to>
      <xdr:col>64</xdr:col>
      <xdr:colOff>152400</xdr:colOff>
      <xdr:row>59</xdr:row>
      <xdr:rowOff>1179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元年度の比率は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％となり、近年の改善傾向は続いている。当該数値は過去３か年の平均値であることから、今回の数値は単年度値で比較的高かった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が外れたこととあわせ、起債の償還が順調に進み償還額が減ってきていることが改善の要因である。</a:t>
          </a:r>
        </a:p>
        <a:p>
          <a:r>
            <a:rPr kumimoji="1" lang="ja-JP" altLang="en-US" sz="1300">
              <a:latin typeface="ＭＳ Ｐゴシック" panose="020B0600070205080204" pitchFamily="50" charset="-128"/>
              <a:ea typeface="ＭＳ Ｐゴシック" panose="020B0600070205080204" pitchFamily="50" charset="-128"/>
            </a:rPr>
            <a:t>　近年は改善傾向が続いているものの、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49530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5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毎年度順調に数値が改善し、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％と類似団体平均を大きく下回っている。改善の要因としては、債務負担行為による支出予定額の減や、公営企業債の償還が進んだことによる特別会計への繰出金が減となったことが挙げられる。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115468</xdr:rowOff>
    </xdr:from>
    <xdr:to>
      <xdr:col>81</xdr:col>
      <xdr:colOff>44450</xdr:colOff>
      <xdr:row>14</xdr:row>
      <xdr:rowOff>125120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157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125120</xdr:rowOff>
    </xdr:from>
    <xdr:to>
      <xdr:col>77</xdr:col>
      <xdr:colOff>44450</xdr:colOff>
      <xdr:row>14</xdr:row>
      <xdr:rowOff>162763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2542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162763</xdr:rowOff>
    </xdr:from>
    <xdr:to>
      <xdr:col>72</xdr:col>
      <xdr:colOff>203200</xdr:colOff>
      <xdr:row>15</xdr:row>
      <xdr:rowOff>53086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63063"/>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53086</xdr:rowOff>
    </xdr:from>
    <xdr:to>
      <xdr:col>68</xdr:col>
      <xdr:colOff>152400</xdr:colOff>
      <xdr:row>15</xdr:row>
      <xdr:rowOff>88798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24836"/>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109897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64668</xdr:rowOff>
    </xdr:from>
    <xdr:to>
      <xdr:col>81</xdr:col>
      <xdr:colOff>95250</xdr:colOff>
      <xdr:row>14</xdr:row>
      <xdr:rowOff>166268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157395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74320</xdr:rowOff>
    </xdr:from>
    <xdr:to>
      <xdr:col>77</xdr:col>
      <xdr:colOff>95250</xdr:colOff>
      <xdr:row>15</xdr:row>
      <xdr:rowOff>4470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111963</xdr:rowOff>
    </xdr:from>
    <xdr:to>
      <xdr:col>73</xdr:col>
      <xdr:colOff>44450</xdr:colOff>
      <xdr:row>15</xdr:row>
      <xdr:rowOff>42113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52290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2286</xdr:rowOff>
    </xdr:from>
    <xdr:to>
      <xdr:col>68</xdr:col>
      <xdr:colOff>203200</xdr:colOff>
      <xdr:row>15</xdr:row>
      <xdr:rowOff>103886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114063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37998</xdr:rowOff>
    </xdr:from>
    <xdr:to>
      <xdr:col>64</xdr:col>
      <xdr:colOff>152400</xdr:colOff>
      <xdr:row>15</xdr:row>
      <xdr:rowOff>139598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149775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本市では職員採用平準化計画や現行の職員定員管理計画に基づき、職員数の平準化に取り組んでおり、その成果として当該数値についても全国平均や類似団体内平均を下回っている。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元年度については、人件費そのものや充当一般財源は前年度とほぼ変わらなかったものの、経常一般財源の減により対前年度で数値が悪化となった。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116114</xdr:rowOff>
    </xdr:from>
    <xdr:to>
      <xdr:col>24</xdr:col>
      <xdr:colOff>25400</xdr:colOff>
      <xdr:row>35</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454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116114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90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34</xdr:row>
      <xdr:rowOff>61686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168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1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として増加傾向にある。要因は、業務の民間委託が進み、従来人件費として計上していた経費が、物件費にシフトしてきていること、また、ふるさと納税制度への対応に係る経費が増大していること等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元年度は経費としては対前年度比増となったものの、充当する特定財源の額が増えたことで、一般財源の充当額が減となり、対前年度比で改善となった。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120650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120650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17</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2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38100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69850</xdr:rowOff>
    </xdr:from>
    <xdr:to>
      <xdr:col>69</xdr:col>
      <xdr:colOff>142875</xdr:colOff>
      <xdr:row>16</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元年度は、保育給付費や児童扶養手当給付費等の伸びが影響し、対前年度比で悪化した。</a:t>
          </a:r>
        </a:p>
        <a:p>
          <a:r>
            <a:rPr kumimoji="1" lang="ja-JP" altLang="en-US" sz="1300">
              <a:latin typeface="ＭＳ Ｐゴシック" panose="020B0600070205080204" pitchFamily="50" charset="-128"/>
              <a:ea typeface="ＭＳ Ｐゴシック" panose="020B0600070205080204" pitchFamily="50" charset="-128"/>
            </a:rPr>
            <a:t>　扶助費については、今後も少子高齢化等の影響により増加することが見込まれるため、資格審査の適正化等により上昇抑制を図り、経常一般財源の多寡に影響されることなく数値を改善させられ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771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特別会計への繰出金等の影響により、類似団体と比べても高い数値で推移している。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元年度においては、繰出金の減により充当一般財源も減少し、対前年度比で数値が改善した。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59</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157480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充当する財源が増加したことで対前年度比で改善した。類似団体より低く推移しているものの、全国平均と比べると依然高い数値であるため、一層の財源確保と負担金等の在り方等について検討し、数値の改善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20320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36</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36</xdr:row>
      <xdr:rowOff>12700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08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交付税措置のない起債は可能な限り借入しない等の効果で、一定程度の抑制が図られている。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元年度においては、公債費そのものは微減であるが、経常一般財源の減により数値が悪化した。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92711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97282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129287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元年度においては、法人市民税や臨時財政対策債等の減に伴い経常一般財源が減少した結果、当該数値としても対前年度比で悪化となった。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経常経費については増加傾向にあるため、コストの精査等をより強めていく必要がある。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20320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57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76</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8219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76</xdr:row>
      <xdr:rowOff>81280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821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109233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99056</xdr:rowOff>
    </xdr:from>
    <xdr:to>
      <xdr:col>29</xdr:col>
      <xdr:colOff>127000</xdr:colOff>
      <xdr:row>20</xdr:row>
      <xdr:rowOff>105114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75681"/>
          <a:ext cx="6477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102306</xdr:rowOff>
    </xdr:from>
    <xdr:to>
      <xdr:col>26</xdr:col>
      <xdr:colOff>50800</xdr:colOff>
      <xdr:row>20</xdr:row>
      <xdr:rowOff>105114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78931"/>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102306</xdr:rowOff>
    </xdr:from>
    <xdr:to>
      <xdr:col>22</xdr:col>
      <xdr:colOff>114300</xdr:colOff>
      <xdr:row>20</xdr:row>
      <xdr:rowOff>124170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78931"/>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124170</xdr:rowOff>
    </xdr:from>
    <xdr:to>
      <xdr:col>18</xdr:col>
      <xdr:colOff>177800</xdr:colOff>
      <xdr:row>20</xdr:row>
      <xdr:rowOff>130391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00795"/>
          <a:ext cx="698500" cy="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48256</xdr:rowOff>
    </xdr:from>
    <xdr:to>
      <xdr:col>29</xdr:col>
      <xdr:colOff>177800</xdr:colOff>
      <xdr:row>20</xdr:row>
      <xdr:rowOff>149856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2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128283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54314</xdr:rowOff>
    </xdr:from>
    <xdr:to>
      <xdr:col>26</xdr:col>
      <xdr:colOff>101600</xdr:colOff>
      <xdr:row>20</xdr:row>
      <xdr:rowOff>155914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3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140691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1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51506</xdr:rowOff>
    </xdr:from>
    <xdr:to>
      <xdr:col>22</xdr:col>
      <xdr:colOff>165100</xdr:colOff>
      <xdr:row>20</xdr:row>
      <xdr:rowOff>153106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2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137883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73370</xdr:rowOff>
    </xdr:from>
    <xdr:to>
      <xdr:col>19</xdr:col>
      <xdr:colOff>38100</xdr:colOff>
      <xdr:row>21</xdr:row>
      <xdr:rowOff>3520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4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159747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3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79591</xdr:rowOff>
    </xdr:from>
    <xdr:to>
      <xdr:col>15</xdr:col>
      <xdr:colOff>101600</xdr:colOff>
      <xdr:row>21</xdr:row>
      <xdr:rowOff>9741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165968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305136</xdr:rowOff>
    </xdr:from>
    <xdr:to>
      <xdr:col>29</xdr:col>
      <xdr:colOff>127000</xdr:colOff>
      <xdr:row>35</xdr:row>
      <xdr:rowOff>311404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15486"/>
          <a:ext cx="6477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305136</xdr:rowOff>
    </xdr:from>
    <xdr:to>
      <xdr:col>26</xdr:col>
      <xdr:colOff>50800</xdr:colOff>
      <xdr:row>35</xdr:row>
      <xdr:rowOff>309670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15486"/>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254540</xdr:rowOff>
    </xdr:from>
    <xdr:to>
      <xdr:col>22</xdr:col>
      <xdr:colOff>114300</xdr:colOff>
      <xdr:row>35</xdr:row>
      <xdr:rowOff>309670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4890"/>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192360</xdr:rowOff>
    </xdr:from>
    <xdr:to>
      <xdr:col>18</xdr:col>
      <xdr:colOff>177800</xdr:colOff>
      <xdr:row>35</xdr:row>
      <xdr:rowOff>254540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2710"/>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260604</xdr:rowOff>
    </xdr:from>
    <xdr:to>
      <xdr:col>29</xdr:col>
      <xdr:colOff>177800</xdr:colOff>
      <xdr:row>36</xdr:row>
      <xdr:rowOff>19304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232681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254336</xdr:rowOff>
    </xdr:from>
    <xdr:to>
      <xdr:col>26</xdr:col>
      <xdr:colOff>101600</xdr:colOff>
      <xdr:row>36</xdr:row>
      <xdr:rowOff>13036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340713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258870</xdr:rowOff>
    </xdr:from>
    <xdr:to>
      <xdr:col>22</xdr:col>
      <xdr:colOff>165100</xdr:colOff>
      <xdr:row>36</xdr:row>
      <xdr:rowOff>17570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203740</xdr:rowOff>
    </xdr:from>
    <xdr:to>
      <xdr:col>19</xdr:col>
      <xdr:colOff>38100</xdr:colOff>
      <xdr:row>35</xdr:row>
      <xdr:rowOff>305340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290117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141560</xdr:rowOff>
    </xdr:from>
    <xdr:to>
      <xdr:col>15</xdr:col>
      <xdr:colOff>101600</xdr:colOff>
      <xdr:row>35</xdr:row>
      <xdr:rowOff>243160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227937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166103</xdr:rowOff>
    </xdr:from>
    <xdr:to>
      <xdr:col>24</xdr:col>
      <xdr:colOff>63500</xdr:colOff>
      <xdr:row>37</xdr:row>
      <xdr:rowOff>166805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09753"/>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166103</xdr:rowOff>
    </xdr:from>
    <xdr:to>
      <xdr:col>19</xdr:col>
      <xdr:colOff>177800</xdr:colOff>
      <xdr:row>37</xdr:row>
      <xdr:rowOff>169712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9753"/>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169712</xdr:rowOff>
    </xdr:from>
    <xdr:to>
      <xdr:col>15</xdr:col>
      <xdr:colOff>50800</xdr:colOff>
      <xdr:row>38</xdr:row>
      <xdr:rowOff>26315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1336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11750</xdr:rowOff>
    </xdr:from>
    <xdr:to>
      <xdr:col>10</xdr:col>
      <xdr:colOff>114300</xdr:colOff>
      <xdr:row>38</xdr:row>
      <xdr:rowOff>26315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685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116005</xdr:rowOff>
    </xdr:from>
    <xdr:to>
      <xdr:col>24</xdr:col>
      <xdr:colOff>114300</xdr:colOff>
      <xdr:row>38</xdr:row>
      <xdr:rowOff>46155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115303</xdr:rowOff>
    </xdr:from>
    <xdr:to>
      <xdr:col>20</xdr:col>
      <xdr:colOff>38100</xdr:colOff>
      <xdr:row>38</xdr:row>
      <xdr:rowOff>45453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36580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118912</xdr:rowOff>
    </xdr:from>
    <xdr:to>
      <xdr:col>15</xdr:col>
      <xdr:colOff>101600</xdr:colOff>
      <xdr:row>38</xdr:row>
      <xdr:rowOff>49062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40189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146964</xdr:rowOff>
    </xdr:from>
    <xdr:to>
      <xdr:col>10</xdr:col>
      <xdr:colOff>165100</xdr:colOff>
      <xdr:row>38</xdr:row>
      <xdr:rowOff>77115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68242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132399</xdr:rowOff>
    </xdr:from>
    <xdr:to>
      <xdr:col>6</xdr:col>
      <xdr:colOff>38100</xdr:colOff>
      <xdr:row>38</xdr:row>
      <xdr:rowOff>62550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53677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165697</xdr:rowOff>
    </xdr:from>
    <xdr:to>
      <xdr:col>24</xdr:col>
      <xdr:colOff>63500</xdr:colOff>
      <xdr:row>57</xdr:row>
      <xdr:rowOff>169825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38347"/>
          <a:ext cx="8382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147295</xdr:rowOff>
    </xdr:from>
    <xdr:to>
      <xdr:col>19</xdr:col>
      <xdr:colOff>177800</xdr:colOff>
      <xdr:row>57</xdr:row>
      <xdr:rowOff>165697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1994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147295</xdr:rowOff>
    </xdr:from>
    <xdr:to>
      <xdr:col>15</xdr:col>
      <xdr:colOff>50800</xdr:colOff>
      <xdr:row>58</xdr:row>
      <xdr:rowOff>118466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9945"/>
          <a:ext cx="8890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118466</xdr:rowOff>
    </xdr:from>
    <xdr:to>
      <xdr:col>10</xdr:col>
      <xdr:colOff>114300</xdr:colOff>
      <xdr:row>59</xdr:row>
      <xdr:rowOff>95364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2566"/>
          <a:ext cx="889000" cy="1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119025</xdr:rowOff>
    </xdr:from>
    <xdr:to>
      <xdr:col>24</xdr:col>
      <xdr:colOff>114300</xdr:colOff>
      <xdr:row>58</xdr:row>
      <xdr:rowOff>49175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114897</xdr:rowOff>
    </xdr:from>
    <xdr:to>
      <xdr:col>20</xdr:col>
      <xdr:colOff>38100</xdr:colOff>
      <xdr:row>58</xdr:row>
      <xdr:rowOff>45047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96495</xdr:rowOff>
    </xdr:from>
    <xdr:to>
      <xdr:col>15</xdr:col>
      <xdr:colOff>101600</xdr:colOff>
      <xdr:row>58</xdr:row>
      <xdr:rowOff>26645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43172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67666</xdr:rowOff>
    </xdr:from>
    <xdr:to>
      <xdr:col>10</xdr:col>
      <xdr:colOff>165100</xdr:colOff>
      <xdr:row>58</xdr:row>
      <xdr:rowOff>169266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44564</xdr:rowOff>
    </xdr:from>
    <xdr:to>
      <xdr:col>6</xdr:col>
      <xdr:colOff>38100</xdr:colOff>
      <xdr:row>59</xdr:row>
      <xdr:rowOff>146164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137291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68911</xdr:rowOff>
    </xdr:from>
    <xdr:to>
      <xdr:col>24</xdr:col>
      <xdr:colOff>63500</xdr:colOff>
      <xdr:row>74</xdr:row>
      <xdr:rowOff>21971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413311"/>
          <a:ext cx="8382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131242</xdr:rowOff>
    </xdr:from>
    <xdr:to>
      <xdr:col>19</xdr:col>
      <xdr:colOff>177800</xdr:colOff>
      <xdr:row>72</xdr:row>
      <xdr:rowOff>68911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132742"/>
          <a:ext cx="889000" cy="28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131242</xdr:rowOff>
    </xdr:from>
    <xdr:to>
      <xdr:col>15</xdr:col>
      <xdr:colOff>50800</xdr:colOff>
      <xdr:row>71</xdr:row>
      <xdr:rowOff>82779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132742"/>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82779</xdr:rowOff>
    </xdr:from>
    <xdr:to>
      <xdr:col>10</xdr:col>
      <xdr:colOff>114300</xdr:colOff>
      <xdr:row>74</xdr:row>
      <xdr:rowOff>86817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255729"/>
          <a:ext cx="889000" cy="5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142621</xdr:rowOff>
    </xdr:from>
    <xdr:to>
      <xdr:col>24</xdr:col>
      <xdr:colOff>114300</xdr:colOff>
      <xdr:row>74</xdr:row>
      <xdr:rowOff>72771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165498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0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18111</xdr:rowOff>
    </xdr:from>
    <xdr:to>
      <xdr:col>20</xdr:col>
      <xdr:colOff>38100</xdr:colOff>
      <xdr:row>72</xdr:row>
      <xdr:rowOff>119711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3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136238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1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80442</xdr:rowOff>
    </xdr:from>
    <xdr:to>
      <xdr:col>15</xdr:col>
      <xdr:colOff>101600</xdr:colOff>
      <xdr:row>71</xdr:row>
      <xdr:rowOff>10592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27119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18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31979</xdr:rowOff>
    </xdr:from>
    <xdr:to>
      <xdr:col>10</xdr:col>
      <xdr:colOff>165100</xdr:colOff>
      <xdr:row>71</xdr:row>
      <xdr:rowOff>133579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2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150106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19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36017</xdr:rowOff>
    </xdr:from>
    <xdr:to>
      <xdr:col>6</xdr:col>
      <xdr:colOff>38100</xdr:colOff>
      <xdr:row>74</xdr:row>
      <xdr:rowOff>137617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154144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4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11782</xdr:rowOff>
    </xdr:from>
    <xdr:to>
      <xdr:col>24</xdr:col>
      <xdr:colOff>63500</xdr:colOff>
      <xdr:row>98</xdr:row>
      <xdr:rowOff>88591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13882"/>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88591</xdr:rowOff>
    </xdr:from>
    <xdr:to>
      <xdr:col>19</xdr:col>
      <xdr:colOff>177800</xdr:colOff>
      <xdr:row>99</xdr:row>
      <xdr:rowOff>14167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0691"/>
          <a:ext cx="889000" cy="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10133</xdr:rowOff>
    </xdr:from>
    <xdr:to>
      <xdr:col>15</xdr:col>
      <xdr:colOff>50800</xdr:colOff>
      <xdr:row>99</xdr:row>
      <xdr:rowOff>14167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83683"/>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10133</xdr:rowOff>
    </xdr:from>
    <xdr:to>
      <xdr:col>10</xdr:col>
      <xdr:colOff>114300</xdr:colOff>
      <xdr:row>99</xdr:row>
      <xdr:rowOff>85114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8368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132432</xdr:rowOff>
    </xdr:from>
    <xdr:to>
      <xdr:col>24</xdr:col>
      <xdr:colOff>114300</xdr:colOff>
      <xdr:row>98</xdr:row>
      <xdr:rowOff>62582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110859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37791</xdr:rowOff>
    </xdr:from>
    <xdr:to>
      <xdr:col>20</xdr:col>
      <xdr:colOff>38100</xdr:colOff>
      <xdr:row>98</xdr:row>
      <xdr:rowOff>139391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130518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134817</xdr:rowOff>
    </xdr:from>
    <xdr:to>
      <xdr:col>15</xdr:col>
      <xdr:colOff>101600</xdr:colOff>
      <xdr:row>99</xdr:row>
      <xdr:rowOff>64967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56094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130783</xdr:rowOff>
    </xdr:from>
    <xdr:to>
      <xdr:col>10</xdr:col>
      <xdr:colOff>165100</xdr:colOff>
      <xdr:row>99</xdr:row>
      <xdr:rowOff>60933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52060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34314</xdr:rowOff>
    </xdr:from>
    <xdr:to>
      <xdr:col>6</xdr:col>
      <xdr:colOff>38100</xdr:colOff>
      <xdr:row>99</xdr:row>
      <xdr:rowOff>135914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127041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0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152679</xdr:rowOff>
    </xdr:from>
    <xdr:to>
      <xdr:col>55</xdr:col>
      <xdr:colOff>0</xdr:colOff>
      <xdr:row>38</xdr:row>
      <xdr:rowOff>16764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6329"/>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12967</xdr:rowOff>
    </xdr:from>
    <xdr:to>
      <xdr:col>50</xdr:col>
      <xdr:colOff>114300</xdr:colOff>
      <xdr:row>38</xdr:row>
      <xdr:rowOff>16764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28067"/>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12967</xdr:rowOff>
    </xdr:from>
    <xdr:to>
      <xdr:col>45</xdr:col>
      <xdr:colOff>177800</xdr:colOff>
      <xdr:row>38</xdr:row>
      <xdr:rowOff>58966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8067"/>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58966</xdr:rowOff>
    </xdr:from>
    <xdr:to>
      <xdr:col>41</xdr:col>
      <xdr:colOff>50800</xdr:colOff>
      <xdr:row>38</xdr:row>
      <xdr:rowOff>62357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406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101879</xdr:rowOff>
    </xdr:from>
    <xdr:to>
      <xdr:col>55</xdr:col>
      <xdr:colOff>50800</xdr:colOff>
      <xdr:row>38</xdr:row>
      <xdr:rowOff>32029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80306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137414</xdr:rowOff>
    </xdr:from>
    <xdr:to>
      <xdr:col>50</xdr:col>
      <xdr:colOff>165100</xdr:colOff>
      <xdr:row>38</xdr:row>
      <xdr:rowOff>67564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58691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133617</xdr:rowOff>
    </xdr:from>
    <xdr:to>
      <xdr:col>46</xdr:col>
      <xdr:colOff>38100</xdr:colOff>
      <xdr:row>38</xdr:row>
      <xdr:rowOff>63767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54894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8166</xdr:rowOff>
    </xdr:from>
    <xdr:to>
      <xdr:col>41</xdr:col>
      <xdr:colOff>101600</xdr:colOff>
      <xdr:row>38</xdr:row>
      <xdr:rowOff>109766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100893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xdr:rowOff>
    </xdr:from>
    <xdr:to>
      <xdr:col>36</xdr:col>
      <xdr:colOff>165100</xdr:colOff>
      <xdr:row>38</xdr:row>
      <xdr:rowOff>113157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104284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163437</xdr:rowOff>
    </xdr:from>
    <xdr:to>
      <xdr:col>55</xdr:col>
      <xdr:colOff>0</xdr:colOff>
      <xdr:row>59</xdr:row>
      <xdr:rowOff>5866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07537"/>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169918</xdr:rowOff>
    </xdr:from>
    <xdr:to>
      <xdr:col>50</xdr:col>
      <xdr:colOff>114300</xdr:colOff>
      <xdr:row>59</xdr:row>
      <xdr:rowOff>5866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14018"/>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136709</xdr:rowOff>
    </xdr:from>
    <xdr:to>
      <xdr:col>45</xdr:col>
      <xdr:colOff>177800</xdr:colOff>
      <xdr:row>58</xdr:row>
      <xdr:rowOff>169918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80809"/>
          <a:ext cx="889000" cy="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136709</xdr:rowOff>
    </xdr:from>
    <xdr:to>
      <xdr:col>41</xdr:col>
      <xdr:colOff>50800</xdr:colOff>
      <xdr:row>58</xdr:row>
      <xdr:rowOff>145464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80809"/>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112637</xdr:rowOff>
    </xdr:from>
    <xdr:to>
      <xdr:col>55</xdr:col>
      <xdr:colOff>50800</xdr:colOff>
      <xdr:row>59</xdr:row>
      <xdr:rowOff>42787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126516</xdr:rowOff>
    </xdr:from>
    <xdr:to>
      <xdr:col>50</xdr:col>
      <xdr:colOff>165100</xdr:colOff>
      <xdr:row>59</xdr:row>
      <xdr:rowOff>56666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119118</xdr:rowOff>
    </xdr:from>
    <xdr:to>
      <xdr:col>46</xdr:col>
      <xdr:colOff>38100</xdr:colOff>
      <xdr:row>59</xdr:row>
      <xdr:rowOff>49268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40395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85909</xdr:rowOff>
    </xdr:from>
    <xdr:to>
      <xdr:col>41</xdr:col>
      <xdr:colOff>101600</xdr:colOff>
      <xdr:row>59</xdr:row>
      <xdr:rowOff>16059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32586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8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94664</xdr:rowOff>
    </xdr:from>
    <xdr:to>
      <xdr:col>36</xdr:col>
      <xdr:colOff>165100</xdr:colOff>
      <xdr:row>59</xdr:row>
      <xdr:rowOff>24814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41341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8516</xdr:rowOff>
    </xdr:from>
    <xdr:to>
      <xdr:col>55</xdr:col>
      <xdr:colOff>0</xdr:colOff>
      <xdr:row>79</xdr:row>
      <xdr:rowOff>28122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53066"/>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28122</xdr:rowOff>
    </xdr:from>
    <xdr:to>
      <xdr:col>50</xdr:col>
      <xdr:colOff>114300</xdr:colOff>
      <xdr:row>79</xdr:row>
      <xdr:rowOff>30993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7267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164979</xdr:rowOff>
    </xdr:from>
    <xdr:to>
      <xdr:col>45</xdr:col>
      <xdr:colOff>177800</xdr:colOff>
      <xdr:row>79</xdr:row>
      <xdr:rowOff>30993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38079"/>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160169</xdr:rowOff>
    </xdr:from>
    <xdr:to>
      <xdr:col>41</xdr:col>
      <xdr:colOff>50800</xdr:colOff>
      <xdr:row>78</xdr:row>
      <xdr:rowOff>164979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33269"/>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129166</xdr:rowOff>
    </xdr:from>
    <xdr:to>
      <xdr:col>55</xdr:col>
      <xdr:colOff>50800</xdr:colOff>
      <xdr:row>79</xdr:row>
      <xdr:rowOff>59316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148772</xdr:rowOff>
    </xdr:from>
    <xdr:to>
      <xdr:col>50</xdr:col>
      <xdr:colOff>165100</xdr:colOff>
      <xdr:row>79</xdr:row>
      <xdr:rowOff>78922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95449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2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151643</xdr:rowOff>
    </xdr:from>
    <xdr:to>
      <xdr:col>46</xdr:col>
      <xdr:colOff>38100</xdr:colOff>
      <xdr:row>79</xdr:row>
      <xdr:rowOff>81793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72920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6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114179</xdr:rowOff>
    </xdr:from>
    <xdr:to>
      <xdr:col>41</xdr:col>
      <xdr:colOff>101600</xdr:colOff>
      <xdr:row>79</xdr:row>
      <xdr:rowOff>44329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60856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2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109369</xdr:rowOff>
    </xdr:from>
    <xdr:to>
      <xdr:col>36</xdr:col>
      <xdr:colOff>165100</xdr:colOff>
      <xdr:row>79</xdr:row>
      <xdr:rowOff>39519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2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151771</xdr:rowOff>
    </xdr:from>
    <xdr:to>
      <xdr:col>55</xdr:col>
      <xdr:colOff>0</xdr:colOff>
      <xdr:row>98</xdr:row>
      <xdr:rowOff>45115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82421"/>
          <a:ext cx="838200" cy="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151771</xdr:rowOff>
    </xdr:from>
    <xdr:to>
      <xdr:col>50</xdr:col>
      <xdr:colOff>114300</xdr:colOff>
      <xdr:row>97</xdr:row>
      <xdr:rowOff>163218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82421"/>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146458</xdr:rowOff>
    </xdr:from>
    <xdr:to>
      <xdr:col>45</xdr:col>
      <xdr:colOff>177800</xdr:colOff>
      <xdr:row>97</xdr:row>
      <xdr:rowOff>163218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7710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146458</xdr:rowOff>
    </xdr:from>
    <xdr:to>
      <xdr:col>41</xdr:col>
      <xdr:colOff>50800</xdr:colOff>
      <xdr:row>98</xdr:row>
      <xdr:rowOff>42197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77108"/>
          <a:ext cx="889000" cy="6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165765</xdr:rowOff>
    </xdr:from>
    <xdr:to>
      <xdr:col>55</xdr:col>
      <xdr:colOff>50800</xdr:colOff>
      <xdr:row>98</xdr:row>
      <xdr:rowOff>95915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80692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100971</xdr:rowOff>
    </xdr:from>
    <xdr:to>
      <xdr:col>50</xdr:col>
      <xdr:colOff>165100</xdr:colOff>
      <xdr:row>98</xdr:row>
      <xdr:rowOff>31121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22248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2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112418</xdr:rowOff>
    </xdr:from>
    <xdr:to>
      <xdr:col>46</xdr:col>
      <xdr:colOff>38100</xdr:colOff>
      <xdr:row>98</xdr:row>
      <xdr:rowOff>42568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33695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95658</xdr:rowOff>
    </xdr:from>
    <xdr:to>
      <xdr:col>41</xdr:col>
      <xdr:colOff>101600</xdr:colOff>
      <xdr:row>98</xdr:row>
      <xdr:rowOff>25808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162847</xdr:rowOff>
    </xdr:from>
    <xdr:to>
      <xdr:col>36</xdr:col>
      <xdr:colOff>165100</xdr:colOff>
      <xdr:row>98</xdr:row>
      <xdr:rowOff>92997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xdr:rowOff>
    </xdr:from>
    <xdr:to>
      <xdr:col>85</xdr:col>
      <xdr:colOff>127000</xdr:colOff>
      <xdr:row>77</xdr:row>
      <xdr:rowOff>5131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02448"/>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xdr:rowOff>
    </xdr:from>
    <xdr:to>
      <xdr:col>81</xdr:col>
      <xdr:colOff>50800</xdr:colOff>
      <xdr:row>77</xdr:row>
      <xdr:rowOff>14319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0244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5011</xdr:rowOff>
    </xdr:from>
    <xdr:to>
      <xdr:col>76</xdr:col>
      <xdr:colOff>114300</xdr:colOff>
      <xdr:row>77</xdr:row>
      <xdr:rowOff>14319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06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163181</xdr:rowOff>
    </xdr:from>
    <xdr:to>
      <xdr:col>71</xdr:col>
      <xdr:colOff>177800</xdr:colOff>
      <xdr:row>77</xdr:row>
      <xdr:rowOff>5011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93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125781</xdr:rowOff>
    </xdr:from>
    <xdr:to>
      <xdr:col>85</xdr:col>
      <xdr:colOff>177800</xdr:colOff>
      <xdr:row>77</xdr:row>
      <xdr:rowOff>55931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104208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121448</xdr:rowOff>
    </xdr:from>
    <xdr:to>
      <xdr:col>81</xdr:col>
      <xdr:colOff>101600</xdr:colOff>
      <xdr:row>77</xdr:row>
      <xdr:rowOff>51598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42725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134969</xdr:rowOff>
    </xdr:from>
    <xdr:to>
      <xdr:col>76</xdr:col>
      <xdr:colOff>165100</xdr:colOff>
      <xdr:row>77</xdr:row>
      <xdr:rowOff>65119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56246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125661</xdr:rowOff>
    </xdr:from>
    <xdr:to>
      <xdr:col>72</xdr:col>
      <xdr:colOff>38100</xdr:colOff>
      <xdr:row>77</xdr:row>
      <xdr:rowOff>55811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46938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112381</xdr:rowOff>
    </xdr:from>
    <xdr:to>
      <xdr:col>67</xdr:col>
      <xdr:colOff>101600</xdr:colOff>
      <xdr:row>77</xdr:row>
      <xdr:rowOff>42531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33658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3367</xdr:rowOff>
    </xdr:from>
    <xdr:to>
      <xdr:col>85</xdr:col>
      <xdr:colOff>127000</xdr:colOff>
      <xdr:row>99</xdr:row>
      <xdr:rowOff>8145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76917"/>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1755</xdr:rowOff>
    </xdr:from>
    <xdr:to>
      <xdr:col>81</xdr:col>
      <xdr:colOff>50800</xdr:colOff>
      <xdr:row>99</xdr:row>
      <xdr:rowOff>8145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75305"/>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170704</xdr:rowOff>
    </xdr:from>
    <xdr:to>
      <xdr:col>76</xdr:col>
      <xdr:colOff>114300</xdr:colOff>
      <xdr:row>99</xdr:row>
      <xdr:rowOff>1755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72804"/>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170704</xdr:rowOff>
    </xdr:from>
    <xdr:to>
      <xdr:col>71</xdr:col>
      <xdr:colOff>177800</xdr:colOff>
      <xdr:row>99</xdr:row>
      <xdr:rowOff>17579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2804"/>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124017</xdr:rowOff>
    </xdr:from>
    <xdr:to>
      <xdr:col>85</xdr:col>
      <xdr:colOff>177800</xdr:colOff>
      <xdr:row>99</xdr:row>
      <xdr:rowOff>54167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128795</xdr:rowOff>
    </xdr:from>
    <xdr:to>
      <xdr:col>81</xdr:col>
      <xdr:colOff>101600</xdr:colOff>
      <xdr:row>99</xdr:row>
      <xdr:rowOff>58945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75472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122405</xdr:rowOff>
    </xdr:from>
    <xdr:to>
      <xdr:col>76</xdr:col>
      <xdr:colOff>165100</xdr:colOff>
      <xdr:row>99</xdr:row>
      <xdr:rowOff>52555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69082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119904</xdr:rowOff>
    </xdr:from>
    <xdr:to>
      <xdr:col>72</xdr:col>
      <xdr:colOff>38100</xdr:colOff>
      <xdr:row>99</xdr:row>
      <xdr:rowOff>50054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66581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138229</xdr:rowOff>
    </xdr:from>
    <xdr:to>
      <xdr:col>67</xdr:col>
      <xdr:colOff>101600</xdr:colOff>
      <xdr:row>99</xdr:row>
      <xdr:rowOff>68379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59506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43650</xdr:rowOff>
    </xdr:from>
    <xdr:to>
      <xdr:col>116</xdr:col>
      <xdr:colOff>63500</xdr:colOff>
      <xdr:row>39</xdr:row>
      <xdr:rowOff>43650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43650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19685</xdr:rowOff>
    </xdr:from>
    <xdr:to>
      <xdr:col>107</xdr:col>
      <xdr:colOff>50800</xdr:colOff>
      <xdr:row>39</xdr:row>
      <xdr:rowOff>43650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6235"/>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164300</xdr:rowOff>
    </xdr:from>
    <xdr:to>
      <xdr:col>116</xdr:col>
      <xdr:colOff>114300</xdr:colOff>
      <xdr:row>39</xdr:row>
      <xdr:rowOff>94450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79227</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164300</xdr:rowOff>
    </xdr:from>
    <xdr:to>
      <xdr:col>112</xdr:col>
      <xdr:colOff>38100</xdr:colOff>
      <xdr:row>39</xdr:row>
      <xdr:rowOff>94450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85577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140335</xdr:rowOff>
    </xdr:from>
    <xdr:to>
      <xdr:col>102</xdr:col>
      <xdr:colOff>165100</xdr:colOff>
      <xdr:row>39</xdr:row>
      <xdr:rowOff>70485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61612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85842</xdr:rowOff>
    </xdr:from>
    <xdr:to>
      <xdr:col>116</xdr:col>
      <xdr:colOff>63500</xdr:colOff>
      <xdr:row>57</xdr:row>
      <xdr:rowOff>108793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858492"/>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108793</xdr:rowOff>
    </xdr:from>
    <xdr:to>
      <xdr:col>111</xdr:col>
      <xdr:colOff>177800</xdr:colOff>
      <xdr:row>58</xdr:row>
      <xdr:rowOff>3774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81443"/>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149621</xdr:rowOff>
    </xdr:from>
    <xdr:to>
      <xdr:col>107</xdr:col>
      <xdr:colOff>50800</xdr:colOff>
      <xdr:row>58</xdr:row>
      <xdr:rowOff>3774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222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120589</xdr:rowOff>
    </xdr:from>
    <xdr:to>
      <xdr:col>102</xdr:col>
      <xdr:colOff>114300</xdr:colOff>
      <xdr:row>57</xdr:row>
      <xdr:rowOff>149621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9323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35042</xdr:rowOff>
    </xdr:from>
    <xdr:to>
      <xdr:col>116</xdr:col>
      <xdr:colOff>114300</xdr:colOff>
      <xdr:row>57</xdr:row>
      <xdr:rowOff>136642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57919</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57993</xdr:rowOff>
    </xdr:from>
    <xdr:to>
      <xdr:col>112</xdr:col>
      <xdr:colOff>38100</xdr:colOff>
      <xdr:row>57</xdr:row>
      <xdr:rowOff>159593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4670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124424</xdr:rowOff>
    </xdr:from>
    <xdr:to>
      <xdr:col>107</xdr:col>
      <xdr:colOff>101600</xdr:colOff>
      <xdr:row>58</xdr:row>
      <xdr:rowOff>54574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45701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8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98821</xdr:rowOff>
    </xdr:from>
    <xdr:to>
      <xdr:col>102</xdr:col>
      <xdr:colOff>165100</xdr:colOff>
      <xdr:row>58</xdr:row>
      <xdr:rowOff>28971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20098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6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69789</xdr:rowOff>
    </xdr:from>
    <xdr:to>
      <xdr:col>98</xdr:col>
      <xdr:colOff>38100</xdr:colOff>
      <xdr:row>57</xdr:row>
      <xdr:rowOff>171389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162516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114706</xdr:rowOff>
    </xdr:from>
    <xdr:to>
      <xdr:col>116</xdr:col>
      <xdr:colOff>63500</xdr:colOff>
      <xdr:row>76</xdr:row>
      <xdr:rowOff>129736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144906"/>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114706</xdr:rowOff>
    </xdr:from>
    <xdr:to>
      <xdr:col>111</xdr:col>
      <xdr:colOff>177800</xdr:colOff>
      <xdr:row>76</xdr:row>
      <xdr:rowOff>121202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4490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121202</xdr:rowOff>
    </xdr:from>
    <xdr:to>
      <xdr:col>107</xdr:col>
      <xdr:colOff>50800</xdr:colOff>
      <xdr:row>76</xdr:row>
      <xdr:rowOff>129090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51402"/>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126918</xdr:rowOff>
    </xdr:from>
    <xdr:to>
      <xdr:col>102</xdr:col>
      <xdr:colOff>114300</xdr:colOff>
      <xdr:row>76</xdr:row>
      <xdr:rowOff>129090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5711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78936</xdr:rowOff>
    </xdr:from>
    <xdr:to>
      <xdr:col>116</xdr:col>
      <xdr:colOff>114300</xdr:colOff>
      <xdr:row>77</xdr:row>
      <xdr:rowOff>9086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57363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63906</xdr:rowOff>
    </xdr:from>
    <xdr:to>
      <xdr:col>112</xdr:col>
      <xdr:colOff>38100</xdr:colOff>
      <xdr:row>76</xdr:row>
      <xdr:rowOff>165506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156633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70402</xdr:rowOff>
    </xdr:from>
    <xdr:to>
      <xdr:col>107</xdr:col>
      <xdr:colOff>101600</xdr:colOff>
      <xdr:row>77</xdr:row>
      <xdr:rowOff>552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163129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78290</xdr:rowOff>
    </xdr:from>
    <xdr:to>
      <xdr:col>102</xdr:col>
      <xdr:colOff>165100</xdr:colOff>
      <xdr:row>77</xdr:row>
      <xdr:rowOff>8440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171017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76118</xdr:rowOff>
    </xdr:from>
    <xdr:to>
      <xdr:col>98</xdr:col>
      <xdr:colOff>38100</xdr:colOff>
      <xdr:row>77</xdr:row>
      <xdr:rowOff>6268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168845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458,607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77,128</a:t>
          </a:r>
          <a:r>
            <a:rPr kumimoji="1" lang="ja-JP" altLang="en-US" sz="1300">
              <a:latin typeface="ＭＳ Ｐゴシック" panose="020B0600070205080204" pitchFamily="50" charset="-128"/>
              <a:ea typeface="ＭＳ Ｐゴシック" panose="020B0600070205080204" pitchFamily="50" charset="-128"/>
            </a:rPr>
            <a:t>円となり対前年度比減となったが、ふるさと納税関連経費が減となったことが影響している。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11,545</a:t>
          </a:r>
          <a:r>
            <a:rPr kumimoji="1" lang="ja-JP" altLang="en-US" sz="1300">
              <a:latin typeface="ＭＳ Ｐゴシック" panose="020B0600070205080204" pitchFamily="50" charset="-128"/>
              <a:ea typeface="ＭＳ Ｐゴシック" panose="020B0600070205080204" pitchFamily="50" charset="-128"/>
            </a:rPr>
            <a:t>円となり対前年度比で大幅減となった。これは、少雪により除排雪経費が減となったこと等の影響が大きい。</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75,834</a:t>
          </a:r>
          <a:r>
            <a:rPr kumimoji="1" lang="ja-JP" altLang="en-US" sz="1300">
              <a:latin typeface="ＭＳ Ｐゴシック" panose="020B0600070205080204" pitchFamily="50" charset="-128"/>
              <a:ea typeface="ＭＳ Ｐゴシック" panose="020B0600070205080204" pitchFamily="50" charset="-128"/>
            </a:rPr>
            <a:t>円となり対前年度比で大幅増となった。保育給付費や児童扶養手当給付費等の伸びによる影響が大きい。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68,849</a:t>
          </a:r>
          <a:r>
            <a:rPr kumimoji="1" lang="ja-JP" altLang="en-US" sz="1300">
              <a:latin typeface="ＭＳ Ｐゴシック" panose="020B0600070205080204" pitchFamily="50" charset="-128"/>
              <a:ea typeface="ＭＳ Ｐゴシック" panose="020B0600070205080204" pitchFamily="50" charset="-128"/>
            </a:rPr>
            <a:t>円となり、対前年度比で大幅に増となった。神町小学校の移転改築事業等の大型事業の実施による影響が大きい。</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40,112</a:t>
          </a:r>
          <a:r>
            <a:rPr kumimoji="1" lang="ja-JP" altLang="en-US" sz="1300">
              <a:latin typeface="ＭＳ Ｐゴシック" panose="020B0600070205080204" pitchFamily="50" charset="-128"/>
              <a:ea typeface="ＭＳ Ｐゴシック" panose="020B0600070205080204" pitchFamily="50" charset="-128"/>
            </a:rPr>
            <a:t>円と近年は同程度で推移しているものの、これまでの大型事業に伴う起債の償還が始まることから、今後は増加していく見込みである。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6922</xdr:rowOff>
    </xdr:from>
    <xdr:to>
      <xdr:col>24</xdr:col>
      <xdr:colOff>63500</xdr:colOff>
      <xdr:row>37</xdr:row>
      <xdr:rowOff>31496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057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6922</xdr:rowOff>
    </xdr:from>
    <xdr:to>
      <xdr:col>19</xdr:col>
      <xdr:colOff>177800</xdr:colOff>
      <xdr:row>37</xdr:row>
      <xdr:rowOff>17399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057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17399</xdr:rowOff>
    </xdr:from>
    <xdr:to>
      <xdr:col>15</xdr:col>
      <xdr:colOff>50800</xdr:colOff>
      <xdr:row>37</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10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147891</xdr:rowOff>
    </xdr:from>
    <xdr:to>
      <xdr:col>10</xdr:col>
      <xdr:colOff>114300</xdr:colOff>
      <xdr:row>37</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09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152146</xdr:rowOff>
    </xdr:from>
    <xdr:to>
      <xdr:col>24</xdr:col>
      <xdr:colOff>114300</xdr:colOff>
      <xdr:row>37</xdr:row>
      <xdr:rowOff>82296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127572</xdr:rowOff>
    </xdr:from>
    <xdr:to>
      <xdr:col>20</xdr:col>
      <xdr:colOff>38100</xdr:colOff>
      <xdr:row>37</xdr:row>
      <xdr:rowOff>57722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48849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138049</xdr:rowOff>
    </xdr:from>
    <xdr:to>
      <xdr:col>15</xdr:col>
      <xdr:colOff>101600</xdr:colOff>
      <xdr:row>37</xdr:row>
      <xdr:rowOff>68199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59326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142240</xdr:rowOff>
    </xdr:from>
    <xdr:to>
      <xdr:col>10</xdr:col>
      <xdr:colOff>165100</xdr:colOff>
      <xdr:row>37</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97091</xdr:rowOff>
    </xdr:from>
    <xdr:to>
      <xdr:col>6</xdr:col>
      <xdr:colOff>38100</xdr:colOff>
      <xdr:row>37</xdr:row>
      <xdr:rowOff>27241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18368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105738</xdr:rowOff>
    </xdr:from>
    <xdr:to>
      <xdr:col>24</xdr:col>
      <xdr:colOff>63500</xdr:colOff>
      <xdr:row>58</xdr:row>
      <xdr:rowOff>110542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49838"/>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102388</xdr:rowOff>
    </xdr:from>
    <xdr:to>
      <xdr:col>19</xdr:col>
      <xdr:colOff>177800</xdr:colOff>
      <xdr:row>58</xdr:row>
      <xdr:rowOff>110542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648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102388</xdr:rowOff>
    </xdr:from>
    <xdr:to>
      <xdr:col>15</xdr:col>
      <xdr:colOff>50800</xdr:colOff>
      <xdr:row>58</xdr:row>
      <xdr:rowOff>109796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6488"/>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109796</xdr:rowOff>
    </xdr:from>
    <xdr:to>
      <xdr:col>10</xdr:col>
      <xdr:colOff>114300</xdr:colOff>
      <xdr:row>58</xdr:row>
      <xdr:rowOff>136637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3896"/>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54938</xdr:rowOff>
    </xdr:from>
    <xdr:to>
      <xdr:col>24</xdr:col>
      <xdr:colOff>114300</xdr:colOff>
      <xdr:row>58</xdr:row>
      <xdr:rowOff>156538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59742</xdr:rowOff>
    </xdr:from>
    <xdr:to>
      <xdr:col>20</xdr:col>
      <xdr:colOff>38100</xdr:colOff>
      <xdr:row>58</xdr:row>
      <xdr:rowOff>161342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152469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51588</xdr:rowOff>
    </xdr:from>
    <xdr:to>
      <xdr:col>15</xdr:col>
      <xdr:colOff>101600</xdr:colOff>
      <xdr:row>58</xdr:row>
      <xdr:rowOff>153188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169715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58996</xdr:rowOff>
    </xdr:from>
    <xdr:to>
      <xdr:col>10</xdr:col>
      <xdr:colOff>165100</xdr:colOff>
      <xdr:row>58</xdr:row>
      <xdr:rowOff>160596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85837</xdr:rowOff>
    </xdr:from>
    <xdr:to>
      <xdr:col>6</xdr:col>
      <xdr:colOff>38100</xdr:colOff>
      <xdr:row>59</xdr:row>
      <xdr:rowOff>15987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131584</xdr:rowOff>
    </xdr:from>
    <xdr:to>
      <xdr:col>24</xdr:col>
      <xdr:colOff>63500</xdr:colOff>
      <xdr:row>78</xdr:row>
      <xdr:rowOff>69278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33234"/>
          <a:ext cx="838200" cy="1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140106</xdr:rowOff>
    </xdr:from>
    <xdr:to>
      <xdr:col>19</xdr:col>
      <xdr:colOff>177800</xdr:colOff>
      <xdr:row>78</xdr:row>
      <xdr:rowOff>69278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41756"/>
          <a:ext cx="8890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140106</xdr:rowOff>
    </xdr:from>
    <xdr:to>
      <xdr:col>15</xdr:col>
      <xdr:colOff>50800</xdr:colOff>
      <xdr:row>78</xdr:row>
      <xdr:rowOff>30048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17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30048</xdr:rowOff>
    </xdr:from>
    <xdr:to>
      <xdr:col>10</xdr:col>
      <xdr:colOff>114300</xdr:colOff>
      <xdr:row>79</xdr:row>
      <xdr:rowOff>108801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3148"/>
          <a:ext cx="8890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80784</xdr:rowOff>
    </xdr:from>
    <xdr:to>
      <xdr:col>24</xdr:col>
      <xdr:colOff>114300</xdr:colOff>
      <xdr:row>78</xdr:row>
      <xdr:rowOff>10934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18478</xdr:rowOff>
    </xdr:from>
    <xdr:to>
      <xdr:col>20</xdr:col>
      <xdr:colOff>38100</xdr:colOff>
      <xdr:row>78</xdr:row>
      <xdr:rowOff>120078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111205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89306</xdr:rowOff>
    </xdr:from>
    <xdr:to>
      <xdr:col>15</xdr:col>
      <xdr:colOff>101600</xdr:colOff>
      <xdr:row>78</xdr:row>
      <xdr:rowOff>19456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150698</xdr:rowOff>
    </xdr:from>
    <xdr:to>
      <xdr:col>10</xdr:col>
      <xdr:colOff>165100</xdr:colOff>
      <xdr:row>78</xdr:row>
      <xdr:rowOff>80848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58001</xdr:rowOff>
    </xdr:from>
    <xdr:to>
      <xdr:col>6</xdr:col>
      <xdr:colOff>38100</xdr:colOff>
      <xdr:row>79</xdr:row>
      <xdr:rowOff>159601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150728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11094</xdr:rowOff>
    </xdr:from>
    <xdr:to>
      <xdr:col>24</xdr:col>
      <xdr:colOff>63500</xdr:colOff>
      <xdr:row>98</xdr:row>
      <xdr:rowOff>19056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13194"/>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19056</xdr:rowOff>
    </xdr:from>
    <xdr:to>
      <xdr:col>19</xdr:col>
      <xdr:colOff>177800</xdr:colOff>
      <xdr:row>98</xdr:row>
      <xdr:rowOff>26239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1156"/>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26239</xdr:rowOff>
    </xdr:from>
    <xdr:to>
      <xdr:col>15</xdr:col>
      <xdr:colOff>50800</xdr:colOff>
      <xdr:row>98</xdr:row>
      <xdr:rowOff>69310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28339"/>
          <a:ext cx="889000" cy="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10807</xdr:rowOff>
    </xdr:from>
    <xdr:to>
      <xdr:col>10</xdr:col>
      <xdr:colOff>114300</xdr:colOff>
      <xdr:row>98</xdr:row>
      <xdr:rowOff>69310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12907"/>
          <a:ext cx="889000" cy="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131744</xdr:rowOff>
    </xdr:from>
    <xdr:to>
      <xdr:col>24</xdr:col>
      <xdr:colOff>114300</xdr:colOff>
      <xdr:row>98</xdr:row>
      <xdr:rowOff>61894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46671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139706</xdr:rowOff>
    </xdr:from>
    <xdr:to>
      <xdr:col>20</xdr:col>
      <xdr:colOff>38100</xdr:colOff>
      <xdr:row>98</xdr:row>
      <xdr:rowOff>69856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60983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6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146889</xdr:rowOff>
    </xdr:from>
    <xdr:to>
      <xdr:col>15</xdr:col>
      <xdr:colOff>101600</xdr:colOff>
      <xdr:row>98</xdr:row>
      <xdr:rowOff>77039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18510</xdr:rowOff>
    </xdr:from>
    <xdr:to>
      <xdr:col>10</xdr:col>
      <xdr:colOff>165100</xdr:colOff>
      <xdr:row>98</xdr:row>
      <xdr:rowOff>120110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111237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131457</xdr:rowOff>
    </xdr:from>
    <xdr:to>
      <xdr:col>6</xdr:col>
      <xdr:colOff>38100</xdr:colOff>
      <xdr:row>98</xdr:row>
      <xdr:rowOff>61607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142966</xdr:rowOff>
    </xdr:from>
    <xdr:to>
      <xdr:col>55</xdr:col>
      <xdr:colOff>0</xdr:colOff>
      <xdr:row>39</xdr:row>
      <xdr:rowOff>2377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8066"/>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142966</xdr:rowOff>
    </xdr:from>
    <xdr:to>
      <xdr:col>50</xdr:col>
      <xdr:colOff>114300</xdr:colOff>
      <xdr:row>38</xdr:row>
      <xdr:rowOff>165663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5806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160110</xdr:rowOff>
    </xdr:from>
    <xdr:to>
      <xdr:col>45</xdr:col>
      <xdr:colOff>177800</xdr:colOff>
      <xdr:row>38</xdr:row>
      <xdr:rowOff>165663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7521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160110</xdr:rowOff>
    </xdr:from>
    <xdr:to>
      <xdr:col>41</xdr:col>
      <xdr:colOff>50800</xdr:colOff>
      <xdr:row>39</xdr:row>
      <xdr:rowOff>2703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7521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123027</xdr:rowOff>
    </xdr:from>
    <xdr:to>
      <xdr:col>55</xdr:col>
      <xdr:colOff>50800</xdr:colOff>
      <xdr:row>39</xdr:row>
      <xdr:rowOff>53177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51325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92166</xdr:rowOff>
    </xdr:from>
    <xdr:to>
      <xdr:col>50</xdr:col>
      <xdr:colOff>165100</xdr:colOff>
      <xdr:row>39</xdr:row>
      <xdr:rowOff>22316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13443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114863</xdr:rowOff>
    </xdr:from>
    <xdr:to>
      <xdr:col>46</xdr:col>
      <xdr:colOff>38100</xdr:colOff>
      <xdr:row>39</xdr:row>
      <xdr:rowOff>45013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36140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109310</xdr:rowOff>
    </xdr:from>
    <xdr:to>
      <xdr:col>41</xdr:col>
      <xdr:colOff>101600</xdr:colOff>
      <xdr:row>39</xdr:row>
      <xdr:rowOff>39460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30587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123353</xdr:rowOff>
    </xdr:from>
    <xdr:to>
      <xdr:col>36</xdr:col>
      <xdr:colOff>165100</xdr:colOff>
      <xdr:row>39</xdr:row>
      <xdr:rowOff>53503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44630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120563</xdr:rowOff>
    </xdr:from>
    <xdr:to>
      <xdr:col>55</xdr:col>
      <xdr:colOff>0</xdr:colOff>
      <xdr:row>58</xdr:row>
      <xdr:rowOff>145666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064663"/>
          <a:ext cx="838200" cy="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109699</xdr:rowOff>
    </xdr:from>
    <xdr:to>
      <xdr:col>50</xdr:col>
      <xdr:colOff>114300</xdr:colOff>
      <xdr:row>58</xdr:row>
      <xdr:rowOff>120563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053799"/>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109699</xdr:rowOff>
    </xdr:from>
    <xdr:to>
      <xdr:col>45</xdr:col>
      <xdr:colOff>177800</xdr:colOff>
      <xdr:row>58</xdr:row>
      <xdr:rowOff>127998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05379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127998</xdr:rowOff>
    </xdr:from>
    <xdr:to>
      <xdr:col>41</xdr:col>
      <xdr:colOff>50800</xdr:colOff>
      <xdr:row>58</xdr:row>
      <xdr:rowOff>165260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1007209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94866</xdr:rowOff>
    </xdr:from>
    <xdr:to>
      <xdr:col>55</xdr:col>
      <xdr:colOff>50800</xdr:colOff>
      <xdr:row>59</xdr:row>
      <xdr:rowOff>25016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9793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69763</xdr:rowOff>
    </xdr:from>
    <xdr:to>
      <xdr:col>50</xdr:col>
      <xdr:colOff>165100</xdr:colOff>
      <xdr:row>58</xdr:row>
      <xdr:rowOff>171363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162490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1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58899</xdr:rowOff>
    </xdr:from>
    <xdr:to>
      <xdr:col>46</xdr:col>
      <xdr:colOff>38100</xdr:colOff>
      <xdr:row>58</xdr:row>
      <xdr:rowOff>160499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151626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0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77198</xdr:rowOff>
    </xdr:from>
    <xdr:to>
      <xdr:col>41</xdr:col>
      <xdr:colOff>101600</xdr:colOff>
      <xdr:row>59</xdr:row>
      <xdr:rowOff>7348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169925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114460</xdr:rowOff>
    </xdr:from>
    <xdr:to>
      <xdr:col>36</xdr:col>
      <xdr:colOff>165100</xdr:colOff>
      <xdr:row>59</xdr:row>
      <xdr:rowOff>44610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35737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85922</xdr:rowOff>
    </xdr:from>
    <xdr:to>
      <xdr:col>55</xdr:col>
      <xdr:colOff>0</xdr:colOff>
      <xdr:row>77</xdr:row>
      <xdr:rowOff>94971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87572"/>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94971</xdr:rowOff>
    </xdr:from>
    <xdr:to>
      <xdr:col>50</xdr:col>
      <xdr:colOff>114300</xdr:colOff>
      <xdr:row>77</xdr:row>
      <xdr:rowOff>119811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966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103200</xdr:rowOff>
    </xdr:from>
    <xdr:to>
      <xdr:col>45</xdr:col>
      <xdr:colOff>177800</xdr:colOff>
      <xdr:row>77</xdr:row>
      <xdr:rowOff>119811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0485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98476</xdr:rowOff>
    </xdr:from>
    <xdr:to>
      <xdr:col>41</xdr:col>
      <xdr:colOff>50800</xdr:colOff>
      <xdr:row>77</xdr:row>
      <xdr:rowOff>103200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001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35122</xdr:rowOff>
    </xdr:from>
    <xdr:to>
      <xdr:col>55</xdr:col>
      <xdr:colOff>50800</xdr:colOff>
      <xdr:row>77</xdr:row>
      <xdr:rowOff>136722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44171</xdr:rowOff>
    </xdr:from>
    <xdr:to>
      <xdr:col>50</xdr:col>
      <xdr:colOff>165100</xdr:colOff>
      <xdr:row>77</xdr:row>
      <xdr:rowOff>145771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136898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69011</xdr:rowOff>
    </xdr:from>
    <xdr:to>
      <xdr:col>46</xdr:col>
      <xdr:colOff>38100</xdr:colOff>
      <xdr:row>77</xdr:row>
      <xdr:rowOff>170611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161738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52400</xdr:rowOff>
    </xdr:from>
    <xdr:to>
      <xdr:col>41</xdr:col>
      <xdr:colOff>101600</xdr:colOff>
      <xdr:row>77</xdr:row>
      <xdr:rowOff>154000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145127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47676</xdr:rowOff>
    </xdr:from>
    <xdr:to>
      <xdr:col>36</xdr:col>
      <xdr:colOff>165100</xdr:colOff>
      <xdr:row>77</xdr:row>
      <xdr:rowOff>149276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140403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3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11912</xdr:rowOff>
    </xdr:from>
    <xdr:to>
      <xdr:col>55</xdr:col>
      <xdr:colOff>0</xdr:colOff>
      <xdr:row>99</xdr:row>
      <xdr:rowOff>12731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8546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9348</xdr:rowOff>
    </xdr:from>
    <xdr:to>
      <xdr:col>50</xdr:col>
      <xdr:colOff>114300</xdr:colOff>
      <xdr:row>99</xdr:row>
      <xdr:rowOff>11912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8289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8398</xdr:rowOff>
    </xdr:from>
    <xdr:to>
      <xdr:col>45</xdr:col>
      <xdr:colOff>177800</xdr:colOff>
      <xdr:row>99</xdr:row>
      <xdr:rowOff>9348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81948"/>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8398</xdr:rowOff>
    </xdr:from>
    <xdr:to>
      <xdr:col>41</xdr:col>
      <xdr:colOff>50800</xdr:colOff>
      <xdr:row>99</xdr:row>
      <xdr:rowOff>11026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8194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133381</xdr:rowOff>
    </xdr:from>
    <xdr:to>
      <xdr:col>55</xdr:col>
      <xdr:colOff>50800</xdr:colOff>
      <xdr:row>99</xdr:row>
      <xdr:rowOff>63531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132562</xdr:rowOff>
    </xdr:from>
    <xdr:to>
      <xdr:col>50</xdr:col>
      <xdr:colOff>165100</xdr:colOff>
      <xdr:row>99</xdr:row>
      <xdr:rowOff>62712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53839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129998</xdr:rowOff>
    </xdr:from>
    <xdr:to>
      <xdr:col>46</xdr:col>
      <xdr:colOff>38100</xdr:colOff>
      <xdr:row>99</xdr:row>
      <xdr:rowOff>60148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51275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129048</xdr:rowOff>
    </xdr:from>
    <xdr:to>
      <xdr:col>41</xdr:col>
      <xdr:colOff>101600</xdr:colOff>
      <xdr:row>99</xdr:row>
      <xdr:rowOff>59198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50325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131676</xdr:rowOff>
    </xdr:from>
    <xdr:to>
      <xdr:col>36</xdr:col>
      <xdr:colOff>165100</xdr:colOff>
      <xdr:row>99</xdr:row>
      <xdr:rowOff>61826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52953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134377</xdr:rowOff>
    </xdr:from>
    <xdr:to>
      <xdr:col>85</xdr:col>
      <xdr:colOff>127000</xdr:colOff>
      <xdr:row>38</xdr:row>
      <xdr:rowOff>153220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49477"/>
          <a:ext cx="8382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140353</xdr:rowOff>
    </xdr:from>
    <xdr:to>
      <xdr:col>81</xdr:col>
      <xdr:colOff>50800</xdr:colOff>
      <xdr:row>38</xdr:row>
      <xdr:rowOff>153220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65545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66809</xdr:rowOff>
    </xdr:from>
    <xdr:to>
      <xdr:col>76</xdr:col>
      <xdr:colOff>114300</xdr:colOff>
      <xdr:row>38</xdr:row>
      <xdr:rowOff>140353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10459"/>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66809</xdr:rowOff>
    </xdr:from>
    <xdr:to>
      <xdr:col>71</xdr:col>
      <xdr:colOff>177800</xdr:colOff>
      <xdr:row>38</xdr:row>
      <xdr:rowOff>112431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10459"/>
          <a:ext cx="889000" cy="2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83577</xdr:rowOff>
    </xdr:from>
    <xdr:to>
      <xdr:col>85</xdr:col>
      <xdr:colOff>177800</xdr:colOff>
      <xdr:row>39</xdr:row>
      <xdr:rowOff>13727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169954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102420</xdr:rowOff>
    </xdr:from>
    <xdr:to>
      <xdr:col>81</xdr:col>
      <xdr:colOff>101600</xdr:colOff>
      <xdr:row>39</xdr:row>
      <xdr:rowOff>32570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23697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89553</xdr:rowOff>
    </xdr:from>
    <xdr:to>
      <xdr:col>76</xdr:col>
      <xdr:colOff>165100</xdr:colOff>
      <xdr:row>39</xdr:row>
      <xdr:rowOff>19703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10830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16009</xdr:rowOff>
    </xdr:from>
    <xdr:to>
      <xdr:col>72</xdr:col>
      <xdr:colOff>38100</xdr:colOff>
      <xdr:row>37</xdr:row>
      <xdr:rowOff>117609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108736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61631</xdr:rowOff>
    </xdr:from>
    <xdr:to>
      <xdr:col>67</xdr:col>
      <xdr:colOff>101600</xdr:colOff>
      <xdr:row>38</xdr:row>
      <xdr:rowOff>163231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154358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141431</xdr:rowOff>
    </xdr:from>
    <xdr:to>
      <xdr:col>85</xdr:col>
      <xdr:colOff>127000</xdr:colOff>
      <xdr:row>57</xdr:row>
      <xdr:rowOff>131024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742631"/>
          <a:ext cx="838200" cy="16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131024</xdr:rowOff>
    </xdr:from>
    <xdr:to>
      <xdr:col>81</xdr:col>
      <xdr:colOff>50800</xdr:colOff>
      <xdr:row>58</xdr:row>
      <xdr:rowOff>14133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903674"/>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165271</xdr:rowOff>
    </xdr:from>
    <xdr:to>
      <xdr:col>76</xdr:col>
      <xdr:colOff>114300</xdr:colOff>
      <xdr:row>58</xdr:row>
      <xdr:rowOff>14133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595021"/>
          <a:ext cx="8890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136827</xdr:rowOff>
    </xdr:from>
    <xdr:to>
      <xdr:col>71</xdr:col>
      <xdr:colOff>177800</xdr:colOff>
      <xdr:row>55</xdr:row>
      <xdr:rowOff>165271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56657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90631</xdr:rowOff>
    </xdr:from>
    <xdr:to>
      <xdr:col>85</xdr:col>
      <xdr:colOff>177800</xdr:colOff>
      <xdr:row>57</xdr:row>
      <xdr:rowOff>20781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69058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80224</xdr:rowOff>
    </xdr:from>
    <xdr:to>
      <xdr:col>81</xdr:col>
      <xdr:colOff>101600</xdr:colOff>
      <xdr:row>58</xdr:row>
      <xdr:rowOff>10374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134783</xdr:rowOff>
    </xdr:from>
    <xdr:to>
      <xdr:col>76</xdr:col>
      <xdr:colOff>165100</xdr:colOff>
      <xdr:row>58</xdr:row>
      <xdr:rowOff>64933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56060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114471</xdr:rowOff>
    </xdr:from>
    <xdr:to>
      <xdr:col>72</xdr:col>
      <xdr:colOff>38100</xdr:colOff>
      <xdr:row>56</xdr:row>
      <xdr:rowOff>44621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61148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86027</xdr:rowOff>
    </xdr:from>
    <xdr:to>
      <xdr:col>67</xdr:col>
      <xdr:colOff>101600</xdr:colOff>
      <xdr:row>56</xdr:row>
      <xdr:rowOff>16177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5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32704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2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xdr:rowOff>
    </xdr:from>
    <xdr:to>
      <xdr:col>85</xdr:col>
      <xdr:colOff>127000</xdr:colOff>
      <xdr:row>97</xdr:row>
      <xdr:rowOff>5131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631448"/>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xdr:rowOff>
    </xdr:from>
    <xdr:to>
      <xdr:col>81</xdr:col>
      <xdr:colOff>50800</xdr:colOff>
      <xdr:row>97</xdr:row>
      <xdr:rowOff>14319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3144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5011</xdr:rowOff>
    </xdr:from>
    <xdr:to>
      <xdr:col>76</xdr:col>
      <xdr:colOff>114300</xdr:colOff>
      <xdr:row>97</xdr:row>
      <xdr:rowOff>14319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635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163181</xdr:rowOff>
    </xdr:from>
    <xdr:to>
      <xdr:col>71</xdr:col>
      <xdr:colOff>177800</xdr:colOff>
      <xdr:row>97</xdr:row>
      <xdr:rowOff>5011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22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125781</xdr:rowOff>
    </xdr:from>
    <xdr:to>
      <xdr:col>85</xdr:col>
      <xdr:colOff>177800</xdr:colOff>
      <xdr:row>97</xdr:row>
      <xdr:rowOff>55931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104208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121448</xdr:rowOff>
    </xdr:from>
    <xdr:to>
      <xdr:col>81</xdr:col>
      <xdr:colOff>101600</xdr:colOff>
      <xdr:row>97</xdr:row>
      <xdr:rowOff>51598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42725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6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134969</xdr:rowOff>
    </xdr:from>
    <xdr:to>
      <xdr:col>76</xdr:col>
      <xdr:colOff>165100</xdr:colOff>
      <xdr:row>97</xdr:row>
      <xdr:rowOff>65119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56246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125661</xdr:rowOff>
    </xdr:from>
    <xdr:to>
      <xdr:col>72</xdr:col>
      <xdr:colOff>38100</xdr:colOff>
      <xdr:row>97</xdr:row>
      <xdr:rowOff>55811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5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46938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6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112381</xdr:rowOff>
    </xdr:from>
    <xdr:to>
      <xdr:col>67</xdr:col>
      <xdr:colOff>101600</xdr:colOff>
      <xdr:row>97</xdr:row>
      <xdr:rowOff>42531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33658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6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86,742</a:t>
          </a:r>
          <a:r>
            <a:rPr kumimoji="1" lang="ja-JP" altLang="en-US" sz="1300">
              <a:latin typeface="ＭＳ Ｐゴシック" panose="020B0600070205080204" pitchFamily="50" charset="-128"/>
              <a:ea typeface="ＭＳ Ｐゴシック" panose="020B0600070205080204" pitchFamily="50" charset="-128"/>
            </a:rPr>
            <a:t>円と対前年度比増となった。近年はふるさと納税制度に伴う経費の増減が全体の数値に大きく影響しており、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元年度はふるさとづくり寄附積立が対前年度比増となったことによる。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140,139</a:t>
          </a:r>
          <a:r>
            <a:rPr kumimoji="1" lang="ja-JP" altLang="en-US" sz="1300">
              <a:latin typeface="ＭＳ Ｐゴシック" panose="020B0600070205080204" pitchFamily="50" charset="-128"/>
              <a:ea typeface="ＭＳ Ｐゴシック" panose="020B0600070205080204" pitchFamily="50" charset="-128"/>
            </a:rPr>
            <a:t>円と対前年度比増となったが、保育無償化の開始や児童扶養手当の増に加え、新たに学童保育所を整備したこと等が影響している。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41,625</a:t>
          </a:r>
          <a:r>
            <a:rPr kumimoji="1" lang="ja-JP" altLang="en-US" sz="1300">
              <a:latin typeface="ＭＳ Ｐゴシック" panose="020B0600070205080204" pitchFamily="50" charset="-128"/>
              <a:ea typeface="ＭＳ Ｐゴシック" panose="020B0600070205080204" pitchFamily="50" charset="-128"/>
            </a:rPr>
            <a:t>円と対前年度比減となった。道路等のインフラ整備や維持補修は継続的に実施しているが、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元年度は少雪による除排雪経費の大幅減が影響している。</a:t>
          </a:r>
        </a:p>
        <a:p>
          <a:r>
            <a:rPr kumimoji="1" lang="ja-JP" altLang="en-US" sz="1300">
              <a:latin typeface="ＭＳ Ｐゴシック" panose="020B0600070205080204" pitchFamily="50" charset="-128"/>
              <a:ea typeface="ＭＳ Ｐゴシック" panose="020B0600070205080204" pitchFamily="50" charset="-128"/>
            </a:rPr>
            <a:t>・教育費は、小学校冷房設備工事の実施や、老朽化に伴う神町小学校移転改築事業等による増が影響し、住民一人当たり</a:t>
          </a:r>
          <a:r>
            <a:rPr kumimoji="1" lang="en-US" altLang="ja-JP" sz="1300">
              <a:latin typeface="ＭＳ Ｐゴシック" panose="020B0600070205080204" pitchFamily="50" charset="-128"/>
              <a:ea typeface="ＭＳ Ｐゴシック" panose="020B0600070205080204" pitchFamily="50" charset="-128"/>
            </a:rPr>
            <a:t>73,341</a:t>
          </a:r>
          <a:r>
            <a:rPr kumimoji="1" lang="ja-JP" altLang="en-US" sz="1300">
              <a:latin typeface="ＭＳ Ｐゴシック" panose="020B0600070205080204" pitchFamily="50" charset="-128"/>
              <a:ea typeface="ＭＳ Ｐゴシック" panose="020B0600070205080204" pitchFamily="50" charset="-128"/>
            </a:rPr>
            <a:t>円と対前年度比で大幅増となった。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40,112</a:t>
          </a:r>
          <a:r>
            <a:rPr kumimoji="1" lang="ja-JP" altLang="en-US" sz="1300">
              <a:latin typeface="ＭＳ Ｐゴシック" panose="020B0600070205080204" pitchFamily="50" charset="-128"/>
              <a:ea typeface="ＭＳ Ｐゴシック" panose="020B0600070205080204" pitchFamily="50" charset="-128"/>
            </a:rPr>
            <a:t>円と近年は同程度で推移しているものの、これまでの大型事業に伴う起債の償還が始まることから、今後は増加していく見込みである。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元年度においては、繰越金や国庫支出金等の増により歳入は対前年度比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％増となったが、歳出は扶助費の増や小学校移転改築事業等の大型事業の実施により対前年度比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％増となったため実質収支額は減少した。</a:t>
          </a:r>
        </a:p>
        <a:p>
          <a:r>
            <a:rPr kumimoji="1" lang="ja-JP" altLang="en-US" sz="1400">
              <a:latin typeface="ＭＳ ゴシック" pitchFamily="49" charset="-128"/>
              <a:ea typeface="ＭＳ ゴシック" pitchFamily="49" charset="-128"/>
            </a:rPr>
            <a:t>　財政調整基金については、取り崩すことなく利子の積立による微増となった。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近年は全ての会計で実質収支の黒字が保たれている。</a:t>
          </a:r>
        </a:p>
        <a:p>
          <a:r>
            <a:rPr kumimoji="1" lang="ja-JP" altLang="en-US" sz="1400">
              <a:latin typeface="ＭＳ ゴシック" pitchFamily="49" charset="-128"/>
              <a:ea typeface="ＭＳ ゴシック" pitchFamily="49" charset="-128"/>
            </a:rPr>
            <a:t>　今後、公共施設等の更新費用や、少子高齢化に伴う扶助費等の増加、景気動向に伴う市税等減少による当該指標の悪化も懸念されることから、実質黒字を維持すべく経費削減に努め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22589366</v>
      </c>
      <c r="BO4" s="431"/>
      <c r="BP4" s="431"/>
      <c r="BQ4" s="431"/>
      <c r="BR4" s="431"/>
      <c r="BS4" s="431"/>
      <c r="BT4" s="431"/>
      <c r="BU4" s="432"/>
      <c r="BV4" s="430">
        <v>21759661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8.6999999999999993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21992054</v>
      </c>
      <c r="BO5" s="468"/>
      <c r="BP5" s="468"/>
      <c r="BQ5" s="468"/>
      <c r="BR5" s="468"/>
      <c r="BS5" s="468"/>
      <c r="BT5" s="468"/>
      <c r="BU5" s="469"/>
      <c r="BV5" s="467">
        <v>20753507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92.7</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597312</v>
      </c>
      <c r="BO6" s="468"/>
      <c r="BP6" s="468"/>
      <c r="BQ6" s="468"/>
      <c r="BR6" s="468"/>
      <c r="BS6" s="468"/>
      <c r="BT6" s="468"/>
      <c r="BU6" s="469"/>
      <c r="BV6" s="467">
        <v>1006154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2330</v>
      </c>
      <c r="BO7" s="468"/>
      <c r="BP7" s="468"/>
      <c r="BQ7" s="468"/>
      <c r="BR7" s="468"/>
      <c r="BS7" s="468"/>
      <c r="BT7" s="468"/>
      <c r="BU7" s="469"/>
      <c r="BV7" s="467">
        <v>2512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11383732</v>
      </c>
      <c r="CU7" s="468"/>
      <c r="CV7" s="468"/>
      <c r="CW7" s="468"/>
      <c r="CX7" s="468"/>
      <c r="CY7" s="468"/>
      <c r="CZ7" s="468"/>
      <c r="DA7" s="469"/>
      <c r="DB7" s="467">
        <v>11472900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101</v>
      </c>
      <c r="AV8" s="500"/>
      <c r="AW8" s="500"/>
      <c r="AX8" s="500"/>
      <c r="AY8" s="501" t="s">
        <v>108</v>
      </c>
      <c r="AZ8" s="502"/>
      <c r="BA8" s="502"/>
      <c r="BB8" s="502"/>
      <c r="BC8" s="502"/>
      <c r="BD8" s="502"/>
      <c r="BE8" s="502"/>
      <c r="BF8" s="502"/>
      <c r="BG8" s="502"/>
      <c r="BH8" s="502"/>
      <c r="BI8" s="502"/>
      <c r="BJ8" s="502"/>
      <c r="BK8" s="502"/>
      <c r="BL8" s="502"/>
      <c r="BM8" s="503"/>
      <c r="BN8" s="467">
        <v>594982</v>
      </c>
      <c r="BO8" s="468"/>
      <c r="BP8" s="468"/>
      <c r="BQ8" s="468"/>
      <c r="BR8" s="468"/>
      <c r="BS8" s="468"/>
      <c r="BT8" s="468"/>
      <c r="BU8" s="469"/>
      <c r="BV8" s="467">
        <v>1003642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47768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101</v>
      </c>
      <c r="AV9" s="500"/>
      <c r="AW9" s="500"/>
      <c r="AX9" s="500"/>
      <c r="AY9" s="501" t="s">
        <v>114</v>
      </c>
      <c r="AZ9" s="502"/>
      <c r="BA9" s="502"/>
      <c r="BB9" s="502"/>
      <c r="BC9" s="502"/>
      <c r="BD9" s="502"/>
      <c r="BE9" s="502"/>
      <c r="BF9" s="502"/>
      <c r="BG9" s="502"/>
      <c r="BH9" s="502"/>
      <c r="BI9" s="502"/>
      <c r="BJ9" s="502"/>
      <c r="BK9" s="502"/>
      <c r="BL9" s="502"/>
      <c r="BM9" s="503"/>
      <c r="BN9" s="467">
        <v>-408660</v>
      </c>
      <c r="BO9" s="468"/>
      <c r="BP9" s="468"/>
      <c r="BQ9" s="468"/>
      <c r="BR9" s="468"/>
      <c r="BS9" s="468"/>
      <c r="BT9" s="468"/>
      <c r="BU9" s="469"/>
      <c r="BV9" s="467">
        <v>447973</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14.4</v>
      </c>
      <c r="CU9" s="465"/>
      <c r="CV9" s="465"/>
      <c r="CW9" s="465"/>
      <c r="CX9" s="465"/>
      <c r="CY9" s="465"/>
      <c r="CZ9" s="465"/>
      <c r="DA9" s="466"/>
      <c r="DB9" s="464">
        <v>14.3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46414</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101</v>
      </c>
      <c r="AV10" s="500"/>
      <c r="AW10" s="500"/>
      <c r="AX10" s="500"/>
      <c r="AY10" s="501" t="s">
        <v>118</v>
      </c>
      <c r="AZ10" s="502"/>
      <c r="BA10" s="502"/>
      <c r="BB10" s="502"/>
      <c r="BC10" s="502"/>
      <c r="BD10" s="502"/>
      <c r="BE10" s="502"/>
      <c r="BF10" s="502"/>
      <c r="BG10" s="502"/>
      <c r="BH10" s="502"/>
      <c r="BI10" s="502"/>
      <c r="BJ10" s="502"/>
      <c r="BK10" s="502"/>
      <c r="BL10" s="502"/>
      <c r="BM10" s="503"/>
      <c r="BN10" s="467">
        <v>1201</v>
      </c>
      <c r="BO10" s="468"/>
      <c r="BP10" s="468"/>
      <c r="BQ10" s="468"/>
      <c r="BR10" s="468"/>
      <c r="BS10" s="468"/>
      <c r="BT10" s="468"/>
      <c r="BU10" s="469"/>
      <c r="BV10" s="467">
        <v>1004</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100000</v>
      </c>
      <c r="BO11" s="468"/>
      <c r="BP11" s="468"/>
      <c r="BQ11" s="468"/>
      <c r="BR11" s="468"/>
      <c r="BS11" s="468"/>
      <c r="BT11" s="468"/>
      <c r="BU11" s="469"/>
      <c r="BV11" s="467">
        <v>100000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47954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47621</v>
      </c>
      <c r="S13" s="552"/>
      <c r="T13" s="552"/>
      <c r="U13" s="552"/>
      <c r="V13" s="553"/>
      <c r="W13" s="483" t="s">
        <v>138</v>
      </c>
      <c r="X13" s="484"/>
      <c r="Y13" s="484"/>
      <c r="Z13" s="484"/>
      <c r="AA13" s="484"/>
      <c r="AB13" s="474"/>
      <c r="AC13" s="518">
        <v>3045</v>
      </c>
      <c r="AD13" s="519"/>
      <c r="AE13" s="519"/>
      <c r="AF13" s="519"/>
      <c r="AG13" s="561"/>
      <c r="AH13" s="518">
        <v>3212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-307459</v>
      </c>
      <c r="BO13" s="468"/>
      <c r="BP13" s="468"/>
      <c r="BQ13" s="468"/>
      <c r="BR13" s="468"/>
      <c r="BS13" s="468"/>
      <c r="BT13" s="468"/>
      <c r="BU13" s="469"/>
      <c r="BV13" s="467">
        <v>548977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6.6</v>
      </c>
      <c r="CU13" s="465"/>
      <c r="CV13" s="465"/>
      <c r="CW13" s="465"/>
      <c r="CX13" s="465"/>
      <c r="CY13" s="465"/>
      <c r="CZ13" s="465"/>
      <c r="DA13" s="466"/>
      <c r="DB13" s="464">
        <v>7.1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47812</v>
      </c>
      <c r="S14" s="552"/>
      <c r="T14" s="552"/>
      <c r="U14" s="552"/>
      <c r="V14" s="553"/>
      <c r="W14" s="457"/>
      <c r="X14" s="458"/>
      <c r="Y14" s="458"/>
      <c r="Z14" s="458"/>
      <c r="AA14" s="458"/>
      <c r="AB14" s="447"/>
      <c r="AC14" s="554">
        <v>12.3</v>
      </c>
      <c r="AD14" s="555"/>
      <c r="AE14" s="555"/>
      <c r="AF14" s="555"/>
      <c r="AG14" s="556"/>
      <c r="AH14" s="554">
        <v>13.7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6.7</v>
      </c>
      <c r="CU14" s="566"/>
      <c r="CV14" s="566"/>
      <c r="CW14" s="566"/>
      <c r="CX14" s="566"/>
      <c r="CY14" s="566"/>
      <c r="CZ14" s="566"/>
      <c r="DA14" s="567"/>
      <c r="DB14" s="565">
        <v>7.7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47504</v>
      </c>
      <c r="S15" s="552"/>
      <c r="T15" s="552"/>
      <c r="U15" s="552"/>
      <c r="V15" s="553"/>
      <c r="W15" s="483" t="s">
        <v>145</v>
      </c>
      <c r="X15" s="484"/>
      <c r="Y15" s="484"/>
      <c r="Z15" s="484"/>
      <c r="AA15" s="484"/>
      <c r="AB15" s="474"/>
      <c r="AC15" s="518">
        <v>7959</v>
      </c>
      <c r="AD15" s="519"/>
      <c r="AE15" s="519"/>
      <c r="AF15" s="519"/>
      <c r="AG15" s="561"/>
      <c r="AH15" s="518">
        <v>7463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6327785</v>
      </c>
      <c r="BO15" s="431"/>
      <c r="BP15" s="431"/>
      <c r="BQ15" s="431"/>
      <c r="BR15" s="431"/>
      <c r="BS15" s="431"/>
      <c r="BT15" s="431"/>
      <c r="BU15" s="432"/>
      <c r="BV15" s="430">
        <v>6303218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32.1</v>
      </c>
      <c r="AD16" s="555"/>
      <c r="AE16" s="555"/>
      <c r="AF16" s="555"/>
      <c r="AG16" s="556"/>
      <c r="AH16" s="554">
        <v>31.9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9155247</v>
      </c>
      <c r="BO16" s="468"/>
      <c r="BP16" s="468"/>
      <c r="BQ16" s="468"/>
      <c r="BR16" s="468"/>
      <c r="BS16" s="468"/>
      <c r="BT16" s="468"/>
      <c r="BU16" s="469"/>
      <c r="BV16" s="467">
        <v>9112318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13797</v>
      </c>
      <c r="AD17" s="519"/>
      <c r="AE17" s="519"/>
      <c r="AF17" s="519"/>
      <c r="AG17" s="561"/>
      <c r="AH17" s="518">
        <v>12749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8077890</v>
      </c>
      <c r="BO17" s="468"/>
      <c r="BP17" s="468"/>
      <c r="BQ17" s="468"/>
      <c r="BR17" s="468"/>
      <c r="BS17" s="468"/>
      <c r="BT17" s="468"/>
      <c r="BU17" s="469"/>
      <c r="BV17" s="467">
        <v>8039959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206.94</v>
      </c>
      <c r="M18" s="583"/>
      <c r="N18" s="583"/>
      <c r="O18" s="583"/>
      <c r="P18" s="583"/>
      <c r="Q18" s="583"/>
      <c r="R18" s="584"/>
      <c r="S18" s="584"/>
      <c r="T18" s="584"/>
      <c r="U18" s="584"/>
      <c r="V18" s="585"/>
      <c r="W18" s="485"/>
      <c r="X18" s="486"/>
      <c r="Y18" s="486"/>
      <c r="Z18" s="486"/>
      <c r="AA18" s="486"/>
      <c r="AB18" s="477"/>
      <c r="AC18" s="586">
        <v>55.6</v>
      </c>
      <c r="AD18" s="587"/>
      <c r="AE18" s="587"/>
      <c r="AF18" s="587"/>
      <c r="AG18" s="588"/>
      <c r="AH18" s="586">
        <v>54.4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10385651</v>
      </c>
      <c r="BO18" s="468"/>
      <c r="BP18" s="468"/>
      <c r="BQ18" s="468"/>
      <c r="BR18" s="468"/>
      <c r="BS18" s="468"/>
      <c r="BT18" s="468"/>
      <c r="BU18" s="469"/>
      <c r="BV18" s="467">
        <v>10664522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13218688</v>
      </c>
      <c r="BO19" s="468"/>
      <c r="BP19" s="468"/>
      <c r="BQ19" s="468"/>
      <c r="BR19" s="468"/>
      <c r="BS19" s="468"/>
      <c r="BT19" s="468"/>
      <c r="BU19" s="469"/>
      <c r="BV19" s="467">
        <v>13315401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15473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18971364</v>
      </c>
      <c r="BO23" s="468"/>
      <c r="BP23" s="468"/>
      <c r="BQ23" s="468"/>
      <c r="BR23" s="468"/>
      <c r="BS23" s="468"/>
      <c r="BT23" s="468"/>
      <c r="BU23" s="469"/>
      <c r="BV23" s="467">
        <v>18438156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9200</v>
      </c>
      <c r="R24" s="519"/>
      <c r="S24" s="519"/>
      <c r="T24" s="519"/>
      <c r="U24" s="519"/>
      <c r="V24" s="561"/>
      <c r="W24" s="620"/>
      <c r="X24" s="608"/>
      <c r="Y24" s="609"/>
      <c r="Z24" s="517" t="s">
        <v>169</v>
      </c>
      <c r="AA24" s="497"/>
      <c r="AB24" s="497"/>
      <c r="AC24" s="497"/>
      <c r="AD24" s="497"/>
      <c r="AE24" s="497"/>
      <c r="AF24" s="497"/>
      <c r="AG24" s="498"/>
      <c r="AH24" s="518">
        <v>327</v>
      </c>
      <c r="AI24" s="519"/>
      <c r="AJ24" s="519"/>
      <c r="AK24" s="519"/>
      <c r="AL24" s="561"/>
      <c r="AM24" s="518">
        <v>967920</v>
      </c>
      <c r="AN24" s="519"/>
      <c r="AO24" s="519"/>
      <c r="AP24" s="519"/>
      <c r="AQ24" s="519"/>
      <c r="AR24" s="561"/>
      <c r="AS24" s="518">
        <v>2960</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11086183</v>
      </c>
      <c r="BO24" s="468"/>
      <c r="BP24" s="468"/>
      <c r="BQ24" s="468"/>
      <c r="BR24" s="468"/>
      <c r="BS24" s="468"/>
      <c r="BT24" s="468"/>
      <c r="BU24" s="469"/>
      <c r="BV24" s="467">
        <v>11534093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6950</v>
      </c>
      <c r="R25" s="519"/>
      <c r="S25" s="519"/>
      <c r="T25" s="519"/>
      <c r="U25" s="519"/>
      <c r="V25" s="561"/>
      <c r="W25" s="620"/>
      <c r="X25" s="608"/>
      <c r="Y25" s="609"/>
      <c r="Z25" s="517" t="s">
        <v>172</v>
      </c>
      <c r="AA25" s="497"/>
      <c r="AB25" s="497"/>
      <c r="AC25" s="497"/>
      <c r="AD25" s="497"/>
      <c r="AE25" s="497"/>
      <c r="AF25" s="497"/>
      <c r="AG25" s="498"/>
      <c r="AH25" s="518">
        <v>58</v>
      </c>
      <c r="AI25" s="519"/>
      <c r="AJ25" s="519"/>
      <c r="AK25" s="519"/>
      <c r="AL25" s="561"/>
      <c r="AM25" s="518">
        <v>153816</v>
      </c>
      <c r="AN25" s="519"/>
      <c r="AO25" s="519"/>
      <c r="AP25" s="519"/>
      <c r="AQ25" s="519"/>
      <c r="AR25" s="561"/>
      <c r="AS25" s="518">
        <v>2652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7614151</v>
      </c>
      <c r="BO25" s="431"/>
      <c r="BP25" s="431"/>
      <c r="BQ25" s="431"/>
      <c r="BR25" s="431"/>
      <c r="BS25" s="431"/>
      <c r="BT25" s="431"/>
      <c r="BU25" s="432"/>
      <c r="BV25" s="430">
        <v>5958218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5750</v>
      </c>
      <c r="R26" s="519"/>
      <c r="S26" s="519"/>
      <c r="T26" s="519"/>
      <c r="U26" s="519"/>
      <c r="V26" s="561"/>
      <c r="W26" s="620"/>
      <c r="X26" s="608"/>
      <c r="Y26" s="609"/>
      <c r="Z26" s="517" t="s">
        <v>175</v>
      </c>
      <c r="AA26" s="630"/>
      <c r="AB26" s="630"/>
      <c r="AC26" s="630"/>
      <c r="AD26" s="630"/>
      <c r="AE26" s="630"/>
      <c r="AF26" s="630"/>
      <c r="AG26" s="631"/>
      <c r="AH26" s="518">
        <v>18</v>
      </c>
      <c r="AI26" s="519"/>
      <c r="AJ26" s="519"/>
      <c r="AK26" s="519"/>
      <c r="AL26" s="561"/>
      <c r="AM26" s="518">
        <v>59238</v>
      </c>
      <c r="AN26" s="519"/>
      <c r="AO26" s="519"/>
      <c r="AP26" s="519"/>
      <c r="AQ26" s="519"/>
      <c r="AR26" s="561"/>
      <c r="AS26" s="518">
        <v>3291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4350</v>
      </c>
      <c r="R27" s="519"/>
      <c r="S27" s="519"/>
      <c r="T27" s="519"/>
      <c r="U27" s="519"/>
      <c r="V27" s="561"/>
      <c r="W27" s="620"/>
      <c r="X27" s="608"/>
      <c r="Y27" s="609"/>
      <c r="Z27" s="517" t="s">
        <v>179</v>
      </c>
      <c r="AA27" s="497"/>
      <c r="AB27" s="497"/>
      <c r="AC27" s="497"/>
      <c r="AD27" s="497"/>
      <c r="AE27" s="497"/>
      <c r="AF27" s="497"/>
      <c r="AG27" s="498"/>
      <c r="AH27" s="518">
        <v>4</v>
      </c>
      <c r="AI27" s="519"/>
      <c r="AJ27" s="519"/>
      <c r="AK27" s="519"/>
      <c r="AL27" s="561"/>
      <c r="AM27" s="518">
        <v>16140</v>
      </c>
      <c r="AN27" s="519"/>
      <c r="AO27" s="519"/>
      <c r="AP27" s="519"/>
      <c r="AQ27" s="519"/>
      <c r="AR27" s="561"/>
      <c r="AS27" s="518">
        <v>4035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152032</v>
      </c>
      <c r="BO27" s="644"/>
      <c r="BP27" s="644"/>
      <c r="BQ27" s="644"/>
      <c r="BR27" s="644"/>
      <c r="BS27" s="644"/>
      <c r="BT27" s="644"/>
      <c r="BU27" s="645"/>
      <c r="BV27" s="643">
        <v>151974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3850</v>
      </c>
      <c r="R28" s="519"/>
      <c r="S28" s="519"/>
      <c r="T28" s="519"/>
      <c r="U28" s="519"/>
      <c r="V28" s="561"/>
      <c r="W28" s="620"/>
      <c r="X28" s="608"/>
      <c r="Y28" s="609"/>
      <c r="Z28" s="517" t="s">
        <v>182</v>
      </c>
      <c r="AA28" s="497"/>
      <c r="AB28" s="497"/>
      <c r="AC28" s="497"/>
      <c r="AD28" s="497"/>
      <c r="AE28" s="497"/>
      <c r="AF28" s="497"/>
      <c r="AG28" s="498"/>
      <c r="AH28" s="518" t="s">
        <v>183</v>
      </c>
      <c r="AI28" s="519"/>
      <c r="AJ28" s="519"/>
      <c r="AK28" s="519"/>
      <c r="AL28" s="561"/>
      <c r="AM28" s="518" t="s">
        <v>177</v>
      </c>
      <c r="AN28" s="519"/>
      <c r="AO28" s="519"/>
      <c r="AP28" s="519"/>
      <c r="AQ28" s="519"/>
      <c r="AR28" s="561"/>
      <c r="AS28" s="518" t="s">
        <v>177</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2523660</v>
      </c>
      <c r="BO28" s="431"/>
      <c r="BP28" s="431"/>
      <c r="BQ28" s="431"/>
      <c r="BR28" s="431"/>
      <c r="BS28" s="431"/>
      <c r="BT28" s="431"/>
      <c r="BU28" s="432"/>
      <c r="BV28" s="430">
        <v>2522459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3600</v>
      </c>
      <c r="R29" s="519"/>
      <c r="S29" s="519"/>
      <c r="T29" s="519"/>
      <c r="U29" s="519"/>
      <c r="V29" s="561"/>
      <c r="W29" s="621"/>
      <c r="X29" s="622"/>
      <c r="Y29" s="623"/>
      <c r="Z29" s="517" t="s">
        <v>186</v>
      </c>
      <c r="AA29" s="497"/>
      <c r="AB29" s="497"/>
      <c r="AC29" s="497"/>
      <c r="AD29" s="497"/>
      <c r="AE29" s="497"/>
      <c r="AF29" s="497"/>
      <c r="AG29" s="498"/>
      <c r="AH29" s="518">
        <v>331</v>
      </c>
      <c r="AI29" s="519"/>
      <c r="AJ29" s="519"/>
      <c r="AK29" s="519"/>
      <c r="AL29" s="561"/>
      <c r="AM29" s="518">
        <v>984060</v>
      </c>
      <c r="AN29" s="519"/>
      <c r="AO29" s="519"/>
      <c r="AP29" s="519"/>
      <c r="AQ29" s="519"/>
      <c r="AR29" s="561"/>
      <c r="AS29" s="518">
        <v>2973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602548</v>
      </c>
      <c r="BO29" s="468"/>
      <c r="BP29" s="468"/>
      <c r="BQ29" s="468"/>
      <c r="BR29" s="468"/>
      <c r="BS29" s="468"/>
      <c r="BT29" s="468"/>
      <c r="BU29" s="469"/>
      <c r="BV29" s="467">
        <v>691586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2548907</v>
      </c>
      <c r="BO30" s="644"/>
      <c r="BP30" s="644"/>
      <c r="BQ30" s="644"/>
      <c r="BR30" s="644"/>
      <c r="BS30" s="644"/>
      <c r="BT30" s="644"/>
      <c r="BU30" s="645"/>
      <c r="BV30" s="643">
        <v>2449140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東根育英会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市営墓地特別会計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東根市体育協会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東根市土地開発公社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東根市外二市一町共立衛生処理組合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北村山広域行政事務組合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河北町ほか２市広域斎場事務組合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山形県後期高齢者医療広域連合（普通会計分）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山形県後期高齢者医療広域連合（事業会計分）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北村山公立病院組合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oGwmcHstGYH6YOccV8wXs+wI7qoDF1zL6vIgi6V97TkLn2Mg71dLNPTbQQID5xHEeYzyHvUCyJheYvelt7qRZQ==" saltValue="IFG+P2agZhd0H5manMBT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7" t="s">
        <v>558</v>
      </c>
      <c r="D34" s="1247"/>
      <c r="E34" s="1248"/>
      <c r="F34" s="32">
        <v>18.739999999999998</v>
      </c>
      <c r="G34" s="33">
        <v>19.739999999999998</v>
      </c>
      <c r="H34" s="33">
        <v>20.18</v>
      </c>
      <c r="I34" s="33">
        <v>20.399999999999999</v>
      </c>
      <c r="J34" s="34">
        <v>23.18</v>
      </c>
      <c r="K34" s="22"/>
      <c r="L34" s="22"/>
      <c r="M34" s="22"/>
      <c r="N34" s="22"/>
      <c r="O34" s="22"/>
      <c r="P34" s="22"/>
    </row>
    <row r="35" spans="1:16" ht="39" customHeight="1" x14ac:dyDescent="0.15">
      <c r="A35" s="22"/>
      <c r="B35" s="35"/>
      <c r="C35" s="1241" t="s">
        <v>559</v>
      </c>
      <c r="D35" s="1242"/>
      <c r="E35" s="1243"/>
      <c r="F35" s="36">
        <v>5.42</v>
      </c>
      <c r="G35" s="37">
        <v>5</v>
      </c>
      <c r="H35" s="37">
        <v>4.82</v>
      </c>
      <c r="I35" s="37">
        <v>8.7200000000000006</v>
      </c>
      <c r="J35" s="38">
        <v>5.2</v>
      </c>
      <c r="K35" s="22"/>
      <c r="L35" s="22"/>
      <c r="M35" s="22"/>
      <c r="N35" s="22"/>
      <c r="O35" s="22"/>
      <c r="P35" s="22"/>
    </row>
    <row r="36" spans="1:16" ht="39" customHeight="1" x14ac:dyDescent="0.15">
      <c r="A36" s="22"/>
      <c r="B36" s="35"/>
      <c r="C36" s="1241" t="s">
        <v>560</v>
      </c>
      <c r="D36" s="1242"/>
      <c r="E36" s="1243"/>
      <c r="F36" s="36">
        <v>4.51</v>
      </c>
      <c r="G36" s="37">
        <v>3.46</v>
      </c>
      <c r="H36" s="37">
        <v>3.75</v>
      </c>
      <c r="I36" s="37">
        <v>3.97</v>
      </c>
      <c r="J36" s="38">
        <v>5.07</v>
      </c>
      <c r="K36" s="22"/>
      <c r="L36" s="22"/>
      <c r="M36" s="22"/>
      <c r="N36" s="22"/>
      <c r="O36" s="22"/>
      <c r="P36" s="22"/>
    </row>
    <row r="37" spans="1:16" ht="39" customHeight="1" x14ac:dyDescent="0.15">
      <c r="A37" s="22"/>
      <c r="B37" s="35"/>
      <c r="C37" s="1241" t="s">
        <v>561</v>
      </c>
      <c r="D37" s="1242"/>
      <c r="E37" s="1243"/>
      <c r="F37" s="36">
        <v>0.08</v>
      </c>
      <c r="G37" s="37">
        <v>0.18</v>
      </c>
      <c r="H37" s="37">
        <v>1.54</v>
      </c>
      <c r="I37" s="37">
        <v>0.51</v>
      </c>
      <c r="J37" s="38">
        <v>1.26</v>
      </c>
      <c r="K37" s="22"/>
      <c r="L37" s="22"/>
      <c r="M37" s="22"/>
      <c r="N37" s="22"/>
      <c r="O37" s="22"/>
      <c r="P37" s="22"/>
    </row>
    <row r="38" spans="1:16" ht="39" customHeight="1" x14ac:dyDescent="0.15">
      <c r="A38" s="22"/>
      <c r="B38" s="35"/>
      <c r="C38" s="1241" t="s">
        <v>562</v>
      </c>
      <c r="D38" s="1242"/>
      <c r="E38" s="1243"/>
      <c r="F38" s="36">
        <v>0</v>
      </c>
      <c r="G38" s="37">
        <v>0</v>
      </c>
      <c r="H38" s="37">
        <v>0</v>
      </c>
      <c r="I38" s="37">
        <v>0</v>
      </c>
      <c r="J38" s="38">
        <v>1.18</v>
      </c>
      <c r="K38" s="22"/>
      <c r="L38" s="22"/>
      <c r="M38" s="22"/>
      <c r="N38" s="22"/>
      <c r="O38" s="22"/>
      <c r="P38" s="22"/>
    </row>
    <row r="39" spans="1:16" ht="39" customHeight="1" x14ac:dyDescent="0.15">
      <c r="A39" s="22"/>
      <c r="B39" s="35"/>
      <c r="C39" s="1241" t="s">
        <v>563</v>
      </c>
      <c r="D39" s="1242"/>
      <c r="E39" s="1243"/>
      <c r="F39" s="36">
        <v>0.64</v>
      </c>
      <c r="G39" s="37">
        <v>1.31</v>
      </c>
      <c r="H39" s="37">
        <v>1.25</v>
      </c>
      <c r="I39" s="37">
        <v>1.38</v>
      </c>
      <c r="J39" s="38">
        <v>0.71</v>
      </c>
      <c r="K39" s="22"/>
      <c r="L39" s="22"/>
      <c r="M39" s="22"/>
      <c r="N39" s="22"/>
      <c r="O39" s="22"/>
      <c r="P39" s="22"/>
    </row>
    <row r="40" spans="1:16" ht="39" customHeight="1" x14ac:dyDescent="0.15">
      <c r="A40" s="22"/>
      <c r="B40" s="35"/>
      <c r="C40" s="1241" t="s">
        <v>564</v>
      </c>
      <c r="D40" s="1242"/>
      <c r="E40" s="1243"/>
      <c r="F40" s="36">
        <v>0.02</v>
      </c>
      <c r="G40" s="37">
        <v>0.03</v>
      </c>
      <c r="H40" s="37">
        <v>0.03</v>
      </c>
      <c r="I40" s="37">
        <v>0.02</v>
      </c>
      <c r="J40" s="38">
        <v>0.13</v>
      </c>
      <c r="K40" s="22"/>
      <c r="L40" s="22"/>
      <c r="M40" s="22"/>
      <c r="N40" s="22"/>
      <c r="O40" s="22"/>
      <c r="P40" s="22"/>
    </row>
    <row r="41" spans="1:16" ht="39" customHeight="1" x14ac:dyDescent="0.15">
      <c r="A41" s="22"/>
      <c r="B41" s="35"/>
      <c r="C41" s="1241" t="s">
        <v>565</v>
      </c>
      <c r="D41" s="1242"/>
      <c r="E41" s="1243"/>
      <c r="F41" s="36">
        <v>0.02</v>
      </c>
      <c r="G41" s="37">
        <v>0.01</v>
      </c>
      <c r="H41" s="37">
        <v>0.01</v>
      </c>
      <c r="I41" s="37">
        <v>0.02</v>
      </c>
      <c r="J41" s="38">
        <v>0.01</v>
      </c>
      <c r="K41" s="22"/>
      <c r="L41" s="22"/>
      <c r="M41" s="22"/>
      <c r="N41" s="22"/>
      <c r="O41" s="22"/>
      <c r="P41" s="22"/>
    </row>
    <row r="42" spans="1:16" ht="39" customHeight="1" x14ac:dyDescent="0.15">
      <c r="A42" s="22"/>
      <c r="B42" s="39"/>
      <c r="C42" s="1241" t="s">
        <v>566</v>
      </c>
      <c r="D42" s="1242"/>
      <c r="E42" s="1243"/>
      <c r="F42" s="36" t="s">
        <v>508</v>
      </c>
      <c r="G42" s="37" t="s">
        <v>508</v>
      </c>
      <c r="H42" s="37" t="s">
        <v>508</v>
      </c>
      <c r="I42" s="37" t="s">
        <v>508</v>
      </c>
      <c r="J42" s="38" t="s">
        <v>508</v>
      </c>
      <c r="K42" s="22"/>
      <c r="L42" s="22"/>
      <c r="M42" s="22"/>
      <c r="N42" s="22"/>
      <c r="O42" s="22"/>
      <c r="P42" s="22"/>
    </row>
    <row r="43" spans="1:16" ht="39" customHeight="1" thickBot="1" x14ac:dyDescent="0.2">
      <c r="A43" s="22"/>
      <c r="B43" s="40"/>
      <c r="C43" s="1244" t="s">
        <v>567</v>
      </c>
      <c r="D43" s="1245"/>
      <c r="E43" s="1246"/>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8Hjhcl+n+Kp/CJ7s6iG/SsvJPFuduzD9fYZwjsHsornFOpwwnMl9ZNlGku3dRvAJEKBuTB1byuopukYzcRprQ==" saltValue="O1uhYyK5Mc1Apy3gwfQ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1978</v>
      </c>
      <c r="L45" s="60">
        <v>1915</v>
      </c>
      <c r="M45" s="60">
        <v>1879</v>
      </c>
      <c r="N45" s="60">
        <v>1837</v>
      </c>
      <c r="O45" s="61">
        <v>1824</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508</v>
      </c>
      <c r="L46" s="64" t="s">
        <v>508</v>
      </c>
      <c r="M46" s="64" t="s">
        <v>508</v>
      </c>
      <c r="N46" s="64" t="s">
        <v>508</v>
      </c>
      <c r="O46" s="65" t="s">
        <v>508</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508</v>
      </c>
      <c r="L47" s="64" t="s">
        <v>508</v>
      </c>
      <c r="M47" s="64" t="s">
        <v>508</v>
      </c>
      <c r="N47" s="64" t="s">
        <v>508</v>
      </c>
      <c r="O47" s="65" t="s">
        <v>508</v>
      </c>
      <c r="P47" s="48"/>
      <c r="Q47" s="48"/>
      <c r="R47" s="48"/>
      <c r="S47" s="48"/>
      <c r="T47" s="48"/>
      <c r="U47" s="48"/>
    </row>
    <row r="48" spans="1:21" ht="30.75" customHeight="1" x14ac:dyDescent="0.15">
      <c r="A48" s="48"/>
      <c r="B48" s="1251"/>
      <c r="C48" s="1252"/>
      <c r="D48" s="62"/>
      <c r="E48" s="1257" t="s">
        <v>14</v>
      </c>
      <c r="F48" s="1257"/>
      <c r="G48" s="1257"/>
      <c r="H48" s="1257"/>
      <c r="I48" s="1257"/>
      <c r="J48" s="1258"/>
      <c r="K48" s="63">
        <v>624</v>
      </c>
      <c r="L48" s="64">
        <v>582</v>
      </c>
      <c r="M48" s="64">
        <v>542</v>
      </c>
      <c r="N48" s="64">
        <v>541</v>
      </c>
      <c r="O48" s="65">
        <v>506</v>
      </c>
      <c r="P48" s="48"/>
      <c r="Q48" s="48"/>
      <c r="R48" s="48"/>
      <c r="S48" s="48"/>
      <c r="T48" s="48"/>
      <c r="U48" s="48"/>
    </row>
    <row r="49" spans="1:21" ht="30.75" customHeight="1" x14ac:dyDescent="0.15">
      <c r="A49" s="48"/>
      <c r="B49" s="1251"/>
      <c r="C49" s="1252"/>
      <c r="D49" s="62"/>
      <c r="E49" s="1257" t="s">
        <v>15</v>
      </c>
      <c r="F49" s="1257"/>
      <c r="G49" s="1257"/>
      <c r="H49" s="1257"/>
      <c r="I49" s="1257"/>
      <c r="J49" s="1258"/>
      <c r="K49" s="63">
        <v>260</v>
      </c>
      <c r="L49" s="64">
        <v>270</v>
      </c>
      <c r="M49" s="64">
        <v>291</v>
      </c>
      <c r="N49" s="64">
        <v>296</v>
      </c>
      <c r="O49" s="65">
        <v>281</v>
      </c>
      <c r="P49" s="48"/>
      <c r="Q49" s="48"/>
      <c r="R49" s="48"/>
      <c r="S49" s="48"/>
      <c r="T49" s="48"/>
      <c r="U49" s="48"/>
    </row>
    <row r="50" spans="1:21" ht="30.75" customHeight="1" x14ac:dyDescent="0.15">
      <c r="A50" s="48"/>
      <c r="B50" s="1251"/>
      <c r="C50" s="1252"/>
      <c r="D50" s="62"/>
      <c r="E50" s="1257" t="s">
        <v>16</v>
      </c>
      <c r="F50" s="1257"/>
      <c r="G50" s="1257"/>
      <c r="H50" s="1257"/>
      <c r="I50" s="1257"/>
      <c r="J50" s="1258"/>
      <c r="K50" s="63">
        <v>293</v>
      </c>
      <c r="L50" s="64">
        <v>273</v>
      </c>
      <c r="M50" s="64">
        <v>165</v>
      </c>
      <c r="N50" s="64">
        <v>159</v>
      </c>
      <c r="O50" s="65">
        <v>150</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508</v>
      </c>
      <c r="L51" s="64" t="s">
        <v>508</v>
      </c>
      <c r="M51" s="64" t="s">
        <v>508</v>
      </c>
      <c r="N51" s="64" t="s">
        <v>508</v>
      </c>
      <c r="O51" s="65" t="s">
        <v>508</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2219</v>
      </c>
      <c r="L52" s="64">
        <v>2261</v>
      </c>
      <c r="M52" s="64">
        <v>2236</v>
      </c>
      <c r="N52" s="64">
        <v>2181</v>
      </c>
      <c r="O52" s="65">
        <v>2123</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936</v>
      </c>
      <c r="L53" s="69">
        <v>779</v>
      </c>
      <c r="M53" s="69">
        <v>641</v>
      </c>
      <c r="N53" s="69">
        <v>652</v>
      </c>
      <c r="O53" s="70">
        <v>638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5" t="s">
        <v>24</v>
      </c>
      <c r="C57" s="1266"/>
      <c r="D57" s="1269" t="s">
        <v>25</v>
      </c>
      <c r="E57" s="1270"/>
      <c r="F57" s="1270"/>
      <c r="G57" s="1270"/>
      <c r="H57" s="1270"/>
      <c r="I57" s="1270"/>
      <c r="J57" s="1271"/>
      <c r="K57" s="83" t="s">
        <v>594</v>
      </c>
      <c r="L57" s="84" t="s">
        <v>594</v>
      </c>
      <c r="M57" s="84" t="s">
        <v>594</v>
      </c>
      <c r="N57" s="84" t="s">
        <v>594</v>
      </c>
      <c r="O57" s="85" t="s">
        <v>594</v>
      </c>
    </row>
    <row r="58" spans="1:21" ht="31.5" customHeight="1" thickBot="1" x14ac:dyDescent="0.2">
      <c r="B58" s="1267"/>
      <c r="C58" s="1268"/>
      <c r="D58" s="1272" t="s">
        <v>26</v>
      </c>
      <c r="E58" s="1273"/>
      <c r="F58" s="1273"/>
      <c r="G58" s="1273"/>
      <c r="H58" s="1273"/>
      <c r="I58" s="1273"/>
      <c r="J58" s="1274"/>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RFpoqYt69m1stMV2oXIdxtbXLYDiYQoEuy6K188GYbUAJrIe/tkLu4x10d4hEHFefXEDgWSAaIG3Ts3mlHcw==" saltValue="IJq1CpBy3RXsd0Gnrtuz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5" t="s">
        <v>29</v>
      </c>
      <c r="C41" s="1276"/>
      <c r="D41" s="102"/>
      <c r="E41" s="1281" t="s">
        <v>30</v>
      </c>
      <c r="F41" s="1281"/>
      <c r="G41" s="1281"/>
      <c r="H41" s="1282"/>
      <c r="I41" s="103">
        <v>18568</v>
      </c>
      <c r="J41" s="104">
        <v>19173</v>
      </c>
      <c r="K41" s="104">
        <v>19023</v>
      </c>
      <c r="L41" s="104">
        <v>18438</v>
      </c>
      <c r="M41" s="105">
        <v>18971</v>
      </c>
    </row>
    <row r="42" spans="2:13" ht="27.75" customHeight="1" x14ac:dyDescent="0.15">
      <c r="B42" s="1277"/>
      <c r="C42" s="1278"/>
      <c r="D42" s="106"/>
      <c r="E42" s="1283" t="s">
        <v>31</v>
      </c>
      <c r="F42" s="1283"/>
      <c r="G42" s="1283"/>
      <c r="H42" s="1284"/>
      <c r="I42" s="107">
        <v>1067</v>
      </c>
      <c r="J42" s="108">
        <v>918</v>
      </c>
      <c r="K42" s="108">
        <v>768</v>
      </c>
      <c r="L42" s="108">
        <v>619</v>
      </c>
      <c r="M42" s="109">
        <v>477</v>
      </c>
    </row>
    <row r="43" spans="2:13" ht="27.75" customHeight="1" x14ac:dyDescent="0.15">
      <c r="B43" s="1277"/>
      <c r="C43" s="1278"/>
      <c r="D43" s="106"/>
      <c r="E43" s="1283" t="s">
        <v>32</v>
      </c>
      <c r="F43" s="1283"/>
      <c r="G43" s="1283"/>
      <c r="H43" s="1284"/>
      <c r="I43" s="107">
        <v>6972</v>
      </c>
      <c r="J43" s="108">
        <v>6587</v>
      </c>
      <c r="K43" s="108">
        <v>6099</v>
      </c>
      <c r="L43" s="108">
        <v>5794</v>
      </c>
      <c r="M43" s="109">
        <v>5522</v>
      </c>
    </row>
    <row r="44" spans="2:13" ht="27.75" customHeight="1" x14ac:dyDescent="0.15">
      <c r="B44" s="1277"/>
      <c r="C44" s="1278"/>
      <c r="D44" s="106"/>
      <c r="E44" s="1283" t="s">
        <v>33</v>
      </c>
      <c r="F44" s="1283"/>
      <c r="G44" s="1283"/>
      <c r="H44" s="1284"/>
      <c r="I44" s="107">
        <v>1815</v>
      </c>
      <c r="J44" s="108">
        <v>1588</v>
      </c>
      <c r="K44" s="108">
        <v>1355</v>
      </c>
      <c r="L44" s="108">
        <v>1412</v>
      </c>
      <c r="M44" s="109">
        <v>1550</v>
      </c>
    </row>
    <row r="45" spans="2:13" ht="27.75" customHeight="1" x14ac:dyDescent="0.15">
      <c r="B45" s="1277"/>
      <c r="C45" s="1278"/>
      <c r="D45" s="106"/>
      <c r="E45" s="1283" t="s">
        <v>34</v>
      </c>
      <c r="F45" s="1283"/>
      <c r="G45" s="1283"/>
      <c r="H45" s="1284"/>
      <c r="I45" s="107">
        <v>2547</v>
      </c>
      <c r="J45" s="108">
        <v>2324</v>
      </c>
      <c r="K45" s="108">
        <v>2295</v>
      </c>
      <c r="L45" s="108">
        <v>2192</v>
      </c>
      <c r="M45" s="109">
        <v>2166</v>
      </c>
    </row>
    <row r="46" spans="2:13" ht="27.75" customHeight="1" x14ac:dyDescent="0.15">
      <c r="B46" s="1277"/>
      <c r="C46" s="1278"/>
      <c r="D46" s="110"/>
      <c r="E46" s="1283" t="s">
        <v>35</v>
      </c>
      <c r="F46" s="1283"/>
      <c r="G46" s="1283"/>
      <c r="H46" s="1284"/>
      <c r="I46" s="107" t="s">
        <v>508</v>
      </c>
      <c r="J46" s="108" t="s">
        <v>508</v>
      </c>
      <c r="K46" s="108" t="s">
        <v>508</v>
      </c>
      <c r="L46" s="108" t="s">
        <v>508</v>
      </c>
      <c r="M46" s="109" t="s">
        <v>508</v>
      </c>
    </row>
    <row r="47" spans="2:13" ht="27.75" customHeight="1" x14ac:dyDescent="0.15">
      <c r="B47" s="1277"/>
      <c r="C47" s="1278"/>
      <c r="D47" s="111"/>
      <c r="E47" s="1285" t="s">
        <v>36</v>
      </c>
      <c r="F47" s="1286"/>
      <c r="G47" s="1286"/>
      <c r="H47" s="1287"/>
      <c r="I47" s="107" t="s">
        <v>508</v>
      </c>
      <c r="J47" s="108" t="s">
        <v>508</v>
      </c>
      <c r="K47" s="108" t="s">
        <v>508</v>
      </c>
      <c r="L47" s="108" t="s">
        <v>508</v>
      </c>
      <c r="M47" s="109" t="s">
        <v>508</v>
      </c>
    </row>
    <row r="48" spans="2:13" ht="27.75" customHeight="1" x14ac:dyDescent="0.15">
      <c r="B48" s="1277"/>
      <c r="C48" s="1278"/>
      <c r="D48" s="106"/>
      <c r="E48" s="1283" t="s">
        <v>37</v>
      </c>
      <c r="F48" s="1283"/>
      <c r="G48" s="1283"/>
      <c r="H48" s="1284"/>
      <c r="I48" s="107" t="s">
        <v>508</v>
      </c>
      <c r="J48" s="108" t="s">
        <v>508</v>
      </c>
      <c r="K48" s="108" t="s">
        <v>508</v>
      </c>
      <c r="L48" s="108" t="s">
        <v>508</v>
      </c>
      <c r="M48" s="109" t="s">
        <v>508</v>
      </c>
    </row>
    <row r="49" spans="2:13" ht="27.75" customHeight="1" x14ac:dyDescent="0.15">
      <c r="B49" s="1279"/>
      <c r="C49" s="1280"/>
      <c r="D49" s="106"/>
      <c r="E49" s="1283" t="s">
        <v>38</v>
      </c>
      <c r="F49" s="1283"/>
      <c r="G49" s="1283"/>
      <c r="H49" s="1284"/>
      <c r="I49" s="107" t="s">
        <v>508</v>
      </c>
      <c r="J49" s="108" t="s">
        <v>508</v>
      </c>
      <c r="K49" s="108" t="s">
        <v>508</v>
      </c>
      <c r="L49" s="108" t="s">
        <v>508</v>
      </c>
      <c r="M49" s="109" t="s">
        <v>508</v>
      </c>
    </row>
    <row r="50" spans="2:13" ht="27.75" customHeight="1" x14ac:dyDescent="0.15">
      <c r="B50" s="1288" t="s">
        <v>39</v>
      </c>
      <c r="C50" s="1289"/>
      <c r="D50" s="112"/>
      <c r="E50" s="1283" t="s">
        <v>40</v>
      </c>
      <c r="F50" s="1283"/>
      <c r="G50" s="1283"/>
      <c r="H50" s="1284"/>
      <c r="I50" s="107">
        <v>7168</v>
      </c>
      <c r="J50" s="108">
        <v>6989</v>
      </c>
      <c r="K50" s="108">
        <v>7090</v>
      </c>
      <c r="L50" s="108">
        <v>6303</v>
      </c>
      <c r="M50" s="109">
        <v>6365</v>
      </c>
    </row>
    <row r="51" spans="2:13" ht="27.75" customHeight="1" x14ac:dyDescent="0.15">
      <c r="B51" s="1277"/>
      <c r="C51" s="1278"/>
      <c r="D51" s="106"/>
      <c r="E51" s="1283" t="s">
        <v>41</v>
      </c>
      <c r="F51" s="1283"/>
      <c r="G51" s="1283"/>
      <c r="H51" s="1284"/>
      <c r="I51" s="107">
        <v>3027</v>
      </c>
      <c r="J51" s="108">
        <v>3107</v>
      </c>
      <c r="K51" s="108">
        <v>3104</v>
      </c>
      <c r="L51" s="108">
        <v>3279</v>
      </c>
      <c r="M51" s="109">
        <v>3551</v>
      </c>
    </row>
    <row r="52" spans="2:13" ht="27.75" customHeight="1" x14ac:dyDescent="0.15">
      <c r="B52" s="1279"/>
      <c r="C52" s="1280"/>
      <c r="D52" s="106"/>
      <c r="E52" s="1283" t="s">
        <v>42</v>
      </c>
      <c r="F52" s="1283"/>
      <c r="G52" s="1283"/>
      <c r="H52" s="1284"/>
      <c r="I52" s="107">
        <v>18768</v>
      </c>
      <c r="J52" s="108">
        <v>18792</v>
      </c>
      <c r="K52" s="108">
        <v>18218</v>
      </c>
      <c r="L52" s="108">
        <v>18124</v>
      </c>
      <c r="M52" s="109">
        <v>18116</v>
      </c>
    </row>
    <row r="53" spans="2:13" ht="27.75" customHeight="1" thickBot="1" x14ac:dyDescent="0.2">
      <c r="B53" s="1290" t="s">
        <v>43</v>
      </c>
      <c r="C53" s="1291"/>
      <c r="D53" s="113"/>
      <c r="E53" s="1292" t="s">
        <v>44</v>
      </c>
      <c r="F53" s="1292"/>
      <c r="G53" s="1292"/>
      <c r="H53" s="1293"/>
      <c r="I53" s="114">
        <v>2006</v>
      </c>
      <c r="J53" s="115">
        <v>1701</v>
      </c>
      <c r="K53" s="115">
        <v>1128</v>
      </c>
      <c r="L53" s="115">
        <v>749</v>
      </c>
      <c r="M53" s="116">
        <v>654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pTDTyJYfnSWlZ+NZic9feB+D2pM5rUWxz1HFzXohAjbJKUJkCNGNeXu0CohKqeNjHfz6IDYXBeqy4Sr05Y9Mg==" saltValue="fHKfSUZAwZ/CzPIgNPYa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2" t="s">
        <v>47</v>
      </c>
      <c r="D55" s="1302"/>
      <c r="E55" s="1303"/>
      <c r="F55" s="128">
        <v>2521</v>
      </c>
      <c r="G55" s="128">
        <v>2522</v>
      </c>
      <c r="H55" s="129">
        <v>2524</v>
      </c>
    </row>
    <row r="56" spans="2:8" ht="52.5" customHeight="1" x14ac:dyDescent="0.15">
      <c r="B56" s="130"/>
      <c r="C56" s="1304" t="s">
        <v>48</v>
      </c>
      <c r="D56" s="1304"/>
      <c r="E56" s="1305"/>
      <c r="F56" s="131">
        <v>781</v>
      </c>
      <c r="G56" s="131">
        <v>692</v>
      </c>
      <c r="H56" s="132">
        <v>603</v>
      </c>
    </row>
    <row r="57" spans="2:8" ht="53.25" customHeight="1" x14ac:dyDescent="0.15">
      <c r="B57" s="130"/>
      <c r="C57" s="1306" t="s">
        <v>49</v>
      </c>
      <c r="D57" s="1306"/>
      <c r="E57" s="1307"/>
      <c r="F57" s="133">
        <v>3330</v>
      </c>
      <c r="G57" s="133">
        <v>2449</v>
      </c>
      <c r="H57" s="134">
        <v>2549</v>
      </c>
    </row>
    <row r="58" spans="2:8" ht="45.75" customHeight="1" x14ac:dyDescent="0.15">
      <c r="B58" s="135"/>
      <c r="C58" s="1294" t="s">
        <v>574</v>
      </c>
      <c r="D58" s="1295"/>
      <c r="E58" s="1296"/>
      <c r="F58" s="136">
        <v>1822</v>
      </c>
      <c r="G58" s="136">
        <v>1301</v>
      </c>
      <c r="H58" s="137">
        <v>1388</v>
      </c>
    </row>
    <row r="59" spans="2:8" ht="45.75" customHeight="1" x14ac:dyDescent="0.15">
      <c r="B59" s="135"/>
      <c r="C59" s="1294" t="s">
        <v>575</v>
      </c>
      <c r="D59" s="1295"/>
      <c r="E59" s="1296"/>
      <c r="F59" s="136">
        <v>1219</v>
      </c>
      <c r="G59" s="136">
        <v>1004</v>
      </c>
      <c r="H59" s="137">
        <v>1004</v>
      </c>
    </row>
    <row r="60" spans="2:8" ht="45.75" customHeight="1" x14ac:dyDescent="0.15">
      <c r="B60" s="135"/>
      <c r="C60" s="1294" t="s">
        <v>576</v>
      </c>
      <c r="D60" s="1295"/>
      <c r="E60" s="1296"/>
      <c r="F60" s="136">
        <v>218</v>
      </c>
      <c r="G60" s="136">
        <v>74</v>
      </c>
      <c r="H60" s="137">
        <v>74</v>
      </c>
    </row>
    <row r="61" spans="2:8" ht="45.75" customHeight="1" x14ac:dyDescent="0.15">
      <c r="B61" s="135"/>
      <c r="C61" s="1294" t="s">
        <v>577</v>
      </c>
      <c r="D61" s="1295"/>
      <c r="E61" s="1296"/>
      <c r="F61" s="136">
        <v>32</v>
      </c>
      <c r="G61" s="136">
        <v>32</v>
      </c>
      <c r="H61" s="137">
        <v>41</v>
      </c>
    </row>
    <row r="62" spans="2:8" ht="45.75" customHeight="1" thickBot="1" x14ac:dyDescent="0.2">
      <c r="B62" s="138"/>
      <c r="C62" s="1297" t="s">
        <v>578</v>
      </c>
      <c r="D62" s="1298"/>
      <c r="E62" s="1299"/>
      <c r="F62" s="139">
        <v>28</v>
      </c>
      <c r="G62" s="139">
        <v>28</v>
      </c>
      <c r="H62" s="140">
        <v>29</v>
      </c>
    </row>
    <row r="63" spans="2:8" ht="52.5" customHeight="1" thickBot="1" x14ac:dyDescent="0.2">
      <c r="B63" s="141"/>
      <c r="C63" s="1300" t="s">
        <v>50</v>
      </c>
      <c r="D63" s="1300"/>
      <c r="E63" s="1301"/>
      <c r="F63" s="142">
        <v>6632</v>
      </c>
      <c r="G63" s="142">
        <v>5663</v>
      </c>
      <c r="H63" s="143">
        <v>5675</v>
      </c>
    </row>
    <row r="64" spans="2:8" ht="15" customHeight="1" x14ac:dyDescent="0.15"/>
  </sheetData>
  <sheetProtection algorithmName="SHA-512" hashValue="XvfaxIp/AcleSF6LnIjbjBfaa7/gVnE9JMw430MhzeWRB1NEYuXck/Z7TcB6QFAOOyUruL8t2ud5S/mxI4mFvQ==" saltValue="FmlZWkff17GVuQa4V4BU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212C-E228-42CA-9ABD-21A49B17AC1F}">
  <sheetPr>
    <tabColor rgb="FFFFFF00"/>
    <pageSetUpPr fitToPage="1"/>
  </sheetPr>
  <dimension ref="A1:WZM160"/>
  <sheetViews>
    <sheetView showGridLines="0" tabSelected="1" topLeftCell="A16"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598</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550</v>
      </c>
      <c r="BQ50" s="1313"/>
      <c r="BR50" s="1313"/>
      <c r="BS50" s="1313"/>
      <c r="BT50" s="1313"/>
      <c r="BU50" s="1313"/>
      <c r="BV50" s="1313"/>
      <c r="BW50" s="1313"/>
      <c r="BX50" s="1313" t="s">
        <v>551</v>
      </c>
      <c r="BY50" s="1313"/>
      <c r="BZ50" s="1313"/>
      <c r="CA50" s="1313"/>
      <c r="CB50" s="1313"/>
      <c r="CC50" s="1313"/>
      <c r="CD50" s="1313"/>
      <c r="CE50" s="1313"/>
      <c r="CF50" s="1313" t="s">
        <v>552</v>
      </c>
      <c r="CG50" s="1313"/>
      <c r="CH50" s="1313"/>
      <c r="CI50" s="1313"/>
      <c r="CJ50" s="1313"/>
      <c r="CK50" s="1313"/>
      <c r="CL50" s="1313"/>
      <c r="CM50" s="1313"/>
      <c r="CN50" s="1313" t="s">
        <v>553</v>
      </c>
      <c r="CO50" s="1313"/>
      <c r="CP50" s="1313"/>
      <c r="CQ50" s="1313"/>
      <c r="CR50" s="1313"/>
      <c r="CS50" s="1313"/>
      <c r="CT50" s="1313"/>
      <c r="CU50" s="1313"/>
      <c r="CV50" s="1313" t="s">
        <v>554</v>
      </c>
      <c r="CW50" s="1313"/>
      <c r="CX50" s="1313"/>
      <c r="CY50" s="1313"/>
      <c r="CZ50" s="1313"/>
      <c r="DA50" s="1313"/>
      <c r="DB50" s="1313"/>
      <c r="DC50" s="1313"/>
    </row>
    <row r="51" spans="1:109" ht="13.5" customHeight="1" x14ac:dyDescent="0.15">
      <c r="B51" s="395"/>
      <c r="G51" s="1316"/>
      <c r="H51" s="1316"/>
      <c r="I51" s="1329"/>
      <c r="J51" s="1329"/>
      <c r="K51" s="1315"/>
      <c r="L51" s="1315"/>
      <c r="M51" s="1315"/>
      <c r="N51" s="1315"/>
      <c r="AM51" s="404"/>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08">
        <v>21.7</v>
      </c>
      <c r="BQ51" s="1308"/>
      <c r="BR51" s="1308"/>
      <c r="BS51" s="1308"/>
      <c r="BT51" s="1308"/>
      <c r="BU51" s="1308"/>
      <c r="BV51" s="1308"/>
      <c r="BW51" s="1308"/>
      <c r="BX51" s="1308">
        <v>18</v>
      </c>
      <c r="BY51" s="1308"/>
      <c r="BZ51" s="1308"/>
      <c r="CA51" s="1308"/>
      <c r="CB51" s="1308"/>
      <c r="CC51" s="1308"/>
      <c r="CD51" s="1308"/>
      <c r="CE51" s="1308"/>
      <c r="CF51" s="1308">
        <v>11.6</v>
      </c>
      <c r="CG51" s="1308"/>
      <c r="CH51" s="1308"/>
      <c r="CI51" s="1308"/>
      <c r="CJ51" s="1308"/>
      <c r="CK51" s="1308"/>
      <c r="CL51" s="1308"/>
      <c r="CM51" s="1308"/>
      <c r="CN51" s="1308">
        <v>7.7</v>
      </c>
      <c r="CO51" s="1308"/>
      <c r="CP51" s="1308"/>
      <c r="CQ51" s="1308"/>
      <c r="CR51" s="1308"/>
      <c r="CS51" s="1308"/>
      <c r="CT51" s="1308"/>
      <c r="CU51" s="1308"/>
      <c r="CV51" s="1308">
        <v>6.7</v>
      </c>
      <c r="CW51" s="1308"/>
      <c r="CX51" s="1308"/>
      <c r="CY51" s="1308"/>
      <c r="CZ51" s="1308"/>
      <c r="DA51" s="1308"/>
      <c r="DB51" s="1308"/>
      <c r="DC51" s="1308"/>
    </row>
    <row r="52" spans="1:109" x14ac:dyDescent="0.15">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08">
        <v>48.4</v>
      </c>
      <c r="BQ53" s="1308"/>
      <c r="BR53" s="1308"/>
      <c r="BS53" s="1308"/>
      <c r="BT53" s="1308"/>
      <c r="BU53" s="1308"/>
      <c r="BV53" s="1308"/>
      <c r="BW53" s="1308"/>
      <c r="BX53" s="1308">
        <v>47.4</v>
      </c>
      <c r="BY53" s="1308"/>
      <c r="BZ53" s="1308"/>
      <c r="CA53" s="1308"/>
      <c r="CB53" s="1308"/>
      <c r="CC53" s="1308"/>
      <c r="CD53" s="1308"/>
      <c r="CE53" s="1308"/>
      <c r="CF53" s="1308">
        <v>56.4</v>
      </c>
      <c r="CG53" s="1308"/>
      <c r="CH53" s="1308"/>
      <c r="CI53" s="1308"/>
      <c r="CJ53" s="1308"/>
      <c r="CK53" s="1308"/>
      <c r="CL53" s="1308"/>
      <c r="CM53" s="1308"/>
      <c r="CN53" s="1308">
        <v>57.9</v>
      </c>
      <c r="CO53" s="1308"/>
      <c r="CP53" s="1308"/>
      <c r="CQ53" s="1308"/>
      <c r="CR53" s="1308"/>
      <c r="CS53" s="1308"/>
      <c r="CT53" s="1308"/>
      <c r="CU53" s="1308"/>
      <c r="CV53" s="1308">
        <v>59</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603</v>
      </c>
      <c r="AO55" s="1313"/>
      <c r="AP55" s="1313"/>
      <c r="AQ55" s="1313"/>
      <c r="AR55" s="1313"/>
      <c r="AS55" s="1313"/>
      <c r="AT55" s="1313"/>
      <c r="AU55" s="1313"/>
      <c r="AV55" s="1313"/>
      <c r="AW55" s="1313"/>
      <c r="AX55" s="1313"/>
      <c r="AY55" s="1313"/>
      <c r="AZ55" s="1313"/>
      <c r="BA55" s="1313"/>
      <c r="BB55" s="1311" t="s">
        <v>601</v>
      </c>
      <c r="BC55" s="1311"/>
      <c r="BD55" s="1311"/>
      <c r="BE55" s="1311"/>
      <c r="BF55" s="1311"/>
      <c r="BG55" s="1311"/>
      <c r="BH55" s="1311"/>
      <c r="BI55" s="1311"/>
      <c r="BJ55" s="1311"/>
      <c r="BK55" s="1311"/>
      <c r="BL55" s="1311"/>
      <c r="BM55" s="1311"/>
      <c r="BN55" s="1311"/>
      <c r="BO55" s="1311"/>
      <c r="BP55" s="1308">
        <v>32.799999999999997</v>
      </c>
      <c r="BQ55" s="1308"/>
      <c r="BR55" s="1308"/>
      <c r="BS55" s="1308"/>
      <c r="BT55" s="1308"/>
      <c r="BU55" s="1308"/>
      <c r="BV55" s="1308"/>
      <c r="BW55" s="1308"/>
      <c r="BX55" s="1308">
        <v>20.2</v>
      </c>
      <c r="BY55" s="1308"/>
      <c r="BZ55" s="1308"/>
      <c r="CA55" s="1308"/>
      <c r="CB55" s="1308"/>
      <c r="CC55" s="1308"/>
      <c r="CD55" s="1308"/>
      <c r="CE55" s="1308"/>
      <c r="CF55" s="1308">
        <v>19</v>
      </c>
      <c r="CG55" s="1308"/>
      <c r="CH55" s="1308"/>
      <c r="CI55" s="1308"/>
      <c r="CJ55" s="1308"/>
      <c r="CK55" s="1308"/>
      <c r="CL55" s="1308"/>
      <c r="CM55" s="1308"/>
      <c r="CN55" s="1308">
        <v>15.4</v>
      </c>
      <c r="CO55" s="1308"/>
      <c r="CP55" s="1308"/>
      <c r="CQ55" s="1308"/>
      <c r="CR55" s="1308"/>
      <c r="CS55" s="1308"/>
      <c r="CT55" s="1308"/>
      <c r="CU55" s="1308"/>
      <c r="CV55" s="1308">
        <v>14.9</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602</v>
      </c>
      <c r="BC57" s="1311"/>
      <c r="BD57" s="1311"/>
      <c r="BE57" s="1311"/>
      <c r="BF57" s="1311"/>
      <c r="BG57" s="1311"/>
      <c r="BH57" s="1311"/>
      <c r="BI57" s="1311"/>
      <c r="BJ57" s="1311"/>
      <c r="BK57" s="1311"/>
      <c r="BL57" s="1311"/>
      <c r="BM57" s="1311"/>
      <c r="BN57" s="1311"/>
      <c r="BO57" s="1311"/>
      <c r="BP57" s="1308">
        <v>58.6</v>
      </c>
      <c r="BQ57" s="1308"/>
      <c r="BR57" s="1308"/>
      <c r="BS57" s="1308"/>
      <c r="BT57" s="1308"/>
      <c r="BU57" s="1308"/>
      <c r="BV57" s="1308"/>
      <c r="BW57" s="1308"/>
      <c r="BX57" s="1308">
        <v>53.6</v>
      </c>
      <c r="BY57" s="1308"/>
      <c r="BZ57" s="1308"/>
      <c r="CA57" s="1308"/>
      <c r="CB57" s="1308"/>
      <c r="CC57" s="1308"/>
      <c r="CD57" s="1308"/>
      <c r="CE57" s="1308"/>
      <c r="CF57" s="1308">
        <v>56.1</v>
      </c>
      <c r="CG57" s="1308"/>
      <c r="CH57" s="1308"/>
      <c r="CI57" s="1308"/>
      <c r="CJ57" s="1308"/>
      <c r="CK57" s="1308"/>
      <c r="CL57" s="1308"/>
      <c r="CM57" s="1308"/>
      <c r="CN57" s="1308">
        <v>57.5</v>
      </c>
      <c r="CO57" s="1308"/>
      <c r="CP57" s="1308"/>
      <c r="CQ57" s="1308"/>
      <c r="CR57" s="1308"/>
      <c r="CS57" s="1308"/>
      <c r="CT57" s="1308"/>
      <c r="CU57" s="1308"/>
      <c r="CV57" s="1308">
        <v>58.4</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605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550</v>
      </c>
      <c r="BQ72" s="1313"/>
      <c r="BR72" s="1313"/>
      <c r="BS72" s="1313"/>
      <c r="BT72" s="1313"/>
      <c r="BU72" s="1313"/>
      <c r="BV72" s="1313"/>
      <c r="BW72" s="1313"/>
      <c r="BX72" s="1313" t="s">
        <v>551</v>
      </c>
      <c r="BY72" s="1313"/>
      <c r="BZ72" s="1313"/>
      <c r="CA72" s="1313"/>
      <c r="CB72" s="1313"/>
      <c r="CC72" s="1313"/>
      <c r="CD72" s="1313"/>
      <c r="CE72" s="1313"/>
      <c r="CF72" s="1313" t="s">
        <v>552</v>
      </c>
      <c r="CG72" s="1313"/>
      <c r="CH72" s="1313"/>
      <c r="CI72" s="1313"/>
      <c r="CJ72" s="1313"/>
      <c r="CK72" s="1313"/>
      <c r="CL72" s="1313"/>
      <c r="CM72" s="1313"/>
      <c r="CN72" s="1313" t="s">
        <v>553</v>
      </c>
      <c r="CO72" s="1313"/>
      <c r="CP72" s="1313"/>
      <c r="CQ72" s="1313"/>
      <c r="CR72" s="1313"/>
      <c r="CS72" s="1313"/>
      <c r="CT72" s="1313"/>
      <c r="CU72" s="1313"/>
      <c r="CV72" s="1313" t="s">
        <v>554</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08">
        <v>21.7</v>
      </c>
      <c r="BQ73" s="1308"/>
      <c r="BR73" s="1308"/>
      <c r="BS73" s="1308"/>
      <c r="BT73" s="1308"/>
      <c r="BU73" s="1308"/>
      <c r="BV73" s="1308"/>
      <c r="BW73" s="1308"/>
      <c r="BX73" s="1308">
        <v>18</v>
      </c>
      <c r="BY73" s="1308"/>
      <c r="BZ73" s="1308"/>
      <c r="CA73" s="1308"/>
      <c r="CB73" s="1308"/>
      <c r="CC73" s="1308"/>
      <c r="CD73" s="1308"/>
      <c r="CE73" s="1308"/>
      <c r="CF73" s="1308">
        <v>11.6</v>
      </c>
      <c r="CG73" s="1308"/>
      <c r="CH73" s="1308"/>
      <c r="CI73" s="1308"/>
      <c r="CJ73" s="1308"/>
      <c r="CK73" s="1308"/>
      <c r="CL73" s="1308"/>
      <c r="CM73" s="1308"/>
      <c r="CN73" s="1308">
        <v>7.7</v>
      </c>
      <c r="CO73" s="1308"/>
      <c r="CP73" s="1308"/>
      <c r="CQ73" s="1308"/>
      <c r="CR73" s="1308"/>
      <c r="CS73" s="1308"/>
      <c r="CT73" s="1308"/>
      <c r="CU73" s="1308"/>
      <c r="CV73" s="1308">
        <v>6.7</v>
      </c>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08">
        <v>10.5</v>
      </c>
      <c r="BQ75" s="1308"/>
      <c r="BR75" s="1308"/>
      <c r="BS75" s="1308"/>
      <c r="BT75" s="1308"/>
      <c r="BU75" s="1308"/>
      <c r="BV75" s="1308"/>
      <c r="BW75" s="1308"/>
      <c r="BX75" s="1308">
        <v>9.6</v>
      </c>
      <c r="BY75" s="1308"/>
      <c r="BZ75" s="1308"/>
      <c r="CA75" s="1308"/>
      <c r="CB75" s="1308"/>
      <c r="CC75" s="1308"/>
      <c r="CD75" s="1308"/>
      <c r="CE75" s="1308"/>
      <c r="CF75" s="1308">
        <v>8.3000000000000007</v>
      </c>
      <c r="CG75" s="1308"/>
      <c r="CH75" s="1308"/>
      <c r="CI75" s="1308"/>
      <c r="CJ75" s="1308"/>
      <c r="CK75" s="1308"/>
      <c r="CL75" s="1308"/>
      <c r="CM75" s="1308"/>
      <c r="CN75" s="1308">
        <v>7.1</v>
      </c>
      <c r="CO75" s="1308"/>
      <c r="CP75" s="1308"/>
      <c r="CQ75" s="1308"/>
      <c r="CR75" s="1308"/>
      <c r="CS75" s="1308"/>
      <c r="CT75" s="1308"/>
      <c r="CU75" s="1308"/>
      <c r="CV75" s="1308">
        <v>6.6</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603</v>
      </c>
      <c r="AO77" s="1313"/>
      <c r="AP77" s="1313"/>
      <c r="AQ77" s="1313"/>
      <c r="AR77" s="1313"/>
      <c r="AS77" s="1313"/>
      <c r="AT77" s="1313"/>
      <c r="AU77" s="1313"/>
      <c r="AV77" s="1313"/>
      <c r="AW77" s="1313"/>
      <c r="AX77" s="1313"/>
      <c r="AY77" s="1313"/>
      <c r="AZ77" s="1313"/>
      <c r="BA77" s="1313"/>
      <c r="BB77" s="1311" t="s">
        <v>601</v>
      </c>
      <c r="BC77" s="1311"/>
      <c r="BD77" s="1311"/>
      <c r="BE77" s="1311"/>
      <c r="BF77" s="1311"/>
      <c r="BG77" s="1311"/>
      <c r="BH77" s="1311"/>
      <c r="BI77" s="1311"/>
      <c r="BJ77" s="1311"/>
      <c r="BK77" s="1311"/>
      <c r="BL77" s="1311"/>
      <c r="BM77" s="1311"/>
      <c r="BN77" s="1311"/>
      <c r="BO77" s="1311"/>
      <c r="BP77" s="1308">
        <v>32.799999999999997</v>
      </c>
      <c r="BQ77" s="1308"/>
      <c r="BR77" s="1308"/>
      <c r="BS77" s="1308"/>
      <c r="BT77" s="1308"/>
      <c r="BU77" s="1308"/>
      <c r="BV77" s="1308"/>
      <c r="BW77" s="1308"/>
      <c r="BX77" s="1308">
        <v>20.2</v>
      </c>
      <c r="BY77" s="1308"/>
      <c r="BZ77" s="1308"/>
      <c r="CA77" s="1308"/>
      <c r="CB77" s="1308"/>
      <c r="CC77" s="1308"/>
      <c r="CD77" s="1308"/>
      <c r="CE77" s="1308"/>
      <c r="CF77" s="1308">
        <v>19</v>
      </c>
      <c r="CG77" s="1308"/>
      <c r="CH77" s="1308"/>
      <c r="CI77" s="1308"/>
      <c r="CJ77" s="1308"/>
      <c r="CK77" s="1308"/>
      <c r="CL77" s="1308"/>
      <c r="CM77" s="1308"/>
      <c r="CN77" s="1308">
        <v>15.4</v>
      </c>
      <c r="CO77" s="1308"/>
      <c r="CP77" s="1308"/>
      <c r="CQ77" s="1308"/>
      <c r="CR77" s="1308"/>
      <c r="CS77" s="1308"/>
      <c r="CT77" s="1308"/>
      <c r="CU77" s="1308"/>
      <c r="CV77" s="1308">
        <v>14.9</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606</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8.6</v>
      </c>
      <c r="BY79" s="1308"/>
      <c r="BZ79" s="1308"/>
      <c r="CA79" s="1308"/>
      <c r="CB79" s="1308"/>
      <c r="CC79" s="1308"/>
      <c r="CD79" s="1308"/>
      <c r="CE79" s="1308"/>
      <c r="CF79" s="1308">
        <v>8.5</v>
      </c>
      <c r="CG79" s="1308"/>
      <c r="CH79" s="1308"/>
      <c r="CI79" s="1308"/>
      <c r="CJ79" s="1308"/>
      <c r="CK79" s="1308"/>
      <c r="CL79" s="1308"/>
      <c r="CM79" s="1308"/>
      <c r="CN79" s="1308">
        <v>8.5</v>
      </c>
      <c r="CO79" s="1308"/>
      <c r="CP79" s="1308"/>
      <c r="CQ79" s="1308"/>
      <c r="CR79" s="1308"/>
      <c r="CS79" s="1308"/>
      <c r="CT79" s="1308"/>
      <c r="CU79" s="1308"/>
      <c r="CV79" s="1308">
        <v>8.5</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t+UWMDeWpO4ZIu8Uyh4lKLWovjbmDO5mRlCNGCcjEcFgT8kVZhDKQtiZ+39a2X/8DcFW4qd75OIsRqS2K74jg==" saltValue="kaQRACTgnbBBQM3YqELG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B809A-E63E-4C97-A56D-DC9E4A69DE10}">
  <sheetPr>
    <tabColor rgb="FFFFFF00"/>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AWGAAy8DjIM0BKr5uyWYpLX51GUY7GFfeIBdoIz7eSl5ejhDKUNdIhwO+YNiuyzr4Gsby19hBrVlV8wlNLbyyA==" saltValue="M6ZVvDCQFFV0e4g30Rtx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0830A-6A6E-4242-B308-7CD21AE00CDB}">
  <sheetPr>
    <tabColor rgb="FFFFFF00"/>
    <pageSetUpPr fitToPage="1"/>
  </sheetPr>
  <dimension ref="A1:DR125"/>
  <sheetViews>
    <sheetView showGridLines="0" topLeftCell="Z4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lI7v++nVX91kRllQkELYGeQL29bmtNrM6OAHi8RmRXyovzUVLhUbkmfYownyCySxnflgRTiwPPZt3GENckmxYQ==" saltValue="wm2R6gdtxANWPV1zQ+f4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92436</v>
      </c>
      <c r="E3" s="162"/>
      <c r="F3" s="163">
        <v>87974</v>
      </c>
      <c r="G3" s="164"/>
      <c r="H3" s="165"/>
    </row>
    <row r="4" spans="1:8" x14ac:dyDescent="0.15">
      <c r="A4" s="166"/>
      <c r="B4" s="167"/>
      <c r="C4" s="168"/>
      <c r="D4" s="169">
        <v>45064</v>
      </c>
      <c r="E4" s="170"/>
      <c r="F4" s="171">
        <v>48183</v>
      </c>
      <c r="G4" s="172"/>
      <c r="H4" s="173"/>
    </row>
    <row r="5" spans="1:8" x14ac:dyDescent="0.15">
      <c r="A5" s="154" t="s">
        <v>542</v>
      </c>
      <c r="B5" s="159"/>
      <c r="C5" s="160"/>
      <c r="D5" s="161">
        <v>103925</v>
      </c>
      <c r="E5" s="162"/>
      <c r="F5" s="163">
        <v>78864</v>
      </c>
      <c r="G5" s="164"/>
      <c r="H5" s="165"/>
    </row>
    <row r="6" spans="1:8" x14ac:dyDescent="0.15">
      <c r="A6" s="166"/>
      <c r="B6" s="167"/>
      <c r="C6" s="168"/>
      <c r="D6" s="169">
        <v>53739</v>
      </c>
      <c r="E6" s="170"/>
      <c r="F6" s="171">
        <v>46136</v>
      </c>
      <c r="G6" s="172"/>
      <c r="H6" s="173"/>
    </row>
    <row r="7" spans="1:8" x14ac:dyDescent="0.15">
      <c r="A7" s="154" t="s">
        <v>543</v>
      </c>
      <c r="B7" s="159"/>
      <c r="C7" s="160"/>
      <c r="D7" s="161">
        <v>60343</v>
      </c>
      <c r="E7" s="162"/>
      <c r="F7" s="163">
        <v>85042</v>
      </c>
      <c r="G7" s="164"/>
      <c r="H7" s="165"/>
    </row>
    <row r="8" spans="1:8" x14ac:dyDescent="0.15">
      <c r="A8" s="166"/>
      <c r="B8" s="167"/>
      <c r="C8" s="168"/>
      <c r="D8" s="169">
        <v>32014</v>
      </c>
      <c r="E8" s="170"/>
      <c r="F8" s="171">
        <v>50806</v>
      </c>
      <c r="G8" s="172"/>
      <c r="H8" s="173"/>
    </row>
    <row r="9" spans="1:8" x14ac:dyDescent="0.15">
      <c r="A9" s="154" t="s">
        <v>544</v>
      </c>
      <c r="B9" s="159"/>
      <c r="C9" s="160"/>
      <c r="D9" s="161">
        <v>50636</v>
      </c>
      <c r="E9" s="162"/>
      <c r="F9" s="163">
        <v>83774</v>
      </c>
      <c r="G9" s="164"/>
      <c r="H9" s="165"/>
    </row>
    <row r="10" spans="1:8" x14ac:dyDescent="0.15">
      <c r="A10" s="166"/>
      <c r="B10" s="167"/>
      <c r="C10" s="168"/>
      <c r="D10" s="169">
        <v>34127</v>
      </c>
      <c r="E10" s="170"/>
      <c r="F10" s="171">
        <v>52179</v>
      </c>
      <c r="G10" s="172"/>
      <c r="H10" s="173"/>
    </row>
    <row r="11" spans="1:8" x14ac:dyDescent="0.15">
      <c r="A11" s="154" t="s">
        <v>545</v>
      </c>
      <c r="B11" s="159"/>
      <c r="C11" s="160"/>
      <c r="D11" s="161">
        <v>68849</v>
      </c>
      <c r="E11" s="162"/>
      <c r="F11" s="163">
        <v>132981</v>
      </c>
      <c r="G11" s="164"/>
      <c r="H11" s="165"/>
    </row>
    <row r="12" spans="1:8" x14ac:dyDescent="0.15">
      <c r="A12" s="166"/>
      <c r="B12" s="167"/>
      <c r="C12" s="174"/>
      <c r="D12" s="169">
        <v>38064</v>
      </c>
      <c r="E12" s="170"/>
      <c r="F12" s="171">
        <v>56973</v>
      </c>
      <c r="G12" s="172"/>
      <c r="H12" s="173"/>
    </row>
    <row r="13" spans="1:8" x14ac:dyDescent="0.15">
      <c r="A13" s="154"/>
      <c r="B13" s="159"/>
      <c r="C13" s="175"/>
      <c r="D13" s="176">
        <v>75238</v>
      </c>
      <c r="E13" s="177"/>
      <c r="F13" s="178">
        <v>93727</v>
      </c>
      <c r="G13" s="179"/>
      <c r="H13" s="165"/>
    </row>
    <row r="14" spans="1:8" x14ac:dyDescent="0.15">
      <c r="A14" s="166"/>
      <c r="B14" s="167"/>
      <c r="C14" s="168"/>
      <c r="D14" s="169">
        <v>40602</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5.44</v>
      </c>
      <c r="C19" s="180">
        <f>ROUND(VALUE(SUBSTITUTE(実質収支比率等に係る経年分析!G$48,"▲","-")),2)</f>
        <v>5.0199999999999996</v>
      </c>
      <c r="D19" s="180">
        <f>ROUND(VALUE(SUBSTITUTE(実質収支比率等に係る経年分析!H$48,"▲","-")),2)</f>
        <v>4.84</v>
      </c>
      <c r="E19" s="180">
        <f>ROUND(VALUE(SUBSTITUTE(実質収支比率等に係る経年分析!I$48,"▲","-")),2)</f>
        <v>8.75</v>
      </c>
      <c r="F19" s="180">
        <f>ROUND(VALUE(SUBSTITUTE(実質収支比率等に係る経年分析!J$48,"▲","-")),2)</f>
        <v>5.23</v>
      </c>
    </row>
    <row r="20" spans="1:11" x14ac:dyDescent="0.15">
      <c r="A20" s="180" t="s">
        <v>54</v>
      </c>
      <c r="B20" s="180">
        <f>ROUND(VALUE(SUBSTITUTE(実質収支比率等に係る経年分析!F$47,"▲","-")),2)</f>
        <v>19.86</v>
      </c>
      <c r="C20" s="180">
        <f>ROUND(VALUE(SUBSTITUTE(実質収支比率等に係る経年分析!G$47,"▲","-")),2)</f>
        <v>22.43</v>
      </c>
      <c r="D20" s="180">
        <f>ROUND(VALUE(SUBSTITUTE(実質収支比率等に係る経年分析!H$47,"▲","-")),2)</f>
        <v>21.94</v>
      </c>
      <c r="E20" s="180">
        <f>ROUND(VALUE(SUBSTITUTE(実質収支比率等に係る経年分析!I$47,"▲","-")),2)</f>
        <v>21.99</v>
      </c>
      <c r="F20" s="180">
        <f>ROUND(VALUE(SUBSTITUTE(実質収支比率等に係る経年分析!J$47,"▲","-")),2)</f>
        <v>22.17</v>
      </c>
    </row>
    <row r="21" spans="1:11" x14ac:dyDescent="0.15">
      <c r="A21" s="180" t="s">
        <v>55</v>
      </c>
      <c r="B21" s="180">
        <f>IF(ISNUMBER(VALUE(SUBSTITUTE(実質収支比率等に係る経年分析!F$49,"▲","-"))),ROUND(VALUE(SUBSTITUTE(実質収支比率等に係る経年分析!F$49,"▲","-")),2),NA())</f>
        <v>-0.93</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4.78</v>
      </c>
      <c r="F21" s="180">
        <f>IF(ISNUMBER(VALUE(SUBSTITUTE(実質収支比率等に係る経年分析!J$49,"▲","-"))),ROUND(VALUE(SUBSTITUTE(実質収支比率等に係る経年分析!J$49,"▲","-")),2),NA())</f>
        <v>-2.7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18.739999999999998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19.739999999999998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2219</v>
      </c>
      <c r="E42" s="182"/>
      <c r="F42" s="182"/>
      <c r="G42" s="182">
        <f>'実質公債費比率（分子）の構造'!L$52</f>
        <v>2261</v>
      </c>
      <c r="H42" s="182"/>
      <c r="I42" s="182"/>
      <c r="J42" s="182">
        <f>'実質公債費比率（分子）の構造'!M$52</f>
        <v>2236</v>
      </c>
      <c r="K42" s="182"/>
      <c r="L42" s="182"/>
      <c r="M42" s="182">
        <f>'実質公債費比率（分子）の構造'!N$52</f>
        <v>2181</v>
      </c>
      <c r="N42" s="182"/>
      <c r="O42" s="182"/>
      <c r="P42" s="182">
        <f>'実質公債費比率（分子）の構造'!O$52</f>
        <v>2123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293</v>
      </c>
      <c r="C44" s="182"/>
      <c r="D44" s="182"/>
      <c r="E44" s="182">
        <f>'実質公債費比率（分子）の構造'!L$50</f>
        <v>273</v>
      </c>
      <c r="F44" s="182"/>
      <c r="G44" s="182"/>
      <c r="H44" s="182">
        <f>'実質公債費比率（分子）の構造'!M$50</f>
        <v>165</v>
      </c>
      <c r="I44" s="182"/>
      <c r="J44" s="182"/>
      <c r="K44" s="182">
        <f>'実質公債費比率（分子）の構造'!N$50</f>
        <v>159</v>
      </c>
      <c r="L44" s="182"/>
      <c r="M44" s="182"/>
      <c r="N44" s="182">
        <f>'実質公債費比率（分子）の構造'!O$50</f>
        <v>150</v>
      </c>
      <c r="O44" s="182"/>
      <c r="P44" s="182"/>
    </row>
    <row r="45" spans="1:16" x14ac:dyDescent="0.15">
      <c r="A45" s="182" t="s">
        <v>65</v>
      </c>
      <c r="B45" s="182">
        <f>'実質公債費比率（分子）の構造'!K$49</f>
        <v>260</v>
      </c>
      <c r="C45" s="182"/>
      <c r="D45" s="182"/>
      <c r="E45" s="182">
        <f>'実質公債費比率（分子）の構造'!L$49</f>
        <v>270</v>
      </c>
      <c r="F45" s="182"/>
      <c r="G45" s="182"/>
      <c r="H45" s="182">
        <f>'実質公債費比率（分子）の構造'!M$49</f>
        <v>291</v>
      </c>
      <c r="I45" s="182"/>
      <c r="J45" s="182"/>
      <c r="K45" s="182">
        <f>'実質公債費比率（分子）の構造'!N$49</f>
        <v>296</v>
      </c>
      <c r="L45" s="182"/>
      <c r="M45" s="182"/>
      <c r="N45" s="182">
        <f>'実質公債費比率（分子）の構造'!O$49</f>
        <v>281</v>
      </c>
      <c r="O45" s="182"/>
      <c r="P45" s="182"/>
    </row>
    <row r="46" spans="1:16" x14ac:dyDescent="0.15">
      <c r="A46" s="182" t="s">
        <v>66</v>
      </c>
      <c r="B46" s="182">
        <f>'実質公債費比率（分子）の構造'!K$48</f>
        <v>624</v>
      </c>
      <c r="C46" s="182"/>
      <c r="D46" s="182"/>
      <c r="E46" s="182">
        <f>'実質公債費比率（分子）の構造'!L$48</f>
        <v>582</v>
      </c>
      <c r="F46" s="182"/>
      <c r="G46" s="182"/>
      <c r="H46" s="182">
        <f>'実質公債費比率（分子）の構造'!M$48</f>
        <v>542</v>
      </c>
      <c r="I46" s="182"/>
      <c r="J46" s="182"/>
      <c r="K46" s="182">
        <f>'実質公債費比率（分子）の構造'!N$48</f>
        <v>541</v>
      </c>
      <c r="L46" s="182"/>
      <c r="M46" s="182"/>
      <c r="N46" s="182">
        <f>'実質公債費比率（分子）の構造'!O$48</f>
        <v>506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1978</v>
      </c>
      <c r="C49" s="182"/>
      <c r="D49" s="182"/>
      <c r="E49" s="182">
        <f>'実質公債費比率（分子）の構造'!L$45</f>
        <v>1915</v>
      </c>
      <c r="F49" s="182"/>
      <c r="G49" s="182"/>
      <c r="H49" s="182">
        <f>'実質公債費比率（分子）の構造'!M$45</f>
        <v>1879</v>
      </c>
      <c r="I49" s="182"/>
      <c r="J49" s="182"/>
      <c r="K49" s="182">
        <f>'実質公債費比率（分子）の構造'!N$45</f>
        <v>1837</v>
      </c>
      <c r="L49" s="182"/>
      <c r="M49" s="182"/>
      <c r="N49" s="182">
        <f>'実質公債費比率（分子）の構造'!O$45</f>
        <v>1824</v>
      </c>
      <c r="O49" s="182"/>
      <c r="P49" s="182"/>
    </row>
    <row r="50" spans="1:16" x14ac:dyDescent="0.15">
      <c r="A50" s="182" t="s">
        <v>70</v>
      </c>
      <c r="B50" s="182" t="e">
        <f>NA()</f>
        <v>#N/A</v>
      </c>
      <c r="C50" s="182">
        <f>IF(ISNUMBER('実質公債費比率（分子）の構造'!K$53),'実質公債費比率（分子）の構造'!K$53,NA())</f>
        <v>936</v>
      </c>
      <c r="D50" s="182" t="e">
        <f>NA()</f>
        <v>#N/A</v>
      </c>
      <c r="E50" s="182" t="e">
        <f>NA()</f>
        <v>#N/A</v>
      </c>
      <c r="F50" s="182">
        <f>IF(ISNUMBER('実質公債費比率（分子）の構造'!L$53),'実質公債費比率（分子）の構造'!L$53,NA())</f>
        <v>779</v>
      </c>
      <c r="G50" s="182" t="e">
        <f>NA()</f>
        <v>#N/A</v>
      </c>
      <c r="H50" s="182" t="e">
        <f>NA()</f>
        <v>#N/A</v>
      </c>
      <c r="I50" s="182">
        <f>IF(ISNUMBER('実質公債費比率（分子）の構造'!M$53),'実質公債費比率（分子）の構造'!M$53,NA())</f>
        <v>641</v>
      </c>
      <c r="J50" s="182" t="e">
        <f>NA()</f>
        <v>#N/A</v>
      </c>
      <c r="K50" s="182" t="e">
        <f>NA()</f>
        <v>#N/A</v>
      </c>
      <c r="L50" s="182">
        <f>IF(ISNUMBER('実質公債費比率（分子）の構造'!N$53),'実質公債費比率（分子）の構造'!N$53,NA())</f>
        <v>652</v>
      </c>
      <c r="M50" s="182" t="e">
        <f>NA()</f>
        <v>#N/A</v>
      </c>
      <c r="N50" s="182" t="e">
        <f>NA()</f>
        <v>#N/A</v>
      </c>
      <c r="O50" s="182">
        <f>IF(ISNUMBER('実質公債費比率（分子）の構造'!O$53),'実質公債費比率（分子）の構造'!O$53,NA())</f>
        <v>638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18768</v>
      </c>
      <c r="E56" s="181"/>
      <c r="F56" s="181"/>
      <c r="G56" s="181">
        <f>'将来負担比率（分子）の構造'!J$52</f>
        <v>18792</v>
      </c>
      <c r="H56" s="181"/>
      <c r="I56" s="181"/>
      <c r="J56" s="181">
        <f>'将来負担比率（分子）の構造'!K$52</f>
        <v>18218</v>
      </c>
      <c r="K56" s="181"/>
      <c r="L56" s="181"/>
      <c r="M56" s="181">
        <f>'将来負担比率（分子）の構造'!L$52</f>
        <v>18124</v>
      </c>
      <c r="N56" s="181"/>
      <c r="O56" s="181"/>
      <c r="P56" s="181">
        <f>'将来負担比率（分子）の構造'!M$52</f>
        <v>18116</v>
      </c>
    </row>
    <row r="57" spans="1:16" x14ac:dyDescent="0.15">
      <c r="A57" s="181" t="s">
        <v>41</v>
      </c>
      <c r="B57" s="181"/>
      <c r="C57" s="181"/>
      <c r="D57" s="181">
        <f>'将来負担比率（分子）の構造'!I$51</f>
        <v>3027</v>
      </c>
      <c r="E57" s="181"/>
      <c r="F57" s="181"/>
      <c r="G57" s="181">
        <f>'将来負担比率（分子）の構造'!J$51</f>
        <v>3107</v>
      </c>
      <c r="H57" s="181"/>
      <c r="I57" s="181"/>
      <c r="J57" s="181">
        <f>'将来負担比率（分子）の構造'!K$51</f>
        <v>3104</v>
      </c>
      <c r="K57" s="181"/>
      <c r="L57" s="181"/>
      <c r="M57" s="181">
        <f>'将来負担比率（分子）の構造'!L$51</f>
        <v>3279</v>
      </c>
      <c r="N57" s="181"/>
      <c r="O57" s="181"/>
      <c r="P57" s="181">
        <f>'将来負担比率（分子）の構造'!M$51</f>
        <v>3551</v>
      </c>
    </row>
    <row r="58" spans="1:16" x14ac:dyDescent="0.15">
      <c r="A58" s="181" t="s">
        <v>40</v>
      </c>
      <c r="B58" s="181"/>
      <c r="C58" s="181"/>
      <c r="D58" s="181">
        <f>'将来負担比率（分子）の構造'!I$50</f>
        <v>7168</v>
      </c>
      <c r="E58" s="181"/>
      <c r="F58" s="181"/>
      <c r="G58" s="181">
        <f>'将来負担比率（分子）の構造'!J$50</f>
        <v>6989</v>
      </c>
      <c r="H58" s="181"/>
      <c r="I58" s="181"/>
      <c r="J58" s="181">
        <f>'将来負担比率（分子）の構造'!K$50</f>
        <v>7090</v>
      </c>
      <c r="K58" s="181"/>
      <c r="L58" s="181"/>
      <c r="M58" s="181">
        <f>'将来負担比率（分子）の構造'!L$50</f>
        <v>6303</v>
      </c>
      <c r="N58" s="181"/>
      <c r="O58" s="181"/>
      <c r="P58" s="181">
        <f>'将来負担比率（分子）の構造'!M$50</f>
        <v>6365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2547</v>
      </c>
      <c r="C62" s="181"/>
      <c r="D62" s="181"/>
      <c r="E62" s="181">
        <f>'将来負担比率（分子）の構造'!J$45</f>
        <v>2324</v>
      </c>
      <c r="F62" s="181"/>
      <c r="G62" s="181"/>
      <c r="H62" s="181">
        <f>'将来負担比率（分子）の構造'!K$45</f>
        <v>2295</v>
      </c>
      <c r="I62" s="181"/>
      <c r="J62" s="181"/>
      <c r="K62" s="181">
        <f>'将来負担比率（分子）の構造'!L$45</f>
        <v>2192</v>
      </c>
      <c r="L62" s="181"/>
      <c r="M62" s="181"/>
      <c r="N62" s="181">
        <f>'将来負担比率（分子）の構造'!M$45</f>
        <v>2166</v>
      </c>
      <c r="O62" s="181"/>
      <c r="P62" s="181"/>
    </row>
    <row r="63" spans="1:16" x14ac:dyDescent="0.15">
      <c r="A63" s="181" t="s">
        <v>33</v>
      </c>
      <c r="B63" s="181">
        <f>'将来負担比率（分子）の構造'!I$44</f>
        <v>1815</v>
      </c>
      <c r="C63" s="181"/>
      <c r="D63" s="181"/>
      <c r="E63" s="181">
        <f>'将来負担比率（分子）の構造'!J$44</f>
        <v>1588</v>
      </c>
      <c r="F63" s="181"/>
      <c r="G63" s="181"/>
      <c r="H63" s="181">
        <f>'将来負担比率（分子）の構造'!K$44</f>
        <v>1355</v>
      </c>
      <c r="I63" s="181"/>
      <c r="J63" s="181"/>
      <c r="K63" s="181">
        <f>'将来負担比率（分子）の構造'!L$44</f>
        <v>1412</v>
      </c>
      <c r="L63" s="181"/>
      <c r="M63" s="181"/>
      <c r="N63" s="181">
        <f>'将来負担比率（分子）の構造'!M$44</f>
        <v>1550</v>
      </c>
      <c r="O63" s="181"/>
      <c r="P63" s="181"/>
    </row>
    <row r="64" spans="1:16" x14ac:dyDescent="0.15">
      <c r="A64" s="181" t="s">
        <v>32</v>
      </c>
      <c r="B64" s="181">
        <f>'将来負担比率（分子）の構造'!I$43</f>
        <v>6972</v>
      </c>
      <c r="C64" s="181"/>
      <c r="D64" s="181"/>
      <c r="E64" s="181">
        <f>'将来負担比率（分子）の構造'!J$43</f>
        <v>6587</v>
      </c>
      <c r="F64" s="181"/>
      <c r="G64" s="181"/>
      <c r="H64" s="181">
        <f>'将来負担比率（分子）の構造'!K$43</f>
        <v>6099</v>
      </c>
      <c r="I64" s="181"/>
      <c r="J64" s="181"/>
      <c r="K64" s="181">
        <f>'将来負担比率（分子）の構造'!L$43</f>
        <v>5794</v>
      </c>
      <c r="L64" s="181"/>
      <c r="M64" s="181"/>
      <c r="N64" s="181">
        <f>'将来負担比率（分子）の構造'!M$43</f>
        <v>5522</v>
      </c>
      <c r="O64" s="181"/>
      <c r="P64" s="181"/>
    </row>
    <row r="65" spans="1:16" x14ac:dyDescent="0.15">
      <c r="A65" s="181" t="s">
        <v>31</v>
      </c>
      <c r="B65" s="181">
        <f>'将来負担比率（分子）の構造'!I$42</f>
        <v>1067</v>
      </c>
      <c r="C65" s="181"/>
      <c r="D65" s="181"/>
      <c r="E65" s="181">
        <f>'将来負担比率（分子）の構造'!J$42</f>
        <v>918</v>
      </c>
      <c r="F65" s="181"/>
      <c r="G65" s="181"/>
      <c r="H65" s="181">
        <f>'将来負担比率（分子）の構造'!K$42</f>
        <v>768</v>
      </c>
      <c r="I65" s="181"/>
      <c r="J65" s="181"/>
      <c r="K65" s="181">
        <f>'将来負担比率（分子）の構造'!L$42</f>
        <v>619</v>
      </c>
      <c r="L65" s="181"/>
      <c r="M65" s="181"/>
      <c r="N65" s="181">
        <f>'将来負担比率（分子）の構造'!M$42</f>
        <v>477</v>
      </c>
      <c r="O65" s="181"/>
      <c r="P65" s="181"/>
    </row>
    <row r="66" spans="1:16" x14ac:dyDescent="0.15">
      <c r="A66" s="181" t="s">
        <v>30</v>
      </c>
      <c r="B66" s="181">
        <f>'将来負担比率（分子）の構造'!I$41</f>
        <v>18568</v>
      </c>
      <c r="C66" s="181"/>
      <c r="D66" s="181"/>
      <c r="E66" s="181">
        <f>'将来負担比率（分子）の構造'!J$41</f>
        <v>19173</v>
      </c>
      <c r="F66" s="181"/>
      <c r="G66" s="181"/>
      <c r="H66" s="181">
        <f>'将来負担比率（分子）の構造'!K$41</f>
        <v>19023</v>
      </c>
      <c r="I66" s="181"/>
      <c r="J66" s="181"/>
      <c r="K66" s="181">
        <f>'将来負担比率（分子）の構造'!L$41</f>
        <v>18438</v>
      </c>
      <c r="L66" s="181"/>
      <c r="M66" s="181"/>
      <c r="N66" s="181">
        <f>'将来負担比率（分子）の構造'!M$41</f>
        <v>18971</v>
      </c>
      <c r="O66" s="181"/>
      <c r="P66" s="181"/>
    </row>
    <row r="67" spans="1:16" x14ac:dyDescent="0.15">
      <c r="A67" s="181" t="s">
        <v>74</v>
      </c>
      <c r="B67" s="181" t="e">
        <f>NA()</f>
        <v>#N/A</v>
      </c>
      <c r="C67" s="181">
        <f>IF(ISNUMBER('将来負担比率（分子）の構造'!I$53), IF('将来負担比率（分子）の構造'!I$53 &lt; 0, 0, '将来負担比率（分子）の構造'!I$53), NA())</f>
        <v>2006</v>
      </c>
      <c r="D67" s="181" t="e">
        <f>NA()</f>
        <v>#N/A</v>
      </c>
      <c r="E67" s="181" t="e">
        <f>NA()</f>
        <v>#N/A</v>
      </c>
      <c r="F67" s="181">
        <f>IF(ISNUMBER('将来負担比率（分子）の構造'!J$53), IF('将来負担比率（分子）の構造'!J$53 &lt; 0, 0, '将来負担比率（分子）の構造'!J$53), NA())</f>
        <v>1701</v>
      </c>
      <c r="G67" s="181" t="e">
        <f>NA()</f>
        <v>#N/A</v>
      </c>
      <c r="H67" s="181" t="e">
        <f>NA()</f>
        <v>#N/A</v>
      </c>
      <c r="I67" s="181">
        <f>IF(ISNUMBER('将来負担比率（分子）の構造'!K$53), IF('将来負担比率（分子）の構造'!K$53 &lt; 0, 0, '将来負担比率（分子）の構造'!K$53), NA())</f>
        <v>1128</v>
      </c>
      <c r="J67" s="181" t="e">
        <f>NA()</f>
        <v>#N/A</v>
      </c>
      <c r="K67" s="181" t="e">
        <f>NA()</f>
        <v>#N/A</v>
      </c>
      <c r="L67" s="181">
        <f>IF(ISNUMBER('将来負担比率（分子）の構造'!L$53), IF('将来負担比率（分子）の構造'!L$53 &lt; 0, 0, '将来負担比率（分子）の構造'!L$53), NA())</f>
        <v>749</v>
      </c>
      <c r="M67" s="181" t="e">
        <f>NA()</f>
        <v>#N/A</v>
      </c>
      <c r="N67" s="181" t="e">
        <f>NA()</f>
        <v>#N/A</v>
      </c>
      <c r="O67" s="181">
        <f>IF(ISNUMBER('将来負担比率（分子）の構造'!M$53), IF('将来負担比率（分子）の構造'!M$53 &lt; 0, 0, '将来負担比率（分子）の構造'!M$53), NA())</f>
        <v>654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2521</v>
      </c>
      <c r="C72" s="185">
        <f>基金残高に係る経年分析!G55</f>
        <v>2522</v>
      </c>
      <c r="D72" s="185">
        <f>基金残高に係る経年分析!H55</f>
        <v>2524</v>
      </c>
    </row>
    <row r="73" spans="1:16" x14ac:dyDescent="0.15">
      <c r="A73" s="184" t="s">
        <v>77</v>
      </c>
      <c r="B73" s="185">
        <f>基金残高に係る経年分析!F56</f>
        <v>781</v>
      </c>
      <c r="C73" s="185">
        <f>基金残高に係る経年分析!G56</f>
        <v>692</v>
      </c>
      <c r="D73" s="185">
        <f>基金残高に係る経年分析!H56</f>
        <v>603</v>
      </c>
    </row>
    <row r="74" spans="1:16" x14ac:dyDescent="0.15">
      <c r="A74" s="184" t="s">
        <v>78</v>
      </c>
      <c r="B74" s="185">
        <f>基金残高に係る経年分析!F57</f>
        <v>3330</v>
      </c>
      <c r="C74" s="185">
        <f>基金残高に係る経年分析!G57</f>
        <v>2449</v>
      </c>
      <c r="D74" s="185">
        <f>基金残高に係る経年分析!H57</f>
        <v>2549</v>
      </c>
    </row>
  </sheetData>
  <sheetProtection algorithmName="SHA-512" hashValue="jDIAsT9udWZ4dRNxhEfSVAhd/bbKT5q6ojlMY2x65N2QCe4cFF/+xLiH03Q87ehRkfEb6RFKVNv639We+orvAQ==" saltValue="AWaE7ecFKxs0W1nbXSPO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6991337</v>
      </c>
      <c r="S5" s="673"/>
      <c r="T5" s="673"/>
      <c r="U5" s="673"/>
      <c r="V5" s="673"/>
      <c r="W5" s="673"/>
      <c r="X5" s="673"/>
      <c r="Y5" s="674"/>
      <c r="Z5" s="675">
        <v>30.9</v>
      </c>
      <c r="AA5" s="675"/>
      <c r="AB5" s="675"/>
      <c r="AC5" s="675"/>
      <c r="AD5" s="676">
        <v>6592572</v>
      </c>
      <c r="AE5" s="676"/>
      <c r="AF5" s="676"/>
      <c r="AG5" s="676"/>
      <c r="AH5" s="676"/>
      <c r="AI5" s="676"/>
      <c r="AJ5" s="676"/>
      <c r="AK5" s="676"/>
      <c r="AL5" s="677">
        <v>61.8</v>
      </c>
      <c r="AM5" s="678"/>
      <c r="AN5" s="678"/>
      <c r="AO5" s="679"/>
      <c r="AP5" s="669" t="s">
        <v>226</v>
      </c>
      <c r="AQ5" s="670"/>
      <c r="AR5" s="670"/>
      <c r="AS5" s="670"/>
      <c r="AT5" s="670"/>
      <c r="AU5" s="670"/>
      <c r="AV5" s="670"/>
      <c r="AW5" s="670"/>
      <c r="AX5" s="670"/>
      <c r="AY5" s="670"/>
      <c r="AZ5" s="670"/>
      <c r="BA5" s="670"/>
      <c r="BB5" s="670"/>
      <c r="BC5" s="670"/>
      <c r="BD5" s="670"/>
      <c r="BE5" s="670"/>
      <c r="BF5" s="671"/>
      <c r="BG5" s="683">
        <v>6583386</v>
      </c>
      <c r="BH5" s="684"/>
      <c r="BI5" s="684"/>
      <c r="BJ5" s="684"/>
      <c r="BK5" s="684"/>
      <c r="BL5" s="684"/>
      <c r="BM5" s="684"/>
      <c r="BN5" s="685"/>
      <c r="BO5" s="686">
        <v>94.2</v>
      </c>
      <c r="BP5" s="686"/>
      <c r="BQ5" s="686"/>
      <c r="BR5" s="686"/>
      <c r="BS5" s="687">
        <v>155224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168224</v>
      </c>
      <c r="S6" s="684"/>
      <c r="T6" s="684"/>
      <c r="U6" s="684"/>
      <c r="V6" s="684"/>
      <c r="W6" s="684"/>
      <c r="X6" s="684"/>
      <c r="Y6" s="685"/>
      <c r="Z6" s="686">
        <v>0.7</v>
      </c>
      <c r="AA6" s="686"/>
      <c r="AB6" s="686"/>
      <c r="AC6" s="686"/>
      <c r="AD6" s="687">
        <v>168224</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6583386</v>
      </c>
      <c r="BH6" s="684"/>
      <c r="BI6" s="684"/>
      <c r="BJ6" s="684"/>
      <c r="BK6" s="684"/>
      <c r="BL6" s="684"/>
      <c r="BM6" s="684"/>
      <c r="BN6" s="685"/>
      <c r="BO6" s="686">
        <v>94.2</v>
      </c>
      <c r="BP6" s="686"/>
      <c r="BQ6" s="686"/>
      <c r="BR6" s="686"/>
      <c r="BS6" s="687">
        <v>155224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185479</v>
      </c>
      <c r="CS6" s="684"/>
      <c r="CT6" s="684"/>
      <c r="CU6" s="684"/>
      <c r="CV6" s="684"/>
      <c r="CW6" s="684"/>
      <c r="CX6" s="684"/>
      <c r="CY6" s="685"/>
      <c r="CZ6" s="677">
        <v>0.8</v>
      </c>
      <c r="DA6" s="678"/>
      <c r="DB6" s="678"/>
      <c r="DC6" s="697"/>
      <c r="DD6" s="692" t="s">
        <v>233</v>
      </c>
      <c r="DE6" s="684"/>
      <c r="DF6" s="684"/>
      <c r="DG6" s="684"/>
      <c r="DH6" s="684"/>
      <c r="DI6" s="684"/>
      <c r="DJ6" s="684"/>
      <c r="DK6" s="684"/>
      <c r="DL6" s="684"/>
      <c r="DM6" s="684"/>
      <c r="DN6" s="684"/>
      <c r="DO6" s="684"/>
      <c r="DP6" s="685"/>
      <c r="DQ6" s="692">
        <v>185092</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5068</v>
      </c>
      <c r="S7" s="684"/>
      <c r="T7" s="684"/>
      <c r="U7" s="684"/>
      <c r="V7" s="684"/>
      <c r="W7" s="684"/>
      <c r="X7" s="684"/>
      <c r="Y7" s="685"/>
      <c r="Z7" s="686">
        <v>0</v>
      </c>
      <c r="AA7" s="686"/>
      <c r="AB7" s="686"/>
      <c r="AC7" s="686"/>
      <c r="AD7" s="687">
        <v>5068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3151054</v>
      </c>
      <c r="BH7" s="684"/>
      <c r="BI7" s="684"/>
      <c r="BJ7" s="684"/>
      <c r="BK7" s="684"/>
      <c r="BL7" s="684"/>
      <c r="BM7" s="684"/>
      <c r="BN7" s="685"/>
      <c r="BO7" s="686">
        <v>45.1</v>
      </c>
      <c r="BP7" s="686"/>
      <c r="BQ7" s="686"/>
      <c r="BR7" s="686"/>
      <c r="BS7" s="687">
        <v>155224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4159626</v>
      </c>
      <c r="CS7" s="684"/>
      <c r="CT7" s="684"/>
      <c r="CU7" s="684"/>
      <c r="CV7" s="684"/>
      <c r="CW7" s="684"/>
      <c r="CX7" s="684"/>
      <c r="CY7" s="685"/>
      <c r="CZ7" s="686">
        <v>18.899999999999999</v>
      </c>
      <c r="DA7" s="686"/>
      <c r="DB7" s="686"/>
      <c r="DC7" s="686"/>
      <c r="DD7" s="692">
        <v>56680</v>
      </c>
      <c r="DE7" s="684"/>
      <c r="DF7" s="684"/>
      <c r="DG7" s="684"/>
      <c r="DH7" s="684"/>
      <c r="DI7" s="684"/>
      <c r="DJ7" s="684"/>
      <c r="DK7" s="684"/>
      <c r="DL7" s="684"/>
      <c r="DM7" s="684"/>
      <c r="DN7" s="684"/>
      <c r="DO7" s="684"/>
      <c r="DP7" s="685"/>
      <c r="DQ7" s="692">
        <v>2078715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14308</v>
      </c>
      <c r="S8" s="684"/>
      <c r="T8" s="684"/>
      <c r="U8" s="684"/>
      <c r="V8" s="684"/>
      <c r="W8" s="684"/>
      <c r="X8" s="684"/>
      <c r="Y8" s="685"/>
      <c r="Z8" s="686">
        <v>0.1</v>
      </c>
      <c r="AA8" s="686"/>
      <c r="AB8" s="686"/>
      <c r="AC8" s="686"/>
      <c r="AD8" s="687">
        <v>14308</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85954</v>
      </c>
      <c r="BH8" s="684"/>
      <c r="BI8" s="684"/>
      <c r="BJ8" s="684"/>
      <c r="BK8" s="684"/>
      <c r="BL8" s="684"/>
      <c r="BM8" s="684"/>
      <c r="BN8" s="685"/>
      <c r="BO8" s="686">
        <v>1.2</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6720230</v>
      </c>
      <c r="CS8" s="684"/>
      <c r="CT8" s="684"/>
      <c r="CU8" s="684"/>
      <c r="CV8" s="684"/>
      <c r="CW8" s="684"/>
      <c r="CX8" s="684"/>
      <c r="CY8" s="685"/>
      <c r="CZ8" s="686">
        <v>30.6</v>
      </c>
      <c r="DA8" s="686"/>
      <c r="DB8" s="686"/>
      <c r="DC8" s="686"/>
      <c r="DD8" s="692">
        <v>374325</v>
      </c>
      <c r="DE8" s="684"/>
      <c r="DF8" s="684"/>
      <c r="DG8" s="684"/>
      <c r="DH8" s="684"/>
      <c r="DI8" s="684"/>
      <c r="DJ8" s="684"/>
      <c r="DK8" s="684"/>
      <c r="DL8" s="684"/>
      <c r="DM8" s="684"/>
      <c r="DN8" s="684"/>
      <c r="DO8" s="684"/>
      <c r="DP8" s="685"/>
      <c r="DQ8" s="692">
        <v>3182418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7975</v>
      </c>
      <c r="S9" s="684"/>
      <c r="T9" s="684"/>
      <c r="U9" s="684"/>
      <c r="V9" s="684"/>
      <c r="W9" s="684"/>
      <c r="X9" s="684"/>
      <c r="Y9" s="685"/>
      <c r="Z9" s="686">
        <v>0</v>
      </c>
      <c r="AA9" s="686"/>
      <c r="AB9" s="686"/>
      <c r="AC9" s="686"/>
      <c r="AD9" s="687">
        <v>7975</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2148804</v>
      </c>
      <c r="BH9" s="684"/>
      <c r="BI9" s="684"/>
      <c r="BJ9" s="684"/>
      <c r="BK9" s="684"/>
      <c r="BL9" s="684"/>
      <c r="BM9" s="684"/>
      <c r="BN9" s="685"/>
      <c r="BO9" s="686">
        <v>30.7</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1474610</v>
      </c>
      <c r="CS9" s="684"/>
      <c r="CT9" s="684"/>
      <c r="CU9" s="684"/>
      <c r="CV9" s="684"/>
      <c r="CW9" s="684"/>
      <c r="CX9" s="684"/>
      <c r="CY9" s="685"/>
      <c r="CZ9" s="686">
        <v>6.7</v>
      </c>
      <c r="DA9" s="686"/>
      <c r="DB9" s="686"/>
      <c r="DC9" s="686"/>
      <c r="DD9" s="692">
        <v>15535</v>
      </c>
      <c r="DE9" s="684"/>
      <c r="DF9" s="684"/>
      <c r="DG9" s="684"/>
      <c r="DH9" s="684"/>
      <c r="DI9" s="684"/>
      <c r="DJ9" s="684"/>
      <c r="DK9" s="684"/>
      <c r="DL9" s="684"/>
      <c r="DM9" s="684"/>
      <c r="DN9" s="684"/>
      <c r="DO9" s="684"/>
      <c r="DP9" s="685"/>
      <c r="DQ9" s="692">
        <v>1436169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177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132901</v>
      </c>
      <c r="BH10" s="684"/>
      <c r="BI10" s="684"/>
      <c r="BJ10" s="684"/>
      <c r="BK10" s="684"/>
      <c r="BL10" s="684"/>
      <c r="BM10" s="684"/>
      <c r="BN10" s="685"/>
      <c r="BO10" s="686">
        <v>1.9</v>
      </c>
      <c r="BP10" s="686"/>
      <c r="BQ10" s="686"/>
      <c r="BR10" s="686"/>
      <c r="BS10" s="692" t="s">
        <v>233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28329</v>
      </c>
      <c r="CS10" s="684"/>
      <c r="CT10" s="684"/>
      <c r="CU10" s="684"/>
      <c r="CV10" s="684"/>
      <c r="CW10" s="684"/>
      <c r="CX10" s="684"/>
      <c r="CY10" s="685"/>
      <c r="CZ10" s="686">
        <v>0.1</v>
      </c>
      <c r="DA10" s="686"/>
      <c r="DB10" s="686"/>
      <c r="DC10" s="686"/>
      <c r="DD10" s="692" t="s">
        <v>233</v>
      </c>
      <c r="DE10" s="684"/>
      <c r="DF10" s="684"/>
      <c r="DG10" s="684"/>
      <c r="DH10" s="684"/>
      <c r="DI10" s="684"/>
      <c r="DJ10" s="684"/>
      <c r="DK10" s="684"/>
      <c r="DL10" s="684"/>
      <c r="DM10" s="684"/>
      <c r="DN10" s="684"/>
      <c r="DO10" s="684"/>
      <c r="DP10" s="685"/>
      <c r="DQ10" s="692">
        <v>10811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881867</v>
      </c>
      <c r="S11" s="684"/>
      <c r="T11" s="684"/>
      <c r="U11" s="684"/>
      <c r="V11" s="684"/>
      <c r="W11" s="684"/>
      <c r="X11" s="684"/>
      <c r="Y11" s="685"/>
      <c r="Z11" s="688">
        <v>3.9</v>
      </c>
      <c r="AA11" s="689"/>
      <c r="AB11" s="689"/>
      <c r="AC11" s="701"/>
      <c r="AD11" s="692">
        <v>881867</v>
      </c>
      <c r="AE11" s="684"/>
      <c r="AF11" s="684"/>
      <c r="AG11" s="684"/>
      <c r="AH11" s="684"/>
      <c r="AI11" s="684"/>
      <c r="AJ11" s="684"/>
      <c r="AK11" s="685"/>
      <c r="AL11" s="688">
        <v>8.3000000000000007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783395</v>
      </c>
      <c r="BH11" s="684"/>
      <c r="BI11" s="684"/>
      <c r="BJ11" s="684"/>
      <c r="BK11" s="684"/>
      <c r="BL11" s="684"/>
      <c r="BM11" s="684"/>
      <c r="BN11" s="685"/>
      <c r="BO11" s="686">
        <v>11.2</v>
      </c>
      <c r="BP11" s="686"/>
      <c r="BQ11" s="686"/>
      <c r="BR11" s="686"/>
      <c r="BS11" s="692">
        <v>155224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549186</v>
      </c>
      <c r="CS11" s="684"/>
      <c r="CT11" s="684"/>
      <c r="CU11" s="684"/>
      <c r="CV11" s="684"/>
      <c r="CW11" s="684"/>
      <c r="CX11" s="684"/>
      <c r="CY11" s="685"/>
      <c r="CZ11" s="686">
        <v>2.5</v>
      </c>
      <c r="DA11" s="686"/>
      <c r="DB11" s="686"/>
      <c r="DC11" s="686"/>
      <c r="DD11" s="692">
        <v>87959</v>
      </c>
      <c r="DE11" s="684"/>
      <c r="DF11" s="684"/>
      <c r="DG11" s="684"/>
      <c r="DH11" s="684"/>
      <c r="DI11" s="684"/>
      <c r="DJ11" s="684"/>
      <c r="DK11" s="684"/>
      <c r="DL11" s="684"/>
      <c r="DM11" s="684"/>
      <c r="DN11" s="684"/>
      <c r="DO11" s="684"/>
      <c r="DP11" s="685"/>
      <c r="DQ11" s="692">
        <v>354494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726</v>
      </c>
      <c r="S12" s="684"/>
      <c r="T12" s="684"/>
      <c r="U12" s="684"/>
      <c r="V12" s="684"/>
      <c r="W12" s="684"/>
      <c r="X12" s="684"/>
      <c r="Y12" s="685"/>
      <c r="Z12" s="686">
        <v>0</v>
      </c>
      <c r="AA12" s="686"/>
      <c r="AB12" s="686"/>
      <c r="AC12" s="686"/>
      <c r="AD12" s="687">
        <v>726</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2983215</v>
      </c>
      <c r="BH12" s="684"/>
      <c r="BI12" s="684"/>
      <c r="BJ12" s="684"/>
      <c r="BK12" s="684"/>
      <c r="BL12" s="684"/>
      <c r="BM12" s="684"/>
      <c r="BN12" s="685"/>
      <c r="BO12" s="686">
        <v>42.7</v>
      </c>
      <c r="BP12" s="686"/>
      <c r="BQ12" s="686"/>
      <c r="BR12" s="686"/>
      <c r="BS12" s="692" t="s">
        <v>136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758764</v>
      </c>
      <c r="CS12" s="684"/>
      <c r="CT12" s="684"/>
      <c r="CU12" s="684"/>
      <c r="CV12" s="684"/>
      <c r="CW12" s="684"/>
      <c r="CX12" s="684"/>
      <c r="CY12" s="685"/>
      <c r="CZ12" s="686">
        <v>3.5</v>
      </c>
      <c r="DA12" s="686"/>
      <c r="DB12" s="686"/>
      <c r="DC12" s="686"/>
      <c r="DD12" s="692">
        <v>69635</v>
      </c>
      <c r="DE12" s="684"/>
      <c r="DF12" s="684"/>
      <c r="DG12" s="684"/>
      <c r="DH12" s="684"/>
      <c r="DI12" s="684"/>
      <c r="DJ12" s="684"/>
      <c r="DK12" s="684"/>
      <c r="DL12" s="684"/>
      <c r="DM12" s="684"/>
      <c r="DN12" s="684"/>
      <c r="DO12" s="684"/>
      <c r="DP12" s="685"/>
      <c r="DQ12" s="692">
        <v>353609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233</v>
      </c>
      <c r="AA13" s="686"/>
      <c r="AB13" s="686"/>
      <c r="AC13" s="686"/>
      <c r="AD13" s="687" t="s">
        <v>136</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2947226</v>
      </c>
      <c r="BH13" s="684"/>
      <c r="BI13" s="684"/>
      <c r="BJ13" s="684"/>
      <c r="BK13" s="684"/>
      <c r="BL13" s="684"/>
      <c r="BM13" s="684"/>
      <c r="BN13" s="685"/>
      <c r="BO13" s="686">
        <v>42.2</v>
      </c>
      <c r="BP13" s="686"/>
      <c r="BQ13" s="686"/>
      <c r="BR13" s="686"/>
      <c r="BS13" s="692" t="s">
        <v>136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1996105</v>
      </c>
      <c r="CS13" s="684"/>
      <c r="CT13" s="684"/>
      <c r="CU13" s="684"/>
      <c r="CV13" s="684"/>
      <c r="CW13" s="684"/>
      <c r="CX13" s="684"/>
      <c r="CY13" s="685"/>
      <c r="CZ13" s="686">
        <v>9.1</v>
      </c>
      <c r="DA13" s="686"/>
      <c r="DB13" s="686"/>
      <c r="DC13" s="686"/>
      <c r="DD13" s="692">
        <v>837447</v>
      </c>
      <c r="DE13" s="684"/>
      <c r="DF13" s="684"/>
      <c r="DG13" s="684"/>
      <c r="DH13" s="684"/>
      <c r="DI13" s="684"/>
      <c r="DJ13" s="684"/>
      <c r="DK13" s="684"/>
      <c r="DL13" s="684"/>
      <c r="DM13" s="684"/>
      <c r="DN13" s="684"/>
      <c r="DO13" s="684"/>
      <c r="DP13" s="685"/>
      <c r="DQ13" s="692">
        <v>1128999</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21226</v>
      </c>
      <c r="S14" s="684"/>
      <c r="T14" s="684"/>
      <c r="U14" s="684"/>
      <c r="V14" s="684"/>
      <c r="W14" s="684"/>
      <c r="X14" s="684"/>
      <c r="Y14" s="685"/>
      <c r="Z14" s="686">
        <v>0.1</v>
      </c>
      <c r="AA14" s="686"/>
      <c r="AB14" s="686"/>
      <c r="AC14" s="686"/>
      <c r="AD14" s="687">
        <v>21226</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151130</v>
      </c>
      <c r="BH14" s="684"/>
      <c r="BI14" s="684"/>
      <c r="BJ14" s="684"/>
      <c r="BK14" s="684"/>
      <c r="BL14" s="684"/>
      <c r="BM14" s="684"/>
      <c r="BN14" s="685"/>
      <c r="BO14" s="686">
        <v>2.2000000000000002</v>
      </c>
      <c r="BP14" s="686"/>
      <c r="BQ14" s="686"/>
      <c r="BR14" s="686"/>
      <c r="BS14" s="692" t="s">
        <v>177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679196</v>
      </c>
      <c r="CS14" s="684"/>
      <c r="CT14" s="684"/>
      <c r="CU14" s="684"/>
      <c r="CV14" s="684"/>
      <c r="CW14" s="684"/>
      <c r="CX14" s="684"/>
      <c r="CY14" s="685"/>
      <c r="CZ14" s="686">
        <v>3.1</v>
      </c>
      <c r="DA14" s="686"/>
      <c r="DB14" s="686"/>
      <c r="DC14" s="686"/>
      <c r="DD14" s="692">
        <v>152383</v>
      </c>
      <c r="DE14" s="684"/>
      <c r="DF14" s="684"/>
      <c r="DG14" s="684"/>
      <c r="DH14" s="684"/>
      <c r="DI14" s="684"/>
      <c r="DJ14" s="684"/>
      <c r="DK14" s="684"/>
      <c r="DL14" s="684"/>
      <c r="DM14" s="684"/>
      <c r="DN14" s="684"/>
      <c r="DO14" s="684"/>
      <c r="DP14" s="685"/>
      <c r="DQ14" s="692">
        <v>581405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136</v>
      </c>
      <c r="AA15" s="686"/>
      <c r="AB15" s="686"/>
      <c r="AC15" s="686"/>
      <c r="AD15" s="687" t="s">
        <v>177</v>
      </c>
      <c r="AE15" s="687"/>
      <c r="AF15" s="687"/>
      <c r="AG15" s="687"/>
      <c r="AH15" s="687"/>
      <c r="AI15" s="687"/>
      <c r="AJ15" s="687"/>
      <c r="AK15" s="687"/>
      <c r="AL15" s="688" t="s">
        <v>136</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297987</v>
      </c>
      <c r="BH15" s="684"/>
      <c r="BI15" s="684"/>
      <c r="BJ15" s="684"/>
      <c r="BK15" s="684"/>
      <c r="BL15" s="684"/>
      <c r="BM15" s="684"/>
      <c r="BN15" s="685"/>
      <c r="BO15" s="686">
        <v>4.3</v>
      </c>
      <c r="BP15" s="686"/>
      <c r="BQ15" s="686"/>
      <c r="BR15" s="686"/>
      <c r="BS15" s="692" t="s">
        <v>233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3516986</v>
      </c>
      <c r="CS15" s="684"/>
      <c r="CT15" s="684"/>
      <c r="CU15" s="684"/>
      <c r="CV15" s="684"/>
      <c r="CW15" s="684"/>
      <c r="CX15" s="684"/>
      <c r="CY15" s="685"/>
      <c r="CZ15" s="686">
        <v>16</v>
      </c>
      <c r="DA15" s="686"/>
      <c r="DB15" s="686"/>
      <c r="DC15" s="686"/>
      <c r="DD15" s="692">
        <v>1707617</v>
      </c>
      <c r="DE15" s="684"/>
      <c r="DF15" s="684"/>
      <c r="DG15" s="684"/>
      <c r="DH15" s="684"/>
      <c r="DI15" s="684"/>
      <c r="DJ15" s="684"/>
      <c r="DK15" s="684"/>
      <c r="DL15" s="684"/>
      <c r="DM15" s="684"/>
      <c r="DN15" s="684"/>
      <c r="DO15" s="684"/>
      <c r="DP15" s="685"/>
      <c r="DQ15" s="692">
        <v>1401692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5337</v>
      </c>
      <c r="S16" s="684"/>
      <c r="T16" s="684"/>
      <c r="U16" s="684"/>
      <c r="V16" s="684"/>
      <c r="W16" s="684"/>
      <c r="X16" s="684"/>
      <c r="Y16" s="685"/>
      <c r="Z16" s="686">
        <v>0</v>
      </c>
      <c r="AA16" s="686"/>
      <c r="AB16" s="686"/>
      <c r="AC16" s="686"/>
      <c r="AD16" s="687">
        <v>5337</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136</v>
      </c>
      <c r="BP16" s="686"/>
      <c r="BQ16" s="686"/>
      <c r="BR16" s="686"/>
      <c r="BS16" s="692" t="s">
        <v>233</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136</v>
      </c>
      <c r="CS16" s="684"/>
      <c r="CT16" s="684"/>
      <c r="CU16" s="684"/>
      <c r="CV16" s="684"/>
      <c r="CW16" s="684"/>
      <c r="CX16" s="684"/>
      <c r="CY16" s="685"/>
      <c r="CZ16" s="686" t="s">
        <v>136</v>
      </c>
      <c r="DA16" s="686"/>
      <c r="DB16" s="686"/>
      <c r="DC16" s="686"/>
      <c r="DD16" s="692" t="s">
        <v>233</v>
      </c>
      <c r="DE16" s="684"/>
      <c r="DF16" s="684"/>
      <c r="DG16" s="684"/>
      <c r="DH16" s="684"/>
      <c r="DI16" s="684"/>
      <c r="DJ16" s="684"/>
      <c r="DK16" s="684"/>
      <c r="DL16" s="684"/>
      <c r="DM16" s="684"/>
      <c r="DN16" s="684"/>
      <c r="DO16" s="684"/>
      <c r="DP16" s="685"/>
      <c r="DQ16" s="692" t="s">
        <v>136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156768</v>
      </c>
      <c r="S17" s="684"/>
      <c r="T17" s="684"/>
      <c r="U17" s="684"/>
      <c r="V17" s="684"/>
      <c r="W17" s="684"/>
      <c r="X17" s="684"/>
      <c r="Y17" s="685"/>
      <c r="Z17" s="686">
        <v>0.7</v>
      </c>
      <c r="AA17" s="686"/>
      <c r="AB17" s="686"/>
      <c r="AC17" s="686"/>
      <c r="AD17" s="687">
        <v>156768</v>
      </c>
      <c r="AE17" s="687"/>
      <c r="AF17" s="687"/>
      <c r="AG17" s="687"/>
      <c r="AH17" s="687"/>
      <c r="AI17" s="687"/>
      <c r="AJ17" s="687"/>
      <c r="AK17" s="687"/>
      <c r="AL17" s="688">
        <v>1.5</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136</v>
      </c>
      <c r="BH17" s="684"/>
      <c r="BI17" s="684"/>
      <c r="BJ17" s="684"/>
      <c r="BK17" s="684"/>
      <c r="BL17" s="684"/>
      <c r="BM17" s="684"/>
      <c r="BN17" s="685"/>
      <c r="BO17" s="686" t="s">
        <v>136</v>
      </c>
      <c r="BP17" s="686"/>
      <c r="BQ17" s="686"/>
      <c r="BR17" s="686"/>
      <c r="BS17" s="692" t="s">
        <v>136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1923543</v>
      </c>
      <c r="CS17" s="684"/>
      <c r="CT17" s="684"/>
      <c r="CU17" s="684"/>
      <c r="CV17" s="684"/>
      <c r="CW17" s="684"/>
      <c r="CX17" s="684"/>
      <c r="CY17" s="685"/>
      <c r="CZ17" s="686">
        <v>8.6999999999999993</v>
      </c>
      <c r="DA17" s="686"/>
      <c r="DB17" s="686"/>
      <c r="DC17" s="686"/>
      <c r="DD17" s="692" t="s">
        <v>233</v>
      </c>
      <c r="DE17" s="684"/>
      <c r="DF17" s="684"/>
      <c r="DG17" s="684"/>
      <c r="DH17" s="684"/>
      <c r="DI17" s="684"/>
      <c r="DJ17" s="684"/>
      <c r="DK17" s="684"/>
      <c r="DL17" s="684"/>
      <c r="DM17" s="684"/>
      <c r="DN17" s="684"/>
      <c r="DO17" s="684"/>
      <c r="DP17" s="685"/>
      <c r="DQ17" s="692">
        <v>1907972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56892</v>
      </c>
      <c r="S18" s="684"/>
      <c r="T18" s="684"/>
      <c r="U18" s="684"/>
      <c r="V18" s="684"/>
      <c r="W18" s="684"/>
      <c r="X18" s="684"/>
      <c r="Y18" s="685"/>
      <c r="Z18" s="686">
        <v>0.3</v>
      </c>
      <c r="AA18" s="686"/>
      <c r="AB18" s="686"/>
      <c r="AC18" s="686"/>
      <c r="AD18" s="687">
        <v>56892</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233</v>
      </c>
      <c r="BP18" s="686"/>
      <c r="BQ18" s="686"/>
      <c r="BR18" s="686"/>
      <c r="BS18" s="692" t="s">
        <v>136</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136</v>
      </c>
      <c r="CS18" s="684"/>
      <c r="CT18" s="684"/>
      <c r="CU18" s="684"/>
      <c r="CV18" s="684"/>
      <c r="CW18" s="684"/>
      <c r="CX18" s="684"/>
      <c r="CY18" s="685"/>
      <c r="CZ18" s="686" t="s">
        <v>136</v>
      </c>
      <c r="DA18" s="686"/>
      <c r="DB18" s="686"/>
      <c r="DC18" s="686"/>
      <c r="DD18" s="692" t="s">
        <v>233</v>
      </c>
      <c r="DE18" s="684"/>
      <c r="DF18" s="684"/>
      <c r="DG18" s="684"/>
      <c r="DH18" s="684"/>
      <c r="DI18" s="684"/>
      <c r="DJ18" s="684"/>
      <c r="DK18" s="684"/>
      <c r="DL18" s="684"/>
      <c r="DM18" s="684"/>
      <c r="DN18" s="684"/>
      <c r="DO18" s="684"/>
      <c r="DP18" s="685"/>
      <c r="DQ18" s="692" t="s">
        <v>136</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2871</v>
      </c>
      <c r="S19" s="684"/>
      <c r="T19" s="684"/>
      <c r="U19" s="684"/>
      <c r="V19" s="684"/>
      <c r="W19" s="684"/>
      <c r="X19" s="684"/>
      <c r="Y19" s="685"/>
      <c r="Z19" s="686">
        <v>0</v>
      </c>
      <c r="AA19" s="686"/>
      <c r="AB19" s="686"/>
      <c r="AC19" s="686"/>
      <c r="AD19" s="687">
        <v>2871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407951</v>
      </c>
      <c r="BH19" s="684"/>
      <c r="BI19" s="684"/>
      <c r="BJ19" s="684"/>
      <c r="BK19" s="684"/>
      <c r="BL19" s="684"/>
      <c r="BM19" s="684"/>
      <c r="BN19" s="685"/>
      <c r="BO19" s="686">
        <v>5.8</v>
      </c>
      <c r="BP19" s="686"/>
      <c r="BQ19" s="686"/>
      <c r="BR19" s="686"/>
      <c r="BS19" s="692" t="s">
        <v>177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136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1209</v>
      </c>
      <c r="S20" s="684"/>
      <c r="T20" s="684"/>
      <c r="U20" s="684"/>
      <c r="V20" s="684"/>
      <c r="W20" s="684"/>
      <c r="X20" s="684"/>
      <c r="Y20" s="685"/>
      <c r="Z20" s="686">
        <v>0</v>
      </c>
      <c r="AA20" s="686"/>
      <c r="AB20" s="686"/>
      <c r="AC20" s="686"/>
      <c r="AD20" s="687">
        <v>1209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407951</v>
      </c>
      <c r="BH20" s="684"/>
      <c r="BI20" s="684"/>
      <c r="BJ20" s="684"/>
      <c r="BK20" s="684"/>
      <c r="BL20" s="684"/>
      <c r="BM20" s="684"/>
      <c r="BN20" s="685"/>
      <c r="BO20" s="686">
        <v>5.8</v>
      </c>
      <c r="BP20" s="686"/>
      <c r="BQ20" s="686"/>
      <c r="BR20" s="686"/>
      <c r="BS20" s="692" t="s">
        <v>177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21992054</v>
      </c>
      <c r="CS20" s="684"/>
      <c r="CT20" s="684"/>
      <c r="CU20" s="684"/>
      <c r="CV20" s="684"/>
      <c r="CW20" s="684"/>
      <c r="CX20" s="684"/>
      <c r="CY20" s="685"/>
      <c r="CZ20" s="686">
        <v>100</v>
      </c>
      <c r="DA20" s="686"/>
      <c r="DB20" s="686"/>
      <c r="DC20" s="686"/>
      <c r="DD20" s="692">
        <v>3301581</v>
      </c>
      <c r="DE20" s="684"/>
      <c r="DF20" s="684"/>
      <c r="DG20" s="684"/>
      <c r="DH20" s="684"/>
      <c r="DI20" s="684"/>
      <c r="DJ20" s="684"/>
      <c r="DK20" s="684"/>
      <c r="DL20" s="684"/>
      <c r="DM20" s="684"/>
      <c r="DN20" s="684"/>
      <c r="DO20" s="684"/>
      <c r="DP20" s="685"/>
      <c r="DQ20" s="692">
        <v>12621376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95796</v>
      </c>
      <c r="S21" s="684"/>
      <c r="T21" s="684"/>
      <c r="U21" s="684"/>
      <c r="V21" s="684"/>
      <c r="W21" s="684"/>
      <c r="X21" s="684"/>
      <c r="Y21" s="685"/>
      <c r="Z21" s="686">
        <v>0.4</v>
      </c>
      <c r="AA21" s="686"/>
      <c r="AB21" s="686"/>
      <c r="AC21" s="686"/>
      <c r="AD21" s="687">
        <v>95796</v>
      </c>
      <c r="AE21" s="687"/>
      <c r="AF21" s="687"/>
      <c r="AG21" s="687"/>
      <c r="AH21" s="687"/>
      <c r="AI21" s="687"/>
      <c r="AJ21" s="687"/>
      <c r="AK21" s="687"/>
      <c r="AL21" s="688">
        <v>0.9</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9186</v>
      </c>
      <c r="BH21" s="684"/>
      <c r="BI21" s="684"/>
      <c r="BJ21" s="684"/>
      <c r="BK21" s="684"/>
      <c r="BL21" s="684"/>
      <c r="BM21" s="684"/>
      <c r="BN21" s="685"/>
      <c r="BO21" s="686">
        <v>0.1</v>
      </c>
      <c r="BP21" s="686"/>
      <c r="BQ21" s="686"/>
      <c r="BR21" s="686"/>
      <c r="BS21" s="692" t="s">
        <v>177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3224242</v>
      </c>
      <c r="S22" s="684"/>
      <c r="T22" s="684"/>
      <c r="U22" s="684"/>
      <c r="V22" s="684"/>
      <c r="W22" s="684"/>
      <c r="X22" s="684"/>
      <c r="Y22" s="685"/>
      <c r="Z22" s="686">
        <v>14.3</v>
      </c>
      <c r="AA22" s="686"/>
      <c r="AB22" s="686"/>
      <c r="AC22" s="686"/>
      <c r="AD22" s="687">
        <v>2775939</v>
      </c>
      <c r="AE22" s="687"/>
      <c r="AF22" s="687"/>
      <c r="AG22" s="687"/>
      <c r="AH22" s="687"/>
      <c r="AI22" s="687"/>
      <c r="AJ22" s="687"/>
      <c r="AK22" s="687"/>
      <c r="AL22" s="688">
        <v>26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2775939</v>
      </c>
      <c r="S23" s="684"/>
      <c r="T23" s="684"/>
      <c r="U23" s="684"/>
      <c r="V23" s="684"/>
      <c r="W23" s="684"/>
      <c r="X23" s="684"/>
      <c r="Y23" s="685"/>
      <c r="Z23" s="686">
        <v>12.3</v>
      </c>
      <c r="AA23" s="686"/>
      <c r="AB23" s="686"/>
      <c r="AC23" s="686"/>
      <c r="AD23" s="687">
        <v>2775939</v>
      </c>
      <c r="AE23" s="687"/>
      <c r="AF23" s="687"/>
      <c r="AG23" s="687"/>
      <c r="AH23" s="687"/>
      <c r="AI23" s="687"/>
      <c r="AJ23" s="687"/>
      <c r="AK23" s="687"/>
      <c r="AL23" s="688">
        <v>26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398765</v>
      </c>
      <c r="BH23" s="684"/>
      <c r="BI23" s="684"/>
      <c r="BJ23" s="684"/>
      <c r="BK23" s="684"/>
      <c r="BL23" s="684"/>
      <c r="BM23" s="684"/>
      <c r="BN23" s="685"/>
      <c r="BO23" s="686">
        <v>5.7</v>
      </c>
      <c r="BP23" s="686"/>
      <c r="BQ23" s="686"/>
      <c r="BR23" s="686"/>
      <c r="BS23" s="692" t="s">
        <v>177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448154</v>
      </c>
      <c r="S24" s="684"/>
      <c r="T24" s="684"/>
      <c r="U24" s="684"/>
      <c r="V24" s="684"/>
      <c r="W24" s="684"/>
      <c r="X24" s="684"/>
      <c r="Y24" s="685"/>
      <c r="Z24" s="686">
        <v>2</v>
      </c>
      <c r="AA24" s="686"/>
      <c r="AB24" s="686"/>
      <c r="AC24" s="686"/>
      <c r="AD24" s="687" t="s">
        <v>136</v>
      </c>
      <c r="AE24" s="687"/>
      <c r="AF24" s="687"/>
      <c r="AG24" s="687"/>
      <c r="AH24" s="687"/>
      <c r="AI24" s="687"/>
      <c r="AJ24" s="687"/>
      <c r="AK24" s="687"/>
      <c r="AL24" s="688" t="s">
        <v>136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136</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8285818</v>
      </c>
      <c r="CS24" s="673"/>
      <c r="CT24" s="673"/>
      <c r="CU24" s="673"/>
      <c r="CV24" s="673"/>
      <c r="CW24" s="673"/>
      <c r="CX24" s="673"/>
      <c r="CY24" s="674"/>
      <c r="CZ24" s="677">
        <v>37.700000000000003</v>
      </c>
      <c r="DA24" s="678"/>
      <c r="DB24" s="678"/>
      <c r="DC24" s="697"/>
      <c r="DD24" s="722">
        <v>5593501</v>
      </c>
      <c r="DE24" s="673"/>
      <c r="DF24" s="673"/>
      <c r="DG24" s="673"/>
      <c r="DH24" s="673"/>
      <c r="DI24" s="673"/>
      <c r="DJ24" s="673"/>
      <c r="DK24" s="674"/>
      <c r="DL24" s="722">
        <v>5460719</v>
      </c>
      <c r="DM24" s="673"/>
      <c r="DN24" s="673"/>
      <c r="DO24" s="673"/>
      <c r="DP24" s="673"/>
      <c r="DQ24" s="673"/>
      <c r="DR24" s="673"/>
      <c r="DS24" s="673"/>
      <c r="DT24" s="673"/>
      <c r="DU24" s="673"/>
      <c r="DV24" s="674"/>
      <c r="DW24" s="677">
        <v>48.7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149</v>
      </c>
      <c r="S25" s="684"/>
      <c r="T25" s="684"/>
      <c r="U25" s="684"/>
      <c r="V25" s="684"/>
      <c r="W25" s="684"/>
      <c r="X25" s="684"/>
      <c r="Y25" s="685"/>
      <c r="Z25" s="686">
        <v>0</v>
      </c>
      <c r="AA25" s="686"/>
      <c r="AB25" s="686"/>
      <c r="AC25" s="686"/>
      <c r="AD25" s="687" t="s">
        <v>136</v>
      </c>
      <c r="AE25" s="687"/>
      <c r="AF25" s="687"/>
      <c r="AG25" s="687"/>
      <c r="AH25" s="687"/>
      <c r="AI25" s="687"/>
      <c r="AJ25" s="687"/>
      <c r="AK25" s="687"/>
      <c r="AL25" s="688" t="s">
        <v>136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136</v>
      </c>
      <c r="BP25" s="686"/>
      <c r="BQ25" s="686"/>
      <c r="BR25" s="686"/>
      <c r="BS25" s="692" t="s">
        <v>136</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2725708</v>
      </c>
      <c r="CS25" s="719"/>
      <c r="CT25" s="719"/>
      <c r="CU25" s="719"/>
      <c r="CV25" s="719"/>
      <c r="CW25" s="719"/>
      <c r="CX25" s="719"/>
      <c r="CY25" s="720"/>
      <c r="CZ25" s="688">
        <v>12.4</v>
      </c>
      <c r="DA25" s="717"/>
      <c r="DB25" s="717"/>
      <c r="DC25" s="721"/>
      <c r="DD25" s="692">
        <v>2498685</v>
      </c>
      <c r="DE25" s="719"/>
      <c r="DF25" s="719"/>
      <c r="DG25" s="719"/>
      <c r="DH25" s="719"/>
      <c r="DI25" s="719"/>
      <c r="DJ25" s="719"/>
      <c r="DK25" s="720"/>
      <c r="DL25" s="692">
        <v>2468557</v>
      </c>
      <c r="DM25" s="719"/>
      <c r="DN25" s="719"/>
      <c r="DO25" s="719"/>
      <c r="DP25" s="719"/>
      <c r="DQ25" s="719"/>
      <c r="DR25" s="719"/>
      <c r="DS25" s="719"/>
      <c r="DT25" s="719"/>
      <c r="DU25" s="719"/>
      <c r="DV25" s="720"/>
      <c r="DW25" s="688">
        <v>22</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11477078</v>
      </c>
      <c r="S26" s="684"/>
      <c r="T26" s="684"/>
      <c r="U26" s="684"/>
      <c r="V26" s="684"/>
      <c r="W26" s="684"/>
      <c r="X26" s="684"/>
      <c r="Y26" s="685"/>
      <c r="Z26" s="686">
        <v>50.8</v>
      </c>
      <c r="AA26" s="686"/>
      <c r="AB26" s="686"/>
      <c r="AC26" s="686"/>
      <c r="AD26" s="687">
        <v>10630010</v>
      </c>
      <c r="AE26" s="687"/>
      <c r="AF26" s="687"/>
      <c r="AG26" s="687"/>
      <c r="AH26" s="687"/>
      <c r="AI26" s="687"/>
      <c r="AJ26" s="687"/>
      <c r="AK26" s="687"/>
      <c r="AL26" s="688">
        <v>99.6</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136</v>
      </c>
      <c r="BH26" s="684"/>
      <c r="BI26" s="684"/>
      <c r="BJ26" s="684"/>
      <c r="BK26" s="684"/>
      <c r="BL26" s="684"/>
      <c r="BM26" s="684"/>
      <c r="BN26" s="685"/>
      <c r="BO26" s="686" t="s">
        <v>233</v>
      </c>
      <c r="BP26" s="686"/>
      <c r="BQ26" s="686"/>
      <c r="BR26" s="686"/>
      <c r="BS26" s="692" t="s">
        <v>136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1791714</v>
      </c>
      <c r="CS26" s="684"/>
      <c r="CT26" s="684"/>
      <c r="CU26" s="684"/>
      <c r="CV26" s="684"/>
      <c r="CW26" s="684"/>
      <c r="CX26" s="684"/>
      <c r="CY26" s="685"/>
      <c r="CZ26" s="688">
        <v>8.1</v>
      </c>
      <c r="DA26" s="717"/>
      <c r="DB26" s="717"/>
      <c r="DC26" s="721"/>
      <c r="DD26" s="692">
        <v>1616788</v>
      </c>
      <c r="DE26" s="684"/>
      <c r="DF26" s="684"/>
      <c r="DG26" s="684"/>
      <c r="DH26" s="684"/>
      <c r="DI26" s="684"/>
      <c r="DJ26" s="684"/>
      <c r="DK26" s="685"/>
      <c r="DL26" s="692" t="s">
        <v>177</v>
      </c>
      <c r="DM26" s="684"/>
      <c r="DN26" s="684"/>
      <c r="DO26" s="684"/>
      <c r="DP26" s="684"/>
      <c r="DQ26" s="684"/>
      <c r="DR26" s="684"/>
      <c r="DS26" s="684"/>
      <c r="DT26" s="684"/>
      <c r="DU26" s="684"/>
      <c r="DV26" s="685"/>
      <c r="DW26" s="688" t="s">
        <v>136</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7429</v>
      </c>
      <c r="S27" s="684"/>
      <c r="T27" s="684"/>
      <c r="U27" s="684"/>
      <c r="V27" s="684"/>
      <c r="W27" s="684"/>
      <c r="X27" s="684"/>
      <c r="Y27" s="685"/>
      <c r="Z27" s="686">
        <v>0</v>
      </c>
      <c r="AA27" s="686"/>
      <c r="AB27" s="686"/>
      <c r="AC27" s="686"/>
      <c r="AD27" s="687">
        <v>7429</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6991337</v>
      </c>
      <c r="BH27" s="684"/>
      <c r="BI27" s="684"/>
      <c r="BJ27" s="684"/>
      <c r="BK27" s="684"/>
      <c r="BL27" s="684"/>
      <c r="BM27" s="684"/>
      <c r="BN27" s="685"/>
      <c r="BO27" s="686">
        <v>100</v>
      </c>
      <c r="BP27" s="686"/>
      <c r="BQ27" s="686"/>
      <c r="BR27" s="686"/>
      <c r="BS27" s="692">
        <v>155224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3636567</v>
      </c>
      <c r="CS27" s="719"/>
      <c r="CT27" s="719"/>
      <c r="CU27" s="719"/>
      <c r="CV27" s="719"/>
      <c r="CW27" s="719"/>
      <c r="CX27" s="719"/>
      <c r="CY27" s="720"/>
      <c r="CZ27" s="688">
        <v>16.5</v>
      </c>
      <c r="DA27" s="717"/>
      <c r="DB27" s="717"/>
      <c r="DC27" s="721"/>
      <c r="DD27" s="692">
        <v>1186844</v>
      </c>
      <c r="DE27" s="719"/>
      <c r="DF27" s="719"/>
      <c r="DG27" s="719"/>
      <c r="DH27" s="719"/>
      <c r="DI27" s="719"/>
      <c r="DJ27" s="719"/>
      <c r="DK27" s="720"/>
      <c r="DL27" s="692">
        <v>1184190</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95556</v>
      </c>
      <c r="S28" s="684"/>
      <c r="T28" s="684"/>
      <c r="U28" s="684"/>
      <c r="V28" s="684"/>
      <c r="W28" s="684"/>
      <c r="X28" s="684"/>
      <c r="Y28" s="685"/>
      <c r="Z28" s="686">
        <v>0.4</v>
      </c>
      <c r="AA28" s="686"/>
      <c r="AB28" s="686"/>
      <c r="AC28" s="686"/>
      <c r="AD28" s="687" t="s">
        <v>177</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1923543</v>
      </c>
      <c r="CS28" s="684"/>
      <c r="CT28" s="684"/>
      <c r="CU28" s="684"/>
      <c r="CV28" s="684"/>
      <c r="CW28" s="684"/>
      <c r="CX28" s="684"/>
      <c r="CY28" s="685"/>
      <c r="CZ28" s="688">
        <v>8.6999999999999993</v>
      </c>
      <c r="DA28" s="717"/>
      <c r="DB28" s="717"/>
      <c r="DC28" s="721"/>
      <c r="DD28" s="692">
        <v>1907972</v>
      </c>
      <c r="DE28" s="684"/>
      <c r="DF28" s="684"/>
      <c r="DG28" s="684"/>
      <c r="DH28" s="684"/>
      <c r="DI28" s="684"/>
      <c r="DJ28" s="684"/>
      <c r="DK28" s="685"/>
      <c r="DL28" s="692">
        <v>1807972</v>
      </c>
      <c r="DM28" s="684"/>
      <c r="DN28" s="684"/>
      <c r="DO28" s="684"/>
      <c r="DP28" s="684"/>
      <c r="DQ28" s="684"/>
      <c r="DR28" s="684"/>
      <c r="DS28" s="684"/>
      <c r="DT28" s="684"/>
      <c r="DU28" s="684"/>
      <c r="DV28" s="685"/>
      <c r="DW28" s="688">
        <v>16.100000000000001</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141640</v>
      </c>
      <c r="S29" s="684"/>
      <c r="T29" s="684"/>
      <c r="U29" s="684"/>
      <c r="V29" s="684"/>
      <c r="W29" s="684"/>
      <c r="X29" s="684"/>
      <c r="Y29" s="685"/>
      <c r="Z29" s="686">
        <v>0.6</v>
      </c>
      <c r="AA29" s="686"/>
      <c r="AB29" s="686"/>
      <c r="AC29" s="686"/>
      <c r="AD29" s="687">
        <v>8480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69</v>
      </c>
      <c r="CG29" s="699"/>
      <c r="CH29" s="699"/>
      <c r="CI29" s="699"/>
      <c r="CJ29" s="699"/>
      <c r="CK29" s="699"/>
      <c r="CL29" s="699"/>
      <c r="CM29" s="699"/>
      <c r="CN29" s="699"/>
      <c r="CO29" s="699"/>
      <c r="CP29" s="699"/>
      <c r="CQ29" s="700"/>
      <c r="CR29" s="683">
        <v>1923543</v>
      </c>
      <c r="CS29" s="719"/>
      <c r="CT29" s="719"/>
      <c r="CU29" s="719"/>
      <c r="CV29" s="719"/>
      <c r="CW29" s="719"/>
      <c r="CX29" s="719"/>
      <c r="CY29" s="720"/>
      <c r="CZ29" s="688">
        <v>8.6999999999999993</v>
      </c>
      <c r="DA29" s="717"/>
      <c r="DB29" s="717"/>
      <c r="DC29" s="721"/>
      <c r="DD29" s="692">
        <v>1907972</v>
      </c>
      <c r="DE29" s="719"/>
      <c r="DF29" s="719"/>
      <c r="DG29" s="719"/>
      <c r="DH29" s="719"/>
      <c r="DI29" s="719"/>
      <c r="DJ29" s="719"/>
      <c r="DK29" s="720"/>
      <c r="DL29" s="692">
        <v>1807972</v>
      </c>
      <c r="DM29" s="719"/>
      <c r="DN29" s="719"/>
      <c r="DO29" s="719"/>
      <c r="DP29" s="719"/>
      <c r="DQ29" s="719"/>
      <c r="DR29" s="719"/>
      <c r="DS29" s="719"/>
      <c r="DT29" s="719"/>
      <c r="DU29" s="719"/>
      <c r="DV29" s="720"/>
      <c r="DW29" s="688">
        <v>16.100000000000001</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31127</v>
      </c>
      <c r="S30" s="684"/>
      <c r="T30" s="684"/>
      <c r="U30" s="684"/>
      <c r="V30" s="684"/>
      <c r="W30" s="684"/>
      <c r="X30" s="684"/>
      <c r="Y30" s="685"/>
      <c r="Z30" s="686">
        <v>0.1</v>
      </c>
      <c r="AA30" s="686"/>
      <c r="AB30" s="686"/>
      <c r="AC30" s="686"/>
      <c r="AD30" s="687">
        <v>372</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1822895</v>
      </c>
      <c r="CS30" s="684"/>
      <c r="CT30" s="684"/>
      <c r="CU30" s="684"/>
      <c r="CV30" s="684"/>
      <c r="CW30" s="684"/>
      <c r="CX30" s="684"/>
      <c r="CY30" s="685"/>
      <c r="CZ30" s="688">
        <v>8.3000000000000007</v>
      </c>
      <c r="DA30" s="717"/>
      <c r="DB30" s="717"/>
      <c r="DC30" s="721"/>
      <c r="DD30" s="692">
        <v>1808010</v>
      </c>
      <c r="DE30" s="684"/>
      <c r="DF30" s="684"/>
      <c r="DG30" s="684"/>
      <c r="DH30" s="684"/>
      <c r="DI30" s="684"/>
      <c r="DJ30" s="684"/>
      <c r="DK30" s="685"/>
      <c r="DL30" s="692">
        <v>1708010</v>
      </c>
      <c r="DM30" s="684"/>
      <c r="DN30" s="684"/>
      <c r="DO30" s="684"/>
      <c r="DP30" s="684"/>
      <c r="DQ30" s="684"/>
      <c r="DR30" s="684"/>
      <c r="DS30" s="684"/>
      <c r="DT30" s="684"/>
      <c r="DU30" s="684"/>
      <c r="DV30" s="685"/>
      <c r="DW30" s="688">
        <v>15.2</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2516434</v>
      </c>
      <c r="S31" s="684"/>
      <c r="T31" s="684"/>
      <c r="U31" s="684"/>
      <c r="V31" s="684"/>
      <c r="W31" s="684"/>
      <c r="X31" s="684"/>
      <c r="Y31" s="685"/>
      <c r="Z31" s="686">
        <v>11.1</v>
      </c>
      <c r="AA31" s="686"/>
      <c r="AB31" s="686"/>
      <c r="AC31" s="686"/>
      <c r="AD31" s="687" t="s">
        <v>233</v>
      </c>
      <c r="AE31" s="687"/>
      <c r="AF31" s="687"/>
      <c r="AG31" s="687"/>
      <c r="AH31" s="687"/>
      <c r="AI31" s="687"/>
      <c r="AJ31" s="687"/>
      <c r="AK31" s="687"/>
      <c r="AL31" s="688" t="s">
        <v>177</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99.3</v>
      </c>
      <c r="BH31" s="738"/>
      <c r="BI31" s="738"/>
      <c r="BJ31" s="738"/>
      <c r="BK31" s="738"/>
      <c r="BL31" s="738"/>
      <c r="BM31" s="678">
        <v>95.3</v>
      </c>
      <c r="BN31" s="738"/>
      <c r="BO31" s="738"/>
      <c r="BP31" s="738"/>
      <c r="BQ31" s="739"/>
      <c r="BR31" s="751">
        <v>99.4</v>
      </c>
      <c r="BS31" s="738"/>
      <c r="BT31" s="738"/>
      <c r="BU31" s="738"/>
      <c r="BV31" s="738"/>
      <c r="BW31" s="738"/>
      <c r="BX31" s="678">
        <v>95.8</v>
      </c>
      <c r="BY31" s="738"/>
      <c r="BZ31" s="738"/>
      <c r="CA31" s="738"/>
      <c r="CB31" s="739"/>
      <c r="CD31" s="725"/>
      <c r="CE31" s="726"/>
      <c r="CF31" s="698" t="s">
        <v>311</v>
      </c>
      <c r="CG31" s="699"/>
      <c r="CH31" s="699"/>
      <c r="CI31" s="699"/>
      <c r="CJ31" s="699"/>
      <c r="CK31" s="699"/>
      <c r="CL31" s="699"/>
      <c r="CM31" s="699"/>
      <c r="CN31" s="699"/>
      <c r="CO31" s="699"/>
      <c r="CP31" s="699"/>
      <c r="CQ31" s="700"/>
      <c r="CR31" s="683">
        <v>100648</v>
      </c>
      <c r="CS31" s="719"/>
      <c r="CT31" s="719"/>
      <c r="CU31" s="719"/>
      <c r="CV31" s="719"/>
      <c r="CW31" s="719"/>
      <c r="CX31" s="719"/>
      <c r="CY31" s="720"/>
      <c r="CZ31" s="688">
        <v>0.5</v>
      </c>
      <c r="DA31" s="717"/>
      <c r="DB31" s="717"/>
      <c r="DC31" s="721"/>
      <c r="DD31" s="692">
        <v>99962</v>
      </c>
      <c r="DE31" s="719"/>
      <c r="DF31" s="719"/>
      <c r="DG31" s="719"/>
      <c r="DH31" s="719"/>
      <c r="DI31" s="719"/>
      <c r="DJ31" s="719"/>
      <c r="DK31" s="720"/>
      <c r="DL31" s="692">
        <v>99962</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v>20354</v>
      </c>
      <c r="S32" s="684"/>
      <c r="T32" s="684"/>
      <c r="U32" s="684"/>
      <c r="V32" s="684"/>
      <c r="W32" s="684"/>
      <c r="X32" s="684"/>
      <c r="Y32" s="685"/>
      <c r="Z32" s="686">
        <v>0.1</v>
      </c>
      <c r="AA32" s="686"/>
      <c r="AB32" s="686"/>
      <c r="AC32" s="686"/>
      <c r="AD32" s="687">
        <v>20354</v>
      </c>
      <c r="AE32" s="687"/>
      <c r="AF32" s="687"/>
      <c r="AG32" s="687"/>
      <c r="AH32" s="687"/>
      <c r="AI32" s="687"/>
      <c r="AJ32" s="687"/>
      <c r="AK32" s="687"/>
      <c r="AL32" s="688">
        <v>0.2</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99.6</v>
      </c>
      <c r="BH32" s="719"/>
      <c r="BI32" s="719"/>
      <c r="BJ32" s="719"/>
      <c r="BK32" s="719"/>
      <c r="BL32" s="719"/>
      <c r="BM32" s="689">
        <v>97.9</v>
      </c>
      <c r="BN32" s="749"/>
      <c r="BO32" s="749"/>
      <c r="BP32" s="749"/>
      <c r="BQ32" s="750"/>
      <c r="BR32" s="752">
        <v>99.6</v>
      </c>
      <c r="BS32" s="719"/>
      <c r="BT32" s="719"/>
      <c r="BU32" s="719"/>
      <c r="BV32" s="719"/>
      <c r="BW32" s="719"/>
      <c r="BX32" s="689">
        <v>98.2</v>
      </c>
      <c r="BY32" s="749"/>
      <c r="BZ32" s="749"/>
      <c r="CA32" s="749"/>
      <c r="CB32" s="750"/>
      <c r="CD32" s="727"/>
      <c r="CE32" s="728"/>
      <c r="CF32" s="698" t="s">
        <v>315</v>
      </c>
      <c r="CG32" s="699"/>
      <c r="CH32" s="699"/>
      <c r="CI32" s="699"/>
      <c r="CJ32" s="699"/>
      <c r="CK32" s="699"/>
      <c r="CL32" s="699"/>
      <c r="CM32" s="699"/>
      <c r="CN32" s="699"/>
      <c r="CO32" s="699"/>
      <c r="CP32" s="699"/>
      <c r="CQ32" s="700"/>
      <c r="CR32" s="683" t="s">
        <v>177</v>
      </c>
      <c r="CS32" s="684"/>
      <c r="CT32" s="684"/>
      <c r="CU32" s="684"/>
      <c r="CV32" s="684"/>
      <c r="CW32" s="684"/>
      <c r="CX32" s="684"/>
      <c r="CY32" s="685"/>
      <c r="CZ32" s="688" t="s">
        <v>233</v>
      </c>
      <c r="DA32" s="717"/>
      <c r="DB32" s="717"/>
      <c r="DC32" s="721"/>
      <c r="DD32" s="692" t="s">
        <v>136</v>
      </c>
      <c r="DE32" s="684"/>
      <c r="DF32" s="684"/>
      <c r="DG32" s="684"/>
      <c r="DH32" s="684"/>
      <c r="DI32" s="684"/>
      <c r="DJ32" s="684"/>
      <c r="DK32" s="685"/>
      <c r="DL32" s="692" t="s">
        <v>136</v>
      </c>
      <c r="DM32" s="684"/>
      <c r="DN32" s="684"/>
      <c r="DO32" s="684"/>
      <c r="DP32" s="684"/>
      <c r="DQ32" s="684"/>
      <c r="DR32" s="684"/>
      <c r="DS32" s="684"/>
      <c r="DT32" s="684"/>
      <c r="DU32" s="684"/>
      <c r="DV32" s="685"/>
      <c r="DW32" s="688" t="s">
        <v>177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1310132</v>
      </c>
      <c r="S33" s="684"/>
      <c r="T33" s="684"/>
      <c r="U33" s="684"/>
      <c r="V33" s="684"/>
      <c r="W33" s="684"/>
      <c r="X33" s="684"/>
      <c r="Y33" s="685"/>
      <c r="Z33" s="686">
        <v>5.8</v>
      </c>
      <c r="AA33" s="686"/>
      <c r="AB33" s="686"/>
      <c r="AC33" s="686"/>
      <c r="AD33" s="687" t="s">
        <v>136</v>
      </c>
      <c r="AE33" s="687"/>
      <c r="AF33" s="687"/>
      <c r="AG33" s="687"/>
      <c r="AH33" s="687"/>
      <c r="AI33" s="687"/>
      <c r="AJ33" s="687"/>
      <c r="AK33" s="687"/>
      <c r="AL33" s="688" t="s">
        <v>136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v>
      </c>
      <c r="BH33" s="754"/>
      <c r="BI33" s="754"/>
      <c r="BJ33" s="754"/>
      <c r="BK33" s="754"/>
      <c r="BL33" s="754"/>
      <c r="BM33" s="755">
        <v>92.7</v>
      </c>
      <c r="BN33" s="754"/>
      <c r="BO33" s="754"/>
      <c r="BP33" s="754"/>
      <c r="BQ33" s="756"/>
      <c r="BR33" s="753">
        <v>99.1</v>
      </c>
      <c r="BS33" s="754"/>
      <c r="BT33" s="754"/>
      <c r="BU33" s="754"/>
      <c r="BV33" s="754"/>
      <c r="BW33" s="754"/>
      <c r="BX33" s="755">
        <v>92.9</v>
      </c>
      <c r="BY33" s="754"/>
      <c r="BZ33" s="754"/>
      <c r="CA33" s="754"/>
      <c r="CB33" s="756"/>
      <c r="CD33" s="698" t="s">
        <v>318</v>
      </c>
      <c r="CE33" s="699"/>
      <c r="CF33" s="699"/>
      <c r="CG33" s="699"/>
      <c r="CH33" s="699"/>
      <c r="CI33" s="699"/>
      <c r="CJ33" s="699"/>
      <c r="CK33" s="699"/>
      <c r="CL33" s="699"/>
      <c r="CM33" s="699"/>
      <c r="CN33" s="699"/>
      <c r="CO33" s="699"/>
      <c r="CP33" s="699"/>
      <c r="CQ33" s="700"/>
      <c r="CR33" s="683">
        <v>10404655</v>
      </c>
      <c r="CS33" s="719"/>
      <c r="CT33" s="719"/>
      <c r="CU33" s="719"/>
      <c r="CV33" s="719"/>
      <c r="CW33" s="719"/>
      <c r="CX33" s="719"/>
      <c r="CY33" s="720"/>
      <c r="CZ33" s="688">
        <v>47.3</v>
      </c>
      <c r="DA33" s="717"/>
      <c r="DB33" s="717"/>
      <c r="DC33" s="721"/>
      <c r="DD33" s="692">
        <v>6459425</v>
      </c>
      <c r="DE33" s="719"/>
      <c r="DF33" s="719"/>
      <c r="DG33" s="719"/>
      <c r="DH33" s="719"/>
      <c r="DI33" s="719"/>
      <c r="DJ33" s="719"/>
      <c r="DK33" s="720"/>
      <c r="DL33" s="692">
        <v>4924932</v>
      </c>
      <c r="DM33" s="719"/>
      <c r="DN33" s="719"/>
      <c r="DO33" s="719"/>
      <c r="DP33" s="719"/>
      <c r="DQ33" s="719"/>
      <c r="DR33" s="719"/>
      <c r="DS33" s="719"/>
      <c r="DT33" s="719"/>
      <c r="DU33" s="719"/>
      <c r="DV33" s="720"/>
      <c r="DW33" s="688">
        <v>44</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34978</v>
      </c>
      <c r="S34" s="684"/>
      <c r="T34" s="684"/>
      <c r="U34" s="684"/>
      <c r="V34" s="684"/>
      <c r="W34" s="684"/>
      <c r="X34" s="684"/>
      <c r="Y34" s="685"/>
      <c r="Z34" s="686">
        <v>0.2</v>
      </c>
      <c r="AA34" s="686"/>
      <c r="AB34" s="686"/>
      <c r="AC34" s="686"/>
      <c r="AD34" s="687">
        <v>2261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3698577</v>
      </c>
      <c r="CS34" s="684"/>
      <c r="CT34" s="684"/>
      <c r="CU34" s="684"/>
      <c r="CV34" s="684"/>
      <c r="CW34" s="684"/>
      <c r="CX34" s="684"/>
      <c r="CY34" s="685"/>
      <c r="CZ34" s="688">
        <v>16.8</v>
      </c>
      <c r="DA34" s="717"/>
      <c r="DB34" s="717"/>
      <c r="DC34" s="721"/>
      <c r="DD34" s="692">
        <v>2349420</v>
      </c>
      <c r="DE34" s="684"/>
      <c r="DF34" s="684"/>
      <c r="DG34" s="684"/>
      <c r="DH34" s="684"/>
      <c r="DI34" s="684"/>
      <c r="DJ34" s="684"/>
      <c r="DK34" s="685"/>
      <c r="DL34" s="692">
        <v>1654264</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1534578</v>
      </c>
      <c r="S35" s="684"/>
      <c r="T35" s="684"/>
      <c r="U35" s="684"/>
      <c r="V35" s="684"/>
      <c r="W35" s="684"/>
      <c r="X35" s="684"/>
      <c r="Y35" s="685"/>
      <c r="Z35" s="686">
        <v>6.8</v>
      </c>
      <c r="AA35" s="686"/>
      <c r="AB35" s="686"/>
      <c r="AC35" s="686"/>
      <c r="AD35" s="687" t="s">
        <v>233</v>
      </c>
      <c r="AE35" s="687"/>
      <c r="AF35" s="687"/>
      <c r="AG35" s="687"/>
      <c r="AH35" s="687"/>
      <c r="AI35" s="687"/>
      <c r="AJ35" s="687"/>
      <c r="AK35" s="687"/>
      <c r="AL35" s="688" t="s">
        <v>136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553622</v>
      </c>
      <c r="CS35" s="719"/>
      <c r="CT35" s="719"/>
      <c r="CU35" s="719"/>
      <c r="CV35" s="719"/>
      <c r="CW35" s="719"/>
      <c r="CX35" s="719"/>
      <c r="CY35" s="720"/>
      <c r="CZ35" s="688">
        <v>2.5</v>
      </c>
      <c r="DA35" s="717"/>
      <c r="DB35" s="717"/>
      <c r="DC35" s="721"/>
      <c r="DD35" s="692">
        <v>462349</v>
      </c>
      <c r="DE35" s="719"/>
      <c r="DF35" s="719"/>
      <c r="DG35" s="719"/>
      <c r="DH35" s="719"/>
      <c r="DI35" s="719"/>
      <c r="DJ35" s="719"/>
      <c r="DK35" s="720"/>
      <c r="DL35" s="692">
        <v>392372</v>
      </c>
      <c r="DM35" s="719"/>
      <c r="DN35" s="719"/>
      <c r="DO35" s="719"/>
      <c r="DP35" s="719"/>
      <c r="DQ35" s="719"/>
      <c r="DR35" s="719"/>
      <c r="DS35" s="719"/>
      <c r="DT35" s="719"/>
      <c r="DU35" s="719"/>
      <c r="DV35" s="720"/>
      <c r="DW35" s="688">
        <v>3.5</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1556424</v>
      </c>
      <c r="S36" s="684"/>
      <c r="T36" s="684"/>
      <c r="U36" s="684"/>
      <c r="V36" s="684"/>
      <c r="W36" s="684"/>
      <c r="X36" s="684"/>
      <c r="Y36" s="685"/>
      <c r="Z36" s="686">
        <v>6.9</v>
      </c>
      <c r="AA36" s="686"/>
      <c r="AB36" s="686"/>
      <c r="AC36" s="686"/>
      <c r="AD36" s="687" t="s">
        <v>177</v>
      </c>
      <c r="AE36" s="687"/>
      <c r="AF36" s="687"/>
      <c r="AG36" s="687"/>
      <c r="AH36" s="687"/>
      <c r="AI36" s="687"/>
      <c r="AJ36" s="687"/>
      <c r="AK36" s="687"/>
      <c r="AL36" s="688" t="s">
        <v>136</v>
      </c>
      <c r="AM36" s="689"/>
      <c r="AN36" s="689"/>
      <c r="AO36" s="690"/>
      <c r="AP36" s="235"/>
      <c r="AQ36" s="757" t="s">
        <v>326</v>
      </c>
      <c r="AR36" s="758"/>
      <c r="AS36" s="758"/>
      <c r="AT36" s="758"/>
      <c r="AU36" s="758"/>
      <c r="AV36" s="758"/>
      <c r="AW36" s="758"/>
      <c r="AX36" s="758"/>
      <c r="AY36" s="759"/>
      <c r="AZ36" s="672">
        <v>2701961</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143583</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2324736</v>
      </c>
      <c r="CS36" s="684"/>
      <c r="CT36" s="684"/>
      <c r="CU36" s="684"/>
      <c r="CV36" s="684"/>
      <c r="CW36" s="684"/>
      <c r="CX36" s="684"/>
      <c r="CY36" s="685"/>
      <c r="CZ36" s="688">
        <v>10.6</v>
      </c>
      <c r="DA36" s="717"/>
      <c r="DB36" s="717"/>
      <c r="DC36" s="721"/>
      <c r="DD36" s="692">
        <v>1826777</v>
      </c>
      <c r="DE36" s="684"/>
      <c r="DF36" s="684"/>
      <c r="DG36" s="684"/>
      <c r="DH36" s="684"/>
      <c r="DI36" s="684"/>
      <c r="DJ36" s="684"/>
      <c r="DK36" s="685"/>
      <c r="DL36" s="692">
        <v>1267413</v>
      </c>
      <c r="DM36" s="684"/>
      <c r="DN36" s="684"/>
      <c r="DO36" s="684"/>
      <c r="DP36" s="684"/>
      <c r="DQ36" s="684"/>
      <c r="DR36" s="684"/>
      <c r="DS36" s="684"/>
      <c r="DT36" s="684"/>
      <c r="DU36" s="684"/>
      <c r="DV36" s="685"/>
      <c r="DW36" s="688">
        <v>11.3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1006154</v>
      </c>
      <c r="S37" s="684"/>
      <c r="T37" s="684"/>
      <c r="U37" s="684"/>
      <c r="V37" s="684"/>
      <c r="W37" s="684"/>
      <c r="X37" s="684"/>
      <c r="Y37" s="685"/>
      <c r="Z37" s="686">
        <v>4.5</v>
      </c>
      <c r="AA37" s="686"/>
      <c r="AB37" s="686"/>
      <c r="AC37" s="686"/>
      <c r="AD37" s="687" t="s">
        <v>177</v>
      </c>
      <c r="AE37" s="687"/>
      <c r="AF37" s="687"/>
      <c r="AG37" s="687"/>
      <c r="AH37" s="687"/>
      <c r="AI37" s="687"/>
      <c r="AJ37" s="687"/>
      <c r="AK37" s="687"/>
      <c r="AL37" s="688" t="s">
        <v>136</v>
      </c>
      <c r="AM37" s="689"/>
      <c r="AN37" s="689"/>
      <c r="AO37" s="690"/>
      <c r="AQ37" s="761" t="s">
        <v>330</v>
      </c>
      <c r="AR37" s="762"/>
      <c r="AS37" s="762"/>
      <c r="AT37" s="762"/>
      <c r="AU37" s="762"/>
      <c r="AV37" s="762"/>
      <c r="AW37" s="762"/>
      <c r="AX37" s="762"/>
      <c r="AY37" s="763"/>
      <c r="AZ37" s="683">
        <v>644436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129047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441754</v>
      </c>
      <c r="CS37" s="719"/>
      <c r="CT37" s="719"/>
      <c r="CU37" s="719"/>
      <c r="CV37" s="719"/>
      <c r="CW37" s="719"/>
      <c r="CX37" s="719"/>
      <c r="CY37" s="720"/>
      <c r="CZ37" s="688">
        <v>2</v>
      </c>
      <c r="DA37" s="717"/>
      <c r="DB37" s="717"/>
      <c r="DC37" s="721"/>
      <c r="DD37" s="692">
        <v>441259</v>
      </c>
      <c r="DE37" s="719"/>
      <c r="DF37" s="719"/>
      <c r="DG37" s="719"/>
      <c r="DH37" s="719"/>
      <c r="DI37" s="719"/>
      <c r="DJ37" s="719"/>
      <c r="DK37" s="720"/>
      <c r="DL37" s="692">
        <v>345483</v>
      </c>
      <c r="DM37" s="719"/>
      <c r="DN37" s="719"/>
      <c r="DO37" s="719"/>
      <c r="DP37" s="719"/>
      <c r="DQ37" s="719"/>
      <c r="DR37" s="719"/>
      <c r="DS37" s="719"/>
      <c r="DT37" s="719"/>
      <c r="DU37" s="719"/>
      <c r="DV37" s="720"/>
      <c r="DW37" s="688">
        <v>3.1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501379</v>
      </c>
      <c r="S38" s="684"/>
      <c r="T38" s="684"/>
      <c r="U38" s="684"/>
      <c r="V38" s="684"/>
      <c r="W38" s="684"/>
      <c r="X38" s="684"/>
      <c r="Y38" s="685"/>
      <c r="Z38" s="686">
        <v>2.2000000000000002</v>
      </c>
      <c r="AA38" s="686"/>
      <c r="AB38" s="686"/>
      <c r="AC38" s="686"/>
      <c r="AD38" s="687">
        <v>5457</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551000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5465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2039133</v>
      </c>
      <c r="CS38" s="684"/>
      <c r="CT38" s="684"/>
      <c r="CU38" s="684"/>
      <c r="CV38" s="684"/>
      <c r="CW38" s="684"/>
      <c r="CX38" s="684"/>
      <c r="CY38" s="685"/>
      <c r="CZ38" s="688">
        <v>9.3000000000000007</v>
      </c>
      <c r="DA38" s="717"/>
      <c r="DB38" s="717"/>
      <c r="DC38" s="721"/>
      <c r="DD38" s="692">
        <v>1799025</v>
      </c>
      <c r="DE38" s="684"/>
      <c r="DF38" s="684"/>
      <c r="DG38" s="684"/>
      <c r="DH38" s="684"/>
      <c r="DI38" s="684"/>
      <c r="DJ38" s="684"/>
      <c r="DK38" s="685"/>
      <c r="DL38" s="692">
        <v>1610883</v>
      </c>
      <c r="DM38" s="684"/>
      <c r="DN38" s="684"/>
      <c r="DO38" s="684"/>
      <c r="DP38" s="684"/>
      <c r="DQ38" s="684"/>
      <c r="DR38" s="684"/>
      <c r="DS38" s="684"/>
      <c r="DT38" s="684"/>
      <c r="DU38" s="684"/>
      <c r="DV38" s="685"/>
      <c r="DW38" s="688">
        <v>14.4</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2356103</v>
      </c>
      <c r="S39" s="684"/>
      <c r="T39" s="684"/>
      <c r="U39" s="684"/>
      <c r="V39" s="684"/>
      <c r="W39" s="684"/>
      <c r="X39" s="684"/>
      <c r="Y39" s="685"/>
      <c r="Z39" s="686">
        <v>10.4</v>
      </c>
      <c r="AA39" s="686"/>
      <c r="AB39" s="686"/>
      <c r="AC39" s="686"/>
      <c r="AD39" s="687" t="s">
        <v>136</v>
      </c>
      <c r="AE39" s="687"/>
      <c r="AF39" s="687"/>
      <c r="AG39" s="687"/>
      <c r="AH39" s="687"/>
      <c r="AI39" s="687"/>
      <c r="AJ39" s="687"/>
      <c r="AK39" s="687"/>
      <c r="AL39" s="688" t="s">
        <v>177</v>
      </c>
      <c r="AM39" s="689"/>
      <c r="AN39" s="689"/>
      <c r="AO39" s="690"/>
      <c r="AQ39" s="761" t="s">
        <v>338</v>
      </c>
      <c r="AR39" s="762"/>
      <c r="AS39" s="762"/>
      <c r="AT39" s="762"/>
      <c r="AU39" s="762"/>
      <c r="AV39" s="762"/>
      <c r="AW39" s="762"/>
      <c r="AX39" s="762"/>
      <c r="AY39" s="763"/>
      <c r="AZ39" s="683">
        <v>18392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9345</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1551287</v>
      </c>
      <c r="CS39" s="719"/>
      <c r="CT39" s="719"/>
      <c r="CU39" s="719"/>
      <c r="CV39" s="719"/>
      <c r="CW39" s="719"/>
      <c r="CX39" s="719"/>
      <c r="CY39" s="720"/>
      <c r="CZ39" s="688">
        <v>7.1</v>
      </c>
      <c r="DA39" s="717"/>
      <c r="DB39" s="717"/>
      <c r="DC39" s="721"/>
      <c r="DD39" s="692">
        <v>19654</v>
      </c>
      <c r="DE39" s="719"/>
      <c r="DF39" s="719"/>
      <c r="DG39" s="719"/>
      <c r="DH39" s="719"/>
      <c r="DI39" s="719"/>
      <c r="DJ39" s="719"/>
      <c r="DK39" s="720"/>
      <c r="DL39" s="692" t="s">
        <v>136</v>
      </c>
      <c r="DM39" s="719"/>
      <c r="DN39" s="719"/>
      <c r="DO39" s="719"/>
      <c r="DP39" s="719"/>
      <c r="DQ39" s="719"/>
      <c r="DR39" s="719"/>
      <c r="DS39" s="719"/>
      <c r="DT39" s="719"/>
      <c r="DU39" s="719"/>
      <c r="DV39" s="720"/>
      <c r="DW39" s="688" t="s">
        <v>136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136</v>
      </c>
      <c r="S40" s="684"/>
      <c r="T40" s="684"/>
      <c r="U40" s="684"/>
      <c r="V40" s="684"/>
      <c r="W40" s="684"/>
      <c r="X40" s="684"/>
      <c r="Y40" s="685"/>
      <c r="Z40" s="686" t="s">
        <v>233</v>
      </c>
      <c r="AA40" s="686"/>
      <c r="AB40" s="686"/>
      <c r="AC40" s="686"/>
      <c r="AD40" s="687" t="s">
        <v>177</v>
      </c>
      <c r="AE40" s="687"/>
      <c r="AF40" s="687"/>
      <c r="AG40" s="687"/>
      <c r="AH40" s="687"/>
      <c r="AI40" s="687"/>
      <c r="AJ40" s="687"/>
      <c r="AK40" s="687"/>
      <c r="AL40" s="688" t="s">
        <v>136</v>
      </c>
      <c r="AM40" s="689"/>
      <c r="AN40" s="689"/>
      <c r="AO40" s="690"/>
      <c r="AQ40" s="761" t="s">
        <v>342</v>
      </c>
      <c r="AR40" s="762"/>
      <c r="AS40" s="762"/>
      <c r="AT40" s="762"/>
      <c r="AU40" s="762"/>
      <c r="AV40" s="762"/>
      <c r="AW40" s="762"/>
      <c r="AX40" s="762"/>
      <c r="AY40" s="763"/>
      <c r="AZ40" s="683" t="s">
        <v>136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237300</v>
      </c>
      <c r="CS40" s="684"/>
      <c r="CT40" s="684"/>
      <c r="CU40" s="684"/>
      <c r="CV40" s="684"/>
      <c r="CW40" s="684"/>
      <c r="CX40" s="684"/>
      <c r="CY40" s="685"/>
      <c r="CZ40" s="688">
        <v>1.1000000000000001</v>
      </c>
      <c r="DA40" s="717"/>
      <c r="DB40" s="717"/>
      <c r="DC40" s="721"/>
      <c r="DD40" s="692">
        <v>2200</v>
      </c>
      <c r="DE40" s="684"/>
      <c r="DF40" s="684"/>
      <c r="DG40" s="684"/>
      <c r="DH40" s="684"/>
      <c r="DI40" s="684"/>
      <c r="DJ40" s="684"/>
      <c r="DK40" s="685"/>
      <c r="DL40" s="692" t="s">
        <v>233</v>
      </c>
      <c r="DM40" s="684"/>
      <c r="DN40" s="684"/>
      <c r="DO40" s="684"/>
      <c r="DP40" s="684"/>
      <c r="DQ40" s="684"/>
      <c r="DR40" s="684"/>
      <c r="DS40" s="684"/>
      <c r="DT40" s="684"/>
      <c r="DU40" s="684"/>
      <c r="DV40" s="685"/>
      <c r="DW40" s="688" t="s">
        <v>233</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529903</v>
      </c>
      <c r="S41" s="684"/>
      <c r="T41" s="684"/>
      <c r="U41" s="684"/>
      <c r="V41" s="684"/>
      <c r="W41" s="684"/>
      <c r="X41" s="684"/>
      <c r="Y41" s="685"/>
      <c r="Z41" s="686">
        <v>2.2999999999999998</v>
      </c>
      <c r="AA41" s="686"/>
      <c r="AB41" s="686"/>
      <c r="AC41" s="686"/>
      <c r="AD41" s="687" t="s">
        <v>233</v>
      </c>
      <c r="AE41" s="687"/>
      <c r="AF41" s="687"/>
      <c r="AG41" s="687"/>
      <c r="AH41" s="687"/>
      <c r="AI41" s="687"/>
      <c r="AJ41" s="687"/>
      <c r="AK41" s="687"/>
      <c r="AL41" s="688" t="s">
        <v>136</v>
      </c>
      <c r="AM41" s="689"/>
      <c r="AN41" s="689"/>
      <c r="AO41" s="690"/>
      <c r="AQ41" s="761" t="s">
        <v>347</v>
      </c>
      <c r="AR41" s="762"/>
      <c r="AS41" s="762"/>
      <c r="AT41" s="762"/>
      <c r="AU41" s="762"/>
      <c r="AV41" s="762"/>
      <c r="AW41" s="762"/>
      <c r="AX41" s="762"/>
      <c r="AY41" s="763"/>
      <c r="AZ41" s="683">
        <v>310277</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136</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22589366</v>
      </c>
      <c r="S42" s="769"/>
      <c r="T42" s="769"/>
      <c r="U42" s="769"/>
      <c r="V42" s="769"/>
      <c r="W42" s="769"/>
      <c r="X42" s="769"/>
      <c r="Y42" s="777"/>
      <c r="Z42" s="778">
        <v>100</v>
      </c>
      <c r="AA42" s="778"/>
      <c r="AB42" s="778"/>
      <c r="AC42" s="778"/>
      <c r="AD42" s="779">
        <v>10674363</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1177856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334</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3301581</v>
      </c>
      <c r="CS42" s="684"/>
      <c r="CT42" s="684"/>
      <c r="CU42" s="684"/>
      <c r="CV42" s="684"/>
      <c r="CW42" s="684"/>
      <c r="CX42" s="684"/>
      <c r="CY42" s="685"/>
      <c r="CZ42" s="688">
        <v>15</v>
      </c>
      <c r="DA42" s="689"/>
      <c r="DB42" s="689"/>
      <c r="DC42" s="701"/>
      <c r="DD42" s="692">
        <v>568450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83685</v>
      </c>
      <c r="CS43" s="719"/>
      <c r="CT43" s="719"/>
      <c r="CU43" s="719"/>
      <c r="CV43" s="719"/>
      <c r="CW43" s="719"/>
      <c r="CX43" s="719"/>
      <c r="CY43" s="720"/>
      <c r="CZ43" s="688">
        <v>0.4</v>
      </c>
      <c r="DA43" s="717"/>
      <c r="DB43" s="717"/>
      <c r="DC43" s="721"/>
      <c r="DD43" s="692">
        <v>62318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3301581</v>
      </c>
      <c r="CS44" s="684"/>
      <c r="CT44" s="684"/>
      <c r="CU44" s="684"/>
      <c r="CV44" s="684"/>
      <c r="CW44" s="684"/>
      <c r="CX44" s="684"/>
      <c r="CY44" s="685"/>
      <c r="CZ44" s="688">
        <v>15</v>
      </c>
      <c r="DA44" s="689"/>
      <c r="DB44" s="689"/>
      <c r="DC44" s="701"/>
      <c r="DD44" s="692">
        <v>568450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1419261</v>
      </c>
      <c r="CS45" s="719"/>
      <c r="CT45" s="719"/>
      <c r="CU45" s="719"/>
      <c r="CV45" s="719"/>
      <c r="CW45" s="719"/>
      <c r="CX45" s="719"/>
      <c r="CY45" s="720"/>
      <c r="CZ45" s="688">
        <v>6.5</v>
      </c>
      <c r="DA45" s="717"/>
      <c r="DB45" s="717"/>
      <c r="DC45" s="721"/>
      <c r="DD45" s="692">
        <v>71548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1825332</v>
      </c>
      <c r="CS46" s="684"/>
      <c r="CT46" s="684"/>
      <c r="CU46" s="684"/>
      <c r="CV46" s="684"/>
      <c r="CW46" s="684"/>
      <c r="CX46" s="684"/>
      <c r="CY46" s="685"/>
      <c r="CZ46" s="688">
        <v>8.3000000000000007</v>
      </c>
      <c r="DA46" s="689"/>
      <c r="DB46" s="689"/>
      <c r="DC46" s="701"/>
      <c r="DD46" s="692">
        <v>491814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177</v>
      </c>
      <c r="CS47" s="719"/>
      <c r="CT47" s="719"/>
      <c r="CU47" s="719"/>
      <c r="CV47" s="719"/>
      <c r="CW47" s="719"/>
      <c r="CX47" s="719"/>
      <c r="CY47" s="720"/>
      <c r="CZ47" s="688" t="s">
        <v>136</v>
      </c>
      <c r="DA47" s="717"/>
      <c r="DB47" s="717"/>
      <c r="DC47" s="721"/>
      <c r="DD47" s="692" t="s">
        <v>233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177</v>
      </c>
      <c r="CS48" s="684"/>
      <c r="CT48" s="684"/>
      <c r="CU48" s="684"/>
      <c r="CV48" s="684"/>
      <c r="CW48" s="684"/>
      <c r="CX48" s="684"/>
      <c r="CY48" s="685"/>
      <c r="CZ48" s="688" t="s">
        <v>233</v>
      </c>
      <c r="DA48" s="689"/>
      <c r="DB48" s="689"/>
      <c r="DC48" s="701"/>
      <c r="DD48" s="692" t="s">
        <v>136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21992054</v>
      </c>
      <c r="CS49" s="754"/>
      <c r="CT49" s="754"/>
      <c r="CU49" s="754"/>
      <c r="CV49" s="754"/>
      <c r="CW49" s="754"/>
      <c r="CX49" s="754"/>
      <c r="CY49" s="785"/>
      <c r="CZ49" s="780">
        <v>100</v>
      </c>
      <c r="DA49" s="786"/>
      <c r="DB49" s="786"/>
      <c r="DC49" s="787"/>
      <c r="DD49" s="788">
        <v>12621376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co1K8pLvyXOwQYvg0PF8gKHXbVTF8WDVwsoNLAVyG9KtEGmT45rfAtAUBhfiFhX/rxA2MHviF/qqelgLk9/5g==" saltValue="saErbcNHtACbgfWfCtK0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22585</v>
      </c>
      <c r="R7" s="819"/>
      <c r="S7" s="819"/>
      <c r="T7" s="819"/>
      <c r="U7" s="819"/>
      <c r="V7" s="819">
        <v>21990</v>
      </c>
      <c r="W7" s="819"/>
      <c r="X7" s="819"/>
      <c r="Y7" s="819"/>
      <c r="Z7" s="819"/>
      <c r="AA7" s="819">
        <v>595</v>
      </c>
      <c r="AB7" s="819"/>
      <c r="AC7" s="819"/>
      <c r="AD7" s="819"/>
      <c r="AE7" s="820"/>
      <c r="AF7" s="821">
        <v>593</v>
      </c>
      <c r="AG7" s="822"/>
      <c r="AH7" s="822"/>
      <c r="AI7" s="822"/>
      <c r="AJ7" s="823"/>
      <c r="AK7" s="858">
        <v>1539</v>
      </c>
      <c r="AL7" s="859"/>
      <c r="AM7" s="859"/>
      <c r="AN7" s="859"/>
      <c r="AO7" s="859"/>
      <c r="AP7" s="859">
        <v>18971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0</v>
      </c>
      <c r="CI7" s="856"/>
      <c r="CJ7" s="856"/>
      <c r="CK7" s="856"/>
      <c r="CL7" s="857"/>
      <c r="CM7" s="855">
        <v>107</v>
      </c>
      <c r="CN7" s="856"/>
      <c r="CO7" s="856"/>
      <c r="CP7" s="856"/>
      <c r="CQ7" s="857"/>
      <c r="CR7" s="855">
        <v>57</v>
      </c>
      <c r="CS7" s="856"/>
      <c r="CT7" s="856"/>
      <c r="CU7" s="856"/>
      <c r="CV7" s="857"/>
      <c r="CW7" s="855" t="s">
        <v>579</v>
      </c>
      <c r="CX7" s="856"/>
      <c r="CY7" s="856"/>
      <c r="CZ7" s="856"/>
      <c r="DA7" s="857"/>
      <c r="DB7" s="855" t="s">
        <v>579</v>
      </c>
      <c r="DC7" s="856"/>
      <c r="DD7" s="856"/>
      <c r="DE7" s="856"/>
      <c r="DF7" s="857"/>
      <c r="DG7" s="855" t="s">
        <v>579</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4</v>
      </c>
      <c r="R8" s="843"/>
      <c r="S8" s="843"/>
      <c r="T8" s="843"/>
      <c r="U8" s="843"/>
      <c r="V8" s="843">
        <v>2</v>
      </c>
      <c r="W8" s="843"/>
      <c r="X8" s="843"/>
      <c r="Y8" s="843"/>
      <c r="Z8" s="843"/>
      <c r="AA8" s="843">
        <v>2</v>
      </c>
      <c r="AB8" s="843"/>
      <c r="AC8" s="843"/>
      <c r="AD8" s="843"/>
      <c r="AE8" s="844"/>
      <c r="AF8" s="845">
        <v>2</v>
      </c>
      <c r="AG8" s="846"/>
      <c r="AH8" s="846"/>
      <c r="AI8" s="846"/>
      <c r="AJ8" s="847"/>
      <c r="AK8" s="848" t="s">
        <v>579</v>
      </c>
      <c r="AL8" s="849"/>
      <c r="AM8" s="849"/>
      <c r="AN8" s="849"/>
      <c r="AO8" s="849"/>
      <c r="AP8" s="849" t="s">
        <v>579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3</v>
      </c>
      <c r="CI8" s="866"/>
      <c r="CJ8" s="866"/>
      <c r="CK8" s="866"/>
      <c r="CL8" s="867"/>
      <c r="CM8" s="865">
        <v>55</v>
      </c>
      <c r="CN8" s="866"/>
      <c r="CO8" s="866"/>
      <c r="CP8" s="866"/>
      <c r="CQ8" s="867"/>
      <c r="CR8" s="865">
        <v>14</v>
      </c>
      <c r="CS8" s="866"/>
      <c r="CT8" s="866"/>
      <c r="CU8" s="866"/>
      <c r="CV8" s="867"/>
      <c r="CW8" s="865" t="s">
        <v>579</v>
      </c>
      <c r="CX8" s="866"/>
      <c r="CY8" s="866"/>
      <c r="CZ8" s="866"/>
      <c r="DA8" s="867"/>
      <c r="DB8" s="865" t="s">
        <v>579</v>
      </c>
      <c r="DC8" s="866"/>
      <c r="DD8" s="866"/>
      <c r="DE8" s="866"/>
      <c r="DF8" s="867"/>
      <c r="DG8" s="865" t="s">
        <v>579</v>
      </c>
      <c r="DH8" s="866"/>
      <c r="DI8" s="866"/>
      <c r="DJ8" s="866"/>
      <c r="DK8" s="867"/>
      <c r="DL8" s="865" t="s">
        <v>579</v>
      </c>
      <c r="DM8" s="866"/>
      <c r="DN8" s="866"/>
      <c r="DO8" s="866"/>
      <c r="DP8" s="867"/>
      <c r="DQ8" s="865" t="s">
        <v>579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0</v>
      </c>
      <c r="CI9" s="866"/>
      <c r="CJ9" s="866"/>
      <c r="CK9" s="866"/>
      <c r="CL9" s="867"/>
      <c r="CM9" s="865">
        <v>243</v>
      </c>
      <c r="CN9" s="866"/>
      <c r="CO9" s="866"/>
      <c r="CP9" s="866"/>
      <c r="CQ9" s="867"/>
      <c r="CR9" s="865">
        <v>5</v>
      </c>
      <c r="CS9" s="866"/>
      <c r="CT9" s="866"/>
      <c r="CU9" s="866"/>
      <c r="CV9" s="867"/>
      <c r="CW9" s="865" t="s">
        <v>579</v>
      </c>
      <c r="CX9" s="866"/>
      <c r="CY9" s="866"/>
      <c r="CZ9" s="866"/>
      <c r="DA9" s="867"/>
      <c r="DB9" s="865" t="s">
        <v>579</v>
      </c>
      <c r="DC9" s="866"/>
      <c r="DD9" s="866"/>
      <c r="DE9" s="866"/>
      <c r="DF9" s="867"/>
      <c r="DG9" s="865" t="s">
        <v>579</v>
      </c>
      <c r="DH9" s="866"/>
      <c r="DI9" s="866"/>
      <c r="DJ9" s="866"/>
      <c r="DK9" s="867"/>
      <c r="DL9" s="865" t="s">
        <v>579</v>
      </c>
      <c r="DM9" s="866"/>
      <c r="DN9" s="866"/>
      <c r="DO9" s="866"/>
      <c r="DP9" s="867"/>
      <c r="DQ9" s="865" t="s">
        <v>579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22589</v>
      </c>
      <c r="R23" s="878"/>
      <c r="S23" s="878"/>
      <c r="T23" s="878"/>
      <c r="U23" s="878"/>
      <c r="V23" s="878">
        <v>21992</v>
      </c>
      <c r="W23" s="878"/>
      <c r="X23" s="878"/>
      <c r="Y23" s="878"/>
      <c r="Z23" s="878"/>
      <c r="AA23" s="878">
        <v>597</v>
      </c>
      <c r="AB23" s="878"/>
      <c r="AC23" s="878"/>
      <c r="AD23" s="878"/>
      <c r="AE23" s="879"/>
      <c r="AF23" s="880">
        <v>595</v>
      </c>
      <c r="AG23" s="878"/>
      <c r="AH23" s="878"/>
      <c r="AI23" s="878"/>
      <c r="AJ23" s="881"/>
      <c r="AK23" s="882"/>
      <c r="AL23" s="883"/>
      <c r="AM23" s="883"/>
      <c r="AN23" s="883"/>
      <c r="AO23" s="883"/>
      <c r="AP23" s="878">
        <v>18971</v>
      </c>
      <c r="AQ23" s="878"/>
      <c r="AR23" s="878"/>
      <c r="AS23" s="878"/>
      <c r="AT23" s="878"/>
      <c r="AU23" s="884"/>
      <c r="AV23" s="884"/>
      <c r="AW23" s="884"/>
      <c r="AX23" s="884"/>
      <c r="AY23" s="885"/>
      <c r="AZ23" s="893" t="s">
        <v>136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5">
        <v>4654</v>
      </c>
      <c r="R28" s="906"/>
      <c r="S28" s="906"/>
      <c r="T28" s="906"/>
      <c r="U28" s="906"/>
      <c r="V28" s="906">
        <v>4511</v>
      </c>
      <c r="W28" s="906"/>
      <c r="X28" s="906"/>
      <c r="Y28" s="906"/>
      <c r="Z28" s="906"/>
      <c r="AA28" s="906">
        <v>144</v>
      </c>
      <c r="AB28" s="906"/>
      <c r="AC28" s="906"/>
      <c r="AD28" s="906"/>
      <c r="AE28" s="907"/>
      <c r="AF28" s="908">
        <v>144</v>
      </c>
      <c r="AG28" s="906"/>
      <c r="AH28" s="906"/>
      <c r="AI28" s="906"/>
      <c r="AJ28" s="909"/>
      <c r="AK28" s="910">
        <v>375</v>
      </c>
      <c r="AL28" s="902"/>
      <c r="AM28" s="902"/>
      <c r="AN28" s="902"/>
      <c r="AO28" s="902"/>
      <c r="AP28" s="902" t="s">
        <v>579</v>
      </c>
      <c r="AQ28" s="902"/>
      <c r="AR28" s="902"/>
      <c r="AS28" s="902"/>
      <c r="AT28" s="902"/>
      <c r="AU28" s="902" t="s">
        <v>579</v>
      </c>
      <c r="AV28" s="902"/>
      <c r="AW28" s="902"/>
      <c r="AX28" s="902"/>
      <c r="AY28" s="902"/>
      <c r="AZ28" s="902" t="s">
        <v>579</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4296</v>
      </c>
      <c r="R29" s="843"/>
      <c r="S29" s="843"/>
      <c r="T29" s="843"/>
      <c r="U29" s="843"/>
      <c r="V29" s="843">
        <v>42145</v>
      </c>
      <c r="W29" s="843"/>
      <c r="X29" s="843"/>
      <c r="Y29" s="843"/>
      <c r="Z29" s="843"/>
      <c r="AA29" s="843">
        <v>81</v>
      </c>
      <c r="AB29" s="843"/>
      <c r="AC29" s="843"/>
      <c r="AD29" s="843"/>
      <c r="AE29" s="844"/>
      <c r="AF29" s="845">
        <v>81</v>
      </c>
      <c r="AG29" s="846"/>
      <c r="AH29" s="846"/>
      <c r="AI29" s="846"/>
      <c r="AJ29" s="847"/>
      <c r="AK29" s="913">
        <v>601</v>
      </c>
      <c r="AL29" s="914"/>
      <c r="AM29" s="914"/>
      <c r="AN29" s="914"/>
      <c r="AO29" s="914"/>
      <c r="AP29" s="914" t="s">
        <v>579</v>
      </c>
      <c r="AQ29" s="914"/>
      <c r="AR29" s="914"/>
      <c r="AS29" s="914"/>
      <c r="AT29" s="914"/>
      <c r="AU29" s="914" t="s">
        <v>579</v>
      </c>
      <c r="AV29" s="914"/>
      <c r="AW29" s="914"/>
      <c r="AX29" s="914"/>
      <c r="AY29" s="914"/>
      <c r="AZ29" s="914" t="s">
        <v>579</v>
      </c>
      <c r="BA29" s="914"/>
      <c r="BB29" s="914"/>
      <c r="BC29" s="914"/>
      <c r="BD29" s="914"/>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510</v>
      </c>
      <c r="R30" s="843"/>
      <c r="S30" s="843"/>
      <c r="T30" s="843"/>
      <c r="U30" s="843"/>
      <c r="V30" s="843">
        <v>495</v>
      </c>
      <c r="W30" s="843"/>
      <c r="X30" s="843"/>
      <c r="Y30" s="843"/>
      <c r="Z30" s="843"/>
      <c r="AA30" s="843">
        <v>15</v>
      </c>
      <c r="AB30" s="843"/>
      <c r="AC30" s="843"/>
      <c r="AD30" s="843"/>
      <c r="AE30" s="844"/>
      <c r="AF30" s="845">
        <v>15</v>
      </c>
      <c r="AG30" s="846"/>
      <c r="AH30" s="846"/>
      <c r="AI30" s="846"/>
      <c r="AJ30" s="847"/>
      <c r="AK30" s="913">
        <v>127</v>
      </c>
      <c r="AL30" s="914"/>
      <c r="AM30" s="914"/>
      <c r="AN30" s="914"/>
      <c r="AO30" s="914"/>
      <c r="AP30" s="914" t="s">
        <v>579</v>
      </c>
      <c r="AQ30" s="914"/>
      <c r="AR30" s="914"/>
      <c r="AS30" s="914"/>
      <c r="AT30" s="914"/>
      <c r="AU30" s="914" t="s">
        <v>579</v>
      </c>
      <c r="AV30" s="914"/>
      <c r="AW30" s="914"/>
      <c r="AX30" s="914"/>
      <c r="AY30" s="914"/>
      <c r="AZ30" s="914" t="s">
        <v>579</v>
      </c>
      <c r="BA30" s="914"/>
      <c r="BB30" s="914"/>
      <c r="BC30" s="914"/>
      <c r="BD30" s="914"/>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1103</v>
      </c>
      <c r="R31" s="843"/>
      <c r="S31" s="843"/>
      <c r="T31" s="843"/>
      <c r="U31" s="843"/>
      <c r="V31" s="843">
        <v>911</v>
      </c>
      <c r="W31" s="843"/>
      <c r="X31" s="843"/>
      <c r="Y31" s="843"/>
      <c r="Z31" s="843"/>
      <c r="AA31" s="843">
        <v>192</v>
      </c>
      <c r="AB31" s="843"/>
      <c r="AC31" s="843"/>
      <c r="AD31" s="843"/>
      <c r="AE31" s="844"/>
      <c r="AF31" s="845">
        <v>2640</v>
      </c>
      <c r="AG31" s="846"/>
      <c r="AH31" s="846"/>
      <c r="AI31" s="846"/>
      <c r="AJ31" s="847"/>
      <c r="AK31" s="913">
        <v>18</v>
      </c>
      <c r="AL31" s="914"/>
      <c r="AM31" s="914"/>
      <c r="AN31" s="914"/>
      <c r="AO31" s="914"/>
      <c r="AP31" s="914">
        <v>1342</v>
      </c>
      <c r="AQ31" s="914"/>
      <c r="AR31" s="914"/>
      <c r="AS31" s="914"/>
      <c r="AT31" s="914"/>
      <c r="AU31" s="914">
        <v>148</v>
      </c>
      <c r="AV31" s="914"/>
      <c r="AW31" s="914"/>
      <c r="AX31" s="914"/>
      <c r="AY31" s="914"/>
      <c r="AZ31" s="914" t="s">
        <v>579</v>
      </c>
      <c r="BA31" s="914"/>
      <c r="BB31" s="914"/>
      <c r="BC31" s="914"/>
      <c r="BD31" s="914"/>
      <c r="BE31" s="911" t="s">
        <v>405</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211</v>
      </c>
      <c r="R32" s="843"/>
      <c r="S32" s="843"/>
      <c r="T32" s="843"/>
      <c r="U32" s="843"/>
      <c r="V32" s="843">
        <v>166</v>
      </c>
      <c r="W32" s="843"/>
      <c r="X32" s="843"/>
      <c r="Y32" s="843"/>
      <c r="Z32" s="843"/>
      <c r="AA32" s="843">
        <v>44</v>
      </c>
      <c r="AB32" s="843"/>
      <c r="AC32" s="843"/>
      <c r="AD32" s="843"/>
      <c r="AE32" s="844"/>
      <c r="AF32" s="845">
        <v>578</v>
      </c>
      <c r="AG32" s="846"/>
      <c r="AH32" s="846"/>
      <c r="AI32" s="846"/>
      <c r="AJ32" s="847"/>
      <c r="AK32" s="913" t="s">
        <v>592</v>
      </c>
      <c r="AL32" s="914"/>
      <c r="AM32" s="914"/>
      <c r="AN32" s="914"/>
      <c r="AO32" s="914"/>
      <c r="AP32" s="914" t="s">
        <v>592</v>
      </c>
      <c r="AQ32" s="914"/>
      <c r="AR32" s="914"/>
      <c r="AS32" s="914"/>
      <c r="AT32" s="914"/>
      <c r="AU32" s="914" t="s">
        <v>592</v>
      </c>
      <c r="AV32" s="914"/>
      <c r="AW32" s="914"/>
      <c r="AX32" s="914"/>
      <c r="AY32" s="914"/>
      <c r="AZ32" s="914" t="s">
        <v>579</v>
      </c>
      <c r="BA32" s="914"/>
      <c r="BB32" s="914"/>
      <c r="BC32" s="914"/>
      <c r="BD32" s="914"/>
      <c r="BE32" s="911" t="s">
        <v>405</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1782</v>
      </c>
      <c r="R33" s="843"/>
      <c r="S33" s="843"/>
      <c r="T33" s="843"/>
      <c r="U33" s="843"/>
      <c r="V33" s="843">
        <v>1647</v>
      </c>
      <c r="W33" s="843"/>
      <c r="X33" s="843"/>
      <c r="Y33" s="843"/>
      <c r="Z33" s="843"/>
      <c r="AA33" s="843">
        <v>135</v>
      </c>
      <c r="AB33" s="843"/>
      <c r="AC33" s="843"/>
      <c r="AD33" s="843"/>
      <c r="AE33" s="844"/>
      <c r="AF33" s="845">
        <v>135</v>
      </c>
      <c r="AG33" s="846"/>
      <c r="AH33" s="846"/>
      <c r="AI33" s="846"/>
      <c r="AJ33" s="847"/>
      <c r="AK33" s="913">
        <v>551</v>
      </c>
      <c r="AL33" s="914"/>
      <c r="AM33" s="914"/>
      <c r="AN33" s="914"/>
      <c r="AO33" s="914"/>
      <c r="AP33" s="914">
        <v>8572</v>
      </c>
      <c r="AQ33" s="914"/>
      <c r="AR33" s="914"/>
      <c r="AS33" s="914"/>
      <c r="AT33" s="914"/>
      <c r="AU33" s="914">
        <v>5375</v>
      </c>
      <c r="AV33" s="914"/>
      <c r="AW33" s="914"/>
      <c r="AX33" s="914"/>
      <c r="AY33" s="914"/>
      <c r="AZ33" s="914" t="s">
        <v>579</v>
      </c>
      <c r="BA33" s="914"/>
      <c r="BB33" s="914"/>
      <c r="BC33" s="914"/>
      <c r="BD33" s="914"/>
      <c r="BE33" s="911" t="s">
        <v>408</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3592</v>
      </c>
      <c r="AG63" s="925"/>
      <c r="AH63" s="925"/>
      <c r="AI63" s="925"/>
      <c r="AJ63" s="926"/>
      <c r="AK63" s="927"/>
      <c r="AL63" s="922"/>
      <c r="AM63" s="922"/>
      <c r="AN63" s="922"/>
      <c r="AO63" s="922"/>
      <c r="AP63" s="925">
        <v>9914</v>
      </c>
      <c r="AQ63" s="925"/>
      <c r="AR63" s="925"/>
      <c r="AS63" s="925"/>
      <c r="AT63" s="925"/>
      <c r="AU63" s="925">
        <v>5523</v>
      </c>
      <c r="AV63" s="925"/>
      <c r="AW63" s="925"/>
      <c r="AX63" s="925"/>
      <c r="AY63" s="925"/>
      <c r="AZ63" s="929"/>
      <c r="BA63" s="929"/>
      <c r="BB63" s="929"/>
      <c r="BC63" s="929"/>
      <c r="BD63" s="929"/>
      <c r="BE63" s="930"/>
      <c r="BF63" s="930"/>
      <c r="BG63" s="930"/>
      <c r="BH63" s="930"/>
      <c r="BI63" s="931"/>
      <c r="BJ63" s="932" t="s">
        <v>411</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414</v>
      </c>
      <c r="AB66" s="802"/>
      <c r="AC66" s="802"/>
      <c r="AD66" s="802"/>
      <c r="AE66" s="803"/>
      <c r="AF66" s="935" t="s">
        <v>396</v>
      </c>
      <c r="AG66" s="897"/>
      <c r="AH66" s="897"/>
      <c r="AI66" s="897"/>
      <c r="AJ66" s="936"/>
      <c r="AK66" s="801" t="s">
        <v>415</v>
      </c>
      <c r="AL66" s="825"/>
      <c r="AM66" s="825"/>
      <c r="AN66" s="825"/>
      <c r="AO66" s="826"/>
      <c r="AP66" s="801" t="s">
        <v>416</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580</v>
      </c>
      <c r="C68" s="953"/>
      <c r="D68" s="953"/>
      <c r="E68" s="953"/>
      <c r="F68" s="953"/>
      <c r="G68" s="953"/>
      <c r="H68" s="953"/>
      <c r="I68" s="953"/>
      <c r="J68" s="953"/>
      <c r="K68" s="953"/>
      <c r="L68" s="953"/>
      <c r="M68" s="953"/>
      <c r="N68" s="953"/>
      <c r="O68" s="953"/>
      <c r="P68" s="954"/>
      <c r="Q68" s="955">
        <v>1094</v>
      </c>
      <c r="R68" s="949"/>
      <c r="S68" s="949"/>
      <c r="T68" s="949"/>
      <c r="U68" s="949"/>
      <c r="V68" s="949">
        <v>1090</v>
      </c>
      <c r="W68" s="949"/>
      <c r="X68" s="949"/>
      <c r="Y68" s="949"/>
      <c r="Z68" s="949"/>
      <c r="AA68" s="949">
        <v>4</v>
      </c>
      <c r="AB68" s="949"/>
      <c r="AC68" s="949"/>
      <c r="AD68" s="949"/>
      <c r="AE68" s="949"/>
      <c r="AF68" s="949">
        <v>4</v>
      </c>
      <c r="AG68" s="949"/>
      <c r="AH68" s="949"/>
      <c r="AI68" s="949"/>
      <c r="AJ68" s="949"/>
      <c r="AK68" s="949" t="s">
        <v>579</v>
      </c>
      <c r="AL68" s="949"/>
      <c r="AM68" s="949"/>
      <c r="AN68" s="949"/>
      <c r="AO68" s="949"/>
      <c r="AP68" s="949" t="s">
        <v>579</v>
      </c>
      <c r="AQ68" s="949"/>
      <c r="AR68" s="949"/>
      <c r="AS68" s="949"/>
      <c r="AT68" s="949"/>
      <c r="AU68" s="949" t="s">
        <v>579</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581</v>
      </c>
      <c r="C69" s="957"/>
      <c r="D69" s="957"/>
      <c r="E69" s="957"/>
      <c r="F69" s="957"/>
      <c r="G69" s="957"/>
      <c r="H69" s="957"/>
      <c r="I69" s="957"/>
      <c r="J69" s="957"/>
      <c r="K69" s="957"/>
      <c r="L69" s="957"/>
      <c r="M69" s="957"/>
      <c r="N69" s="957"/>
      <c r="O69" s="957"/>
      <c r="P69" s="958"/>
      <c r="Q69" s="959">
        <v>89</v>
      </c>
      <c r="R69" s="914"/>
      <c r="S69" s="914"/>
      <c r="T69" s="914"/>
      <c r="U69" s="914"/>
      <c r="V69" s="914">
        <v>73</v>
      </c>
      <c r="W69" s="914"/>
      <c r="X69" s="914"/>
      <c r="Y69" s="914"/>
      <c r="Z69" s="914"/>
      <c r="AA69" s="914">
        <v>15</v>
      </c>
      <c r="AB69" s="914"/>
      <c r="AC69" s="914"/>
      <c r="AD69" s="914"/>
      <c r="AE69" s="914"/>
      <c r="AF69" s="914">
        <v>15</v>
      </c>
      <c r="AG69" s="914"/>
      <c r="AH69" s="914"/>
      <c r="AI69" s="914"/>
      <c r="AJ69" s="914"/>
      <c r="AK69" s="914">
        <v>5</v>
      </c>
      <c r="AL69" s="914"/>
      <c r="AM69" s="914"/>
      <c r="AN69" s="914"/>
      <c r="AO69" s="914"/>
      <c r="AP69" s="914" t="s">
        <v>579</v>
      </c>
      <c r="AQ69" s="914"/>
      <c r="AR69" s="914"/>
      <c r="AS69" s="914"/>
      <c r="AT69" s="914"/>
      <c r="AU69" s="914" t="s">
        <v>579</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582</v>
      </c>
      <c r="C70" s="957"/>
      <c r="D70" s="957"/>
      <c r="E70" s="957"/>
      <c r="F70" s="957"/>
      <c r="G70" s="957"/>
      <c r="H70" s="957"/>
      <c r="I70" s="957"/>
      <c r="J70" s="957"/>
      <c r="K70" s="957"/>
      <c r="L70" s="957"/>
      <c r="M70" s="957"/>
      <c r="N70" s="957"/>
      <c r="O70" s="957"/>
      <c r="P70" s="958"/>
      <c r="Q70" s="959">
        <v>7112</v>
      </c>
      <c r="R70" s="914"/>
      <c r="S70" s="914"/>
      <c r="T70" s="914"/>
      <c r="U70" s="914"/>
      <c r="V70" s="914">
        <v>6945</v>
      </c>
      <c r="W70" s="914"/>
      <c r="X70" s="914"/>
      <c r="Y70" s="914"/>
      <c r="Z70" s="914"/>
      <c r="AA70" s="914">
        <v>167</v>
      </c>
      <c r="AB70" s="914"/>
      <c r="AC70" s="914"/>
      <c r="AD70" s="914"/>
      <c r="AE70" s="914"/>
      <c r="AF70" s="914">
        <v>167</v>
      </c>
      <c r="AG70" s="914"/>
      <c r="AH70" s="914"/>
      <c r="AI70" s="914"/>
      <c r="AJ70" s="914"/>
      <c r="AK70" s="914" t="s">
        <v>579</v>
      </c>
      <c r="AL70" s="914"/>
      <c r="AM70" s="914"/>
      <c r="AN70" s="914"/>
      <c r="AO70" s="914"/>
      <c r="AP70" s="914" t="s">
        <v>579</v>
      </c>
      <c r="AQ70" s="914"/>
      <c r="AR70" s="914"/>
      <c r="AS70" s="914"/>
      <c r="AT70" s="914"/>
      <c r="AU70" s="914" t="s">
        <v>579</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583</v>
      </c>
      <c r="C71" s="957"/>
      <c r="D71" s="957"/>
      <c r="E71" s="957"/>
      <c r="F71" s="957"/>
      <c r="G71" s="957"/>
      <c r="H71" s="957"/>
      <c r="I71" s="957"/>
      <c r="J71" s="957"/>
      <c r="K71" s="957"/>
      <c r="L71" s="957"/>
      <c r="M71" s="957"/>
      <c r="N71" s="957"/>
      <c r="O71" s="957"/>
      <c r="P71" s="958"/>
      <c r="Q71" s="959">
        <v>2395</v>
      </c>
      <c r="R71" s="914"/>
      <c r="S71" s="914"/>
      <c r="T71" s="914"/>
      <c r="U71" s="914"/>
      <c r="V71" s="914">
        <v>2308</v>
      </c>
      <c r="W71" s="914"/>
      <c r="X71" s="914"/>
      <c r="Y71" s="914"/>
      <c r="Z71" s="914"/>
      <c r="AA71" s="914">
        <v>87</v>
      </c>
      <c r="AB71" s="914"/>
      <c r="AC71" s="914"/>
      <c r="AD71" s="914"/>
      <c r="AE71" s="914"/>
      <c r="AF71" s="914">
        <v>87</v>
      </c>
      <c r="AG71" s="914"/>
      <c r="AH71" s="914"/>
      <c r="AI71" s="914"/>
      <c r="AJ71" s="914"/>
      <c r="AK71" s="914">
        <v>64</v>
      </c>
      <c r="AL71" s="914"/>
      <c r="AM71" s="914"/>
      <c r="AN71" s="914"/>
      <c r="AO71" s="914"/>
      <c r="AP71" s="914">
        <v>1738</v>
      </c>
      <c r="AQ71" s="914"/>
      <c r="AR71" s="914"/>
      <c r="AS71" s="914"/>
      <c r="AT71" s="914"/>
      <c r="AU71" s="914">
        <v>1156</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584</v>
      </c>
      <c r="C72" s="957"/>
      <c r="D72" s="957"/>
      <c r="E72" s="957"/>
      <c r="F72" s="957"/>
      <c r="G72" s="957"/>
      <c r="H72" s="957"/>
      <c r="I72" s="957"/>
      <c r="J72" s="957"/>
      <c r="K72" s="957"/>
      <c r="L72" s="957"/>
      <c r="M72" s="957"/>
      <c r="N72" s="957"/>
      <c r="O72" s="957"/>
      <c r="P72" s="958"/>
      <c r="Q72" s="959">
        <v>98</v>
      </c>
      <c r="R72" s="914"/>
      <c r="S72" s="914"/>
      <c r="T72" s="914"/>
      <c r="U72" s="914"/>
      <c r="V72" s="914">
        <v>87</v>
      </c>
      <c r="W72" s="914"/>
      <c r="X72" s="914"/>
      <c r="Y72" s="914"/>
      <c r="Z72" s="914"/>
      <c r="AA72" s="914">
        <v>11</v>
      </c>
      <c r="AB72" s="914"/>
      <c r="AC72" s="914"/>
      <c r="AD72" s="914"/>
      <c r="AE72" s="914"/>
      <c r="AF72" s="914">
        <v>11</v>
      </c>
      <c r="AG72" s="914"/>
      <c r="AH72" s="914"/>
      <c r="AI72" s="914"/>
      <c r="AJ72" s="914"/>
      <c r="AK72" s="914">
        <v>1</v>
      </c>
      <c r="AL72" s="914"/>
      <c r="AM72" s="914"/>
      <c r="AN72" s="914"/>
      <c r="AO72" s="914"/>
      <c r="AP72" s="914" t="s">
        <v>579</v>
      </c>
      <c r="AQ72" s="914"/>
      <c r="AR72" s="914"/>
      <c r="AS72" s="914"/>
      <c r="AT72" s="914"/>
      <c r="AU72" s="914" t="s">
        <v>579</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585</v>
      </c>
      <c r="C73" s="957"/>
      <c r="D73" s="957"/>
      <c r="E73" s="957"/>
      <c r="F73" s="957"/>
      <c r="G73" s="957"/>
      <c r="H73" s="957"/>
      <c r="I73" s="957"/>
      <c r="J73" s="957"/>
      <c r="K73" s="957"/>
      <c r="L73" s="957"/>
      <c r="M73" s="957"/>
      <c r="N73" s="957"/>
      <c r="O73" s="957"/>
      <c r="P73" s="958"/>
      <c r="Q73" s="959">
        <v>63</v>
      </c>
      <c r="R73" s="914"/>
      <c r="S73" s="914"/>
      <c r="T73" s="914"/>
      <c r="U73" s="914"/>
      <c r="V73" s="914">
        <v>56</v>
      </c>
      <c r="W73" s="914"/>
      <c r="X73" s="914"/>
      <c r="Y73" s="914"/>
      <c r="Z73" s="914"/>
      <c r="AA73" s="914">
        <v>7</v>
      </c>
      <c r="AB73" s="914"/>
      <c r="AC73" s="914"/>
      <c r="AD73" s="914"/>
      <c r="AE73" s="914"/>
      <c r="AF73" s="914">
        <v>7</v>
      </c>
      <c r="AG73" s="914"/>
      <c r="AH73" s="914"/>
      <c r="AI73" s="914"/>
      <c r="AJ73" s="914"/>
      <c r="AK73" s="914" t="s">
        <v>579</v>
      </c>
      <c r="AL73" s="914"/>
      <c r="AM73" s="914"/>
      <c r="AN73" s="914"/>
      <c r="AO73" s="914"/>
      <c r="AP73" s="914" t="s">
        <v>579</v>
      </c>
      <c r="AQ73" s="914"/>
      <c r="AR73" s="914"/>
      <c r="AS73" s="914"/>
      <c r="AT73" s="914"/>
      <c r="AU73" s="914" t="s">
        <v>579</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586</v>
      </c>
      <c r="C74" s="957"/>
      <c r="D74" s="957"/>
      <c r="E74" s="957"/>
      <c r="F74" s="957"/>
      <c r="G74" s="957"/>
      <c r="H74" s="957"/>
      <c r="I74" s="957"/>
      <c r="J74" s="957"/>
      <c r="K74" s="957"/>
      <c r="L74" s="957"/>
      <c r="M74" s="957"/>
      <c r="N74" s="957"/>
      <c r="O74" s="957"/>
      <c r="P74" s="958"/>
      <c r="Q74" s="959">
        <v>591</v>
      </c>
      <c r="R74" s="914"/>
      <c r="S74" s="914"/>
      <c r="T74" s="914"/>
      <c r="U74" s="914"/>
      <c r="V74" s="914">
        <v>542</v>
      </c>
      <c r="W74" s="914"/>
      <c r="X74" s="914"/>
      <c r="Y74" s="914"/>
      <c r="Z74" s="914"/>
      <c r="AA74" s="914">
        <v>49</v>
      </c>
      <c r="AB74" s="914"/>
      <c r="AC74" s="914"/>
      <c r="AD74" s="914"/>
      <c r="AE74" s="914"/>
      <c r="AF74" s="914">
        <v>49</v>
      </c>
      <c r="AG74" s="914"/>
      <c r="AH74" s="914"/>
      <c r="AI74" s="914"/>
      <c r="AJ74" s="914"/>
      <c r="AK74" s="914" t="s">
        <v>579</v>
      </c>
      <c r="AL74" s="914"/>
      <c r="AM74" s="914"/>
      <c r="AN74" s="914"/>
      <c r="AO74" s="914"/>
      <c r="AP74" s="914" t="s">
        <v>579</v>
      </c>
      <c r="AQ74" s="914"/>
      <c r="AR74" s="914"/>
      <c r="AS74" s="914"/>
      <c r="AT74" s="914"/>
      <c r="AU74" s="914" t="s">
        <v>579</v>
      </c>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t="s">
        <v>587</v>
      </c>
      <c r="C75" s="957"/>
      <c r="D75" s="957"/>
      <c r="E75" s="957"/>
      <c r="F75" s="957"/>
      <c r="G75" s="957"/>
      <c r="H75" s="957"/>
      <c r="I75" s="957"/>
      <c r="J75" s="957"/>
      <c r="K75" s="957"/>
      <c r="L75" s="957"/>
      <c r="M75" s="957"/>
      <c r="N75" s="957"/>
      <c r="O75" s="957"/>
      <c r="P75" s="958"/>
      <c r="Q75" s="962">
        <v>159720</v>
      </c>
      <c r="R75" s="963"/>
      <c r="S75" s="963"/>
      <c r="T75" s="963"/>
      <c r="U75" s="913"/>
      <c r="V75" s="964">
        <v>156204</v>
      </c>
      <c r="W75" s="963"/>
      <c r="X75" s="963"/>
      <c r="Y75" s="963"/>
      <c r="Z75" s="913"/>
      <c r="AA75" s="964">
        <v>3516</v>
      </c>
      <c r="AB75" s="963"/>
      <c r="AC75" s="963"/>
      <c r="AD75" s="963"/>
      <c r="AE75" s="913"/>
      <c r="AF75" s="964">
        <v>3516</v>
      </c>
      <c r="AG75" s="963"/>
      <c r="AH75" s="963"/>
      <c r="AI75" s="963"/>
      <c r="AJ75" s="913"/>
      <c r="AK75" s="964">
        <v>2022</v>
      </c>
      <c r="AL75" s="963"/>
      <c r="AM75" s="963"/>
      <c r="AN75" s="963"/>
      <c r="AO75" s="913"/>
      <c r="AP75" s="914" t="s">
        <v>579</v>
      </c>
      <c r="AQ75" s="914"/>
      <c r="AR75" s="914"/>
      <c r="AS75" s="914"/>
      <c r="AT75" s="914"/>
      <c r="AU75" s="914" t="s">
        <v>579</v>
      </c>
      <c r="AV75" s="914"/>
      <c r="AW75" s="914"/>
      <c r="AX75" s="914"/>
      <c r="AY75" s="914"/>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t="s">
        <v>588</v>
      </c>
      <c r="C76" s="957"/>
      <c r="D76" s="957"/>
      <c r="E76" s="957"/>
      <c r="F76" s="957"/>
      <c r="G76" s="957"/>
      <c r="H76" s="957"/>
      <c r="I76" s="957"/>
      <c r="J76" s="957"/>
      <c r="K76" s="957"/>
      <c r="L76" s="957"/>
      <c r="M76" s="957"/>
      <c r="N76" s="957"/>
      <c r="O76" s="957"/>
      <c r="P76" s="958"/>
      <c r="Q76" s="962">
        <v>5289</v>
      </c>
      <c r="R76" s="963"/>
      <c r="S76" s="963"/>
      <c r="T76" s="963"/>
      <c r="U76" s="913"/>
      <c r="V76" s="964">
        <v>5486</v>
      </c>
      <c r="W76" s="963"/>
      <c r="X76" s="963"/>
      <c r="Y76" s="963"/>
      <c r="Z76" s="913"/>
      <c r="AA76" s="964">
        <v>-197</v>
      </c>
      <c r="AB76" s="963"/>
      <c r="AC76" s="963"/>
      <c r="AD76" s="963"/>
      <c r="AE76" s="913"/>
      <c r="AF76" s="964">
        <v>606</v>
      </c>
      <c r="AG76" s="963"/>
      <c r="AH76" s="963"/>
      <c r="AI76" s="963"/>
      <c r="AJ76" s="913"/>
      <c r="AK76" s="964" t="s">
        <v>592</v>
      </c>
      <c r="AL76" s="963"/>
      <c r="AM76" s="963"/>
      <c r="AN76" s="963"/>
      <c r="AO76" s="913"/>
      <c r="AP76" s="964">
        <v>1459</v>
      </c>
      <c r="AQ76" s="963"/>
      <c r="AR76" s="963"/>
      <c r="AS76" s="963"/>
      <c r="AT76" s="913"/>
      <c r="AU76" s="964">
        <v>394</v>
      </c>
      <c r="AV76" s="963"/>
      <c r="AW76" s="963"/>
      <c r="AX76" s="963"/>
      <c r="AY76" s="913"/>
      <c r="AZ76" s="960" t="s">
        <v>593</v>
      </c>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389</v>
      </c>
      <c r="B88" s="874" t="s">
        <v>418</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4462</v>
      </c>
      <c r="AG88" s="925"/>
      <c r="AH88" s="925"/>
      <c r="AI88" s="925"/>
      <c r="AJ88" s="925"/>
      <c r="AK88" s="922"/>
      <c r="AL88" s="922"/>
      <c r="AM88" s="922"/>
      <c r="AN88" s="922"/>
      <c r="AO88" s="922"/>
      <c r="AP88" s="925">
        <v>3197</v>
      </c>
      <c r="AQ88" s="925"/>
      <c r="AR88" s="925"/>
      <c r="AS88" s="925"/>
      <c r="AT88" s="925"/>
      <c r="AU88" s="925">
        <v>1550</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76</v>
      </c>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306</v>
      </c>
      <c r="AG109" s="978"/>
      <c r="AH109" s="978"/>
      <c r="AI109" s="978"/>
      <c r="AJ109" s="979"/>
      <c r="AK109" s="977" t="s">
        <v>305</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306</v>
      </c>
      <c r="BW109" s="978"/>
      <c r="BX109" s="978"/>
      <c r="BY109" s="978"/>
      <c r="BZ109" s="979"/>
      <c r="CA109" s="977" t="s">
        <v>305</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306</v>
      </c>
      <c r="DM109" s="978"/>
      <c r="DN109" s="978"/>
      <c r="DO109" s="978"/>
      <c r="DP109" s="979"/>
      <c r="DQ109" s="977" t="s">
        <v>305</v>
      </c>
      <c r="DR109" s="978"/>
      <c r="DS109" s="978"/>
      <c r="DT109" s="978"/>
      <c r="DU109" s="979"/>
      <c r="DV109" s="977" t="s">
        <v>428</v>
      </c>
      <c r="DW109" s="978"/>
      <c r="DX109" s="978"/>
      <c r="DY109" s="978"/>
      <c r="DZ109" s="980"/>
    </row>
    <row r="110" spans="1:131" s="247" customFormat="1" ht="26.25" customHeight="1" x14ac:dyDescent="0.15">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1879288</v>
      </c>
      <c r="AB110" s="985"/>
      <c r="AC110" s="985"/>
      <c r="AD110" s="985"/>
      <c r="AE110" s="986"/>
      <c r="AF110" s="987">
        <v>1836862</v>
      </c>
      <c r="AG110" s="985"/>
      <c r="AH110" s="985"/>
      <c r="AI110" s="985"/>
      <c r="AJ110" s="986"/>
      <c r="AK110" s="987">
        <v>1823543</v>
      </c>
      <c r="AL110" s="985"/>
      <c r="AM110" s="985"/>
      <c r="AN110" s="985"/>
      <c r="AO110" s="986"/>
      <c r="AP110" s="988">
        <v>18.8</v>
      </c>
      <c r="AQ110" s="989"/>
      <c r="AR110" s="989"/>
      <c r="AS110" s="989"/>
      <c r="AT110" s="990"/>
      <c r="AU110" s="991" t="s">
        <v>72</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19023494</v>
      </c>
      <c r="BR110" s="1020"/>
      <c r="BS110" s="1020"/>
      <c r="BT110" s="1020"/>
      <c r="BU110" s="1020"/>
      <c r="BV110" s="1020">
        <v>18438156</v>
      </c>
      <c r="BW110" s="1020"/>
      <c r="BX110" s="1020"/>
      <c r="BY110" s="1020"/>
      <c r="BZ110" s="1020"/>
      <c r="CA110" s="1020">
        <v>18971364</v>
      </c>
      <c r="CB110" s="1020"/>
      <c r="CC110" s="1020"/>
      <c r="CD110" s="1020"/>
      <c r="CE110" s="1020"/>
      <c r="CF110" s="1034">
        <v>195.3</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v>740469</v>
      </c>
      <c r="DH110" s="1020"/>
      <c r="DI110" s="1020"/>
      <c r="DJ110" s="1020"/>
      <c r="DK110" s="1020"/>
      <c r="DL110" s="1020">
        <v>609235</v>
      </c>
      <c r="DM110" s="1020"/>
      <c r="DN110" s="1020"/>
      <c r="DO110" s="1020"/>
      <c r="DP110" s="1020"/>
      <c r="DQ110" s="1020">
        <v>477000</v>
      </c>
      <c r="DR110" s="1020"/>
      <c r="DS110" s="1020"/>
      <c r="DT110" s="1020"/>
      <c r="DU110" s="1020"/>
      <c r="DV110" s="1021">
        <v>4.9000000000000004</v>
      </c>
      <c r="DW110" s="1021"/>
      <c r="DX110" s="1021"/>
      <c r="DY110" s="1021"/>
      <c r="DZ110" s="1022"/>
    </row>
    <row r="111" spans="1:131" s="247" customFormat="1" ht="26.25" customHeight="1" x14ac:dyDescent="0.15">
      <c r="A111" s="1023" t="s">
        <v>434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136</v>
      </c>
      <c r="AB111" s="1027"/>
      <c r="AC111" s="1027"/>
      <c r="AD111" s="1027"/>
      <c r="AE111" s="1028"/>
      <c r="AF111" s="1029" t="s">
        <v>435</v>
      </c>
      <c r="AG111" s="1027"/>
      <c r="AH111" s="1027"/>
      <c r="AI111" s="1027"/>
      <c r="AJ111" s="1028"/>
      <c r="AK111" s="1029" t="s">
        <v>411</v>
      </c>
      <c r="AL111" s="1027"/>
      <c r="AM111" s="1027"/>
      <c r="AN111" s="1027"/>
      <c r="AO111" s="1028"/>
      <c r="AP111" s="1030" t="s">
        <v>136</v>
      </c>
      <c r="AQ111" s="1031"/>
      <c r="AR111" s="1031"/>
      <c r="AS111" s="1031"/>
      <c r="AT111" s="1032"/>
      <c r="AU111" s="993"/>
      <c r="AV111" s="994"/>
      <c r="AW111" s="994"/>
      <c r="AX111" s="994"/>
      <c r="AY111" s="994"/>
      <c r="AZ111" s="1042" t="s">
        <v>436</v>
      </c>
      <c r="BA111" s="1043"/>
      <c r="BB111" s="1043"/>
      <c r="BC111" s="1043"/>
      <c r="BD111" s="1043"/>
      <c r="BE111" s="1043"/>
      <c r="BF111" s="1043"/>
      <c r="BG111" s="1043"/>
      <c r="BH111" s="1043"/>
      <c r="BI111" s="1043"/>
      <c r="BJ111" s="1043"/>
      <c r="BK111" s="1043"/>
      <c r="BL111" s="1043"/>
      <c r="BM111" s="1043"/>
      <c r="BN111" s="1043"/>
      <c r="BO111" s="1043"/>
      <c r="BP111" s="1044"/>
      <c r="BQ111" s="1012">
        <v>767614</v>
      </c>
      <c r="BR111" s="1013"/>
      <c r="BS111" s="1013"/>
      <c r="BT111" s="1013"/>
      <c r="BU111" s="1013"/>
      <c r="BV111" s="1013">
        <v>619280</v>
      </c>
      <c r="BW111" s="1013"/>
      <c r="BX111" s="1013"/>
      <c r="BY111" s="1013"/>
      <c r="BZ111" s="1013"/>
      <c r="CA111" s="1013">
        <v>477000</v>
      </c>
      <c r="CB111" s="1013"/>
      <c r="CC111" s="1013"/>
      <c r="CD111" s="1013"/>
      <c r="CE111" s="1013"/>
      <c r="CF111" s="1007">
        <v>4.9000000000000004</v>
      </c>
      <c r="CG111" s="1008"/>
      <c r="CH111" s="1008"/>
      <c r="CI111" s="1008"/>
      <c r="CJ111" s="1008"/>
      <c r="CK111" s="1038"/>
      <c r="CL111" s="1039"/>
      <c r="CM111" s="1009" t="s">
        <v>437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136</v>
      </c>
      <c r="DH111" s="1013"/>
      <c r="DI111" s="1013"/>
      <c r="DJ111" s="1013"/>
      <c r="DK111" s="1013"/>
      <c r="DL111" s="1013" t="s">
        <v>136</v>
      </c>
      <c r="DM111" s="1013"/>
      <c r="DN111" s="1013"/>
      <c r="DO111" s="1013"/>
      <c r="DP111" s="1013"/>
      <c r="DQ111" s="1013" t="s">
        <v>411</v>
      </c>
      <c r="DR111" s="1013"/>
      <c r="DS111" s="1013"/>
      <c r="DT111" s="1013"/>
      <c r="DU111" s="1013"/>
      <c r="DV111" s="1014" t="s">
        <v>136</v>
      </c>
      <c r="DW111" s="1014"/>
      <c r="DX111" s="1014"/>
      <c r="DY111" s="1014"/>
      <c r="DZ111" s="1015"/>
    </row>
    <row r="112" spans="1:131" s="247" customFormat="1" ht="26.25" customHeight="1" x14ac:dyDescent="0.15">
      <c r="A112" s="1045" t="s">
        <v>438</v>
      </c>
      <c r="B112" s="1046"/>
      <c r="C112" s="1043" t="s">
        <v>439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136</v>
      </c>
      <c r="AB112" s="1052"/>
      <c r="AC112" s="1052"/>
      <c r="AD112" s="1052"/>
      <c r="AE112" s="1053"/>
      <c r="AF112" s="1054" t="s">
        <v>411</v>
      </c>
      <c r="AG112" s="1052"/>
      <c r="AH112" s="1052"/>
      <c r="AI112" s="1052"/>
      <c r="AJ112" s="1053"/>
      <c r="AK112" s="1054" t="s">
        <v>411</v>
      </c>
      <c r="AL112" s="1052"/>
      <c r="AM112" s="1052"/>
      <c r="AN112" s="1052"/>
      <c r="AO112" s="1053"/>
      <c r="AP112" s="1055" t="s">
        <v>435</v>
      </c>
      <c r="AQ112" s="1056"/>
      <c r="AR112" s="1056"/>
      <c r="AS112" s="1056"/>
      <c r="AT112" s="1057"/>
      <c r="AU112" s="993"/>
      <c r="AV112" s="994"/>
      <c r="AW112" s="994"/>
      <c r="AX112" s="994"/>
      <c r="AY112" s="994"/>
      <c r="AZ112" s="1042" t="s">
        <v>440</v>
      </c>
      <c r="BA112" s="1043"/>
      <c r="BB112" s="1043"/>
      <c r="BC112" s="1043"/>
      <c r="BD112" s="1043"/>
      <c r="BE112" s="1043"/>
      <c r="BF112" s="1043"/>
      <c r="BG112" s="1043"/>
      <c r="BH112" s="1043"/>
      <c r="BI112" s="1043"/>
      <c r="BJ112" s="1043"/>
      <c r="BK112" s="1043"/>
      <c r="BL112" s="1043"/>
      <c r="BM112" s="1043"/>
      <c r="BN112" s="1043"/>
      <c r="BO112" s="1043"/>
      <c r="BP112" s="1044"/>
      <c r="BQ112" s="1012">
        <v>6098629</v>
      </c>
      <c r="BR112" s="1013"/>
      <c r="BS112" s="1013"/>
      <c r="BT112" s="1013"/>
      <c r="BU112" s="1013"/>
      <c r="BV112" s="1013">
        <v>5793550</v>
      </c>
      <c r="BW112" s="1013"/>
      <c r="BX112" s="1013"/>
      <c r="BY112" s="1013"/>
      <c r="BZ112" s="1013"/>
      <c r="CA112" s="1013">
        <v>5522078</v>
      </c>
      <c r="CB112" s="1013"/>
      <c r="CC112" s="1013"/>
      <c r="CD112" s="1013"/>
      <c r="CE112" s="1013"/>
      <c r="CF112" s="1007">
        <v>56.9</v>
      </c>
      <c r="CG112" s="1008"/>
      <c r="CH112" s="1008"/>
      <c r="CI112" s="1008"/>
      <c r="CJ112" s="1008"/>
      <c r="CK112" s="1038"/>
      <c r="CL112" s="1039"/>
      <c r="CM112" s="1009" t="s">
        <v>441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435</v>
      </c>
      <c r="DH112" s="1013"/>
      <c r="DI112" s="1013"/>
      <c r="DJ112" s="1013"/>
      <c r="DK112" s="1013"/>
      <c r="DL112" s="1013" t="s">
        <v>136</v>
      </c>
      <c r="DM112" s="1013"/>
      <c r="DN112" s="1013"/>
      <c r="DO112" s="1013"/>
      <c r="DP112" s="1013"/>
      <c r="DQ112" s="1013" t="s">
        <v>411</v>
      </c>
      <c r="DR112" s="1013"/>
      <c r="DS112" s="1013"/>
      <c r="DT112" s="1013"/>
      <c r="DU112" s="1013"/>
      <c r="DV112" s="1014" t="s">
        <v>411</v>
      </c>
      <c r="DW112" s="1014"/>
      <c r="DX112" s="1014"/>
      <c r="DY112" s="1014"/>
      <c r="DZ112" s="1015"/>
    </row>
    <row r="113" spans="1:130" s="247" customFormat="1" ht="26.25" customHeight="1" x14ac:dyDescent="0.15">
      <c r="A113" s="1047"/>
      <c r="B113" s="1048"/>
      <c r="C113" s="1043" t="s">
        <v>442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541697</v>
      </c>
      <c r="AB113" s="1027"/>
      <c r="AC113" s="1027"/>
      <c r="AD113" s="1027"/>
      <c r="AE113" s="1028"/>
      <c r="AF113" s="1029">
        <v>541409</v>
      </c>
      <c r="AG113" s="1027"/>
      <c r="AH113" s="1027"/>
      <c r="AI113" s="1027"/>
      <c r="AJ113" s="1028"/>
      <c r="AK113" s="1029">
        <v>506422</v>
      </c>
      <c r="AL113" s="1027"/>
      <c r="AM113" s="1027"/>
      <c r="AN113" s="1027"/>
      <c r="AO113" s="1028"/>
      <c r="AP113" s="1030">
        <v>5.2</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1354778</v>
      </c>
      <c r="BR113" s="1013"/>
      <c r="BS113" s="1013"/>
      <c r="BT113" s="1013"/>
      <c r="BU113" s="1013"/>
      <c r="BV113" s="1013">
        <v>1412264</v>
      </c>
      <c r="BW113" s="1013"/>
      <c r="BX113" s="1013"/>
      <c r="BY113" s="1013"/>
      <c r="BZ113" s="1013"/>
      <c r="CA113" s="1013">
        <v>1549979</v>
      </c>
      <c r="CB113" s="1013"/>
      <c r="CC113" s="1013"/>
      <c r="CD113" s="1013"/>
      <c r="CE113" s="1013"/>
      <c r="CF113" s="1007">
        <v>16</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136</v>
      </c>
      <c r="DH113" s="1052"/>
      <c r="DI113" s="1052"/>
      <c r="DJ113" s="1052"/>
      <c r="DK113" s="1053"/>
      <c r="DL113" s="1054" t="s">
        <v>411</v>
      </c>
      <c r="DM113" s="1052"/>
      <c r="DN113" s="1052"/>
      <c r="DO113" s="1052"/>
      <c r="DP113" s="1053"/>
      <c r="DQ113" s="1054" t="s">
        <v>411</v>
      </c>
      <c r="DR113" s="1052"/>
      <c r="DS113" s="1052"/>
      <c r="DT113" s="1052"/>
      <c r="DU113" s="1053"/>
      <c r="DV113" s="1055" t="s">
        <v>136</v>
      </c>
      <c r="DW113" s="1056"/>
      <c r="DX113" s="1056"/>
      <c r="DY113" s="1056"/>
      <c r="DZ113" s="1057"/>
    </row>
    <row r="114" spans="1:130" s="247" customFormat="1" ht="26.25" customHeight="1" x14ac:dyDescent="0.15">
      <c r="A114" s="1047"/>
      <c r="B114" s="1048"/>
      <c r="C114" s="1043" t="s">
        <v>445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291058</v>
      </c>
      <c r="AB114" s="1052"/>
      <c r="AC114" s="1052"/>
      <c r="AD114" s="1052"/>
      <c r="AE114" s="1053"/>
      <c r="AF114" s="1054">
        <v>296161</v>
      </c>
      <c r="AG114" s="1052"/>
      <c r="AH114" s="1052"/>
      <c r="AI114" s="1052"/>
      <c r="AJ114" s="1053"/>
      <c r="AK114" s="1054">
        <v>280517</v>
      </c>
      <c r="AL114" s="1052"/>
      <c r="AM114" s="1052"/>
      <c r="AN114" s="1052"/>
      <c r="AO114" s="1053"/>
      <c r="AP114" s="1055">
        <v>2.9</v>
      </c>
      <c r="AQ114" s="1056"/>
      <c r="AR114" s="1056"/>
      <c r="AS114" s="1056"/>
      <c r="AT114" s="1057"/>
      <c r="AU114" s="993"/>
      <c r="AV114" s="994"/>
      <c r="AW114" s="994"/>
      <c r="AX114" s="994"/>
      <c r="AY114" s="994"/>
      <c r="AZ114" s="1042" t="s">
        <v>446</v>
      </c>
      <c r="BA114" s="1043"/>
      <c r="BB114" s="1043"/>
      <c r="BC114" s="1043"/>
      <c r="BD114" s="1043"/>
      <c r="BE114" s="1043"/>
      <c r="BF114" s="1043"/>
      <c r="BG114" s="1043"/>
      <c r="BH114" s="1043"/>
      <c r="BI114" s="1043"/>
      <c r="BJ114" s="1043"/>
      <c r="BK114" s="1043"/>
      <c r="BL114" s="1043"/>
      <c r="BM114" s="1043"/>
      <c r="BN114" s="1043"/>
      <c r="BO114" s="1043"/>
      <c r="BP114" s="1044"/>
      <c r="BQ114" s="1012">
        <v>2295080</v>
      </c>
      <c r="BR114" s="1013"/>
      <c r="BS114" s="1013"/>
      <c r="BT114" s="1013"/>
      <c r="BU114" s="1013"/>
      <c r="BV114" s="1013">
        <v>2191947</v>
      </c>
      <c r="BW114" s="1013"/>
      <c r="BX114" s="1013"/>
      <c r="BY114" s="1013"/>
      <c r="BZ114" s="1013"/>
      <c r="CA114" s="1013">
        <v>2166033</v>
      </c>
      <c r="CB114" s="1013"/>
      <c r="CC114" s="1013"/>
      <c r="CD114" s="1013"/>
      <c r="CE114" s="1013"/>
      <c r="CF114" s="1007">
        <v>22.3</v>
      </c>
      <c r="CG114" s="1008"/>
      <c r="CH114" s="1008"/>
      <c r="CI114" s="1008"/>
      <c r="CJ114" s="1008"/>
      <c r="CK114" s="1038"/>
      <c r="CL114" s="1039"/>
      <c r="CM114" s="1009" t="s">
        <v>447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411</v>
      </c>
      <c r="DH114" s="1052"/>
      <c r="DI114" s="1052"/>
      <c r="DJ114" s="1052"/>
      <c r="DK114" s="1053"/>
      <c r="DL114" s="1054" t="s">
        <v>411</v>
      </c>
      <c r="DM114" s="1052"/>
      <c r="DN114" s="1052"/>
      <c r="DO114" s="1052"/>
      <c r="DP114" s="1053"/>
      <c r="DQ114" s="1054" t="s">
        <v>136</v>
      </c>
      <c r="DR114" s="1052"/>
      <c r="DS114" s="1052"/>
      <c r="DT114" s="1052"/>
      <c r="DU114" s="1053"/>
      <c r="DV114" s="1055" t="s">
        <v>136</v>
      </c>
      <c r="DW114" s="1056"/>
      <c r="DX114" s="1056"/>
      <c r="DY114" s="1056"/>
      <c r="DZ114" s="1057"/>
    </row>
    <row r="115" spans="1:130" s="247" customFormat="1" ht="26.25" customHeight="1" x14ac:dyDescent="0.15">
      <c r="A115" s="1047"/>
      <c r="B115" s="1048"/>
      <c r="C115" s="1043" t="s">
        <v>448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165405</v>
      </c>
      <c r="AB115" s="1027"/>
      <c r="AC115" s="1027"/>
      <c r="AD115" s="1027"/>
      <c r="AE115" s="1028"/>
      <c r="AF115" s="1029">
        <v>159286</v>
      </c>
      <c r="AG115" s="1027"/>
      <c r="AH115" s="1027"/>
      <c r="AI115" s="1027"/>
      <c r="AJ115" s="1028"/>
      <c r="AK115" s="1029">
        <v>149973</v>
      </c>
      <c r="AL115" s="1027"/>
      <c r="AM115" s="1027"/>
      <c r="AN115" s="1027"/>
      <c r="AO115" s="1028"/>
      <c r="AP115" s="1030">
        <v>1.5</v>
      </c>
      <c r="AQ115" s="1031"/>
      <c r="AR115" s="1031"/>
      <c r="AS115" s="1031"/>
      <c r="AT115" s="1032"/>
      <c r="AU115" s="993"/>
      <c r="AV115" s="994"/>
      <c r="AW115" s="994"/>
      <c r="AX115" s="994"/>
      <c r="AY115" s="994"/>
      <c r="AZ115" s="1042" t="s">
        <v>449</v>
      </c>
      <c r="BA115" s="1043"/>
      <c r="BB115" s="1043"/>
      <c r="BC115" s="1043"/>
      <c r="BD115" s="1043"/>
      <c r="BE115" s="1043"/>
      <c r="BF115" s="1043"/>
      <c r="BG115" s="1043"/>
      <c r="BH115" s="1043"/>
      <c r="BI115" s="1043"/>
      <c r="BJ115" s="1043"/>
      <c r="BK115" s="1043"/>
      <c r="BL115" s="1043"/>
      <c r="BM115" s="1043"/>
      <c r="BN115" s="1043"/>
      <c r="BO115" s="1043"/>
      <c r="BP115" s="1044"/>
      <c r="BQ115" s="1012" t="s">
        <v>136</v>
      </c>
      <c r="BR115" s="1013"/>
      <c r="BS115" s="1013"/>
      <c r="BT115" s="1013"/>
      <c r="BU115" s="1013"/>
      <c r="BV115" s="1013" t="s">
        <v>136</v>
      </c>
      <c r="BW115" s="1013"/>
      <c r="BX115" s="1013"/>
      <c r="BY115" s="1013"/>
      <c r="BZ115" s="1013"/>
      <c r="CA115" s="1013" t="s">
        <v>411</v>
      </c>
      <c r="CB115" s="1013"/>
      <c r="CC115" s="1013"/>
      <c r="CD115" s="1013"/>
      <c r="CE115" s="1013"/>
      <c r="CF115" s="1007" t="s">
        <v>411</v>
      </c>
      <c r="CG115" s="1008"/>
      <c r="CH115" s="1008"/>
      <c r="CI115" s="1008"/>
      <c r="CJ115" s="1008"/>
      <c r="CK115" s="1038"/>
      <c r="CL115" s="1039"/>
      <c r="CM115" s="1042" t="s">
        <v>450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136</v>
      </c>
      <c r="DH115" s="1052"/>
      <c r="DI115" s="1052"/>
      <c r="DJ115" s="1052"/>
      <c r="DK115" s="1053"/>
      <c r="DL115" s="1054" t="s">
        <v>435</v>
      </c>
      <c r="DM115" s="1052"/>
      <c r="DN115" s="1052"/>
      <c r="DO115" s="1052"/>
      <c r="DP115" s="1053"/>
      <c r="DQ115" s="1054" t="s">
        <v>136</v>
      </c>
      <c r="DR115" s="1052"/>
      <c r="DS115" s="1052"/>
      <c r="DT115" s="1052"/>
      <c r="DU115" s="1053"/>
      <c r="DV115" s="1055" t="s">
        <v>136</v>
      </c>
      <c r="DW115" s="1056"/>
      <c r="DX115" s="1056"/>
      <c r="DY115" s="1056"/>
      <c r="DZ115" s="1057"/>
    </row>
    <row r="116" spans="1:130" s="247" customFormat="1" ht="26.25" customHeight="1" x14ac:dyDescent="0.15">
      <c r="A116" s="1049"/>
      <c r="B116" s="1050"/>
      <c r="C116" s="1058" t="s">
        <v>451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411</v>
      </c>
      <c r="AB116" s="1052"/>
      <c r="AC116" s="1052"/>
      <c r="AD116" s="1052"/>
      <c r="AE116" s="1053"/>
      <c r="AF116" s="1054" t="s">
        <v>136</v>
      </c>
      <c r="AG116" s="1052"/>
      <c r="AH116" s="1052"/>
      <c r="AI116" s="1052"/>
      <c r="AJ116" s="1053"/>
      <c r="AK116" s="1054" t="s">
        <v>136</v>
      </c>
      <c r="AL116" s="1052"/>
      <c r="AM116" s="1052"/>
      <c r="AN116" s="1052"/>
      <c r="AO116" s="1053"/>
      <c r="AP116" s="1055" t="s">
        <v>136</v>
      </c>
      <c r="AQ116" s="1056"/>
      <c r="AR116" s="1056"/>
      <c r="AS116" s="1056"/>
      <c r="AT116" s="1057"/>
      <c r="AU116" s="993"/>
      <c r="AV116" s="994"/>
      <c r="AW116" s="994"/>
      <c r="AX116" s="994"/>
      <c r="AY116" s="994"/>
      <c r="AZ116" s="1060" t="s">
        <v>452</v>
      </c>
      <c r="BA116" s="1061"/>
      <c r="BB116" s="1061"/>
      <c r="BC116" s="1061"/>
      <c r="BD116" s="1061"/>
      <c r="BE116" s="1061"/>
      <c r="BF116" s="1061"/>
      <c r="BG116" s="1061"/>
      <c r="BH116" s="1061"/>
      <c r="BI116" s="1061"/>
      <c r="BJ116" s="1061"/>
      <c r="BK116" s="1061"/>
      <c r="BL116" s="1061"/>
      <c r="BM116" s="1061"/>
      <c r="BN116" s="1061"/>
      <c r="BO116" s="1061"/>
      <c r="BP116" s="1062"/>
      <c r="BQ116" s="1012" t="s">
        <v>435</v>
      </c>
      <c r="BR116" s="1013"/>
      <c r="BS116" s="1013"/>
      <c r="BT116" s="1013"/>
      <c r="BU116" s="1013"/>
      <c r="BV116" s="1013" t="s">
        <v>411</v>
      </c>
      <c r="BW116" s="1013"/>
      <c r="BX116" s="1013"/>
      <c r="BY116" s="1013"/>
      <c r="BZ116" s="1013"/>
      <c r="CA116" s="1013" t="s">
        <v>136</v>
      </c>
      <c r="CB116" s="1013"/>
      <c r="CC116" s="1013"/>
      <c r="CD116" s="1013"/>
      <c r="CE116" s="1013"/>
      <c r="CF116" s="1007" t="s">
        <v>411</v>
      </c>
      <c r="CG116" s="1008"/>
      <c r="CH116" s="1008"/>
      <c r="CI116" s="1008"/>
      <c r="CJ116" s="1008"/>
      <c r="CK116" s="1038"/>
      <c r="CL116" s="1039"/>
      <c r="CM116" s="1009" t="s">
        <v>453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27145</v>
      </c>
      <c r="DH116" s="1052"/>
      <c r="DI116" s="1052"/>
      <c r="DJ116" s="1052"/>
      <c r="DK116" s="1053"/>
      <c r="DL116" s="1054">
        <v>10045</v>
      </c>
      <c r="DM116" s="1052"/>
      <c r="DN116" s="1052"/>
      <c r="DO116" s="1052"/>
      <c r="DP116" s="1053"/>
      <c r="DQ116" s="1054" t="s">
        <v>136</v>
      </c>
      <c r="DR116" s="1052"/>
      <c r="DS116" s="1052"/>
      <c r="DT116" s="1052"/>
      <c r="DU116" s="1053"/>
      <c r="DV116" s="1055" t="s">
        <v>136</v>
      </c>
      <c r="DW116" s="1056"/>
      <c r="DX116" s="1056"/>
      <c r="DY116" s="1056"/>
      <c r="DZ116" s="1057"/>
    </row>
    <row r="117" spans="1:130" s="247" customFormat="1" ht="26.25" customHeight="1" x14ac:dyDescent="0.15">
      <c r="A117" s="997"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454</v>
      </c>
      <c r="Z117" s="979"/>
      <c r="AA117" s="1069">
        <v>2877448</v>
      </c>
      <c r="AB117" s="1070"/>
      <c r="AC117" s="1070"/>
      <c r="AD117" s="1070"/>
      <c r="AE117" s="1071"/>
      <c r="AF117" s="1072">
        <v>2833718</v>
      </c>
      <c r="AG117" s="1070"/>
      <c r="AH117" s="1070"/>
      <c r="AI117" s="1070"/>
      <c r="AJ117" s="1071"/>
      <c r="AK117" s="1072">
        <v>2760455</v>
      </c>
      <c r="AL117" s="1070"/>
      <c r="AM117" s="1070"/>
      <c r="AN117" s="1070"/>
      <c r="AO117" s="1071"/>
      <c r="AP117" s="1073"/>
      <c r="AQ117" s="1074"/>
      <c r="AR117" s="1074"/>
      <c r="AS117" s="1074"/>
      <c r="AT117" s="1075"/>
      <c r="AU117" s="993"/>
      <c r="AV117" s="994"/>
      <c r="AW117" s="994"/>
      <c r="AX117" s="994"/>
      <c r="AY117" s="994"/>
      <c r="AZ117" s="1060" t="s">
        <v>455</v>
      </c>
      <c r="BA117" s="1061"/>
      <c r="BB117" s="1061"/>
      <c r="BC117" s="1061"/>
      <c r="BD117" s="1061"/>
      <c r="BE117" s="1061"/>
      <c r="BF117" s="1061"/>
      <c r="BG117" s="1061"/>
      <c r="BH117" s="1061"/>
      <c r="BI117" s="1061"/>
      <c r="BJ117" s="1061"/>
      <c r="BK117" s="1061"/>
      <c r="BL117" s="1061"/>
      <c r="BM117" s="1061"/>
      <c r="BN117" s="1061"/>
      <c r="BO117" s="1061"/>
      <c r="BP117" s="1062"/>
      <c r="BQ117" s="1012" t="s">
        <v>411</v>
      </c>
      <c r="BR117" s="1013"/>
      <c r="BS117" s="1013"/>
      <c r="BT117" s="1013"/>
      <c r="BU117" s="1013"/>
      <c r="BV117" s="1013" t="s">
        <v>136</v>
      </c>
      <c r="BW117" s="1013"/>
      <c r="BX117" s="1013"/>
      <c r="BY117" s="1013"/>
      <c r="BZ117" s="1013"/>
      <c r="CA117" s="1013" t="s">
        <v>136</v>
      </c>
      <c r="CB117" s="1013"/>
      <c r="CC117" s="1013"/>
      <c r="CD117" s="1013"/>
      <c r="CE117" s="1013"/>
      <c r="CF117" s="1007" t="s">
        <v>435</v>
      </c>
      <c r="CG117" s="1008"/>
      <c r="CH117" s="1008"/>
      <c r="CI117" s="1008"/>
      <c r="CJ117" s="1008"/>
      <c r="CK117" s="1038"/>
      <c r="CL117" s="1039"/>
      <c r="CM117" s="1009" t="s">
        <v>456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411</v>
      </c>
      <c r="DH117" s="1052"/>
      <c r="DI117" s="1052"/>
      <c r="DJ117" s="1052"/>
      <c r="DK117" s="1053"/>
      <c r="DL117" s="1054" t="s">
        <v>411</v>
      </c>
      <c r="DM117" s="1052"/>
      <c r="DN117" s="1052"/>
      <c r="DO117" s="1052"/>
      <c r="DP117" s="1053"/>
      <c r="DQ117" s="1054" t="s">
        <v>136</v>
      </c>
      <c r="DR117" s="1052"/>
      <c r="DS117" s="1052"/>
      <c r="DT117" s="1052"/>
      <c r="DU117" s="1053"/>
      <c r="DV117" s="1055" t="s">
        <v>136</v>
      </c>
      <c r="DW117" s="1056"/>
      <c r="DX117" s="1056"/>
      <c r="DY117" s="1056"/>
      <c r="DZ117" s="1057"/>
    </row>
    <row r="118" spans="1:130" s="247" customFormat="1" ht="26.25" customHeight="1" x14ac:dyDescent="0.15">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306</v>
      </c>
      <c r="AG118" s="978"/>
      <c r="AH118" s="978"/>
      <c r="AI118" s="978"/>
      <c r="AJ118" s="979"/>
      <c r="AK118" s="977" t="s">
        <v>305</v>
      </c>
      <c r="AL118" s="978"/>
      <c r="AM118" s="978"/>
      <c r="AN118" s="978"/>
      <c r="AO118" s="979"/>
      <c r="AP118" s="1064" t="s">
        <v>428</v>
      </c>
      <c r="AQ118" s="1065"/>
      <c r="AR118" s="1065"/>
      <c r="AS118" s="1065"/>
      <c r="AT118" s="1066"/>
      <c r="AU118" s="993"/>
      <c r="AV118" s="994"/>
      <c r="AW118" s="994"/>
      <c r="AX118" s="994"/>
      <c r="AY118" s="994"/>
      <c r="AZ118" s="1067" t="s">
        <v>457</v>
      </c>
      <c r="BA118" s="1058"/>
      <c r="BB118" s="1058"/>
      <c r="BC118" s="1058"/>
      <c r="BD118" s="1058"/>
      <c r="BE118" s="1058"/>
      <c r="BF118" s="1058"/>
      <c r="BG118" s="1058"/>
      <c r="BH118" s="1058"/>
      <c r="BI118" s="1058"/>
      <c r="BJ118" s="1058"/>
      <c r="BK118" s="1058"/>
      <c r="BL118" s="1058"/>
      <c r="BM118" s="1058"/>
      <c r="BN118" s="1058"/>
      <c r="BO118" s="1058"/>
      <c r="BP118" s="1059"/>
      <c r="BQ118" s="1090" t="s">
        <v>136</v>
      </c>
      <c r="BR118" s="1091"/>
      <c r="BS118" s="1091"/>
      <c r="BT118" s="1091"/>
      <c r="BU118" s="1091"/>
      <c r="BV118" s="1091" t="s">
        <v>411</v>
      </c>
      <c r="BW118" s="1091"/>
      <c r="BX118" s="1091"/>
      <c r="BY118" s="1091"/>
      <c r="BZ118" s="1091"/>
      <c r="CA118" s="1091" t="s">
        <v>136</v>
      </c>
      <c r="CB118" s="1091"/>
      <c r="CC118" s="1091"/>
      <c r="CD118" s="1091"/>
      <c r="CE118" s="1091"/>
      <c r="CF118" s="1007" t="s">
        <v>411</v>
      </c>
      <c r="CG118" s="1008"/>
      <c r="CH118" s="1008"/>
      <c r="CI118" s="1008"/>
      <c r="CJ118" s="1008"/>
      <c r="CK118" s="1038"/>
      <c r="CL118" s="1039"/>
      <c r="CM118" s="1009" t="s">
        <v>458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136</v>
      </c>
      <c r="DH118" s="1052"/>
      <c r="DI118" s="1052"/>
      <c r="DJ118" s="1052"/>
      <c r="DK118" s="1053"/>
      <c r="DL118" s="1054" t="s">
        <v>136</v>
      </c>
      <c r="DM118" s="1052"/>
      <c r="DN118" s="1052"/>
      <c r="DO118" s="1052"/>
      <c r="DP118" s="1053"/>
      <c r="DQ118" s="1054" t="s">
        <v>411</v>
      </c>
      <c r="DR118" s="1052"/>
      <c r="DS118" s="1052"/>
      <c r="DT118" s="1052"/>
      <c r="DU118" s="1053"/>
      <c r="DV118" s="1055" t="s">
        <v>136</v>
      </c>
      <c r="DW118" s="1056"/>
      <c r="DX118" s="1056"/>
      <c r="DY118" s="1056"/>
      <c r="DZ118" s="1057"/>
    </row>
    <row r="119" spans="1:130" s="247" customFormat="1" ht="26.25" customHeight="1" x14ac:dyDescent="0.15">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v>147420</v>
      </c>
      <c r="AB119" s="985"/>
      <c r="AC119" s="985"/>
      <c r="AD119" s="985"/>
      <c r="AE119" s="986"/>
      <c r="AF119" s="987">
        <v>141301</v>
      </c>
      <c r="AG119" s="985"/>
      <c r="AH119" s="985"/>
      <c r="AI119" s="985"/>
      <c r="AJ119" s="986"/>
      <c r="AK119" s="987">
        <v>139727</v>
      </c>
      <c r="AL119" s="985"/>
      <c r="AM119" s="985"/>
      <c r="AN119" s="985"/>
      <c r="AO119" s="986"/>
      <c r="AP119" s="988">
        <v>1.4</v>
      </c>
      <c r="AQ119" s="989"/>
      <c r="AR119" s="989"/>
      <c r="AS119" s="989"/>
      <c r="AT119" s="990"/>
      <c r="AU119" s="995"/>
      <c r="AV119" s="996"/>
      <c r="AW119" s="996"/>
      <c r="AX119" s="996"/>
      <c r="AY119" s="996"/>
      <c r="AZ119" s="278" t="s">
        <v>186</v>
      </c>
      <c r="BA119" s="278"/>
      <c r="BB119" s="278"/>
      <c r="BC119" s="278"/>
      <c r="BD119" s="278"/>
      <c r="BE119" s="278"/>
      <c r="BF119" s="278"/>
      <c r="BG119" s="278"/>
      <c r="BH119" s="278"/>
      <c r="BI119" s="278"/>
      <c r="BJ119" s="278"/>
      <c r="BK119" s="278"/>
      <c r="BL119" s="278"/>
      <c r="BM119" s="278"/>
      <c r="BN119" s="278"/>
      <c r="BO119" s="1068" t="s">
        <v>459</v>
      </c>
      <c r="BP119" s="1099"/>
      <c r="BQ119" s="1090">
        <v>29539595</v>
      </c>
      <c r="BR119" s="1091"/>
      <c r="BS119" s="1091"/>
      <c r="BT119" s="1091"/>
      <c r="BU119" s="1091"/>
      <c r="BV119" s="1091">
        <v>28455197</v>
      </c>
      <c r="BW119" s="1091"/>
      <c r="BX119" s="1091"/>
      <c r="BY119" s="1091"/>
      <c r="BZ119" s="1091"/>
      <c r="CA119" s="1091">
        <v>28686454</v>
      </c>
      <c r="CB119" s="1091"/>
      <c r="CC119" s="1091"/>
      <c r="CD119" s="1091"/>
      <c r="CE119" s="1091"/>
      <c r="CF119" s="1092"/>
      <c r="CG119" s="1093"/>
      <c r="CH119" s="1093"/>
      <c r="CI119" s="1093"/>
      <c r="CJ119" s="1094"/>
      <c r="CK119" s="1040"/>
      <c r="CL119" s="1041"/>
      <c r="CM119" s="1095" t="s">
        <v>460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435</v>
      </c>
      <c r="DH119" s="1077"/>
      <c r="DI119" s="1077"/>
      <c r="DJ119" s="1077"/>
      <c r="DK119" s="1078"/>
      <c r="DL119" s="1076" t="s">
        <v>435</v>
      </c>
      <c r="DM119" s="1077"/>
      <c r="DN119" s="1077"/>
      <c r="DO119" s="1077"/>
      <c r="DP119" s="1078"/>
      <c r="DQ119" s="1076" t="s">
        <v>136</v>
      </c>
      <c r="DR119" s="1077"/>
      <c r="DS119" s="1077"/>
      <c r="DT119" s="1077"/>
      <c r="DU119" s="1078"/>
      <c r="DV119" s="1079" t="s">
        <v>411</v>
      </c>
      <c r="DW119" s="1080"/>
      <c r="DX119" s="1080"/>
      <c r="DY119" s="1080"/>
      <c r="DZ119" s="1081"/>
    </row>
    <row r="120" spans="1:130" s="247" customFormat="1" ht="26.25" customHeight="1" x14ac:dyDescent="0.15">
      <c r="A120" s="1152"/>
      <c r="B120" s="1039"/>
      <c r="C120" s="1009" t="s">
        <v>437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411</v>
      </c>
      <c r="AB120" s="1052"/>
      <c r="AC120" s="1052"/>
      <c r="AD120" s="1052"/>
      <c r="AE120" s="1053"/>
      <c r="AF120" s="1054" t="s">
        <v>435</v>
      </c>
      <c r="AG120" s="1052"/>
      <c r="AH120" s="1052"/>
      <c r="AI120" s="1052"/>
      <c r="AJ120" s="1053"/>
      <c r="AK120" s="1054" t="s">
        <v>435</v>
      </c>
      <c r="AL120" s="1052"/>
      <c r="AM120" s="1052"/>
      <c r="AN120" s="1052"/>
      <c r="AO120" s="1053"/>
      <c r="AP120" s="1055" t="s">
        <v>435</v>
      </c>
      <c r="AQ120" s="1056"/>
      <c r="AR120" s="1056"/>
      <c r="AS120" s="1056"/>
      <c r="AT120" s="1057"/>
      <c r="AU120" s="1082" t="s">
        <v>461</v>
      </c>
      <c r="AV120" s="1083"/>
      <c r="AW120" s="1083"/>
      <c r="AX120" s="1083"/>
      <c r="AY120" s="1084"/>
      <c r="AZ120" s="1033" t="s">
        <v>462</v>
      </c>
      <c r="BA120" s="982"/>
      <c r="BB120" s="982"/>
      <c r="BC120" s="982"/>
      <c r="BD120" s="982"/>
      <c r="BE120" s="982"/>
      <c r="BF120" s="982"/>
      <c r="BG120" s="982"/>
      <c r="BH120" s="982"/>
      <c r="BI120" s="982"/>
      <c r="BJ120" s="982"/>
      <c r="BK120" s="982"/>
      <c r="BL120" s="982"/>
      <c r="BM120" s="982"/>
      <c r="BN120" s="982"/>
      <c r="BO120" s="982"/>
      <c r="BP120" s="983"/>
      <c r="BQ120" s="1019">
        <v>7089556</v>
      </c>
      <c r="BR120" s="1020"/>
      <c r="BS120" s="1020"/>
      <c r="BT120" s="1020"/>
      <c r="BU120" s="1020"/>
      <c r="BV120" s="1020">
        <v>6302777</v>
      </c>
      <c r="BW120" s="1020"/>
      <c r="BX120" s="1020"/>
      <c r="BY120" s="1020"/>
      <c r="BZ120" s="1020"/>
      <c r="CA120" s="1020">
        <v>6365393</v>
      </c>
      <c r="CB120" s="1020"/>
      <c r="CC120" s="1020"/>
      <c r="CD120" s="1020"/>
      <c r="CE120" s="1020"/>
      <c r="CF120" s="1034">
        <v>65.5</v>
      </c>
      <c r="CG120" s="1035"/>
      <c r="CH120" s="1035"/>
      <c r="CI120" s="1035"/>
      <c r="CJ120" s="1035"/>
      <c r="CK120" s="1100" t="s">
        <v>463</v>
      </c>
      <c r="CL120" s="1101"/>
      <c r="CM120" s="1101"/>
      <c r="CN120" s="1101"/>
      <c r="CO120" s="1102"/>
      <c r="CP120" s="1108" t="s">
        <v>464</v>
      </c>
      <c r="CQ120" s="1109"/>
      <c r="CR120" s="1109"/>
      <c r="CS120" s="1109"/>
      <c r="CT120" s="1109"/>
      <c r="CU120" s="1109"/>
      <c r="CV120" s="1109"/>
      <c r="CW120" s="1109"/>
      <c r="CX120" s="1109"/>
      <c r="CY120" s="1109"/>
      <c r="CZ120" s="1109"/>
      <c r="DA120" s="1109"/>
      <c r="DB120" s="1109"/>
      <c r="DC120" s="1109"/>
      <c r="DD120" s="1109"/>
      <c r="DE120" s="1109"/>
      <c r="DF120" s="1110"/>
      <c r="DG120" s="1019">
        <v>5996592</v>
      </c>
      <c r="DH120" s="1020"/>
      <c r="DI120" s="1020"/>
      <c r="DJ120" s="1020"/>
      <c r="DK120" s="1020"/>
      <c r="DL120" s="1020">
        <v>5675737</v>
      </c>
      <c r="DM120" s="1020"/>
      <c r="DN120" s="1020"/>
      <c r="DO120" s="1020"/>
      <c r="DP120" s="1020"/>
      <c r="DQ120" s="1020">
        <v>5374502</v>
      </c>
      <c r="DR120" s="1020"/>
      <c r="DS120" s="1020"/>
      <c r="DT120" s="1020"/>
      <c r="DU120" s="1020"/>
      <c r="DV120" s="1021">
        <v>55.3</v>
      </c>
      <c r="DW120" s="1021"/>
      <c r="DX120" s="1021"/>
      <c r="DY120" s="1021"/>
      <c r="DZ120" s="1022"/>
    </row>
    <row r="121" spans="1:130" s="247" customFormat="1" ht="26.25" customHeight="1" x14ac:dyDescent="0.15">
      <c r="A121" s="1152"/>
      <c r="B121" s="1039"/>
      <c r="C121" s="1060" t="s">
        <v>465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435</v>
      </c>
      <c r="AB121" s="1052"/>
      <c r="AC121" s="1052"/>
      <c r="AD121" s="1052"/>
      <c r="AE121" s="1053"/>
      <c r="AF121" s="1054" t="s">
        <v>435</v>
      </c>
      <c r="AG121" s="1052"/>
      <c r="AH121" s="1052"/>
      <c r="AI121" s="1052"/>
      <c r="AJ121" s="1053"/>
      <c r="AK121" s="1054" t="s">
        <v>435</v>
      </c>
      <c r="AL121" s="1052"/>
      <c r="AM121" s="1052"/>
      <c r="AN121" s="1052"/>
      <c r="AO121" s="1053"/>
      <c r="AP121" s="1055" t="s">
        <v>136</v>
      </c>
      <c r="AQ121" s="1056"/>
      <c r="AR121" s="1056"/>
      <c r="AS121" s="1056"/>
      <c r="AT121" s="1057"/>
      <c r="AU121" s="1085"/>
      <c r="AV121" s="1086"/>
      <c r="AW121" s="1086"/>
      <c r="AX121" s="1086"/>
      <c r="AY121" s="1087"/>
      <c r="AZ121" s="1042" t="s">
        <v>466</v>
      </c>
      <c r="BA121" s="1043"/>
      <c r="BB121" s="1043"/>
      <c r="BC121" s="1043"/>
      <c r="BD121" s="1043"/>
      <c r="BE121" s="1043"/>
      <c r="BF121" s="1043"/>
      <c r="BG121" s="1043"/>
      <c r="BH121" s="1043"/>
      <c r="BI121" s="1043"/>
      <c r="BJ121" s="1043"/>
      <c r="BK121" s="1043"/>
      <c r="BL121" s="1043"/>
      <c r="BM121" s="1043"/>
      <c r="BN121" s="1043"/>
      <c r="BO121" s="1043"/>
      <c r="BP121" s="1044"/>
      <c r="BQ121" s="1012">
        <v>3104352</v>
      </c>
      <c r="BR121" s="1013"/>
      <c r="BS121" s="1013"/>
      <c r="BT121" s="1013"/>
      <c r="BU121" s="1013"/>
      <c r="BV121" s="1013">
        <v>3279497</v>
      </c>
      <c r="BW121" s="1013"/>
      <c r="BX121" s="1013"/>
      <c r="BY121" s="1013"/>
      <c r="BZ121" s="1013"/>
      <c r="CA121" s="1013">
        <v>3550649</v>
      </c>
      <c r="CB121" s="1013"/>
      <c r="CC121" s="1013"/>
      <c r="CD121" s="1013"/>
      <c r="CE121" s="1013"/>
      <c r="CF121" s="1007">
        <v>36.6</v>
      </c>
      <c r="CG121" s="1008"/>
      <c r="CH121" s="1008"/>
      <c r="CI121" s="1008"/>
      <c r="CJ121" s="1008"/>
      <c r="CK121" s="1103"/>
      <c r="CL121" s="1104"/>
      <c r="CM121" s="1104"/>
      <c r="CN121" s="1104"/>
      <c r="CO121" s="1105"/>
      <c r="CP121" s="1113" t="s">
        <v>467</v>
      </c>
      <c r="CQ121" s="1114"/>
      <c r="CR121" s="1114"/>
      <c r="CS121" s="1114"/>
      <c r="CT121" s="1114"/>
      <c r="CU121" s="1114"/>
      <c r="CV121" s="1114"/>
      <c r="CW121" s="1114"/>
      <c r="CX121" s="1114"/>
      <c r="CY121" s="1114"/>
      <c r="CZ121" s="1114"/>
      <c r="DA121" s="1114"/>
      <c r="DB121" s="1114"/>
      <c r="DC121" s="1114"/>
      <c r="DD121" s="1114"/>
      <c r="DE121" s="1114"/>
      <c r="DF121" s="1115"/>
      <c r="DG121" s="1012">
        <v>102037</v>
      </c>
      <c r="DH121" s="1013"/>
      <c r="DI121" s="1013"/>
      <c r="DJ121" s="1013"/>
      <c r="DK121" s="1013"/>
      <c r="DL121" s="1013">
        <v>117813</v>
      </c>
      <c r="DM121" s="1013"/>
      <c r="DN121" s="1013"/>
      <c r="DO121" s="1013"/>
      <c r="DP121" s="1013"/>
      <c r="DQ121" s="1013">
        <v>147576</v>
      </c>
      <c r="DR121" s="1013"/>
      <c r="DS121" s="1013"/>
      <c r="DT121" s="1013"/>
      <c r="DU121" s="1013"/>
      <c r="DV121" s="1014">
        <v>1.5</v>
      </c>
      <c r="DW121" s="1014"/>
      <c r="DX121" s="1014"/>
      <c r="DY121" s="1014"/>
      <c r="DZ121" s="1015"/>
    </row>
    <row r="122" spans="1:130" s="247" customFormat="1" ht="26.25" customHeight="1" x14ac:dyDescent="0.15">
      <c r="A122" s="1152"/>
      <c r="B122" s="1039"/>
      <c r="C122" s="1009" t="s">
        <v>447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435</v>
      </c>
      <c r="AB122" s="1052"/>
      <c r="AC122" s="1052"/>
      <c r="AD122" s="1052"/>
      <c r="AE122" s="1053"/>
      <c r="AF122" s="1054" t="s">
        <v>411</v>
      </c>
      <c r="AG122" s="1052"/>
      <c r="AH122" s="1052"/>
      <c r="AI122" s="1052"/>
      <c r="AJ122" s="1053"/>
      <c r="AK122" s="1054" t="s">
        <v>136</v>
      </c>
      <c r="AL122" s="1052"/>
      <c r="AM122" s="1052"/>
      <c r="AN122" s="1052"/>
      <c r="AO122" s="1053"/>
      <c r="AP122" s="1055" t="s">
        <v>435</v>
      </c>
      <c r="AQ122" s="1056"/>
      <c r="AR122" s="1056"/>
      <c r="AS122" s="1056"/>
      <c r="AT122" s="1057"/>
      <c r="AU122" s="1085"/>
      <c r="AV122" s="1086"/>
      <c r="AW122" s="1086"/>
      <c r="AX122" s="1086"/>
      <c r="AY122" s="1087"/>
      <c r="AZ122" s="1067" t="s">
        <v>468</v>
      </c>
      <c r="BA122" s="1058"/>
      <c r="BB122" s="1058"/>
      <c r="BC122" s="1058"/>
      <c r="BD122" s="1058"/>
      <c r="BE122" s="1058"/>
      <c r="BF122" s="1058"/>
      <c r="BG122" s="1058"/>
      <c r="BH122" s="1058"/>
      <c r="BI122" s="1058"/>
      <c r="BJ122" s="1058"/>
      <c r="BK122" s="1058"/>
      <c r="BL122" s="1058"/>
      <c r="BM122" s="1058"/>
      <c r="BN122" s="1058"/>
      <c r="BO122" s="1058"/>
      <c r="BP122" s="1059"/>
      <c r="BQ122" s="1090">
        <v>18217866</v>
      </c>
      <c r="BR122" s="1091"/>
      <c r="BS122" s="1091"/>
      <c r="BT122" s="1091"/>
      <c r="BU122" s="1091"/>
      <c r="BV122" s="1091">
        <v>18123773</v>
      </c>
      <c r="BW122" s="1091"/>
      <c r="BX122" s="1091"/>
      <c r="BY122" s="1091"/>
      <c r="BZ122" s="1091"/>
      <c r="CA122" s="1091">
        <v>18116021</v>
      </c>
      <c r="CB122" s="1091"/>
      <c r="CC122" s="1091"/>
      <c r="CD122" s="1091"/>
      <c r="CE122" s="1091"/>
      <c r="CF122" s="1111">
        <v>186.5</v>
      </c>
      <c r="CG122" s="1112"/>
      <c r="CH122" s="1112"/>
      <c r="CI122" s="1112"/>
      <c r="CJ122" s="1112"/>
      <c r="CK122" s="1103"/>
      <c r="CL122" s="1104"/>
      <c r="CM122" s="1104"/>
      <c r="CN122" s="1104"/>
      <c r="CO122" s="1105"/>
      <c r="CP122" s="1113" t="s">
        <v>469</v>
      </c>
      <c r="CQ122" s="1114"/>
      <c r="CR122" s="1114"/>
      <c r="CS122" s="1114"/>
      <c r="CT122" s="1114"/>
      <c r="CU122" s="1114"/>
      <c r="CV122" s="1114"/>
      <c r="CW122" s="1114"/>
      <c r="CX122" s="1114"/>
      <c r="CY122" s="1114"/>
      <c r="CZ122" s="1114"/>
      <c r="DA122" s="1114"/>
      <c r="DB122" s="1114"/>
      <c r="DC122" s="1114"/>
      <c r="DD122" s="1114"/>
      <c r="DE122" s="1114"/>
      <c r="DF122" s="1115"/>
      <c r="DG122" s="1012" t="s">
        <v>411</v>
      </c>
      <c r="DH122" s="1013"/>
      <c r="DI122" s="1013"/>
      <c r="DJ122" s="1013"/>
      <c r="DK122" s="1013"/>
      <c r="DL122" s="1013" t="s">
        <v>136</v>
      </c>
      <c r="DM122" s="1013"/>
      <c r="DN122" s="1013"/>
      <c r="DO122" s="1013"/>
      <c r="DP122" s="1013"/>
      <c r="DQ122" s="1013" t="s">
        <v>435</v>
      </c>
      <c r="DR122" s="1013"/>
      <c r="DS122" s="1013"/>
      <c r="DT122" s="1013"/>
      <c r="DU122" s="1013"/>
      <c r="DV122" s="1014" t="s">
        <v>411</v>
      </c>
      <c r="DW122" s="1014"/>
      <c r="DX122" s="1014"/>
      <c r="DY122" s="1014"/>
      <c r="DZ122" s="1015"/>
    </row>
    <row r="123" spans="1:130" s="247" customFormat="1" ht="26.25" customHeight="1" x14ac:dyDescent="0.15">
      <c r="A123" s="1152"/>
      <c r="B123" s="1039"/>
      <c r="C123" s="1009" t="s">
        <v>453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17100</v>
      </c>
      <c r="AB123" s="1052"/>
      <c r="AC123" s="1052"/>
      <c r="AD123" s="1052"/>
      <c r="AE123" s="1053"/>
      <c r="AF123" s="1054">
        <v>17100</v>
      </c>
      <c r="AG123" s="1052"/>
      <c r="AH123" s="1052"/>
      <c r="AI123" s="1052"/>
      <c r="AJ123" s="1053"/>
      <c r="AK123" s="1054">
        <v>10045</v>
      </c>
      <c r="AL123" s="1052"/>
      <c r="AM123" s="1052"/>
      <c r="AN123" s="1052"/>
      <c r="AO123" s="1053"/>
      <c r="AP123" s="1055">
        <v>0.1</v>
      </c>
      <c r="AQ123" s="1056"/>
      <c r="AR123" s="1056"/>
      <c r="AS123" s="1056"/>
      <c r="AT123" s="1057"/>
      <c r="AU123" s="1088"/>
      <c r="AV123" s="1089"/>
      <c r="AW123" s="1089"/>
      <c r="AX123" s="1089"/>
      <c r="AY123" s="1089"/>
      <c r="AZ123" s="278" t="s">
        <v>186</v>
      </c>
      <c r="BA123" s="278"/>
      <c r="BB123" s="278"/>
      <c r="BC123" s="278"/>
      <c r="BD123" s="278"/>
      <c r="BE123" s="278"/>
      <c r="BF123" s="278"/>
      <c r="BG123" s="278"/>
      <c r="BH123" s="278"/>
      <c r="BI123" s="278"/>
      <c r="BJ123" s="278"/>
      <c r="BK123" s="278"/>
      <c r="BL123" s="278"/>
      <c r="BM123" s="278"/>
      <c r="BN123" s="278"/>
      <c r="BO123" s="1068" t="s">
        <v>470</v>
      </c>
      <c r="BP123" s="1099"/>
      <c r="BQ123" s="1158">
        <v>28411774</v>
      </c>
      <c r="BR123" s="1159"/>
      <c r="BS123" s="1159"/>
      <c r="BT123" s="1159"/>
      <c r="BU123" s="1159"/>
      <c r="BV123" s="1159">
        <v>27706047</v>
      </c>
      <c r="BW123" s="1159"/>
      <c r="BX123" s="1159"/>
      <c r="BY123" s="1159"/>
      <c r="BZ123" s="1159"/>
      <c r="CA123" s="1159">
        <v>28032063</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7" customFormat="1" ht="26.25" customHeight="1" thickBot="1" x14ac:dyDescent="0.2">
      <c r="A124" s="1152"/>
      <c r="B124" s="1039"/>
      <c r="C124" s="1009" t="s">
        <v>456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136</v>
      </c>
      <c r="AB124" s="1052"/>
      <c r="AC124" s="1052"/>
      <c r="AD124" s="1052"/>
      <c r="AE124" s="1053"/>
      <c r="AF124" s="1054" t="s">
        <v>136</v>
      </c>
      <c r="AG124" s="1052"/>
      <c r="AH124" s="1052"/>
      <c r="AI124" s="1052"/>
      <c r="AJ124" s="1053"/>
      <c r="AK124" s="1054" t="s">
        <v>136</v>
      </c>
      <c r="AL124" s="1052"/>
      <c r="AM124" s="1052"/>
      <c r="AN124" s="1052"/>
      <c r="AO124" s="1053"/>
      <c r="AP124" s="1055" t="s">
        <v>136</v>
      </c>
      <c r="AQ124" s="1056"/>
      <c r="AR124" s="1056"/>
      <c r="AS124" s="1056"/>
      <c r="AT124" s="1057"/>
      <c r="AU124" s="1154" t="s">
        <v>471</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11.6</v>
      </c>
      <c r="BR124" s="1121"/>
      <c r="BS124" s="1121"/>
      <c r="BT124" s="1121"/>
      <c r="BU124" s="1121"/>
      <c r="BV124" s="1121">
        <v>7.7</v>
      </c>
      <c r="BW124" s="1121"/>
      <c r="BX124" s="1121"/>
      <c r="BY124" s="1121"/>
      <c r="BZ124" s="1121"/>
      <c r="CA124" s="1121">
        <v>6.7</v>
      </c>
      <c r="CB124" s="1121"/>
      <c r="CC124" s="1121"/>
      <c r="CD124" s="1121"/>
      <c r="CE124" s="1121"/>
      <c r="CF124" s="1122"/>
      <c r="CG124" s="1123"/>
      <c r="CH124" s="1123"/>
      <c r="CI124" s="1123"/>
      <c r="CJ124" s="1124"/>
      <c r="CK124" s="1106"/>
      <c r="CL124" s="1106"/>
      <c r="CM124" s="1106"/>
      <c r="CN124" s="1106"/>
      <c r="CO124" s="1107"/>
      <c r="CP124" s="1113" t="s">
        <v>472</v>
      </c>
      <c r="CQ124" s="1114"/>
      <c r="CR124" s="1114"/>
      <c r="CS124" s="1114"/>
      <c r="CT124" s="1114"/>
      <c r="CU124" s="1114"/>
      <c r="CV124" s="1114"/>
      <c r="CW124" s="1114"/>
      <c r="CX124" s="1114"/>
      <c r="CY124" s="1114"/>
      <c r="CZ124" s="1114"/>
      <c r="DA124" s="1114"/>
      <c r="DB124" s="1114"/>
      <c r="DC124" s="1114"/>
      <c r="DD124" s="1114"/>
      <c r="DE124" s="1114"/>
      <c r="DF124" s="1115"/>
      <c r="DG124" s="1098" t="s">
        <v>136</v>
      </c>
      <c r="DH124" s="1077"/>
      <c r="DI124" s="1077"/>
      <c r="DJ124" s="1077"/>
      <c r="DK124" s="1078"/>
      <c r="DL124" s="1076" t="s">
        <v>136</v>
      </c>
      <c r="DM124" s="1077"/>
      <c r="DN124" s="1077"/>
      <c r="DO124" s="1077"/>
      <c r="DP124" s="1078"/>
      <c r="DQ124" s="1076" t="s">
        <v>136</v>
      </c>
      <c r="DR124" s="1077"/>
      <c r="DS124" s="1077"/>
      <c r="DT124" s="1077"/>
      <c r="DU124" s="1078"/>
      <c r="DV124" s="1079" t="s">
        <v>136</v>
      </c>
      <c r="DW124" s="1080"/>
      <c r="DX124" s="1080"/>
      <c r="DY124" s="1080"/>
      <c r="DZ124" s="1081"/>
    </row>
    <row r="125" spans="1:130" s="247" customFormat="1" ht="26.25" customHeight="1" x14ac:dyDescent="0.15">
      <c r="A125" s="1152"/>
      <c r="B125" s="1039"/>
      <c r="C125" s="1009" t="s">
        <v>458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136</v>
      </c>
      <c r="AB125" s="1052"/>
      <c r="AC125" s="1052"/>
      <c r="AD125" s="1052"/>
      <c r="AE125" s="1053"/>
      <c r="AF125" s="1054" t="s">
        <v>136</v>
      </c>
      <c r="AG125" s="1052"/>
      <c r="AH125" s="1052"/>
      <c r="AI125" s="1052"/>
      <c r="AJ125" s="1053"/>
      <c r="AK125" s="1054" t="s">
        <v>136</v>
      </c>
      <c r="AL125" s="1052"/>
      <c r="AM125" s="1052"/>
      <c r="AN125" s="1052"/>
      <c r="AO125" s="1053"/>
      <c r="AP125" s="1055" t="s">
        <v>136</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473</v>
      </c>
      <c r="CL125" s="1101"/>
      <c r="CM125" s="1101"/>
      <c r="CN125" s="1101"/>
      <c r="CO125" s="1102"/>
      <c r="CP125" s="1033" t="s">
        <v>474</v>
      </c>
      <c r="CQ125" s="982"/>
      <c r="CR125" s="982"/>
      <c r="CS125" s="982"/>
      <c r="CT125" s="982"/>
      <c r="CU125" s="982"/>
      <c r="CV125" s="982"/>
      <c r="CW125" s="982"/>
      <c r="CX125" s="982"/>
      <c r="CY125" s="982"/>
      <c r="CZ125" s="982"/>
      <c r="DA125" s="982"/>
      <c r="DB125" s="982"/>
      <c r="DC125" s="982"/>
      <c r="DD125" s="982"/>
      <c r="DE125" s="982"/>
      <c r="DF125" s="983"/>
      <c r="DG125" s="1019" t="s">
        <v>136</v>
      </c>
      <c r="DH125" s="1020"/>
      <c r="DI125" s="1020"/>
      <c r="DJ125" s="1020"/>
      <c r="DK125" s="1020"/>
      <c r="DL125" s="1020" t="s">
        <v>136</v>
      </c>
      <c r="DM125" s="1020"/>
      <c r="DN125" s="1020"/>
      <c r="DO125" s="1020"/>
      <c r="DP125" s="1020"/>
      <c r="DQ125" s="1020" t="s">
        <v>136</v>
      </c>
      <c r="DR125" s="1020"/>
      <c r="DS125" s="1020"/>
      <c r="DT125" s="1020"/>
      <c r="DU125" s="1020"/>
      <c r="DV125" s="1021" t="s">
        <v>136</v>
      </c>
      <c r="DW125" s="1021"/>
      <c r="DX125" s="1021"/>
      <c r="DY125" s="1021"/>
      <c r="DZ125" s="1022"/>
    </row>
    <row r="126" spans="1:130" s="247" customFormat="1" ht="26.25" customHeight="1" thickBot="1" x14ac:dyDescent="0.2">
      <c r="A126" s="1152"/>
      <c r="B126" s="1039"/>
      <c r="C126" s="1009" t="s">
        <v>460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136</v>
      </c>
      <c r="AB126" s="1052"/>
      <c r="AC126" s="1052"/>
      <c r="AD126" s="1052"/>
      <c r="AE126" s="1053"/>
      <c r="AF126" s="1054" t="s">
        <v>136</v>
      </c>
      <c r="AG126" s="1052"/>
      <c r="AH126" s="1052"/>
      <c r="AI126" s="1052"/>
      <c r="AJ126" s="1053"/>
      <c r="AK126" s="1054" t="s">
        <v>136</v>
      </c>
      <c r="AL126" s="1052"/>
      <c r="AM126" s="1052"/>
      <c r="AN126" s="1052"/>
      <c r="AO126" s="1053"/>
      <c r="AP126" s="1055" t="s">
        <v>136</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475</v>
      </c>
      <c r="CQ126" s="1043"/>
      <c r="CR126" s="1043"/>
      <c r="CS126" s="1043"/>
      <c r="CT126" s="1043"/>
      <c r="CU126" s="1043"/>
      <c r="CV126" s="1043"/>
      <c r="CW126" s="1043"/>
      <c r="CX126" s="1043"/>
      <c r="CY126" s="1043"/>
      <c r="CZ126" s="1043"/>
      <c r="DA126" s="1043"/>
      <c r="DB126" s="1043"/>
      <c r="DC126" s="1043"/>
      <c r="DD126" s="1043"/>
      <c r="DE126" s="1043"/>
      <c r="DF126" s="1044"/>
      <c r="DG126" s="1012" t="s">
        <v>136</v>
      </c>
      <c r="DH126" s="1013"/>
      <c r="DI126" s="1013"/>
      <c r="DJ126" s="1013"/>
      <c r="DK126" s="1013"/>
      <c r="DL126" s="1013" t="s">
        <v>136</v>
      </c>
      <c r="DM126" s="1013"/>
      <c r="DN126" s="1013"/>
      <c r="DO126" s="1013"/>
      <c r="DP126" s="1013"/>
      <c r="DQ126" s="1013" t="s">
        <v>136</v>
      </c>
      <c r="DR126" s="1013"/>
      <c r="DS126" s="1013"/>
      <c r="DT126" s="1013"/>
      <c r="DU126" s="1013"/>
      <c r="DV126" s="1014" t="s">
        <v>136</v>
      </c>
      <c r="DW126" s="1014"/>
      <c r="DX126" s="1014"/>
      <c r="DY126" s="1014"/>
      <c r="DZ126" s="1015"/>
    </row>
    <row r="127" spans="1:130" s="247" customFormat="1" ht="26.25" customHeight="1" x14ac:dyDescent="0.15">
      <c r="A127" s="1153"/>
      <c r="B127" s="1041"/>
      <c r="C127" s="1095" t="s">
        <v>476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885</v>
      </c>
      <c r="AB127" s="1052"/>
      <c r="AC127" s="1052"/>
      <c r="AD127" s="1052"/>
      <c r="AE127" s="1053"/>
      <c r="AF127" s="1054">
        <v>885</v>
      </c>
      <c r="AG127" s="1052"/>
      <c r="AH127" s="1052"/>
      <c r="AI127" s="1052"/>
      <c r="AJ127" s="1053"/>
      <c r="AK127" s="1054">
        <v>201</v>
      </c>
      <c r="AL127" s="1052"/>
      <c r="AM127" s="1052"/>
      <c r="AN127" s="1052"/>
      <c r="AO127" s="1053"/>
      <c r="AP127" s="1055">
        <v>0</v>
      </c>
      <c r="AQ127" s="1056"/>
      <c r="AR127" s="1056"/>
      <c r="AS127" s="1056"/>
      <c r="AT127" s="1057"/>
      <c r="AU127" s="283"/>
      <c r="AV127" s="283"/>
      <c r="AW127" s="283"/>
      <c r="AX127" s="1125" t="s">
        <v>477</v>
      </c>
      <c r="AY127" s="1126"/>
      <c r="AZ127" s="1126"/>
      <c r="BA127" s="1126"/>
      <c r="BB127" s="1126"/>
      <c r="BC127" s="1126"/>
      <c r="BD127" s="1126"/>
      <c r="BE127" s="1127"/>
      <c r="BF127" s="1128" t="s">
        <v>478</v>
      </c>
      <c r="BG127" s="1126"/>
      <c r="BH127" s="1126"/>
      <c r="BI127" s="1126"/>
      <c r="BJ127" s="1126"/>
      <c r="BK127" s="1126"/>
      <c r="BL127" s="1127"/>
      <c r="BM127" s="1128" t="s">
        <v>479</v>
      </c>
      <c r="BN127" s="1126"/>
      <c r="BO127" s="1126"/>
      <c r="BP127" s="1126"/>
      <c r="BQ127" s="1126"/>
      <c r="BR127" s="1126"/>
      <c r="BS127" s="1127"/>
      <c r="BT127" s="1128" t="s">
        <v>480</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481</v>
      </c>
      <c r="CQ127" s="1043"/>
      <c r="CR127" s="1043"/>
      <c r="CS127" s="1043"/>
      <c r="CT127" s="1043"/>
      <c r="CU127" s="1043"/>
      <c r="CV127" s="1043"/>
      <c r="CW127" s="1043"/>
      <c r="CX127" s="1043"/>
      <c r="CY127" s="1043"/>
      <c r="CZ127" s="1043"/>
      <c r="DA127" s="1043"/>
      <c r="DB127" s="1043"/>
      <c r="DC127" s="1043"/>
      <c r="DD127" s="1043"/>
      <c r="DE127" s="1043"/>
      <c r="DF127" s="1044"/>
      <c r="DG127" s="1012" t="s">
        <v>136</v>
      </c>
      <c r="DH127" s="1013"/>
      <c r="DI127" s="1013"/>
      <c r="DJ127" s="1013"/>
      <c r="DK127" s="1013"/>
      <c r="DL127" s="1013" t="s">
        <v>136</v>
      </c>
      <c r="DM127" s="1013"/>
      <c r="DN127" s="1013"/>
      <c r="DO127" s="1013"/>
      <c r="DP127" s="1013"/>
      <c r="DQ127" s="1013" t="s">
        <v>136</v>
      </c>
      <c r="DR127" s="1013"/>
      <c r="DS127" s="1013"/>
      <c r="DT127" s="1013"/>
      <c r="DU127" s="1013"/>
      <c r="DV127" s="1014" t="s">
        <v>136</v>
      </c>
      <c r="DW127" s="1014"/>
      <c r="DX127" s="1014"/>
      <c r="DY127" s="1014"/>
      <c r="DZ127" s="1015"/>
    </row>
    <row r="128" spans="1:130" s="247" customFormat="1" ht="26.25" customHeight="1" thickBot="1" x14ac:dyDescent="0.2">
      <c r="A128" s="1136" t="s">
        <v>482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483</v>
      </c>
      <c r="X128" s="1138"/>
      <c r="Y128" s="1138"/>
      <c r="Z128" s="1139"/>
      <c r="AA128" s="1140">
        <v>445636</v>
      </c>
      <c r="AB128" s="1141"/>
      <c r="AC128" s="1141"/>
      <c r="AD128" s="1141"/>
      <c r="AE128" s="1142"/>
      <c r="AF128" s="1143">
        <v>415649</v>
      </c>
      <c r="AG128" s="1141"/>
      <c r="AH128" s="1141"/>
      <c r="AI128" s="1141"/>
      <c r="AJ128" s="1142"/>
      <c r="AK128" s="1143">
        <v>450734</v>
      </c>
      <c r="AL128" s="1141"/>
      <c r="AM128" s="1141"/>
      <c r="AN128" s="1141"/>
      <c r="AO128" s="1142"/>
      <c r="AP128" s="1144"/>
      <c r="AQ128" s="1145"/>
      <c r="AR128" s="1145"/>
      <c r="AS128" s="1145"/>
      <c r="AT128" s="1146"/>
      <c r="AU128" s="283"/>
      <c r="AV128" s="283"/>
      <c r="AW128" s="283"/>
      <c r="AX128" s="981" t="s">
        <v>484</v>
      </c>
      <c r="AY128" s="982"/>
      <c r="AZ128" s="982"/>
      <c r="BA128" s="982"/>
      <c r="BB128" s="982"/>
      <c r="BC128" s="982"/>
      <c r="BD128" s="982"/>
      <c r="BE128" s="983"/>
      <c r="BF128" s="1147" t="s">
        <v>136</v>
      </c>
      <c r="BG128" s="1148"/>
      <c r="BH128" s="1148"/>
      <c r="BI128" s="1148"/>
      <c r="BJ128" s="1148"/>
      <c r="BK128" s="1148"/>
      <c r="BL128" s="1149"/>
      <c r="BM128" s="1147">
        <v>13.13</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485</v>
      </c>
      <c r="CQ128" s="1130"/>
      <c r="CR128" s="1130"/>
      <c r="CS128" s="1130"/>
      <c r="CT128" s="1130"/>
      <c r="CU128" s="1130"/>
      <c r="CV128" s="1130"/>
      <c r="CW128" s="1130"/>
      <c r="CX128" s="1130"/>
      <c r="CY128" s="1130"/>
      <c r="CZ128" s="1130"/>
      <c r="DA128" s="1130"/>
      <c r="DB128" s="1130"/>
      <c r="DC128" s="1130"/>
      <c r="DD128" s="1130"/>
      <c r="DE128" s="1130"/>
      <c r="DF128" s="1131"/>
      <c r="DG128" s="1132" t="s">
        <v>136</v>
      </c>
      <c r="DH128" s="1133"/>
      <c r="DI128" s="1133"/>
      <c r="DJ128" s="1133"/>
      <c r="DK128" s="1133"/>
      <c r="DL128" s="1133" t="s">
        <v>136</v>
      </c>
      <c r="DM128" s="1133"/>
      <c r="DN128" s="1133"/>
      <c r="DO128" s="1133"/>
      <c r="DP128" s="1133"/>
      <c r="DQ128" s="1133" t="s">
        <v>136</v>
      </c>
      <c r="DR128" s="1133"/>
      <c r="DS128" s="1133"/>
      <c r="DT128" s="1133"/>
      <c r="DU128" s="1133"/>
      <c r="DV128" s="1134" t="s">
        <v>136</v>
      </c>
      <c r="DW128" s="1134"/>
      <c r="DX128" s="1134"/>
      <c r="DY128" s="1134"/>
      <c r="DZ128" s="1135"/>
    </row>
    <row r="129" spans="1:131" s="247"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486</v>
      </c>
      <c r="X129" s="1167"/>
      <c r="Y129" s="1167"/>
      <c r="Z129" s="1168"/>
      <c r="AA129" s="1051">
        <v>11490923</v>
      </c>
      <c r="AB129" s="1052"/>
      <c r="AC129" s="1052"/>
      <c r="AD129" s="1052"/>
      <c r="AE129" s="1053"/>
      <c r="AF129" s="1054">
        <v>11472900</v>
      </c>
      <c r="AG129" s="1052"/>
      <c r="AH129" s="1052"/>
      <c r="AI129" s="1052"/>
      <c r="AJ129" s="1053"/>
      <c r="AK129" s="1054">
        <v>11383732</v>
      </c>
      <c r="AL129" s="1052"/>
      <c r="AM129" s="1052"/>
      <c r="AN129" s="1052"/>
      <c r="AO129" s="1053"/>
      <c r="AP129" s="1169"/>
      <c r="AQ129" s="1170"/>
      <c r="AR129" s="1170"/>
      <c r="AS129" s="1170"/>
      <c r="AT129" s="1171"/>
      <c r="AU129" s="285"/>
      <c r="AV129" s="285"/>
      <c r="AW129" s="285"/>
      <c r="AX129" s="1160" t="s">
        <v>487</v>
      </c>
      <c r="AY129" s="1043"/>
      <c r="AZ129" s="1043"/>
      <c r="BA129" s="1043"/>
      <c r="BB129" s="1043"/>
      <c r="BC129" s="1043"/>
      <c r="BD129" s="1043"/>
      <c r="BE129" s="1044"/>
      <c r="BF129" s="1161" t="s">
        <v>136</v>
      </c>
      <c r="BG129" s="1162"/>
      <c r="BH129" s="1162"/>
      <c r="BI129" s="1162"/>
      <c r="BJ129" s="1162"/>
      <c r="BK129" s="1162"/>
      <c r="BL129" s="1163"/>
      <c r="BM129" s="1161">
        <v>18.13</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488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489</v>
      </c>
      <c r="X130" s="1167"/>
      <c r="Y130" s="1167"/>
      <c r="Z130" s="1168"/>
      <c r="AA130" s="1051">
        <v>1789994</v>
      </c>
      <c r="AB130" s="1052"/>
      <c r="AC130" s="1052"/>
      <c r="AD130" s="1052"/>
      <c r="AE130" s="1053"/>
      <c r="AF130" s="1054">
        <v>1765484</v>
      </c>
      <c r="AG130" s="1052"/>
      <c r="AH130" s="1052"/>
      <c r="AI130" s="1052"/>
      <c r="AJ130" s="1053"/>
      <c r="AK130" s="1054">
        <v>1670987</v>
      </c>
      <c r="AL130" s="1052"/>
      <c r="AM130" s="1052"/>
      <c r="AN130" s="1052"/>
      <c r="AO130" s="1053"/>
      <c r="AP130" s="1169"/>
      <c r="AQ130" s="1170"/>
      <c r="AR130" s="1170"/>
      <c r="AS130" s="1170"/>
      <c r="AT130" s="1171"/>
      <c r="AU130" s="285"/>
      <c r="AV130" s="285"/>
      <c r="AW130" s="285"/>
      <c r="AX130" s="1160" t="s">
        <v>490</v>
      </c>
      <c r="AY130" s="1043"/>
      <c r="AZ130" s="1043"/>
      <c r="BA130" s="1043"/>
      <c r="BB130" s="1043"/>
      <c r="BC130" s="1043"/>
      <c r="BD130" s="1043"/>
      <c r="BE130" s="1044"/>
      <c r="BF130" s="1197">
        <v>6.6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491</v>
      </c>
      <c r="X131" s="1205"/>
      <c r="Y131" s="1205"/>
      <c r="Z131" s="1206"/>
      <c r="AA131" s="1098">
        <v>9700929</v>
      </c>
      <c r="AB131" s="1077"/>
      <c r="AC131" s="1077"/>
      <c r="AD131" s="1077"/>
      <c r="AE131" s="1078"/>
      <c r="AF131" s="1076">
        <v>9707416</v>
      </c>
      <c r="AG131" s="1077"/>
      <c r="AH131" s="1077"/>
      <c r="AI131" s="1077"/>
      <c r="AJ131" s="1078"/>
      <c r="AK131" s="1076">
        <v>9712745</v>
      </c>
      <c r="AL131" s="1077"/>
      <c r="AM131" s="1077"/>
      <c r="AN131" s="1077"/>
      <c r="AO131" s="1078"/>
      <c r="AP131" s="1207"/>
      <c r="AQ131" s="1208"/>
      <c r="AR131" s="1208"/>
      <c r="AS131" s="1208"/>
      <c r="AT131" s="1209"/>
      <c r="AU131" s="285"/>
      <c r="AV131" s="285"/>
      <c r="AW131" s="285"/>
      <c r="AX131" s="1179" t="s">
        <v>492</v>
      </c>
      <c r="AY131" s="1130"/>
      <c r="AZ131" s="1130"/>
      <c r="BA131" s="1130"/>
      <c r="BB131" s="1130"/>
      <c r="BC131" s="1130"/>
      <c r="BD131" s="1130"/>
      <c r="BE131" s="1131"/>
      <c r="BF131" s="1180">
        <v>6.7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493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494</v>
      </c>
      <c r="W132" s="1190"/>
      <c r="X132" s="1190"/>
      <c r="Y132" s="1190"/>
      <c r="Z132" s="1191"/>
      <c r="AA132" s="1192">
        <v>6.6160467719999998</v>
      </c>
      <c r="AB132" s="1193"/>
      <c r="AC132" s="1193"/>
      <c r="AD132" s="1193"/>
      <c r="AE132" s="1194"/>
      <c r="AF132" s="1195">
        <v>6.7225407869999998</v>
      </c>
      <c r="AG132" s="1193"/>
      <c r="AH132" s="1193"/>
      <c r="AI132" s="1193"/>
      <c r="AJ132" s="1194"/>
      <c r="AK132" s="1195">
        <v>6.5762459529999999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495</v>
      </c>
      <c r="W133" s="1173"/>
      <c r="X133" s="1173"/>
      <c r="Y133" s="1173"/>
      <c r="Z133" s="1174"/>
      <c r="AA133" s="1175">
        <v>8.3000000000000007</v>
      </c>
      <c r="AB133" s="1176"/>
      <c r="AC133" s="1176"/>
      <c r="AD133" s="1176"/>
      <c r="AE133" s="1177"/>
      <c r="AF133" s="1175">
        <v>7.1</v>
      </c>
      <c r="AG133" s="1176"/>
      <c r="AH133" s="1176"/>
      <c r="AI133" s="1176"/>
      <c r="AJ133" s="1177"/>
      <c r="AK133" s="1175">
        <v>6.6</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rZqFePHEmDfEpJP5D2r4OZNx5b3JbleXocMkmPRIYEqRdRRX4FEAilbJmNceqF3gu5d9TshQYYaVWLsfoysRQ==" saltValue="SUYfPcot2CVWV4zKM6qf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2"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azn4rxwkfxEYeoH9kQmx7+0Pq+P0QJdCFnKJX1XnrjZnvtMyB37MyEe4nlZ6++TDDtm+RN+T/bASVscupIHyQ==" saltValue="fBJkquadzl5QYMUfDUX9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JuVjLCVtcdYqZ2XFBOHp0o1tPvGjWCImctFGP/r/5a/LejOBzs37Fiu55k9agX9zXLzRFbDpLdrnUA3Abix8Q==" saltValue="Zj+qNRCn2R4gSQQl0a0U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504</v>
      </c>
      <c r="AL9" s="1216"/>
      <c r="AM9" s="1216"/>
      <c r="AN9" s="1217"/>
      <c r="AO9" s="313">
        <v>2725708</v>
      </c>
      <c r="AP9" s="313">
        <v>56840</v>
      </c>
      <c r="AQ9" s="314">
        <v>86913</v>
      </c>
      <c r="AR9" s="315">
        <v>-34.6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505</v>
      </c>
      <c r="AL10" s="1216"/>
      <c r="AM10" s="1216"/>
      <c r="AN10" s="1217"/>
      <c r="AO10" s="316">
        <v>271207</v>
      </c>
      <c r="AP10" s="316">
        <v>5656</v>
      </c>
      <c r="AQ10" s="317">
        <v>6233</v>
      </c>
      <c r="AR10" s="318">
        <v>-9.3000000000000007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506</v>
      </c>
      <c r="AL11" s="1216"/>
      <c r="AM11" s="1216"/>
      <c r="AN11" s="1217"/>
      <c r="AO11" s="316">
        <v>67778</v>
      </c>
      <c r="AP11" s="316">
        <v>1413</v>
      </c>
      <c r="AQ11" s="317">
        <v>8689</v>
      </c>
      <c r="AR11" s="318">
        <v>-83.7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507</v>
      </c>
      <c r="AL12" s="1216"/>
      <c r="AM12" s="1216"/>
      <c r="AN12" s="1217"/>
      <c r="AO12" s="316" t="s">
        <v>508</v>
      </c>
      <c r="AP12" s="316" t="s">
        <v>508</v>
      </c>
      <c r="AQ12" s="317">
        <v>1166</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509</v>
      </c>
      <c r="AL13" s="1216"/>
      <c r="AM13" s="1216"/>
      <c r="AN13" s="1217"/>
      <c r="AO13" s="316" t="s">
        <v>508</v>
      </c>
      <c r="AP13" s="316" t="s">
        <v>508</v>
      </c>
      <c r="AQ13" s="317">
        <v>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510</v>
      </c>
      <c r="AL14" s="1216"/>
      <c r="AM14" s="1216"/>
      <c r="AN14" s="1217"/>
      <c r="AO14" s="316">
        <v>82601</v>
      </c>
      <c r="AP14" s="316">
        <v>1723</v>
      </c>
      <c r="AQ14" s="317">
        <v>4180</v>
      </c>
      <c r="AR14" s="318">
        <v>-58.8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511</v>
      </c>
      <c r="AL15" s="1216"/>
      <c r="AM15" s="1216"/>
      <c r="AN15" s="1217"/>
      <c r="AO15" s="316">
        <v>83685</v>
      </c>
      <c r="AP15" s="316">
        <v>1745</v>
      </c>
      <c r="AQ15" s="317">
        <v>2009</v>
      </c>
      <c r="AR15" s="318">
        <v>-13.1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512</v>
      </c>
      <c r="AL16" s="1219"/>
      <c r="AM16" s="1219"/>
      <c r="AN16" s="1220"/>
      <c r="AO16" s="316">
        <v>-251696</v>
      </c>
      <c r="AP16" s="316">
        <v>-5249</v>
      </c>
      <c r="AQ16" s="317">
        <v>-7805</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186</v>
      </c>
      <c r="AL17" s="1219"/>
      <c r="AM17" s="1219"/>
      <c r="AN17" s="1220"/>
      <c r="AO17" s="316">
        <v>2979283</v>
      </c>
      <c r="AP17" s="316">
        <v>62128</v>
      </c>
      <c r="AQ17" s="317">
        <v>101387</v>
      </c>
      <c r="AR17" s="318">
        <v>-38.700000000000003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517</v>
      </c>
      <c r="AL21" s="1211"/>
      <c r="AM21" s="1211"/>
      <c r="AN21" s="1212"/>
      <c r="AO21" s="328">
        <v>6.9</v>
      </c>
      <c r="AP21" s="329">
        <v>9.84</v>
      </c>
      <c r="AQ21" s="330">
        <v>-2.94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518</v>
      </c>
      <c r="AL22" s="1211"/>
      <c r="AM22" s="1211"/>
      <c r="AN22" s="1212"/>
      <c r="AO22" s="333">
        <v>97.9</v>
      </c>
      <c r="AP22" s="334">
        <v>97.3</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522</v>
      </c>
      <c r="AL32" s="1227"/>
      <c r="AM32" s="1227"/>
      <c r="AN32" s="1228"/>
      <c r="AO32" s="343">
        <v>1823543</v>
      </c>
      <c r="AP32" s="343">
        <v>38027</v>
      </c>
      <c r="AQ32" s="344">
        <v>64413</v>
      </c>
      <c r="AR32" s="345">
        <v>-41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523</v>
      </c>
      <c r="AL33" s="1227"/>
      <c r="AM33" s="1227"/>
      <c r="AN33" s="1228"/>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524</v>
      </c>
      <c r="AL34" s="1227"/>
      <c r="AM34" s="1227"/>
      <c r="AN34" s="1228"/>
      <c r="AO34" s="343" t="s">
        <v>508</v>
      </c>
      <c r="AP34" s="343" t="s">
        <v>508</v>
      </c>
      <c r="AQ34" s="344">
        <v>12</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525</v>
      </c>
      <c r="AL35" s="1227"/>
      <c r="AM35" s="1227"/>
      <c r="AN35" s="1228"/>
      <c r="AO35" s="343">
        <v>506422</v>
      </c>
      <c r="AP35" s="343">
        <v>10561</v>
      </c>
      <c r="AQ35" s="344">
        <v>17720</v>
      </c>
      <c r="AR35" s="345">
        <v>-40.4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526</v>
      </c>
      <c r="AL36" s="1227"/>
      <c r="AM36" s="1227"/>
      <c r="AN36" s="1228"/>
      <c r="AO36" s="343">
        <v>280517</v>
      </c>
      <c r="AP36" s="343">
        <v>5850</v>
      </c>
      <c r="AQ36" s="344">
        <v>3472</v>
      </c>
      <c r="AR36" s="345">
        <v>68.5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527</v>
      </c>
      <c r="AL37" s="1227"/>
      <c r="AM37" s="1227"/>
      <c r="AN37" s="1228"/>
      <c r="AO37" s="343">
        <v>149973</v>
      </c>
      <c r="AP37" s="343">
        <v>3127</v>
      </c>
      <c r="AQ37" s="344">
        <v>556</v>
      </c>
      <c r="AR37" s="345">
        <v>462.4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528</v>
      </c>
      <c r="AL38" s="1230"/>
      <c r="AM38" s="1230"/>
      <c r="AN38" s="1231"/>
      <c r="AO38" s="346" t="s">
        <v>508</v>
      </c>
      <c r="AP38" s="346" t="s">
        <v>508</v>
      </c>
      <c r="AQ38" s="347">
        <v>1</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529</v>
      </c>
      <c r="AL39" s="1230"/>
      <c r="AM39" s="1230"/>
      <c r="AN39" s="1231"/>
      <c r="AO39" s="343">
        <v>-450734</v>
      </c>
      <c r="AP39" s="343">
        <v>-9399</v>
      </c>
      <c r="AQ39" s="344">
        <v>-3031</v>
      </c>
      <c r="AR39" s="345">
        <v>210.1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530</v>
      </c>
      <c r="AL40" s="1227"/>
      <c r="AM40" s="1227"/>
      <c r="AN40" s="1228"/>
      <c r="AO40" s="343">
        <v>-1670987</v>
      </c>
      <c r="AP40" s="343">
        <v>-34846</v>
      </c>
      <c r="AQ40" s="344">
        <v>-60754</v>
      </c>
      <c r="AR40" s="345">
        <v>-42.6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298</v>
      </c>
      <c r="AL41" s="1233"/>
      <c r="AM41" s="1233"/>
      <c r="AN41" s="1234"/>
      <c r="AO41" s="343">
        <v>638734</v>
      </c>
      <c r="AP41" s="343">
        <v>13320</v>
      </c>
      <c r="AQ41" s="344">
        <v>22390</v>
      </c>
      <c r="AR41" s="345">
        <v>-40.5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499</v>
      </c>
      <c r="AN49" s="1223" t="s">
        <v>534</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4422228</v>
      </c>
      <c r="AN51" s="365">
        <v>92436</v>
      </c>
      <c r="AO51" s="366">
        <v>68.8</v>
      </c>
      <c r="AP51" s="367">
        <v>87974</v>
      </c>
      <c r="AQ51" s="368">
        <v>5.2</v>
      </c>
      <c r="AR51" s="369">
        <v>63.6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2155926</v>
      </c>
      <c r="AN52" s="373">
        <v>45064</v>
      </c>
      <c r="AO52" s="374">
        <v>62.3</v>
      </c>
      <c r="AP52" s="375">
        <v>48183</v>
      </c>
      <c r="AQ52" s="376">
        <v>-1.2</v>
      </c>
      <c r="AR52" s="377">
        <v>63.5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4960143</v>
      </c>
      <c r="AN53" s="365">
        <v>103925</v>
      </c>
      <c r="AO53" s="366">
        <v>12.4</v>
      </c>
      <c r="AP53" s="367">
        <v>78864</v>
      </c>
      <c r="AQ53" s="368">
        <v>-10.4</v>
      </c>
      <c r="AR53" s="369">
        <v>22.8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2564835</v>
      </c>
      <c r="AN54" s="373">
        <v>53739</v>
      </c>
      <c r="AO54" s="374">
        <v>19.3</v>
      </c>
      <c r="AP54" s="375">
        <v>46136</v>
      </c>
      <c r="AQ54" s="376">
        <v>-4.2</v>
      </c>
      <c r="AR54" s="377">
        <v>23.5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2887887</v>
      </c>
      <c r="AN55" s="365">
        <v>60343</v>
      </c>
      <c r="AO55" s="366">
        <v>-41.9</v>
      </c>
      <c r="AP55" s="367">
        <v>85042</v>
      </c>
      <c r="AQ55" s="368">
        <v>7.8</v>
      </c>
      <c r="AR55" s="369">
        <v>-49.7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1532142</v>
      </c>
      <c r="AN56" s="373">
        <v>32014</v>
      </c>
      <c r="AO56" s="374">
        <v>-40.4</v>
      </c>
      <c r="AP56" s="375">
        <v>50806</v>
      </c>
      <c r="AQ56" s="376">
        <v>10.1</v>
      </c>
      <c r="AR56" s="377">
        <v>-50.5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2420987</v>
      </c>
      <c r="AN57" s="365">
        <v>50636</v>
      </c>
      <c r="AO57" s="366">
        <v>-16.100000000000001</v>
      </c>
      <c r="AP57" s="367">
        <v>83774</v>
      </c>
      <c r="AQ57" s="368">
        <v>-1.5</v>
      </c>
      <c r="AR57" s="369">
        <v>-14.6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1631699</v>
      </c>
      <c r="AN58" s="373">
        <v>34127</v>
      </c>
      <c r="AO58" s="374">
        <v>6.6</v>
      </c>
      <c r="AP58" s="375">
        <v>52179</v>
      </c>
      <c r="AQ58" s="376">
        <v>2.7</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3301581</v>
      </c>
      <c r="AN59" s="365">
        <v>68849</v>
      </c>
      <c r="AO59" s="366">
        <v>36</v>
      </c>
      <c r="AP59" s="367">
        <v>132981</v>
      </c>
      <c r="AQ59" s="368">
        <v>58.7</v>
      </c>
      <c r="AR59" s="369">
        <v>-22.7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1825332</v>
      </c>
      <c r="AN60" s="373">
        <v>38064</v>
      </c>
      <c r="AO60" s="374">
        <v>11.5</v>
      </c>
      <c r="AP60" s="375">
        <v>56973</v>
      </c>
      <c r="AQ60" s="376">
        <v>9.1999999999999993</v>
      </c>
      <c r="AR60" s="377">
        <v>2.2999999999999998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3598565</v>
      </c>
      <c r="AN61" s="380">
        <v>75238</v>
      </c>
      <c r="AO61" s="381">
        <v>11.8</v>
      </c>
      <c r="AP61" s="382">
        <v>93727</v>
      </c>
      <c r="AQ61" s="383">
        <v>12</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1941987</v>
      </c>
      <c r="AN62" s="373">
        <v>40602</v>
      </c>
      <c r="AO62" s="374">
        <v>11.9</v>
      </c>
      <c r="AP62" s="375">
        <v>50855</v>
      </c>
      <c r="AQ62" s="376">
        <v>3.3</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2qFxp5O2RPWtyldQMwyWTFgGpfjeMLXMmwpOeGE2QCe0nlnwl80uAa0dHw65KPmTmRZNZFaGq3otHDDYs3HNQ==" saltValue="YYlaAeWY1mJ9thdYDA4H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6EeGM+rXV0gsrMrfRxT8QhDq5Ya5Lpv2dls5j+W7piaLaw723xGeYvXEknM/jqboMC+nfaHu0lZzpkFvg4U+pg==" saltValue="p/R5J00ubErheuKsTMMr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U9t09XepVkpk8H3sDv2d7xW4txVnS4ZhqikPCU/e8KtM5ZBHmRatmvzXm+BwDK/+UWTGgkP4TiLFRXeQwL2qfQ==" saltValue="H3lr8WEdd+XR0dJHXCRw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5" t="s">
        <v>3</v>
      </c>
      <c r="D47" s="1235"/>
      <c r="E47" s="1236"/>
      <c r="F47" s="11">
        <v>19.86</v>
      </c>
      <c r="G47" s="12">
        <v>22.43</v>
      </c>
      <c r="H47" s="12">
        <v>21.94</v>
      </c>
      <c r="I47" s="12">
        <v>21.99</v>
      </c>
      <c r="J47" s="13">
        <v>22.17</v>
      </c>
    </row>
    <row r="48" spans="2:10" ht="57.75" customHeight="1" x14ac:dyDescent="0.15">
      <c r="B48" s="14"/>
      <c r="C48" s="1237" t="s">
        <v>4</v>
      </c>
      <c r="D48" s="1237"/>
      <c r="E48" s="1238"/>
      <c r="F48" s="15">
        <v>5.44</v>
      </c>
      <c r="G48" s="16">
        <v>5.0199999999999996</v>
      </c>
      <c r="H48" s="16">
        <v>4.84</v>
      </c>
      <c r="I48" s="16">
        <v>8.75</v>
      </c>
      <c r="J48" s="17">
        <v>5.23</v>
      </c>
    </row>
    <row r="49" spans="2:10" ht="57.75" customHeight="1" thickBot="1" x14ac:dyDescent="0.2">
      <c r="B49" s="18"/>
      <c r="C49" s="1239" t="s">
        <v>5</v>
      </c>
      <c r="D49" s="1239"/>
      <c r="E49" s="1240"/>
      <c r="F49" s="19" t="s">
        <v>555</v>
      </c>
      <c r="G49" s="20">
        <v>2.54</v>
      </c>
      <c r="H49" s="20" t="s">
        <v>556</v>
      </c>
      <c r="I49" s="20">
        <v>4.78</v>
      </c>
      <c r="J49" s="21" t="s">
        <v>557</v>
      </c>
    </row>
    <row r="50" spans="2:10" ht="13.5" customHeight="1" x14ac:dyDescent="0.15"/>
  </sheetData>
  <sheetProtection algorithmName="SHA-512" hashValue="tuq0dltmfpF5wPSqCsz/ESRd9QWWRCQ+CeMcOghtO/tUWVnf7hUhZo21PgKfQ9uqxUnijo1DsVnB9eX/MGVK7w==" saltValue="cgBFUUmz2lDZXHj81SEO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2021-03-05T10:34:10Z</cp:lastPrinted>
  <dcterms:created xsi:type="dcterms:W3CDTF">2021-02-05T01:12:43Z</dcterms:created>
  <dcterms:modified xsi:type="dcterms:W3CDTF">2021-10-05T23:47:09Z</dcterms:modified>
  <cp:category/>
</cp:coreProperties>
</file>