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1財政状況資料集\11 （追加分）チェック作業\01 疑義照会\02 回答\"/>
    </mc:Choice>
  </mc:AlternateContent>
  <bookViews>
    <workbookView xWindow="0" yWindow="0" windowWidth="11610" windowHeight="7965"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2" l="1"/>
  <c r="AA7" i="12" l="1"/>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<sst xmlns="http://schemas.openxmlformats.org/spreadsheetml/2006/main" count="1138" uniqueCount="615">
  <si>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</si>
  <si>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</si>
  <si>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</si>
  <si>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</si>
  <si>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</si>
  <si>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</si>
  <si>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</si>
  <si>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</si>
  <si>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</si>
  <si>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</si>
  <si>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</si>
  <si>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</si>
  <si>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</si>
  <si>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</si>
  <si>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</si>
  <si>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</si>
  <si>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</si>
  <si>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</si>
  <si>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</si>
  <si>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</si>
  <si>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</si>
  <si>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</si>
  <si>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</si>
  <si>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</si>
  <si>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</si>
  <si>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</si>
  <si>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</si>
  <si>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</si>
  <si>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</si>
  <si>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</si>
  <si>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</si>
  <si>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</si>
  <si>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</si>
  <si>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</si>
  <si>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</si>
  <si>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</si>
  <si>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</si>
  <si>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</si>
  <si>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</si>
  <si>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</si>
  <si>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</si>
  <si>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</si>
  <si>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</si>
  <si>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</si>
  <si>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</si>
  <si>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</si>
  <si>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</si>
  <si>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</si>
  <si>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</si>
  <si>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</si>
  <si>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</si>
  <si>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</si>
  <si>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</si>
  <si>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</si>
  <si>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</si>
  <si>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</si>
  <si>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</si>
  <si>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</si>
  <si>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</si>
  <si>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</si>
  <si>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</si>
  <si>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</si>
  <si>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</si>
  <si>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</si>
  <si>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</si>
  <si>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</si>
  <si>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</si>
  <si>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</si>
  <si>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</si>
  <si>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</si>
  <si>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</si>
  <si>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</si>
  <si>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</si>
  <si>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</si>
  <si>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</si>
  <si>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</si>
  <si>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</si>
  <si>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</si>
  <si>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</si>
  <si>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</si>
  <si>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</si>
  <si>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</si>
  <si>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</si>
  <si>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</si>
  <si>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</si>
  <si>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</si>
  <si>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</si>
  <si>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</si>
  <si>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</si>
  <si>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</si>
  <si>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</si>
  <si>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</si>
  <si>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</si>
  <si>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</si>
  <si>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</si>
  <si>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</si>
  <si>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</si>
  <si>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</si>
  <si>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</si>
  <si>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</si>
  <si>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</si>
  <si>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</si>
  <si>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</si>
  <si>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</si>
  <si>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</si>
  <si>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</si>
  <si>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</si>
  <si>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</si>
  <si>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</si>
  <si>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</si>
  <si>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</si>
  <si>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</si>
  <si>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</si>
  <si>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</si>
  <si>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</si>
  <si>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</si>
  <si>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</si>
  <si>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</si>
  <si>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</si>
  <si>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</si>
  <si>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</si>
  <si>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</si>
  <si>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</si>
  <si>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</si>
  <si>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</si>
  <si>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</si>
  <si>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</si>
  <si>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</si>
  <si>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</si>
  <si>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</si>
  <si>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</si>
  <si>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</si>
  <si>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</si>
  <si>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</si>
  <si>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</si>
  <si>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</si>
  <si>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</si>
  <si>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</si>
  <si>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</si>
  <si>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</si>
  <si>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</si>
  <si>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</si>
  <si>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</si>
  <si>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</si>
  <si>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</si>
  <si>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</si>
  <si>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</si>
  <si>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</si>
  <si>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</si>
  <si>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</si>
  <si>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</si>
  <si>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</si>
  <si>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</si>
  <si>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</si>
  <si>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</si>
  <si>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</si>
  <si>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</si>
  <si>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</si>
  <si>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</si>
  <si>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</si>
  <si>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</si>
  <si>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</si>
  <si>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</si>
  <si>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</si>
  <si>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</si>
  <si>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</si>
  <si>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</si>
  <si>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</si>
  <si>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</si>
  <si>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</si>
  <si>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</si>
  <si>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</si>
  <si>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</si>
  <si>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</si>
  <si>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</si>
  <si>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</si>
  <si>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</si>
  <si>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</si>
  <si>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</si>
  <si>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</si>
  <si>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</si>
  <si>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</si>
  <si>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</si>
  <si>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</si>
  <si>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</si>
  <si>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</si>
  <si>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</si>
  <si>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</si>
  <si>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</si>
  <si>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</si>
  <si>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</si>
  <si>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</si>
  <si>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</si>
  <si>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</si>
  <si>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</si>
  <si>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</si>
  <si>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</si>
  <si>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</si>
  <si>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</si>
  <si>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</si>
  <si>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</si>
  <si>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</si>
  <si>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</si>
  <si>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</si>
  <si>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</si>
  <si>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</si>
  <si>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</si>
  <si>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</si>
  <si>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</si>
  <si>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</si>
  <si>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</si>
  <si>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</si>
  <si>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</si>
  <si>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</si>
  <si>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</si>
  <si>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</si>
  <si>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</si>
  <si>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</si>
  <si>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</si>
  <si>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</si>
  <si>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</si>
  <si>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</si>
  <si>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</si>
  <si>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</si>
  <si>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</si>
  <si>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</si>
  <si>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</si>
  <si>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</si>
  <si>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</si>
  <si>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</si>
  <si>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</si>
  <si>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</si>
  <si>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</si>
  <si>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</si>
  <si>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</si>
  <si>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</si>
  <si>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</si>
  <si>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</si>
  <si>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</si>
  <si>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</si>
  <si>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</si>
  <si>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</si>
  <si>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</si>
  <si>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</si>
  <si>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</si>
  <si>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</si>
  <si>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</si>
  <si>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</si>
  <si>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</si>
  <si>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</si>
  <si>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</si>
  <si>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</si>
  <si>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</si>
  <si>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</si>
  <si>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</si>
  <si>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</si>
  <si>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</si>
  <si>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</si>
  <si>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</si>
  <si>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</si>
  <si>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</si>
  <si>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</si>
  <si>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</si>
  <si>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</si>
  <si>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</si>
  <si>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</si>
  <si>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</si>
  <si>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</si>
  <si>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</si>
  <si>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</si>
  <si>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</si>
  <si>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</si>
  <si>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</si>
  <si>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</si>
  <si>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</si>
  <si>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</si>
  <si>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</si>
  <si>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</si>
  <si>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</si>
  <si>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</si>
  <si>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</si>
  <si>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</si>
  <si>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</si>
  <si>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</si>
  <si>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</si>
  <si>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</si>
  <si>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</si>
  <si>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</si>
  <si>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</si>
  <si>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</si>
  <si>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</si>
  <si>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</si>
  <si>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</si>
  <si>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</si>
  <si>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</si>
  <si>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</si>
  <si>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</si>
  <si>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</si>
  <si>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</si>
  <si>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</si>
  <si>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</si>
  <si>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</si>
  <si>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</si>
  <si>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</si>
  <si>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</si>
  <si>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</si>
  <si>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</si>
  <si>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</si>
  <si>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</si>
  <si>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</si>
  <si>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</si>
  <si>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</si>
  <si>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</si>
  <si>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</si>
  <si>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</si>
  <si>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</si>
  <si>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</si>
  <si>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</si>
  <si>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</si>
  <si>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</si>
  <si>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</si>
  <si>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</si>
  <si>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</si>
  <si>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</si>
  <si>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</si>
  <si>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</si>
  <si>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</si>
  <si>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</si>
  <si>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</si>
  <si>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</si>
  <si>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</si>
  <si>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</si>
  <si>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</si>
  <si>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</si>
  <si>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</si>
  <si>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</si>
  <si>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</si>
  <si>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</si>
  <si>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</si>
  <si>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</si>
  <si>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</si>
  <si>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</si>
  <si>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</si>
  <si>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</si>
  <si>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</si>
  <si>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</si>
  <si>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</si>
  <si>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</si>
  <si>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</si>
  <si>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</si>
  <si>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</si>
  <si>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</si>
  <si>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</si>
  <si>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</si>
  <si>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</si>
  <si>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</si>
  <si>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</si>
  <si>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</si>
  <si>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</si>
  <si>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</si>
  <si>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</si>
  <si>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</si>
  <si>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</si>
  <si>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</si>
  <si>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</si>
  <si>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</si>
  <si>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</si>
  <si>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</si>
  <si>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</si>
  <si>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山形県朝日町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</si>
  <si>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</si>
  <si>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</si>
  <si>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</si>
  <si>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</si>
  <si>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</si>
  <si>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</si>
  <si>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</si>
  <si>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</si>
  <si>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</si>
  <si>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</si>
  <si>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</si>
  <si>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</si>
  <si>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</si>
  <si>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</si>
  <si>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</si>
  <si>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</si>
  <si>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</si>
  <si>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</si>
  <si>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</si>
  <si>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</si>
  <si>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</si>
  <si>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</si>
  <si>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</si>
  <si>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</si>
  <si>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</si>
  <si>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</si>
  <si>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</si>
  <si>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</si>
  <si>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</si>
  <si>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</si>
  <si>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</si>
  <si>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</si>
  <si>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</si>
  <si>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</si>
  <si>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</si>
  <si>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</si>
  <si>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</si>
  <si>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</si>
  <si>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</si>
  <si>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</si>
  <si>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</si>
  <si>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</si>
  <si>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</si>
  <si>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</si>
  <si>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</si>
  <si>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</si>
  <si>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</si>
  <si>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</si>
  <si>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</si>
  <si>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</si>
  <si>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</si>
  <si>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</si>
  <si>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</si>
  <si>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</si>
  <si>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</si>
  <si>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</si>
  <si>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</si>
  <si>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</si>
  <si>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</si>
  <si>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</si>
  <si>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</si>
  <si>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</si>
  <si>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</si>
  <si>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</si>
  <si>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</si>
  <si>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</si>
  <si>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</si>
  <si>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</si>
  <si>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</si>
  <si>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</si>
  <si>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</si>
  <si>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</si>
  <si>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</si>
  <si>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</si>
  <si>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</si>
  <si>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</si>
  <si>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</si>
  <si>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</si>
  <si>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</si>
  <si>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</si>
  <si>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</si>
  <si>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</si>
  <si>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</si>
  <si>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</si>
  <si>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</si>
  <si>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</si>
  <si>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</si>
  <si>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</si>
  <si>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</si>
  <si>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</si>
  <si>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</si>
  <si>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</si>
  <si>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</si>
  <si>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</si>
  <si>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</si>
  <si>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</si>
  <si>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</si>
  <si>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</si>
  <si>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</si>
  <si>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</si>
  <si>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</si>
  <si>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</si>
  <si>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</si>
  <si>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</si>
  <si>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</si>
  <si>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</si>
  <si>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</si>
  <si>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</si>
  <si>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</si>
  <si>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</si>
  <si>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</si>
  <si>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</si>
  <si>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</si>
  <si>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</si>
  <si>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</si>
  <si>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</si>
  <si>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</si>
  <si>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</si>
  <si>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</si>
  <si>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</si>
  <si>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</si>
  <si>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</si>
  <si>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</si>
  <si>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</si>
  <si>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</si>
  <si>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</si>
  <si>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</si>
  <si>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</si>
  <si>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</si>
  <si>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</si>
  <si>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</si>
  <si>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</si>
  <si>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</si>
  <si>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</si>
  <si>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</si>
  <si>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</si>
  <si>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</si>
  <si>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</si>
  <si>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</si>
  <si>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</si>
  <si>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</si>
  <si>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</si>
  <si>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</si>
  <si>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</si>
  <si>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</si>
  <si>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</si>
  <si>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</si>
  <si>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</si>
  <si>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</si>
  <si>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</si>
  <si>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</si>
  <si>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</si>
  <si>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</si>
  <si>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</si>
  <si>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</si>
  <si>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</si>
  <si>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</si>
  <si>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</si>
  <si>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</si>
  <si>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</si>
  <si>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</si>
  <si>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</si>
  <si>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</si>
  <si>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</si>
  <si>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</si>
  <si>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</si>
  <si>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</si>
  <si>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</si>
  <si>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</si>
  <si>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</si>
  <si>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</si>
  <si>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</si>
  <si>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</si>
  <si>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</si>
  <si>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</si>
  <si>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</si>
  <si>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</si>
  <si>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</si>
  <si>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</si>
  <si>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</si>
  <si>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</si>
  <si>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</si>
  <si>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</si>
  <si>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</si>
  <si>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</si>
  <si>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</si>
  <si>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5.63</t>
  </si>
  <si>
    <t>▲ 4.74</t>
  </si>
  <si>
    <t>▲ 13.50</t>
  </si>
  <si>
    <t>▲ 5.48</t>
  </si>
  <si>
    <t>▲ 5.59</t>
  </si>
  <si>
    <t>水道事業会計</t>
  </si>
  <si>
    <t>一般会計</t>
  </si>
  <si>
    <t>病院事業会計</t>
  </si>
  <si>
    <t>国民健康保険特別会計</t>
  </si>
  <si>
    <t>介護保険特別会計</t>
  </si>
  <si>
    <t>後期高齢者医療特別会計</t>
  </si>
  <si>
    <t>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</si>
  <si>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</si>
  <si>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</si>
  <si>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</si>
  <si>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</si>
  <si>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</si>
  <si>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</si>
  <si>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</si>
  <si>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</si>
  <si>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西村山広域行政事務組合（普通会計分）</t>
  </si>
  <si>
    <t>西村山広域行政事務組合（事業会計分）</t>
  </si>
  <si>
    <t>山形県消防補償等組合</t>
  </si>
  <si>
    <t xml:space="preserve">山形県自治会館管理組合 </t>
  </si>
  <si>
    <t>山形県市町村職員退職手当組合</t>
  </si>
  <si>
    <t>山形県後期高齢者医療広域連合（普通会計分）</t>
  </si>
  <si>
    <t>山形県後期高齢者医療広域連合（事業会計分）</t>
  </si>
  <si>
    <t>朝日町ワイン</t>
    <phoneticPr fontId="19"/>
  </si>
  <si>
    <t>朝日自然観</t>
    <phoneticPr fontId="19"/>
  </si>
  <si>
    <t>りんごの森</t>
    <rPh sb="4" eb="5">
      <t>モリ</t>
    </rPh>
    <phoneticPr fontId="19"/>
  </si>
  <si>
    <t>地球耕望</t>
    <rPh sb="0" eb="2">
      <t>チキュウ</t>
    </rPh>
    <rPh sb="2" eb="3">
      <t>コウ</t>
    </rPh>
    <rPh sb="3" eb="4">
      <t>ボウ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</si>
  <si>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</si>
  <si>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</si>
  <si>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</si>
  <si>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</si>
  <si>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</si>
  <si>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</si>
  <si>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</si>
  <si>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</si>
  <si>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</si>
  <si>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町有施設整備管理基金</t>
  </si>
  <si>
    <t>日本一りんごのふるさとづくり基金</t>
  </si>
  <si>
    <t>町営住宅建設維持管理基金</t>
  </si>
  <si>
    <t>奨学基金</t>
    <rPh sb="0" eb="2">
      <t>ショウガク</t>
    </rPh>
    <rPh sb="2" eb="4">
      <t>キキン</t>
    </rPh>
    <phoneticPr fontId="2"/>
  </si>
  <si>
    <t>ふれあい福祉基金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</si>
  <si>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</si>
  <si>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</si>
  <si>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</si>
  <si>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</si>
  <si>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令和元年度決算に基づく将来負担比率は0.0％（数値無し）となっている。将来負担額よりも充当可能財源が多いためである。
有形固定資産減価償却率については、高いもの、低いものと様々だが、類似団体平均とほぼ同じ水準となっている。</t>
    <rPh sb="0" eb="2">
      <t>レイワ</t>
    </rPh>
    <rPh sb="2" eb="4">
      <t>ガンネン</t>
    </rPh>
    <rPh sb="4" eb="5">
      <t>ド</t>
    </rPh>
    <rPh sb="5" eb="7">
      <t>ケッサン</t>
    </rPh>
    <rPh sb="8" eb="9">
      <t>モト</t>
    </rPh>
    <rPh sb="11" eb="13">
      <t>ショウライ</t>
    </rPh>
    <rPh sb="13" eb="15">
      <t>フタン</t>
    </rPh>
    <rPh sb="15" eb="17">
      <t>ヒリツ</t>
    </rPh>
    <rPh sb="23" eb="25">
      <t>スウチ</t>
    </rPh>
    <rPh sb="25" eb="26">
      <t>ナシ</t>
    </rPh>
    <rPh sb="35" eb="37">
      <t>ショウライ</t>
    </rPh>
    <rPh sb="37" eb="39">
      <t>フタン</t>
    </rPh>
    <rPh sb="39" eb="40">
      <t>ガク</t>
    </rPh>
    <rPh sb="43" eb="45">
      <t>ジュウトウ</t>
    </rPh>
    <rPh sb="45" eb="47">
      <t>カノウ</t>
    </rPh>
    <rPh sb="47" eb="49">
      <t>ザイゲン</t>
    </rPh>
    <rPh sb="50" eb="51">
      <t>オオ</t>
    </rPh>
    <rPh sb="59" eb="61">
      <t>ユウケイ</t>
    </rPh>
    <rPh sb="61" eb="63">
      <t>コテイ</t>
    </rPh>
    <rPh sb="63" eb="65">
      <t>シサン</t>
    </rPh>
    <rPh sb="91" eb="93">
      <t>ルイジ</t>
    </rPh>
    <rPh sb="93" eb="95">
      <t>ダンタイ</t>
    </rPh>
    <rPh sb="100" eb="101">
      <t>オナ</t>
    </rPh>
    <rPh sb="102" eb="104">
      <t>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</si>
  <si>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</si>
  <si>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</si>
  <si>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</si>
  <si>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</si>
  <si>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</si>
  <si>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</si>
  <si>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令和元年度決算に基づく将来負担比率は0.0％（数値無し）となっている。将来負担額よりも充当可能財源が多いためである。
実質公債費比率は5.5％で、類似団体平均を下回っている。近年、公債費の増により上昇傾向にある。町独自の試算では、2～3年後に7％台まで到達するものの、以後は緩やかに改善していく見込み。</t>
    <rPh sb="59" eb="61">
      <t>ジッシツ</t>
    </rPh>
    <rPh sb="73" eb="75">
      <t>ルイジ</t>
    </rPh>
    <rPh sb="75" eb="77">
      <t>ダンタイ</t>
    </rPh>
    <rPh sb="77" eb="79">
      <t>ヘイキン</t>
    </rPh>
    <rPh sb="87" eb="89">
      <t>キンネン</t>
    </rPh>
    <rPh sb="90" eb="93">
      <t>コウサイヒ</t>
    </rPh>
    <rPh sb="94" eb="95">
      <t>ゾウ</t>
    </rPh>
    <rPh sb="98" eb="100">
      <t>ジョウショウ</t>
    </rPh>
    <rPh sb="100" eb="102">
      <t>ケイコウ</t>
    </rPh>
    <rPh sb="106" eb="107">
      <t>マチ</t>
    </rPh>
    <rPh sb="107" eb="109">
      <t>ドクジ</t>
    </rPh>
    <rPh sb="110" eb="112">
      <t>シサン</t>
    </rPh>
    <rPh sb="118" eb="119">
      <t>ネン</t>
    </rPh>
    <rPh sb="119" eb="120">
      <t>ゴ</t>
    </rPh>
    <rPh sb="123" eb="124">
      <t>ダイ</t>
    </rPh>
    <rPh sb="126" eb="128">
      <t>トウタツ</t>
    </rPh>
    <rPh sb="134" eb="136">
      <t>イゴ</t>
    </rPh>
    <rPh sb="137" eb="138">
      <t>ユル</t>
    </rPh>
    <rPh sb="141" eb="143">
      <t>カイゼン</t>
    </rPh>
    <rPh sb="147" eb="149">
      <t>ミコ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</si>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</sst>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xmlns:c16r2="http://schemas.microsoft.com/office/drawing/2015/06/chart">
            <c:ext xmlns:c16="http://schemas.microsoft.com/office/drawing/2014/chart" uri="{C3380CC4-5D6E-409C-BE32-E72D297353CC}">
              <c16:uniqueId val="{00000000-EBAB-494F-93B5-D61664EC2C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137657</c:v>
                </c:pt>
                <c:pt idx="1">
                  <c:v>100815</c:v>
                </c:pt>
                <c:pt idx="2">
                  <c:v>103710</c:v>
                </c:pt>
                <c:pt idx="3">
                  <c:v>102362</c:v>
                </c:pt>
                <c:pt idx="4">
                  <c:v>174461</c:v>
                </c:pt>
              </c:numCache>
            </c:numRef>
          </c:val>
          <c:smooth val="0"/>
          <c:extLst xmlns:c16r2="http://schemas.microsoft.com/office/drawing/2015/06/chart">
            <c:ext xmlns:c16="http://schemas.microsoft.com/office/drawing/2014/chart" uri="{C3380CC4-5D6E-409C-BE32-E72D297353CC}">
              <c16:uniqueId val="{00000001-EBAB-494F-93B5-D61664EC2C69}"/>
            </c:ext>
          </c:extLst>
        </c:ser>
        <c:dLbls>
          <c:showLegendKey val="0"/>
          <c:showVal val="0"/>
          <c:showCatName val="0"/>
          <c:showSerName val="0"/>
          <c:showPercent val="0"/>
          <c:showBubbleSize val="0"/>
        </c:dLbls>
        <c:marker val="1"/>
        <c:smooth val="0"/>
        <c:axId val="391195808"/>
        <c:axId val="391194632"/>
      </c:lineChart>
      <c:catAx>
        <c:axId val="39119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1194632"/>
        <c:crosses val="autoZero"/>
        <c:auto val="1"/>
        <c:lblAlgn val="ctr"/>
        <c:lblOffset val="100"/>
        <c:tickLblSkip val="1"/>
        <c:tickMarkSkip val="1"/>
        <c:noMultiLvlLbl val="0"/>
      </c:catAx>
      <c:valAx>
        <c:axId val="3911946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119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12.22</c:v>
                </c:pt>
                <c:pt idx="1">
                  <c:v>12.61</c:v>
                </c:pt>
                <c:pt idx="2">
                  <c:v>10.25</c:v>
                </c:pt>
                <c:pt idx="3">
                  <c:v>10.86</c:v>
                </c:pt>
                <c:pt idx="4">
                  <c:v>11.69</c:v>
                </c:pt>
              </c:numCache>
            </c:numRef>
          </c:val>
          <c:extLst xmlns:c16r2="http://schemas.microsoft.com/office/drawing/2015/06/chart">
            <c:ext xmlns:c16="http://schemas.microsoft.com/office/drawing/2014/chart" uri="{C3380CC4-5D6E-409C-BE32-E72D297353CC}">
              <c16:uniqueId val="{00000000-37E8-4110-925C-7E53223998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34.33</c:v>
                </c:pt>
                <c:pt idx="1">
                  <c:v>37.909999999999997</c:v>
                </c:pt>
                <c:pt idx="2">
                  <c:v>35.42</c:v>
                </c:pt>
                <c:pt idx="3">
                  <c:v>34.75</c:v>
                </c:pt>
                <c:pt idx="4">
                  <c:v>32.119999999999997</c:v>
                </c:pt>
              </c:numCache>
            </c:numRef>
          </c:val>
          <c:extLst xmlns:c16r2="http://schemas.microsoft.com/office/drawing/2015/06/chart">
            <c:ext xmlns:c16="http://schemas.microsoft.com/office/drawing/2014/chart" uri="{C3380CC4-5D6E-409C-BE32-E72D297353CC}">
              <c16:uniqueId val="{00000001-37E8-4110-925C-7E532239986C}"/>
            </c:ext>
          </c:extLst>
        </c:ser>
        <c:dLbls>
          <c:showLegendKey val="0"/>
          <c:showVal val="0"/>
          <c:showCatName val="0"/>
          <c:showSerName val="0"/>
          <c:showPercent val="0"/>
          <c:showBubbleSize val="0"/>
        </c:dLbls>
        <c:gapWidth val="250"/>
        <c:overlap val="100"/>
        <c:axId val="419840616"/>
        <c:axId val="419839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-5.63</c:v>
                </c:pt>
                <c:pt idx="1">
                  <c:v>-4.74</c:v>
                </c:pt>
                <c:pt idx="2">
                  <c:v>-13.5</c:v>
                </c:pt>
                <c:pt idx="3">
                  <c:v>-5.48</c:v>
                </c:pt>
                <c:pt idx="4">
                  <c:v>-5.59</c:v>
                </c:pt>
              </c:numCache>
            </c:numRef>
          </c:val>
          <c:smooth val="0"/>
          <c:extLst xmlns:c16r2="http://schemas.microsoft.com/office/drawing/2015/06/chart">
            <c:ext xmlns:c16="http://schemas.microsoft.com/office/drawing/2014/chart" uri="{C3380CC4-5D6E-409C-BE32-E72D297353CC}">
              <c16:uniqueId val="{00000002-37E8-4110-925C-7E532239986C}"/>
            </c:ext>
          </c:extLst>
        </c:ser>
        <c:dLbls>
          <c:showLegendKey val="0"/>
          <c:showVal val="0"/>
          <c:showCatName val="0"/>
          <c:showSerName val="0"/>
          <c:showPercent val="0"/>
          <c:showBubbleSize val="0"/>
        </c:dLbls>
        <c:marker val="1"/>
        <c:smooth val="0"/>
        <c:axId val="419840616"/>
        <c:axId val="419839048"/>
      </c:lineChart>
      <c:catAx>
        <c:axId val="41984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9839048"/>
        <c:crosses val="autoZero"/>
        <c:auto val="1"/>
        <c:lblAlgn val="ctr"/>
        <c:lblOffset val="100"/>
        <c:tickLblSkip val="1"/>
        <c:tickMarkSkip val="1"/>
        <c:noMultiLvlLbl val="0"/>
      </c:catAx>
      <c:valAx>
        <c:axId val="419839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84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39A-48B5-88FB-8138F2A6CC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9A-48B5-88FB-8138F2A6CCE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39A-48B5-88FB-8138F2A6CCE1}"/>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39A-48B5-88FB-8138F2A6CCE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F39A-48B5-88FB-8138F2A6CCE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0.56000000000000005</c:v>
                </c:pt>
                <c:pt idx="2">
                  <c:v>#N/A</c:v>
                </c:pt>
                <c:pt idx="3">
                  <c:v>1.84</c:v>
                </c:pt>
                <c:pt idx="4">
                  <c:v>#N/A</c:v>
                </c:pt>
                <c:pt idx="5">
                  <c:v>1.1100000000000001</c:v>
                </c:pt>
                <c:pt idx="6">
                  <c:v>#N/A</c:v>
                </c:pt>
                <c:pt idx="7">
                  <c:v>0.03</c:v>
                </c:pt>
                <c:pt idx="8">
                  <c:v>#N/A</c:v>
                </c:pt>
                <c:pt idx="9">
                  <c:v>0.78</c:v>
                </c:pt>
              </c:numCache>
            </c:numRef>
          </c:val>
          <c:extLst xmlns:c16r2="http://schemas.microsoft.com/office/drawing/2015/06/chart">
            <c:ext xmlns:c16="http://schemas.microsoft.com/office/drawing/2014/chart" uri="{C3380CC4-5D6E-409C-BE32-E72D297353CC}">
              <c16:uniqueId val="{00000005-F39A-48B5-88FB-8138F2A6CCE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1.08</c:v>
                </c:pt>
                <c:pt idx="2">
                  <c:v>#N/A</c:v>
                </c:pt>
                <c:pt idx="3">
                  <c:v>1.89</c:v>
                </c:pt>
                <c:pt idx="4">
                  <c:v>#N/A</c:v>
                </c:pt>
                <c:pt idx="5">
                  <c:v>3.01</c:v>
                </c:pt>
                <c:pt idx="6">
                  <c:v>#N/A</c:v>
                </c:pt>
                <c:pt idx="7">
                  <c:v>1.43</c:v>
                </c:pt>
                <c:pt idx="8">
                  <c:v>#N/A</c:v>
                </c:pt>
                <c:pt idx="9">
                  <c:v>1.48</c:v>
                </c:pt>
              </c:numCache>
            </c:numRef>
          </c:val>
          <c:extLst xmlns:c16r2="http://schemas.microsoft.com/office/drawing/2015/06/chart">
            <c:ext xmlns:c16="http://schemas.microsoft.com/office/drawing/2014/chart" uri="{C3380CC4-5D6E-409C-BE32-E72D297353CC}">
              <c16:uniqueId val="{00000006-F39A-48B5-88FB-8138F2A6CCE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12.64</c:v>
                </c:pt>
                <c:pt idx="2">
                  <c:v>#N/A</c:v>
                </c:pt>
                <c:pt idx="3">
                  <c:v>10.6</c:v>
                </c:pt>
                <c:pt idx="4">
                  <c:v>#N/A</c:v>
                </c:pt>
                <c:pt idx="5">
                  <c:v>9.36</c:v>
                </c:pt>
                <c:pt idx="6">
                  <c:v>#N/A</c:v>
                </c:pt>
                <c:pt idx="7">
                  <c:v>8.64</c:v>
                </c:pt>
                <c:pt idx="8">
                  <c:v>#N/A</c:v>
                </c:pt>
                <c:pt idx="9">
                  <c:v>9.16</c:v>
                </c:pt>
              </c:numCache>
            </c:numRef>
          </c:val>
          <c:extLst xmlns:c16r2="http://schemas.microsoft.com/office/drawing/2015/06/chart">
            <c:ext xmlns:c16="http://schemas.microsoft.com/office/drawing/2014/chart" uri="{C3380CC4-5D6E-409C-BE32-E72D297353CC}">
              <c16:uniqueId val="{00000007-F39A-48B5-88FB-8138F2A6CC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12.22</c:v>
                </c:pt>
                <c:pt idx="2">
                  <c:v>#N/A</c:v>
                </c:pt>
                <c:pt idx="3">
                  <c:v>12.6</c:v>
                </c:pt>
                <c:pt idx="4">
                  <c:v>#N/A</c:v>
                </c:pt>
                <c:pt idx="5">
                  <c:v>10.24</c:v>
                </c:pt>
                <c:pt idx="6">
                  <c:v>#N/A</c:v>
                </c:pt>
                <c:pt idx="7">
                  <c:v>10.86</c:v>
                </c:pt>
                <c:pt idx="8">
                  <c:v>#N/A</c:v>
                </c:pt>
                <c:pt idx="9">
                  <c:v>11.68</c:v>
                </c:pt>
              </c:numCache>
            </c:numRef>
          </c:val>
          <c:extLst xmlns:c16r2="http://schemas.microsoft.com/office/drawing/2015/06/chart">
            <c:ext xmlns:c16="http://schemas.microsoft.com/office/drawing/2014/chart" uri="{C3380CC4-5D6E-409C-BE32-E72D297353CC}">
              <c16:uniqueId val="{00000008-F39A-48B5-88FB-8138F2A6CC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12.08</c:v>
                </c:pt>
                <c:pt idx="2">
                  <c:v>#N/A</c:v>
                </c:pt>
                <c:pt idx="3">
                  <c:v>11.45</c:v>
                </c:pt>
                <c:pt idx="4">
                  <c:v>#N/A</c:v>
                </c:pt>
                <c:pt idx="5">
                  <c:v>12.03</c:v>
                </c:pt>
                <c:pt idx="6">
                  <c:v>#N/A</c:v>
                </c:pt>
                <c:pt idx="7">
                  <c:v>11.03</c:v>
                </c:pt>
                <c:pt idx="8">
                  <c:v>#N/A</c:v>
                </c:pt>
                <c:pt idx="9">
                  <c:v>11.91</c:v>
                </c:pt>
              </c:numCache>
            </c:numRef>
          </c:val>
          <c:extLst xmlns:c16r2="http://schemas.microsoft.com/office/drawing/2015/06/chart">
            <c:ext xmlns:c16="http://schemas.microsoft.com/office/drawing/2014/chart" uri="{C3380CC4-5D6E-409C-BE32-E72D297353CC}">
              <c16:uniqueId val="{00000009-F39A-48B5-88FB-8138F2A6CCE1}"/>
            </c:ext>
          </c:extLst>
        </c:ser>
        <c:dLbls>
          <c:showLegendKey val="0"/>
          <c:showVal val="0"/>
          <c:showCatName val="0"/>
          <c:showSerName val="0"/>
          <c:showPercent val="0"/>
          <c:showBubbleSize val="0"/>
        </c:dLbls>
        <c:gapWidth val="150"/>
        <c:overlap val="100"/>
        <c:axId val="419841400"/>
        <c:axId val="419835912"/>
      </c:barChart>
      <c:catAx>
        <c:axId val="41984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835912"/>
        <c:crosses val="autoZero"/>
        <c:auto val="1"/>
        <c:lblAlgn val="ctr"/>
        <c:lblOffset val="100"/>
        <c:tickLblSkip val="1"/>
        <c:tickMarkSkip val="1"/>
        <c:noMultiLvlLbl val="0"/>
      </c:catAx>
      <c:valAx>
        <c:axId val="419835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841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575</c:v>
                </c:pt>
                <c:pt idx="5">
                  <c:v>576</c:v>
                </c:pt>
                <c:pt idx="8">
                  <c:v>593</c:v>
                </c:pt>
                <c:pt idx="11">
                  <c:v>608</c:v>
                </c:pt>
                <c:pt idx="14">
                  <c:v>630</c:v>
                </c:pt>
              </c:numCache>
            </c:numRef>
          </c:val>
          <c:extLst xmlns:c16r2="http://schemas.microsoft.com/office/drawing/2015/06/chart">
            <c:ext xmlns:c16="http://schemas.microsoft.com/office/drawing/2014/chart" uri="{C3380CC4-5D6E-409C-BE32-E72D297353CC}">
              <c16:uniqueId val="{00000000-4F09-4554-B8FA-4401298D3F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F09-4554-B8FA-4401298D3F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F09-4554-B8FA-4401298D3F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6</c:v>
                </c:pt>
                <c:pt idx="6">
                  <c:v>6</c:v>
                </c:pt>
                <c:pt idx="9">
                  <c:v>4</c:v>
                </c:pt>
                <c:pt idx="12">
                  <c:v>8</c:v>
                </c:pt>
              </c:numCache>
            </c:numRef>
          </c:val>
          <c:extLst xmlns:c16r2="http://schemas.microsoft.com/office/drawing/2015/06/chart">
            <c:ext xmlns:c16="http://schemas.microsoft.com/office/drawing/2014/chart" uri="{C3380CC4-5D6E-409C-BE32-E72D297353CC}">
              <c16:uniqueId val="{00000003-4F09-4554-B8FA-4401298D3F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c:v>
                </c:pt>
                <c:pt idx="3">
                  <c:v>36</c:v>
                </c:pt>
                <c:pt idx="6">
                  <c:v>40</c:v>
                </c:pt>
                <c:pt idx="9">
                  <c:v>44</c:v>
                </c:pt>
                <c:pt idx="12">
                  <c:v>40</c:v>
                </c:pt>
              </c:numCache>
            </c:numRef>
          </c:val>
          <c:extLst xmlns:c16r2="http://schemas.microsoft.com/office/drawing/2015/06/chart">
            <c:ext xmlns:c16="http://schemas.microsoft.com/office/drawing/2014/chart" uri="{C3380CC4-5D6E-409C-BE32-E72D297353CC}">
              <c16:uniqueId val="{00000004-4F09-4554-B8FA-4401298D3F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09-4554-B8FA-4401298D3F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F09-4554-B8FA-4401298D3F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592</c:v>
                </c:pt>
                <c:pt idx="3">
                  <c:v>623</c:v>
                </c:pt>
                <c:pt idx="6">
                  <c:v>674</c:v>
                </c:pt>
                <c:pt idx="9">
                  <c:v>700</c:v>
                </c:pt>
                <c:pt idx="12">
                  <c:v>745</c:v>
                </c:pt>
              </c:numCache>
            </c:numRef>
          </c:val>
          <c:extLst xmlns:c16r2="http://schemas.microsoft.com/office/drawing/2015/06/chart">
            <c:ext xmlns:c16="http://schemas.microsoft.com/office/drawing/2014/chart" uri="{C3380CC4-5D6E-409C-BE32-E72D297353CC}">
              <c16:uniqueId val="{00000007-4F09-4554-B8FA-4401298D3F1A}"/>
            </c:ext>
          </c:extLst>
        </c:ser>
        <c:dLbls>
          <c:showLegendKey val="0"/>
          <c:showVal val="0"/>
          <c:showCatName val="0"/>
          <c:showSerName val="0"/>
          <c:showPercent val="0"/>
          <c:showBubbleSize val="0"/>
        </c:dLbls>
        <c:gapWidth val="100"/>
        <c:overlap val="100"/>
        <c:axId val="419838264"/>
        <c:axId val="41984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c:v>
                </c:pt>
                <c:pt idx="2">
                  <c:v>#N/A</c:v>
                </c:pt>
                <c:pt idx="3">
                  <c:v>#N/A</c:v>
                </c:pt>
                <c:pt idx="4">
                  <c:v>89</c:v>
                </c:pt>
                <c:pt idx="5">
                  <c:v>#N/A</c:v>
                </c:pt>
                <c:pt idx="6">
                  <c:v>#N/A</c:v>
                </c:pt>
                <c:pt idx="7">
                  <c:v>127</c:v>
                </c:pt>
                <c:pt idx="8">
                  <c:v>#N/A</c:v>
                </c:pt>
                <c:pt idx="9">
                  <c:v>#N/A</c:v>
                </c:pt>
                <c:pt idx="10">
                  <c:v>140</c:v>
                </c:pt>
                <c:pt idx="11">
                  <c:v>#N/A</c:v>
                </c:pt>
                <c:pt idx="12">
                  <c:v>#N/A</c:v>
                </c:pt>
                <c:pt idx="13">
                  <c:v>163</c:v>
                </c:pt>
                <c:pt idx="14">
                  <c:v>#N/A</c:v>
                </c:pt>
              </c:numCache>
            </c:numRef>
          </c:val>
          <c:smooth val="0"/>
          <c:extLst xmlns:c16r2="http://schemas.microsoft.com/office/drawing/2015/06/chart">
            <c:ext xmlns:c16="http://schemas.microsoft.com/office/drawing/2014/chart" uri="{C3380CC4-5D6E-409C-BE32-E72D297353CC}">
              <c16:uniqueId val="{00000008-4F09-4554-B8FA-4401298D3F1A}"/>
            </c:ext>
          </c:extLst>
        </c:ser>
        <c:dLbls>
          <c:showLegendKey val="0"/>
          <c:showVal val="0"/>
          <c:showCatName val="0"/>
          <c:showSerName val="0"/>
          <c:showPercent val="0"/>
          <c:showBubbleSize val="0"/>
        </c:dLbls>
        <c:marker val="1"/>
        <c:smooth val="0"/>
        <c:axId val="419838264"/>
        <c:axId val="419841792"/>
      </c:lineChart>
      <c:catAx>
        <c:axId val="419838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841792"/>
        <c:crosses val="autoZero"/>
        <c:auto val="1"/>
        <c:lblAlgn val="ctr"/>
        <c:lblOffset val="100"/>
        <c:tickLblSkip val="1"/>
        <c:tickMarkSkip val="1"/>
        <c:noMultiLvlLbl val="0"/>
      </c:catAx>
      <c:valAx>
        <c:axId val="41984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838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5533</c:v>
                </c:pt>
                <c:pt idx="5">
                  <c:v>5614</c:v>
                </c:pt>
                <c:pt idx="8">
                  <c:v>5574</c:v>
                </c:pt>
                <c:pt idx="11">
                  <c:v>5560</c:v>
                </c:pt>
                <c:pt idx="14">
                  <c:v>5648</c:v>
                </c:pt>
              </c:numCache>
            </c:numRef>
          </c:val>
          <c:extLst xmlns:c16r2="http://schemas.microsoft.com/office/drawing/2015/06/chart">
            <c:ext xmlns:c16="http://schemas.microsoft.com/office/drawing/2014/chart" uri="{C3380CC4-5D6E-409C-BE32-E72D297353CC}">
              <c16:uniqueId val="{00000000-B26F-4407-A816-B4E5BB7E77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213</c:v>
                </c:pt>
                <c:pt idx="5">
                  <c:v>186</c:v>
                </c:pt>
                <c:pt idx="8">
                  <c:v>151</c:v>
                </c:pt>
                <c:pt idx="11">
                  <c:v>114</c:v>
                </c:pt>
                <c:pt idx="14">
                  <c:v>44</c:v>
                </c:pt>
              </c:numCache>
            </c:numRef>
          </c:val>
          <c:extLst xmlns:c16r2="http://schemas.microsoft.com/office/drawing/2015/06/chart">
            <c:ext xmlns:c16="http://schemas.microsoft.com/office/drawing/2014/chart" uri="{C3380CC4-5D6E-409C-BE32-E72D297353CC}">
              <c16:uniqueId val="{00000001-B26F-4407-A816-B4E5BB7E77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2993</c:v>
                </c:pt>
                <c:pt idx="5">
                  <c:v>3263</c:v>
                </c:pt>
                <c:pt idx="8">
                  <c:v>3377</c:v>
                </c:pt>
                <c:pt idx="11">
                  <c:v>3507</c:v>
                </c:pt>
                <c:pt idx="14">
                  <c:v>3304</c:v>
                </c:pt>
              </c:numCache>
            </c:numRef>
          </c:val>
          <c:extLst xmlns:c16r2="http://schemas.microsoft.com/office/drawing/2015/06/chart">
            <c:ext xmlns:c16="http://schemas.microsoft.com/office/drawing/2014/chart" uri="{C3380CC4-5D6E-409C-BE32-E72D297353CC}">
              <c16:uniqueId val="{00000002-B26F-4407-A816-B4E5BB7E77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26F-4407-A816-B4E5BB7E77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26F-4407-A816-B4E5BB7E77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6F-4407-A816-B4E5BB7E77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703</c:v>
                </c:pt>
                <c:pt idx="3">
                  <c:v>576</c:v>
                </c:pt>
                <c:pt idx="6">
                  <c:v>585</c:v>
                </c:pt>
                <c:pt idx="9">
                  <c:v>543</c:v>
                </c:pt>
                <c:pt idx="12">
                  <c:v>499</c:v>
                </c:pt>
              </c:numCache>
            </c:numRef>
          </c:val>
          <c:extLst xmlns:c16r2="http://schemas.microsoft.com/office/drawing/2015/06/chart">
            <c:ext xmlns:c16="http://schemas.microsoft.com/office/drawing/2014/chart" uri="{C3380CC4-5D6E-409C-BE32-E72D297353CC}">
              <c16:uniqueId val="{00000006-B26F-4407-A816-B4E5BB7E77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58</c:v>
                </c:pt>
                <c:pt idx="3">
                  <c:v>51</c:v>
                </c:pt>
                <c:pt idx="6">
                  <c:v>45</c:v>
                </c:pt>
                <c:pt idx="9">
                  <c:v>38</c:v>
                </c:pt>
                <c:pt idx="12">
                  <c:v>33</c:v>
                </c:pt>
              </c:numCache>
            </c:numRef>
          </c:val>
          <c:extLst xmlns:c16r2="http://schemas.microsoft.com/office/drawing/2015/06/chart">
            <c:ext xmlns:c16="http://schemas.microsoft.com/office/drawing/2014/chart" uri="{C3380CC4-5D6E-409C-BE32-E72D297353CC}">
              <c16:uniqueId val="{00000007-B26F-4407-A816-B4E5BB7E77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354</c:v>
                </c:pt>
                <c:pt idx="3">
                  <c:v>315</c:v>
                </c:pt>
                <c:pt idx="6">
                  <c:v>309</c:v>
                </c:pt>
                <c:pt idx="9">
                  <c:v>292</c:v>
                </c:pt>
                <c:pt idx="12">
                  <c:v>344</c:v>
                </c:pt>
              </c:numCache>
            </c:numRef>
          </c:val>
          <c:extLst xmlns:c16r2="http://schemas.microsoft.com/office/drawing/2015/06/chart">
            <c:ext xmlns:c16="http://schemas.microsoft.com/office/drawing/2014/chart" uri="{C3380CC4-5D6E-409C-BE32-E72D297353CC}">
              <c16:uniqueId val="{00000008-B26F-4407-A816-B4E5BB7E77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163</c:v>
                </c:pt>
              </c:numCache>
            </c:numRef>
          </c:val>
          <c:extLst xmlns:c16r2="http://schemas.microsoft.com/office/drawing/2015/06/chart">
            <c:ext xmlns:c16="http://schemas.microsoft.com/office/drawing/2014/chart" uri="{C3380CC4-5D6E-409C-BE32-E72D297353CC}">
              <c16:uniqueId val="{00000009-B26F-4407-A816-B4E5BB7E77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6592</c:v>
                </c:pt>
                <c:pt idx="3">
                  <c:v>6634</c:v>
                </c:pt>
                <c:pt idx="6">
                  <c:v>6609</c:v>
                </c:pt>
                <c:pt idx="9">
                  <c:v>6487</c:v>
                </c:pt>
                <c:pt idx="12">
                  <c:v>6593</c:v>
                </c:pt>
              </c:numCache>
            </c:numRef>
          </c:val>
          <c:extLst xmlns:c16r2="http://schemas.microsoft.com/office/drawing/2015/06/chart">
            <c:ext xmlns:c16="http://schemas.microsoft.com/office/drawing/2014/chart" uri="{C3380CC4-5D6E-409C-BE32-E72D297353CC}">
              <c16:uniqueId val="{0000000A-B26F-4407-A816-B4E5BB7E77D6}"/>
            </c:ext>
          </c:extLst>
        </c:ser>
        <c:dLbls>
          <c:showLegendKey val="0"/>
          <c:showVal val="0"/>
          <c:showCatName val="0"/>
          <c:showSerName val="0"/>
          <c:showPercent val="0"/>
          <c:showBubbleSize val="0"/>
        </c:dLbls>
        <c:gapWidth val="100"/>
        <c:overlap val="100"/>
        <c:axId val="419842576"/>
        <c:axId val="419836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26F-4407-A816-B4E5BB7E77D6}"/>
            </c:ext>
          </c:extLst>
        </c:ser>
        <c:dLbls>
          <c:showLegendKey val="0"/>
          <c:showVal val="0"/>
          <c:showCatName val="0"/>
          <c:showSerName val="0"/>
          <c:showPercent val="0"/>
          <c:showBubbleSize val="0"/>
        </c:dLbls>
        <c:marker val="1"/>
        <c:smooth val="0"/>
        <c:axId val="419842576"/>
        <c:axId val="419836696"/>
      </c:lineChart>
      <c:catAx>
        <c:axId val="41984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9836696"/>
        <c:crosses val="autoZero"/>
        <c:auto val="1"/>
        <c:lblAlgn val="ctr"/>
        <c:lblOffset val="100"/>
        <c:tickLblSkip val="1"/>
        <c:tickMarkSkip val="1"/>
        <c:noMultiLvlLbl val="0"/>
      </c:catAx>
      <c:valAx>
        <c:axId val="419836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84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1110</c:v>
                </c:pt>
                <c:pt idx="1">
                  <c:v>1089</c:v>
                </c:pt>
                <c:pt idx="2">
                  <c:v>1009</c:v>
                </c:pt>
              </c:numCache>
            </c:numRef>
          </c:val>
          <c:extLst xmlns:c16r2="http://schemas.microsoft.com/office/drawing/2015/06/chart">
            <c:ext xmlns:c16="http://schemas.microsoft.com/office/drawing/2014/chart" uri="{C3380CC4-5D6E-409C-BE32-E72D297353CC}">
              <c16:uniqueId val="{00000000-7A06-4EB4-BA71-C7D29DEE7D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163</c:v>
                </c:pt>
                <c:pt idx="1">
                  <c:v>163</c:v>
                </c:pt>
                <c:pt idx="2">
                  <c:v>105</c:v>
                </c:pt>
              </c:numCache>
            </c:numRef>
          </c:val>
          <c:extLst xmlns:c16r2="http://schemas.microsoft.com/office/drawing/2015/06/chart">
            <c:ext xmlns:c16="http://schemas.microsoft.com/office/drawing/2014/chart" uri="{C3380CC4-5D6E-409C-BE32-E72D297353CC}">
              <c16:uniqueId val="{00000001-7A06-4EB4-BA71-C7D29DEE7D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1920</c:v>
                </c:pt>
                <c:pt idx="1">
                  <c:v>1902</c:v>
                </c:pt>
                <c:pt idx="2">
                  <c:v>1907</c:v>
                </c:pt>
              </c:numCache>
            </c:numRef>
          </c:val>
          <c:extLst xmlns:c16r2="http://schemas.microsoft.com/office/drawing/2015/06/chart">
            <c:ext xmlns:c16="http://schemas.microsoft.com/office/drawing/2014/chart" uri="{C3380CC4-5D6E-409C-BE32-E72D297353CC}">
              <c16:uniqueId val="{00000002-7A06-4EB4-BA71-C7D29DEE7D6F}"/>
            </c:ext>
          </c:extLst>
        </c:ser>
        <c:dLbls>
          <c:showLegendKey val="0"/>
          <c:showVal val="0"/>
          <c:showCatName val="0"/>
          <c:showSerName val="0"/>
          <c:showPercent val="0"/>
          <c:showBubbleSize val="0"/>
        </c:dLbls>
        <c:gapWidth val="120"/>
        <c:overlap val="100"/>
        <c:axId val="419838656"/>
        <c:axId val="419837088"/>
      </c:barChart>
      <c:catAx>
        <c:axId val="4198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9837088"/>
        <c:crosses val="autoZero"/>
        <c:auto val="1"/>
        <c:lblAlgn val="ctr"/>
        <c:lblOffset val="100"/>
        <c:tickLblSkip val="1"/>
        <c:tickMarkSkip val="1"/>
        <c:noMultiLvlLbl val="0"/>
      </c:catAx>
      <c:valAx>
        <c:axId val="419837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983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FA7-41BC-BE7A-E76168406805}"/>
                </c:ext>
                <c:ext xmlns:c15="http://schemas.microsoft.com/office/drawing/2012/chart" uri="{CE6537A1-D6FC-4f65-9D91-7224C49458BB}">
                  <c15:dlblFieldTable>
                    <c15:dlblFTEntry>
                      <c15:txfldGUID>{0A1473D6-D668-46A5-B56A-621E56F731A1}</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FA7-41BC-BE7A-E76168406805}"/>
                </c:ext>
                <c:ext xmlns:c15="http://schemas.microsoft.com/office/drawing/2012/chart" uri="{CE6537A1-D6FC-4f65-9D91-7224C49458BB}">
                  <c15:dlblFieldTable>
                    <c15:dlblFTEntry>
                      <c15:txfldGUID>{F8134A3B-B763-4650-A820-1C21451BAF59}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FA7-41BC-BE7A-E76168406805}"/>
                </c:ext>
                <c:ext xmlns:c15="http://schemas.microsoft.com/office/drawing/2012/chart" uri="{CE6537A1-D6FC-4f65-9D91-7224C49458BB}">
                  <c15:dlblFieldTable>
                    <c15:dlblFTEntry>
                      <c15:txfldGUID>{E5A5720A-76E8-4F62-93EE-A2473ED42AAF}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FA7-41BC-BE7A-E76168406805}"/>
                </c:ext>
                <c:ext xmlns:c15="http://schemas.microsoft.com/office/drawing/2012/chart" uri="{CE6537A1-D6FC-4f65-9D91-7224C49458BB}">
                  <c15:dlblFieldTable>
                    <c15:dlblFTEntry>
                      <c15:txfldGUID>{AC518503-9DA0-4AE6-9D30-896DD9151188}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FA7-41BC-BE7A-E76168406805}"/>
                </c:ext>
                <c:ext xmlns:c15="http://schemas.microsoft.com/office/drawing/2012/chart" uri="{CE6537A1-D6FC-4f65-9D91-7224C49458BB}">
                  <c15:dlblFieldTable>
                    <c15:dlblFTEntry>
                      <c15:txfldGUID>{E79A55C3-60F4-4A23-A835-DEA82E6AF619}</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FA7-41BC-BE7A-E76168406805}"/>
                </c:ext>
                <c:ext xmlns:c15="http://schemas.microsoft.com/office/drawing/2012/chart" uri="{CE6537A1-D6FC-4f65-9D91-7224C49458BB}">
                  <c15:dlblFieldTable>
                    <c15:dlblFTEntry>
                      <c15:txfldGUID>{451316B7-9108-4773-9A87-C9AFD8DEED52}</c15:txfldGUID>
                      <c15:f>[1]公会計指標分析・財政指標組合せ分析表!$BX$50</c15:f>
                      <c15:dlblFieldTableCache>
                        <c:ptCount val="1"/>
                        <c:pt idx="0">
                          <c:v>H28</c:v>
                        </c:pt>
                      </c15:dlblFieldTableCache>
                    </c15:dlblFTEntry>
                  </c15:dlblFieldTable>
                  <c15:showDataLabelsRange val="0"/>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FA7-41BC-BE7A-E76168406805}"/>
                </c:ext>
                <c:ext xmlns:c15="http://schemas.microsoft.com/office/drawing/2012/chart" uri="{CE6537A1-D6FC-4f65-9D91-7224C49458BB}">
                  <c15:dlblFieldTable>
                    <c15:dlblFTEntry>
                      <c15:txfldGUID>{FDCC3C8D-3C77-43D1-81D2-706092F3EC8A}</c15:txfldGUID>
                      <c15:f>[1]公会計指標分析・財政指標組合せ分析表!$CF$50</c15:f>
                      <c15:dlblFieldTableCache>
                        <c:ptCount val="1"/>
                        <c:pt idx="0">
                          <c:v>H29</c:v>
                        </c:pt>
                      </c15:dlblFieldTableCache>
                    </c15:dlblFTEntry>
                  </c15:dlblFieldTable>
                  <c15:showDataLabelsRange val="0"/>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FA7-41BC-BE7A-E76168406805}"/>
                </c:ext>
                <c:ext xmlns:c15="http://schemas.microsoft.com/office/drawing/2012/chart" uri="{CE6537A1-D6FC-4f65-9D91-7224C49458BB}">
                  <c15:layout/>
                  <c15:dlblFieldTable>
                    <c15:dlblFTEntry>
                      <c15:txfldGUID>{87AD992B-6AC7-4327-92B4-7BD1435B2411}</c15:txfldGUID>
                      <c15:f>[1]公会計指標分析・財政指標組合せ分析表!$CN$50</c15:f>
                      <c15:dlblFieldTableCache>
                        <c:ptCount val="1"/>
                        <c:pt idx="0">
                          <c:v>H30</c:v>
                        </c:pt>
                      </c15:dlblFieldTableCache>
                    </c15:dlblFTEntry>
                  </c15:dlblFieldTable>
                  <c15:showDataLabelsRange val="0"/>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FA7-41BC-BE7A-E76168406805}"/>
                </c:ext>
                <c:ext xmlns:c15="http://schemas.microsoft.com/office/drawing/2012/chart" uri="{CE6537A1-D6FC-4f65-9D91-7224C49458BB}">
                  <c15:layout/>
                  <c15:dlblFieldTable>
                    <c15:dlblFTEntry>
                      <c15:txfldGUID>{10D14865-590D-4802-9F1C-5A3415F729EB}</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[1]公会計指標分析・財政指標組合せ分析表!$BP$53:$DC$53</c:f>
              <c:numCache>
                <c:formatCode>General</c:formatCode>
                <c:ptCount val="40"/>
                <c:pt idx="0">
                  <c:v>49.7</c:v>
                </c:pt>
                <c:pt idx="1">
                  <c:v>49.699981689453125</c:v>
                </c:pt>
                <c:pt idx="2">
                  <c:v>49.699981689453125</c:v>
                </c:pt>
                <c:pt idx="3">
                  <c:v>49.699981689453125</c:v>
                </c:pt>
                <c:pt idx="4">
                  <c:v>49.699981689453125</c:v>
                </c:pt>
                <c:pt idx="5">
                  <c:v>49.699981689453125</c:v>
                </c:pt>
                <c:pt idx="6">
                  <c:v>49.699981689453125</c:v>
                </c:pt>
                <c:pt idx="7">
                  <c:v>49.699981689453125</c:v>
                </c:pt>
                <c:pt idx="8">
                  <c:v>51.7</c:v>
                </c:pt>
                <c:pt idx="9">
                  <c:v>51.699981689453125</c:v>
                </c:pt>
                <c:pt idx="10">
                  <c:v>51.699981689453125</c:v>
                </c:pt>
                <c:pt idx="11">
                  <c:v>51.699981689453125</c:v>
                </c:pt>
                <c:pt idx="12">
                  <c:v>51.699981689453125</c:v>
                </c:pt>
                <c:pt idx="13">
                  <c:v>51.699981689453125</c:v>
                </c:pt>
                <c:pt idx="14">
                  <c:v>51.699981689453125</c:v>
                </c:pt>
                <c:pt idx="15">
                  <c:v>51.699981689453125</c:v>
                </c:pt>
                <c:pt idx="16">
                  <c:v>53.6</c:v>
                </c:pt>
                <c:pt idx="17">
                  <c:v>53.5999755859375</c:v>
                </c:pt>
                <c:pt idx="18">
                  <c:v>53.5999755859375</c:v>
                </c:pt>
                <c:pt idx="19">
                  <c:v>53.5999755859375</c:v>
                </c:pt>
                <c:pt idx="20">
                  <c:v>53.5999755859375</c:v>
                </c:pt>
                <c:pt idx="21">
                  <c:v>53.5999755859375</c:v>
                </c:pt>
                <c:pt idx="22">
                  <c:v>53.5999755859375</c:v>
                </c:pt>
                <c:pt idx="23">
                  <c:v>53.5999755859375</c:v>
                </c:pt>
                <c:pt idx="24">
                  <c:v>56.2</c:v>
                </c:pt>
                <c:pt idx="25">
                  <c:v>56.199981689453125</c:v>
                </c:pt>
                <c:pt idx="26">
                  <c:v>56.199981689453125</c:v>
                </c:pt>
                <c:pt idx="27">
                  <c:v>56.199981689453125</c:v>
                </c:pt>
                <c:pt idx="28">
                  <c:v>56.199981689453125</c:v>
                </c:pt>
                <c:pt idx="29">
                  <c:v>56.199981689453125</c:v>
                </c:pt>
                <c:pt idx="30">
                  <c:v>56.199981689453125</c:v>
                </c:pt>
                <c:pt idx="31">
                  <c:v>56.199981689453125</c:v>
                </c:pt>
                <c:pt idx="32">
                  <c:v>56.2</c:v>
                </c:pt>
                <c:pt idx="33">
                  <c:v>56.199981689453125</c:v>
                </c:pt>
                <c:pt idx="34">
                  <c:v>56.199981689453125</c:v>
                </c:pt>
                <c:pt idx="35">
                  <c:v>56.199981689453125</c:v>
                </c:pt>
                <c:pt idx="36">
                  <c:v>56.199981689453125</c:v>
                </c:pt>
                <c:pt idx="37">
                  <c:v>56.199981689453125</c:v>
                </c:pt>
                <c:pt idx="38">
                  <c:v>56.199981689453125</c:v>
                </c:pt>
                <c:pt idx="39">
                  <c:v>56.199981689453125</c:v>
                </c:pt>
              </c:numCache>
            </c:numRef>
          </c:xVal>
          <c:yVal>
            <c:numRef>
              <c:f>[1]公会計指標分析・財政指標組合せ分析表!$BP$51:$DC$51</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0FA7-41BC-BE7A-E76168406805}"/>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FA7-41BC-BE7A-E76168406805}"/>
                </c:ext>
                <c:ext xmlns:c15="http://schemas.microsoft.com/office/drawing/2012/chart" uri="{CE6537A1-D6FC-4f65-9D91-7224C49458BB}">
                  <c15:layout/>
                  <c15:dlblFieldTable>
                    <c15:dlblFTEntry>
                      <c15:txfldGUID>{CAF4475F-8129-4C5E-A0DE-F6CF30937718}</c15:txfldGUID>
                      <c15:f>[1]公会計指標分析・財政指標組合せ分析表!$BP$50</c15:f>
                      <c15:dlblFieldTableCache>
                        <c:ptCount val="1"/>
                        <c:pt idx="0">
                          <c:v>H27</c:v>
                        </c:pt>
                      </c15:dlblFieldTableCache>
                    </c15:dlblFTEntry>
                  </c15:dlblFieldTable>
                  <c15:showDataLabelsRange val="0"/>
                </c:ext>
              </c:extLst>
            </c:dLbl>
            <c:dLbl>
              <c:idx val="1"/>
              <c:layout/>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FA7-41BC-BE7A-E76168406805}"/>
                </c:ext>
                <c:ext xmlns:c15="http://schemas.microsoft.com/office/drawing/2012/chart" uri="{CE6537A1-D6FC-4f65-9D91-7224C49458BB}">
                  <c15:layout/>
                  <c15:dlblFieldTable>
                    <c15:dlblFTEntry>
                      <c15:txfldGUID>{43922F0A-C755-4179-9330-64FAA11D0303}</c15:txfldGUID>
                      <c15:f>#REF!</c15:f>
                      <c15:dlblFieldTableCache>
                        <c:ptCount val="1"/>
                        <c:pt idx="0">
                          <c:v>#REF!</c:v>
                        </c:pt>
                      </c15:dlblFieldTableCache>
                    </c15:dlblFTEntry>
                  </c15:dlblFieldTable>
                  <c15:showDataLabelsRange val="0"/>
                </c:ext>
              </c:extLst>
            </c:dLbl>
            <c:dLbl>
              <c:idx val="2"/>
              <c:layout/>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FA7-41BC-BE7A-E76168406805}"/>
                </c:ext>
                <c:ext xmlns:c15="http://schemas.microsoft.com/office/drawing/2012/chart" uri="{CE6537A1-D6FC-4f65-9D91-7224C49458BB}">
                  <c15:layout/>
                  <c15:dlblFieldTable>
                    <c15:dlblFTEntry>
                      <c15:txfldGUID>{68C4A578-E3B6-40B3-927B-99DE12CC5725}</c15:txfldGUID>
                      <c15:f>#REF!</c15:f>
                      <c15:dlblFieldTableCache>
                        <c:ptCount val="1"/>
                        <c:pt idx="0">
                          <c:v>#REF!</c:v>
                        </c:pt>
                      </c15:dlblFieldTableCache>
                    </c15:dlblFTEntry>
                  </c15:dlblFieldTable>
                  <c15:showDataLabelsRange val="0"/>
                </c:ext>
              </c:extLst>
            </c:dLbl>
            <c:dLbl>
              <c:idx val="3"/>
              <c:layout/>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FA7-41BC-BE7A-E76168406805}"/>
                </c:ext>
                <c:ext xmlns:c15="http://schemas.microsoft.com/office/drawing/2012/chart" uri="{CE6537A1-D6FC-4f65-9D91-7224C49458BB}">
                  <c15:layout/>
                  <c15:dlblFieldTable>
                    <c15:dlblFTEntry>
                      <c15:txfldGUID>{684CEE09-58D6-470A-A1E0-B85352FC9538}</c15:txfldGUID>
                      <c15:f>#REF!</c15:f>
                      <c15:dlblFieldTableCache>
                        <c:ptCount val="1"/>
                        <c:pt idx="0">
                          <c:v>#REF!</c:v>
                        </c:pt>
                      </c15:dlblFieldTableCache>
                    </c15:dlblFTEntry>
                  </c15:dlblFieldTable>
                  <c15:showDataLabelsRange val="0"/>
                </c:ext>
              </c:extLst>
            </c:dLbl>
            <c:dLbl>
              <c:idx val="4"/>
              <c:layout/>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FA7-41BC-BE7A-E76168406805}"/>
                </c:ext>
                <c:ext xmlns:c15="http://schemas.microsoft.com/office/drawing/2012/chart" uri="{CE6537A1-D6FC-4f65-9D91-7224C49458BB}">
                  <c15:layout/>
                  <c15:dlblFieldTable>
                    <c15:dlblFTEntry>
                      <c15:txfldGUID>{EE00B1AC-C8CA-4018-AC66-129A9A67AD5F}</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FA7-41BC-BE7A-E76168406805}"/>
                </c:ext>
                <c:ext xmlns:c15="http://schemas.microsoft.com/office/drawing/2012/chart" uri="{CE6537A1-D6FC-4f65-9D91-7224C49458BB}">
                  <c15:layout/>
                  <c15:dlblFieldTable>
                    <c15:dlblFTEntry>
                      <c15:txfldGUID>{3BD96B04-FEED-432E-8385-D295131158F6}</c15:txfldGUID>
                      <c15:f>[1]公会計指標分析・財政指標組合せ分析表!$BX$50</c15:f>
                      <c15:dlblFieldTableCache>
                        <c:ptCount val="1"/>
                        <c:pt idx="0">
                          <c:v>H28</c:v>
                        </c:pt>
                      </c15:dlblFieldTableCache>
                    </c15:dlblFTEntry>
                  </c15:dlblFieldTable>
                  <c15:showDataLabelsRange val="0"/>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FA7-41BC-BE7A-E76168406805}"/>
                </c:ext>
                <c:ext xmlns:c15="http://schemas.microsoft.com/office/drawing/2012/chart" uri="{CE6537A1-D6FC-4f65-9D91-7224C49458BB}">
                  <c15:layout/>
                  <c15:dlblFieldTable>
                    <c15:dlblFTEntry>
                      <c15:txfldGUID>{9521972E-7DEE-456A-BF82-3B764EDBA455}</c15:txfldGUID>
                      <c15:f>[1]公会計指標分析・財政指標組合せ分析表!$CF$50</c15:f>
                      <c15:dlblFieldTableCache>
                        <c:ptCount val="1"/>
                        <c:pt idx="0">
                          <c:v>H29</c:v>
                        </c:pt>
                      </c15:dlblFieldTableCache>
                    </c15:dlblFTEntry>
                  </c15:dlblFieldTable>
                  <c15:showDataLabelsRange val="0"/>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FA7-41BC-BE7A-E76168406805}"/>
                </c:ext>
                <c:ext xmlns:c15="http://schemas.microsoft.com/office/drawing/2012/chart" uri="{CE6537A1-D6FC-4f65-9D91-7224C49458BB}">
                  <c15:layout/>
                  <c15:dlblFieldTable>
                    <c15:dlblFTEntry>
                      <c15:txfldGUID>{6370DD76-49A1-489C-AB6A-F2FA393D6910}</c15:txfldGUID>
                      <c15:f>[1]公会計指標分析・財政指標組合せ分析表!$CN$50</c15:f>
                      <c15:dlblFieldTableCache>
                        <c:ptCount val="1"/>
                        <c:pt idx="0">
                          <c:v>H30</c:v>
                        </c:pt>
                      </c15:dlblFieldTableCache>
                    </c15:dlblFTEntry>
                  </c15:dlblFieldTable>
                  <c15:showDataLabelsRange val="0"/>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FA7-41BC-BE7A-E76168406805}"/>
                </c:ext>
                <c:ext xmlns:c15="http://schemas.microsoft.com/office/drawing/2012/chart" uri="{CE6537A1-D6FC-4f65-9D91-7224C49458BB}">
                  <c15:layout/>
                  <c15:dlblFieldTable>
                    <c15:dlblFTEntry>
                      <c15:txfldGUID>{327F471B-CB7D-4350-9BC9-A8EDAC4802F6}</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[1]公会計指標分析・財政指標組合せ分析表!$BP$57:$DC$57</c:f>
              <c:numCache>
                <c:formatCode>General</c:formatCode>
                <c:ptCount val="40"/>
                <c:pt idx="0">
                  <c:v>55.3</c:v>
                </c:pt>
                <c:pt idx="1">
                  <c:v>55.29998779296875</c:v>
                </c:pt>
                <c:pt idx="2">
                  <c:v>55.29998779296875</c:v>
                </c:pt>
                <c:pt idx="3">
                  <c:v>55.29998779296875</c:v>
                </c:pt>
                <c:pt idx="4">
                  <c:v>55.29998779296875</c:v>
                </c:pt>
                <c:pt idx="5">
                  <c:v>55.29998779296875</c:v>
                </c:pt>
                <c:pt idx="6">
                  <c:v>55.29998779296875</c:v>
                </c:pt>
                <c:pt idx="7">
                  <c:v>55.29998779296875</c:v>
                </c:pt>
                <c:pt idx="8">
                  <c:v>56.3</c:v>
                </c:pt>
                <c:pt idx="9">
                  <c:v>56.29998779296875</c:v>
                </c:pt>
                <c:pt idx="10">
                  <c:v>56.29998779296875</c:v>
                </c:pt>
                <c:pt idx="11">
                  <c:v>56.29998779296875</c:v>
                </c:pt>
                <c:pt idx="12">
                  <c:v>56.29998779296875</c:v>
                </c:pt>
                <c:pt idx="13">
                  <c:v>56.29998779296875</c:v>
                </c:pt>
                <c:pt idx="14">
                  <c:v>56.29998779296875</c:v>
                </c:pt>
                <c:pt idx="15">
                  <c:v>56.29998779296875</c:v>
                </c:pt>
                <c:pt idx="16">
                  <c:v>58.3</c:v>
                </c:pt>
                <c:pt idx="17">
                  <c:v>58.29998779296875</c:v>
                </c:pt>
                <c:pt idx="18">
                  <c:v>58.29998779296875</c:v>
                </c:pt>
                <c:pt idx="19">
                  <c:v>58.29998779296875</c:v>
                </c:pt>
                <c:pt idx="20">
                  <c:v>58.29998779296875</c:v>
                </c:pt>
                <c:pt idx="21">
                  <c:v>58.29998779296875</c:v>
                </c:pt>
                <c:pt idx="22">
                  <c:v>58.29998779296875</c:v>
                </c:pt>
                <c:pt idx="23">
                  <c:v>58.29998779296875</c:v>
                </c:pt>
                <c:pt idx="24">
                  <c:v>60.2</c:v>
                </c:pt>
                <c:pt idx="25">
                  <c:v>60.199981689453125</c:v>
                </c:pt>
                <c:pt idx="26">
                  <c:v>60.199981689453125</c:v>
                </c:pt>
                <c:pt idx="27">
                  <c:v>60.199981689453125</c:v>
                </c:pt>
                <c:pt idx="28">
                  <c:v>60.199981689453125</c:v>
                </c:pt>
                <c:pt idx="29">
                  <c:v>60.199981689453125</c:v>
                </c:pt>
                <c:pt idx="30">
                  <c:v>60.199981689453125</c:v>
                </c:pt>
                <c:pt idx="31">
                  <c:v>60.199981689453125</c:v>
                </c:pt>
                <c:pt idx="32">
                  <c:v>59.9</c:v>
                </c:pt>
                <c:pt idx="33">
                  <c:v>59.899993896484375</c:v>
                </c:pt>
                <c:pt idx="34">
                  <c:v>59.899993896484375</c:v>
                </c:pt>
                <c:pt idx="35">
                  <c:v>59.899993896484375</c:v>
                </c:pt>
                <c:pt idx="36">
                  <c:v>59.899993896484375</c:v>
                </c:pt>
                <c:pt idx="37">
                  <c:v>59.899993896484375</c:v>
                </c:pt>
                <c:pt idx="38">
                  <c:v>59.899993896484375</c:v>
                </c:pt>
                <c:pt idx="39">
                  <c:v>59.899993896484375</c:v>
                </c:pt>
              </c:numCache>
            </c:numRef>
          </c:xVal>
          <c:yVal>
            <c:numRef>
              <c:f>[1]公会計指標分析・財政指標組合せ分析表!$BP$55:$DC$55</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0FA7-41BC-BE7A-E76168406805}"/>
            </c:ext>
          </c:extLst>
        </c:ser>
        <c:dLbls>
          <c:showLegendKey val="0"/>
          <c:showVal val="1"/>
          <c:showCatName val="0"/>
          <c:showSerName val="0"/>
          <c:showPercent val="0"/>
          <c:showBubbleSize val="0"/>
        </c:dLbls>
        <c:axId val="419837872"/>
        <c:axId val="425005336"/>
      </c:scatterChart>
      <c:valAx>
        <c:axId val="419837872"/>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5005336"/>
        <c:crosses val="autoZero"/>
        <c:crossBetween val="midCat"/>
      </c:valAx>
      <c:valAx>
        <c:axId val="4250053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9837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05-4CE4-95A2-15FA643205FF}"/>
                </c:ext>
                <c:ext xmlns:c15="http://schemas.microsoft.com/office/drawing/2012/chart" uri="{CE6537A1-D6FC-4f65-9D91-7224C49458BB}">
                  <c15:dlblFieldTable>
                    <c15:dlblFTEntry>
                      <c15:txfldGUID>{D829DDC1-CFD2-4AD9-AFD6-D05A12B5EC35}</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05-4CE4-95A2-15FA643205FF}"/>
                </c:ext>
                <c:ext xmlns:c15="http://schemas.microsoft.com/office/drawing/2012/chart" uri="{CE6537A1-D6FC-4f65-9D91-7224C49458BB}">
                  <c15:dlblFieldTable>
                    <c15:dlblFTEntry>
                      <c15:txfldGUID>{825A47CA-BF86-47D7-A1B7-B30542BB53F9}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05-4CE4-95A2-15FA643205FF}"/>
                </c:ext>
                <c:ext xmlns:c15="http://schemas.microsoft.com/office/drawing/2012/chart" uri="{CE6537A1-D6FC-4f65-9D91-7224C49458BB}">
                  <c15:dlblFieldTable>
                    <c15:dlblFTEntry>
                      <c15:txfldGUID>{C0046CF2-67D9-41A2-8862-A8AC9F95CF1A}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05-4CE4-95A2-15FA643205FF}"/>
                </c:ext>
                <c:ext xmlns:c15="http://schemas.microsoft.com/office/drawing/2012/chart" uri="{CE6537A1-D6FC-4f65-9D91-7224C49458BB}">
                  <c15:dlblFieldTable>
                    <c15:dlblFTEntry>
                      <c15:txfldGUID>{6B81442E-DE05-4384-83F8-12D3DFB45765}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05-4CE4-95A2-15FA643205FF}"/>
                </c:ext>
                <c:ext xmlns:c15="http://schemas.microsoft.com/office/drawing/2012/chart" uri="{CE6537A1-D6FC-4f65-9D91-7224C49458BB}">
                  <c15:dlblFieldTable>
                    <c15:dlblFTEntry>
                      <c15:txfldGUID>{151B610A-EE36-441A-B555-06C268EA133F}</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05-4CE4-95A2-15FA643205FF}"/>
                </c:ext>
                <c:ext xmlns:c15="http://schemas.microsoft.com/office/drawing/2012/chart" uri="{CE6537A1-D6FC-4f65-9D91-7224C49458BB}">
                  <c15:dlblFieldTable>
                    <c15:dlblFTEntry>
                      <c15:txfldGUID>{F0D43AFE-067E-4689-8CE8-00702D16EC11}</c15:txfldGUID>
                      <c15:f>[1]公会計指標分析・財政指標組合せ分析表!$BX$72</c15:f>
                      <c15:dlblFieldTableCache>
                        <c:ptCount val="1"/>
                        <c:pt idx="0">
                          <c:v>H28</c:v>
                        </c:pt>
                      </c15:dlblFieldTableCache>
                    </c15:dlblFTEntry>
                  </c15:dlblFieldTable>
                  <c15:showDataLabelsRange val="0"/>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05-4CE4-95A2-15FA643205FF}"/>
                </c:ext>
                <c:ext xmlns:c15="http://schemas.microsoft.com/office/drawing/2012/chart" uri="{CE6537A1-D6FC-4f65-9D91-7224C49458BB}">
                  <c15:dlblFieldTable>
                    <c15:dlblFTEntry>
                      <c15:txfldGUID>{0A4A1F37-B0A0-469E-BAE6-F32AB9B8E246}</c15:txfldGUID>
                      <c15:f>[1]公会計指標分析・財政指標組合せ分析表!$CF$72</c15:f>
                      <c15:dlblFieldTableCache>
                        <c:ptCount val="1"/>
                        <c:pt idx="0">
                          <c:v>H29</c:v>
                        </c:pt>
                      </c15:dlblFieldTableCache>
                    </c15:dlblFTEntry>
                  </c15:dlblFieldTable>
                  <c15:showDataLabelsRange val="0"/>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05-4CE4-95A2-15FA643205FF}"/>
                </c:ext>
                <c:ext xmlns:c15="http://schemas.microsoft.com/office/drawing/2012/chart" uri="{CE6537A1-D6FC-4f65-9D91-7224C49458BB}">
                  <c15:dlblFieldTable>
                    <c15:dlblFTEntry>
                      <c15:txfldGUID>{E4876543-CF9C-474D-8CA8-19402D938F44}</c15:txfldGUID>
                      <c15:f>[1]公会計指標分析・財政指標組合せ分析表!$CN$72</c15:f>
                      <c15:dlblFieldTableCache>
                        <c:ptCount val="1"/>
                        <c:pt idx="0">
                          <c:v>H30</c:v>
                        </c:pt>
                      </c15:dlblFieldTableCache>
                    </c15:dlblFTEntry>
                  </c15:dlblFieldTable>
                  <c15:showDataLabelsRange val="0"/>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05-4CE4-95A2-15FA643205FF}"/>
                </c:ext>
                <c:ext xmlns:c15="http://schemas.microsoft.com/office/drawing/2012/chart" uri="{CE6537A1-D6FC-4f65-9D91-7224C49458BB}">
                  <c15:dlblFieldTable>
                    <c15:dlblFTEntry>
                      <c15:txfldGUID>{0558DD6F-D937-4CAE-809D-D5C3A355BA93}</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0.9</c:v>
                </c:pt>
                <c:pt idx="1">
                  <c:v>0.89999961853027344</c:v>
                </c:pt>
                <c:pt idx="2">
                  <c:v>0.89999961853027344</c:v>
                </c:pt>
                <c:pt idx="3">
                  <c:v>0.89999961853027344</c:v>
                </c:pt>
                <c:pt idx="4">
                  <c:v>0.89999961853027344</c:v>
                </c:pt>
                <c:pt idx="5">
                  <c:v>0.89999961853027344</c:v>
                </c:pt>
                <c:pt idx="6">
                  <c:v>0.89999961853027344</c:v>
                </c:pt>
                <c:pt idx="7">
                  <c:v>0.89999961853027344</c:v>
                </c:pt>
                <c:pt idx="8">
                  <c:v>1.5</c:v>
                </c:pt>
                <c:pt idx="9">
                  <c:v>1.5</c:v>
                </c:pt>
                <c:pt idx="10">
                  <c:v>1.5</c:v>
                </c:pt>
                <c:pt idx="11">
                  <c:v>1.5</c:v>
                </c:pt>
                <c:pt idx="12">
                  <c:v>1.5</c:v>
                </c:pt>
                <c:pt idx="13">
                  <c:v>1.5</c:v>
                </c:pt>
                <c:pt idx="14">
                  <c:v>1.5</c:v>
                </c:pt>
                <c:pt idx="15">
                  <c:v>1.5</c:v>
                </c:pt>
                <c:pt idx="16">
                  <c:v>3.5</c:v>
                </c:pt>
                <c:pt idx="17">
                  <c:v>3.5</c:v>
                </c:pt>
                <c:pt idx="18">
                  <c:v>3.5</c:v>
                </c:pt>
                <c:pt idx="19">
                  <c:v>3.5</c:v>
                </c:pt>
                <c:pt idx="20">
                  <c:v>3.5</c:v>
                </c:pt>
                <c:pt idx="21">
                  <c:v>3.5</c:v>
                </c:pt>
                <c:pt idx="22">
                  <c:v>3.5</c:v>
                </c:pt>
                <c:pt idx="23">
                  <c:v>3.5</c:v>
                </c:pt>
                <c:pt idx="24">
                  <c:v>4.5</c:v>
                </c:pt>
                <c:pt idx="25">
                  <c:v>4.5</c:v>
                </c:pt>
                <c:pt idx="26">
                  <c:v>4.5</c:v>
                </c:pt>
                <c:pt idx="27">
                  <c:v>4.5</c:v>
                </c:pt>
                <c:pt idx="28">
                  <c:v>4.5</c:v>
                </c:pt>
                <c:pt idx="29">
                  <c:v>4.5</c:v>
                </c:pt>
                <c:pt idx="30">
                  <c:v>4.5</c:v>
                </c:pt>
                <c:pt idx="31">
                  <c:v>4.5</c:v>
                </c:pt>
                <c:pt idx="32">
                  <c:v>5.5</c:v>
                </c:pt>
                <c:pt idx="33">
                  <c:v>5.5</c:v>
                </c:pt>
                <c:pt idx="34">
                  <c:v>5.5</c:v>
                </c:pt>
                <c:pt idx="35">
                  <c:v>5.5</c:v>
                </c:pt>
                <c:pt idx="36">
                  <c:v>5.5</c:v>
                </c:pt>
                <c:pt idx="37">
                  <c:v>5.5</c:v>
                </c:pt>
                <c:pt idx="38">
                  <c:v>5.5</c:v>
                </c:pt>
                <c:pt idx="39">
                  <c:v>5.5</c:v>
                </c:pt>
              </c:numCache>
            </c:numRef>
          </c:xVal>
          <c:yVal>
            <c:numRef>
              <c:f>[1]公会計指標分析・財政指標組合せ分析表!$BP$73:$DC$73</c:f>
              <c:numCache>
                <c:formatCode>General</c:formatCode>
                <c:ptCount val="40"/>
                <c:pt idx="0">
                  <c:v>59.899993896484375</c:v>
                </c:pt>
                <c:pt idx="1">
                  <c:v>59.899993896484375</c:v>
                </c:pt>
                <c:pt idx="2">
                  <c:v>59.899993896484375</c:v>
                </c:pt>
                <c:pt idx="3">
                  <c:v>59.899993896484375</c:v>
                </c:pt>
                <c:pt idx="4">
                  <c:v>59.899993896484375</c:v>
                </c:pt>
                <c:pt idx="5">
                  <c:v>59.899993896484375</c:v>
                </c:pt>
                <c:pt idx="6">
                  <c:v>59.899993896484375</c:v>
                </c:pt>
                <c:pt idx="7">
                  <c:v>59.899993896484375</c:v>
                </c:pt>
                <c:pt idx="8">
                  <c:v>59.899993896484375</c:v>
                </c:pt>
                <c:pt idx="9">
                  <c:v>59.899993896484375</c:v>
                </c:pt>
                <c:pt idx="10">
                  <c:v>59.899993896484375</c:v>
                </c:pt>
                <c:pt idx="11">
                  <c:v>59.899993896484375</c:v>
                </c:pt>
                <c:pt idx="12">
                  <c:v>59.899993896484375</c:v>
                </c:pt>
                <c:pt idx="13">
                  <c:v>59.899993896484375</c:v>
                </c:pt>
                <c:pt idx="14">
                  <c:v>59.899993896484375</c:v>
                </c:pt>
                <c:pt idx="15">
                  <c:v>59.899993896484375</c:v>
                </c:pt>
                <c:pt idx="16">
                  <c:v>59.899993896484375</c:v>
                </c:pt>
                <c:pt idx="17">
                  <c:v>59.899993896484375</c:v>
                </c:pt>
                <c:pt idx="18">
                  <c:v>59.899993896484375</c:v>
                </c:pt>
                <c:pt idx="19">
                  <c:v>59.899993896484375</c:v>
                </c:pt>
                <c:pt idx="20">
                  <c:v>59.899993896484375</c:v>
                </c:pt>
                <c:pt idx="21">
                  <c:v>59.899993896484375</c:v>
                </c:pt>
                <c:pt idx="22">
                  <c:v>59.899993896484375</c:v>
                </c:pt>
                <c:pt idx="23">
                  <c:v>59.899993896484375</c:v>
                </c:pt>
                <c:pt idx="24">
                  <c:v>59.899993896484375</c:v>
                </c:pt>
                <c:pt idx="25">
                  <c:v>59.899993896484375</c:v>
                </c:pt>
                <c:pt idx="26">
                  <c:v>59.899993896484375</c:v>
                </c:pt>
                <c:pt idx="27">
                  <c:v>59.899993896484375</c:v>
                </c:pt>
                <c:pt idx="28">
                  <c:v>59.899993896484375</c:v>
                </c:pt>
                <c:pt idx="29">
                  <c:v>59.899993896484375</c:v>
                </c:pt>
                <c:pt idx="30">
                  <c:v>59.899993896484375</c:v>
                </c:pt>
                <c:pt idx="31">
                  <c:v>59.899993896484375</c:v>
                </c:pt>
                <c:pt idx="32">
                  <c:v>59.899993896484375</c:v>
                </c:pt>
                <c:pt idx="33">
                  <c:v>59.899993896484375</c:v>
                </c:pt>
                <c:pt idx="34">
                  <c:v>59.899993896484375</c:v>
                </c:pt>
                <c:pt idx="35">
                  <c:v>59.899993896484375</c:v>
                </c:pt>
                <c:pt idx="36">
                  <c:v>59.899993896484375</c:v>
                </c:pt>
                <c:pt idx="37">
                  <c:v>59.899993896484375</c:v>
                </c:pt>
                <c:pt idx="38">
                  <c:v>59.899993896484375</c:v>
                </c:pt>
                <c:pt idx="39">
                  <c:v>59.899993896484375</c:v>
                </c:pt>
              </c:numCache>
            </c:numRef>
          </c:yVal>
          <c:smooth val="0"/>
          <c:extLst xmlns:c16r2="http://schemas.microsoft.com/office/drawing/2015/06/chart">
            <c:ext xmlns:c16="http://schemas.microsoft.com/office/drawing/2014/chart" uri="{C3380CC4-5D6E-409C-BE32-E72D297353CC}">
              <c16:uniqueId val="{00000009-8705-4CE4-95A2-15FA643205FF}"/>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[1]公会計指標分析・財政指標組合せ分析表!$BP$72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05-4CE4-95A2-15FA643205FF}"/>
                </c:ext>
                <c:ext xmlns:c15="http://schemas.microsoft.com/office/drawing/2012/chart" uri="{CE6537A1-D6FC-4f65-9D91-7224C49458BB}">
                  <c15:layout/>
                  <c15:dlblFieldTable>
                    <c15:dlblFTEntry>
                      <c15:txfldGUID>{28CB1E4D-3B1B-4D72-B5CD-DFDCECB2DB4B}</c15:txfldGUID>
                      <c15:f>[1]公会計指標分析・財政指標組合せ分析表!$BP$72</c15:f>
                      <c15:dlblFieldTableCache>
                        <c:ptCount val="1"/>
                        <c:pt idx="0">
                          <c:v>H27</c:v>
                        </c:pt>
                      </c15:dlblFieldTableCache>
                    </c15:dlblFTEntry>
                  </c15:dlblFieldTable>
                  <c15:showDataLabelsRange val="0"/>
                </c:ext>
              </c:extLst>
            </c:dLbl>
            <c:dLbl>
              <c:idx val="1"/>
              <c:layout/>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05-4CE4-95A2-15FA643205FF}"/>
                </c:ext>
                <c:ext xmlns:c15="http://schemas.microsoft.com/office/drawing/2012/chart" uri="{CE6537A1-D6FC-4f65-9D91-7224C49458BB}">
                  <c15:layout/>
                  <c15:dlblFieldTable>
                    <c15:dlblFTEntry>
                      <c15:txfldGUID>{82DF9B54-B985-4FFD-BFB5-BC57004D1B54}</c15:txfldGUID>
                      <c15:f>#REF!</c15:f>
                      <c15:dlblFieldTableCache>
                        <c:ptCount val="1"/>
                        <c:pt idx="0">
                          <c:v>#REF!</c:v>
                        </c:pt>
                      </c15:dlblFieldTableCache>
                    </c15:dlblFTEntry>
                  </c15:dlblFieldTable>
                  <c15:showDataLabelsRange val="0"/>
                </c:ext>
              </c:extLst>
            </c:dLbl>
            <c:dLbl>
              <c:idx val="2"/>
              <c:layout/>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05-4CE4-95A2-15FA643205FF}"/>
                </c:ext>
                <c:ext xmlns:c15="http://schemas.microsoft.com/office/drawing/2012/chart" uri="{CE6537A1-D6FC-4f65-9D91-7224C49458BB}">
                  <c15:layout/>
                  <c15:dlblFieldTable>
                    <c15:dlblFTEntry>
                      <c15:txfldGUID>{34EF803A-D3D8-420A-AD11-0A91524B8AA7}</c15:txfldGUID>
                      <c15:f>#REF!</c15:f>
                      <c15:dlblFieldTableCache>
                        <c:ptCount val="1"/>
                        <c:pt idx="0">
                          <c:v>#REF!</c:v>
                        </c:pt>
                      </c15:dlblFieldTableCache>
                    </c15:dlblFTEntry>
                  </c15:dlblFieldTable>
                  <c15:showDataLabelsRange val="0"/>
                </c:ext>
              </c:extLst>
            </c:dLbl>
            <c:dLbl>
              <c:idx val="3"/>
              <c:layout/>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05-4CE4-95A2-15FA643205FF}"/>
                </c:ext>
                <c:ext xmlns:c15="http://schemas.microsoft.com/office/drawing/2012/chart" uri="{CE6537A1-D6FC-4f65-9D91-7224C49458BB}">
                  <c15:layout/>
                  <c15:dlblFieldTable>
                    <c15:dlblFTEntry>
                      <c15:txfldGUID>{72B89121-9C97-44C7-9920-AAC612C57DC0}</c15:txfldGUID>
                      <c15:f>#REF!</c15:f>
                      <c15:dlblFieldTableCache>
                        <c:ptCount val="1"/>
                        <c:pt idx="0">
                          <c:v>#REF!</c:v>
                        </c:pt>
                      </c15:dlblFieldTableCache>
                    </c15:dlblFTEntry>
                  </c15:dlblFieldTable>
                  <c15:showDataLabelsRange val="0"/>
                </c:ext>
              </c:extLst>
            </c:dLbl>
            <c:dLbl>
              <c:idx val="4"/>
              <c:layout/>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05-4CE4-95A2-15FA643205FF}"/>
                </c:ext>
                <c:ext xmlns:c15="http://schemas.microsoft.com/office/drawing/2012/chart" uri="{CE6537A1-D6FC-4f65-9D91-7224C49458BB}">
                  <c15:layout/>
                  <c15:dlblFieldTable>
                    <c15:dlblFTEntry>
                      <c15:txfldGUID>{0DB5AE4F-3FEC-4D61-9EDF-3E2D7D48C8FE}</c15:txfldGUID>
                      <c15:f>#REF!</c15:f>
                      <c15:dlblFieldTableCache>
                        <c:ptCount val="1"/>
                        <c:pt idx="0">
                          <c:v>#REF!</c:v>
                        </c:pt>
                      </c15:dlblFieldTableCache>
                    </c15:dlblFTEntry>
                  </c15:dlblFieldTable>
                  <c15:showDataLabelsRange val="0"/>
                </c:ext>
              </c:extLst>
            </c:dLbl>
            <c:dLbl>
              <c:idx val="8"/>
              <c:layout>
                <c:manualLayout>
                  <c:x val="-4.5160355153971203E-2"/>
                  <c:y val="-4.3495921315535854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05-4CE4-95A2-15FA643205FF}"/>
                </c:ext>
                <c:ext xmlns:c15="http://schemas.microsoft.com/office/drawing/2012/chart" uri="{CE6537A1-D6FC-4f65-9D91-7224C49458BB}">
                  <c15:layout/>
                  <c15:dlblFieldTable>
                    <c15:dlblFTEntry>
                      <c15:txfldGUID>{F829FB7C-95A9-4A15-8522-2731132239E1}</c15:txfldGUID>
                      <c15:f>[1]公会計指標分析・財政指標組合せ分析表!$BX$72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059E-2"/>
                  <c:y val="-8.1337372860052048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05-4CE4-95A2-15FA643205FF}"/>
                </c:ext>
                <c:ext xmlns:c15="http://schemas.microsoft.com/office/drawing/2012/chart" uri="{CE6537A1-D6FC-4f65-9D91-7224C49458BB}">
                  <c15:layout/>
                  <c15:dlblFieldTable>
                    <c15:dlblFTEntry>
                      <c15:txfldGUID>{28E477F0-5D06-4991-8D8F-85202CBFCA30}</c15:txfldGUID>
                      <c15:f>[1]公会計指標分析・財政指標組合せ分析表!$CF$72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7.1877009973923073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05-4CE4-95A2-15FA643205FF}"/>
                </c:ext>
                <c:ext xmlns:c15="http://schemas.microsoft.com/office/drawing/2012/chart" uri="{CE6537A1-D6FC-4f65-9D91-7224C49458BB}">
                  <c15:layout/>
                  <c15:dlblFieldTable>
                    <c15:dlblFTEntry>
                      <c15:txfldGUID>{031CED2A-8ECF-4FC0-AAC4-8C6B8279F4F5}</c15:txfldGUID>
                      <c15:f>[1]公会計指標分析・財政指標組合せ分析表!$CN$72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3.4035558429406726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05-4CE4-95A2-15FA643205FF}"/>
                </c:ext>
                <c:ext xmlns:c15="http://schemas.microsoft.com/office/drawing/2012/chart" uri="{CE6537A1-D6FC-4f65-9D91-7224C49458BB}">
                  <c15:layout/>
                  <c15:dlblFieldTable>
                    <c15:dlblFTEntry>
                      <c15:txfldGUID>{B825A47F-643A-4401-979C-5B26CA0D7E63}</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[1]公会計指標分析・財政指標組合せ分析表!$BP$79:$DC$79</c:f>
              <c:numCache>
                <c:formatCode>General</c:formatCode>
                <c:ptCount val="40"/>
                <c:pt idx="0">
                  <c:v>8.6</c:v>
                </c:pt>
                <c:pt idx="1">
                  <c:v>8.5999984741210937</c:v>
                </c:pt>
                <c:pt idx="2">
                  <c:v>8.5999984741210937</c:v>
                </c:pt>
                <c:pt idx="3">
                  <c:v>8.5999984741210937</c:v>
                </c:pt>
                <c:pt idx="4">
                  <c:v>8.5999984741210937</c:v>
                </c:pt>
                <c:pt idx="5">
                  <c:v>8.5999984741210937</c:v>
                </c:pt>
                <c:pt idx="6">
                  <c:v>8.5999984741210937</c:v>
                </c:pt>
                <c:pt idx="7">
                  <c:v>8.5999984741210937</c:v>
                </c:pt>
                <c:pt idx="8">
                  <c:v>8.5</c:v>
                </c:pt>
                <c:pt idx="9">
                  <c:v>8.5</c:v>
                </c:pt>
                <c:pt idx="10">
                  <c:v>8.5</c:v>
                </c:pt>
                <c:pt idx="11">
                  <c:v>8.5</c:v>
                </c:pt>
                <c:pt idx="12">
                  <c:v>8.5</c:v>
                </c:pt>
                <c:pt idx="13">
                  <c:v>8.5</c:v>
                </c:pt>
                <c:pt idx="14">
                  <c:v>8.5</c:v>
                </c:pt>
                <c:pt idx="15">
                  <c:v>8.5</c:v>
                </c:pt>
                <c:pt idx="16">
                  <c:v>8.5</c:v>
                </c:pt>
                <c:pt idx="17">
                  <c:v>8.5</c:v>
                </c:pt>
                <c:pt idx="18">
                  <c:v>8.5</c:v>
                </c:pt>
                <c:pt idx="19">
                  <c:v>8.5</c:v>
                </c:pt>
                <c:pt idx="20">
                  <c:v>8.5</c:v>
                </c:pt>
                <c:pt idx="21">
                  <c:v>8.5</c:v>
                </c:pt>
                <c:pt idx="22">
                  <c:v>8.5</c:v>
                </c:pt>
                <c:pt idx="23">
                  <c:v>8.5</c:v>
                </c:pt>
                <c:pt idx="24">
                  <c:v>8.6</c:v>
                </c:pt>
                <c:pt idx="25">
                  <c:v>8.5999984741210937</c:v>
                </c:pt>
                <c:pt idx="26">
                  <c:v>8.5999984741210937</c:v>
                </c:pt>
                <c:pt idx="27">
                  <c:v>8.5999984741210937</c:v>
                </c:pt>
                <c:pt idx="28">
                  <c:v>8.5999984741210937</c:v>
                </c:pt>
                <c:pt idx="29">
                  <c:v>8.5999984741210937</c:v>
                </c:pt>
                <c:pt idx="30">
                  <c:v>8.5999984741210937</c:v>
                </c:pt>
                <c:pt idx="31">
                  <c:v>8.5999984741210937</c:v>
                </c:pt>
                <c:pt idx="32">
                  <c:v>8.6</c:v>
                </c:pt>
                <c:pt idx="33">
                  <c:v>8.5999984741210937</c:v>
                </c:pt>
                <c:pt idx="34">
                  <c:v>8.5999984741210937</c:v>
                </c:pt>
                <c:pt idx="35">
                  <c:v>8.5999984741210937</c:v>
                </c:pt>
                <c:pt idx="36">
                  <c:v>8.5999984741210937</c:v>
                </c:pt>
                <c:pt idx="37">
                  <c:v>8.5999984741210937</c:v>
                </c:pt>
                <c:pt idx="38">
                  <c:v>8.5999984741210937</c:v>
                </c:pt>
                <c:pt idx="39">
                  <c:v>8.5999984741210937</c:v>
                </c:pt>
              </c:numCache>
            </c:numRef>
          </c:xVal>
          <c:yVal>
            <c:numRef>
              <c:f>[1]公会計指標分析・財政指標組合せ分析表!$BP$77:$DC$77</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8705-4CE4-95A2-15FA643205FF}"/>
            </c:ext>
          </c:extLst>
        </c:ser>
        <c:dLbls>
          <c:showLegendKey val="0"/>
          <c:showVal val="1"/>
          <c:showCatName val="0"/>
          <c:showSerName val="0"/>
          <c:showPercent val="0"/>
          <c:showBubbleSize val="0"/>
        </c:dLbls>
        <c:axId val="425009648"/>
        <c:axId val="425007296"/>
      </c:scatterChart>
      <c:valAx>
        <c:axId val="425009648"/>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5007296"/>
        <c:crosses val="autoZero"/>
        <c:crossBetween val="midCat"/>
      </c:valAx>
      <c:valAx>
        <c:axId val="4250072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50096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orientation="portrait"/>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決算に基づく実質公債費比率は５．５％で、早期健全化基準を大幅に下回っている。これまで、財政の健全運営に努めてきた結果が反映されたものとなっている。少子高齢化・定住・経済対策等に要する経費の増加、更には、景気低迷による町税等の伸び悩み、大型事業の実施による町債残高の増など、今後とも厳しい財政運営となる見込であるが、持続可能な財政運営を行うため、引き続き、財政の健全性を保つよう努め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満期一括償還地方債の方式による借入は実施していない。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おける将来負担比率はマイナスで、早期健全化基準を大幅に下回っている。これまで、財政の健全運営に努めてきた結果が反映されたものとなっている。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令和７年度まで公共施設の大規模改修が予定されているが、公債費の増により経常収支の圧迫が懸念されており、起債の発行に頼るだけでなく積極的な取崩しを予定している。それに備え平成２９年度に町有施設整備管理基金に３００百万円の積立を行ったことにより、基金全体の額が増となっていた。しかし、平成３０年度には小中学校へのエアコン設置等、大規模な改修事業の一部に基金を充てたことや、令和元年度は後年度の負担軽減のための繰上償還の実施を行ったことにより、基金残高は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次年度以降予定されている公共施設の大規模改修時に町有施設整備管理基金の積極的な取崩しを行い、起債残高の抑制を図る。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公共施設の新設・大規模改修に充当。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ふるさと納税寄付者の希望に沿った事業へ充当し活用。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町営住宅の改修の際に活用。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経済的理由により高等学校及び大学等での修学が困難な町民の教育を受ける機会の拡充のため、貸付を行う。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福祉事業、老人福祉センターの建設補助等の際に活用。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今後予定されている公共施設の大規模改修に向け５４百万円を新たに積み立てた。また、中央公民館の空調整備事業などで９４百万円を取崩し、事業を実施している。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ふるさと納税の寄付増に伴い、１３６百万円を新たに積み立てた。また、「りんごとワインの里の産業・観光」６つの使途にあわせ事業を実施し、令和元年度は９０百万円を取崩した。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町営住宅中郷ハイツの改修に備え、現状の額を維持する。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令和７年度まで公共施設の大規模改修が予定されているため、積極的な取崩しを行い公債費の抑制を図る。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前年度いただいた寄付額を目安とし次年度に活用する。寄付者の思いを政策に繋げられる形での活用を行う。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平成３０年から町営住宅清水ハイツの改修を実施するため当面は積立を実施せず、現積立額は令和１０年頃に改修が必要な中郷ハイツの改修費用に充当する見込み。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今後も継続して貸付事業を実施し、町民の修学機会の拡充に努める。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大規模改修な福祉施設の改修に備え、現状の額を維持する。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昨年度から８０百万円の減となった。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本町では、標準財政規模の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％以上を財政調整基金の目安額としており、適切な範囲の額となるよう今後も務めていく。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本町では、標準財政規模の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％以上を財政調整基金の目安額としており、今後も適切な運用を図る。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町債５８百万円の繰り上げ償還を実施し、後年度負担の軽減に努めた。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今後も起債残高の抑制のため、繰り上げ償還が可能な借り入れがあれば積極的に実施していき後年度負担の抑制を図る。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6,714
6,659
196.81
5,951,503
5,563,526
367,127
3,141,800
6,593,070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施設類型により、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減価償却率の高いもの、低いものと様々だが、山形県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並みの水準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80" name="有形固定資産減価償却率平均値テキスト"/>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169757</xdr:rowOff>
    </xdr:from>
    <xdr:to>
      <xdr:col>23</xdr:col>
      <xdr:colOff>136525</xdr:colOff>
      <xdr:row>30</xdr:row>
      <xdr:rowOff>99907</xdr:rowOff>
    </xdr:to>
    <xdr:sp macro="" textlink="">
      <xdr:nvSpPr>
        <xdr:cNvPr id="91" name="楕円 90"/>
        <xdr:cNvSpPr/>
      </xdr:nvSpPr>
      <xdr:spPr>
        <a:xfrm>
          <a:off x="47117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21184</xdr:rowOff>
    </xdr:from>
    <xdr:ext cx="405111" cy="259045"/>
    <xdr:sp macro="" textlink="">
      <xdr:nvSpPr>
        <xdr:cNvPr id="92" name="有形固定資産減価償却率該当値テキスト"/>
        <xdr:cNvSpPr txBox="1"/>
      </xdr:nvSpPr>
      <xdr:spPr>
        <a:xfrm>
          <a:off x="4813300" y="5764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169757</xdr:rowOff>
    </xdr:from>
    <xdr:to>
      <xdr:col>19</xdr:col>
      <xdr:colOff>187325</xdr:colOff>
      <xdr:row>30</xdr:row>
      <xdr:rowOff>99907</xdr:rowOff>
    </xdr:to>
    <xdr:sp macro="" textlink="">
      <xdr:nvSpPr>
        <xdr:cNvPr id="93" name="楕円 92"/>
        <xdr:cNvSpPr/>
      </xdr:nvSpPr>
      <xdr:spPr>
        <a:xfrm>
          <a:off x="4000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49107</xdr:rowOff>
    </xdr:from>
    <xdr:to>
      <xdr:col>23</xdr:col>
      <xdr:colOff>85725</xdr:colOff>
      <xdr:row>30</xdr:row>
      <xdr:rowOff>49107</xdr:rowOff>
    </xdr:to>
    <xdr:cxnSp macro="">
      <xdr:nvCxnSpPr>
        <xdr:cNvPr id="94" name="直線コネクタ 93"/>
        <xdr:cNvCxnSpPr/>
      </xdr:nvCxnSpPr>
      <xdr:spPr>
        <a:xfrm>
          <a:off x="4051300" y="596413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122978</xdr:rowOff>
    </xdr:from>
    <xdr:to>
      <xdr:col>15</xdr:col>
      <xdr:colOff>187325</xdr:colOff>
      <xdr:row>30</xdr:row>
      <xdr:rowOff>53128</xdr:rowOff>
    </xdr:to>
    <xdr:sp macro="" textlink="">
      <xdr:nvSpPr>
        <xdr:cNvPr id="95" name="楕円 94"/>
        <xdr:cNvSpPr/>
      </xdr:nvSpPr>
      <xdr:spPr>
        <a:xfrm>
          <a:off x="3238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30</xdr:row>
      <xdr:rowOff>49107</xdr:rowOff>
    </xdr:to>
    <xdr:cxnSp macro="">
      <xdr:nvCxnSpPr>
        <xdr:cNvPr id="96" name="直線コネクタ 95"/>
        <xdr:cNvCxnSpPr/>
      </xdr:nvCxnSpPr>
      <xdr:spPr>
        <a:xfrm>
          <a:off x="3289300" y="591735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88794</xdr:rowOff>
    </xdr:from>
    <xdr:to>
      <xdr:col>11</xdr:col>
      <xdr:colOff>187325</xdr:colOff>
      <xdr:row>30</xdr:row>
      <xdr:rowOff>18944</xdr:rowOff>
    </xdr:to>
    <xdr:sp macro="" textlink="">
      <xdr:nvSpPr>
        <xdr:cNvPr id="97" name="楕円 96"/>
        <xdr:cNvSpPr/>
      </xdr:nvSpPr>
      <xdr:spPr>
        <a:xfrm>
          <a:off x="2476500" y="58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139594</xdr:rowOff>
    </xdr:from>
    <xdr:to>
      <xdr:col>15</xdr:col>
      <xdr:colOff>136525</xdr:colOff>
      <xdr:row>30</xdr:row>
      <xdr:rowOff>2328</xdr:rowOff>
    </xdr:to>
    <xdr:cxnSp macro="">
      <xdr:nvCxnSpPr>
        <xdr:cNvPr id="98" name="直線コネクタ 97"/>
        <xdr:cNvCxnSpPr/>
      </xdr:nvCxnSpPr>
      <xdr:spPr>
        <a:xfrm>
          <a:off x="2527300" y="5883169"/>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52811</xdr:rowOff>
    </xdr:from>
    <xdr:to>
      <xdr:col>7</xdr:col>
      <xdr:colOff>187325</xdr:colOff>
      <xdr:row>29</xdr:row>
      <xdr:rowOff>154411</xdr:rowOff>
    </xdr:to>
    <xdr:sp macro="" textlink="">
      <xdr:nvSpPr>
        <xdr:cNvPr id="99" name="楕円 98"/>
        <xdr:cNvSpPr/>
      </xdr:nvSpPr>
      <xdr:spPr>
        <a:xfrm>
          <a:off x="1714500" y="57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103611</xdr:rowOff>
    </xdr:from>
    <xdr:to>
      <xdr:col>11</xdr:col>
      <xdr:colOff>136525</xdr:colOff>
      <xdr:row>29</xdr:row>
      <xdr:rowOff>139594</xdr:rowOff>
    </xdr:to>
    <xdr:cxnSp macro="">
      <xdr:nvCxnSpPr>
        <xdr:cNvPr id="100" name="直線コネクタ 99"/>
        <xdr:cNvCxnSpPr/>
      </xdr:nvCxnSpPr>
      <xdr:spPr>
        <a:xfrm>
          <a:off x="1765300" y="5847186"/>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101"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102" name="n_2aveValue有形固定資産減価償却率"/>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3"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104" name="n_4aveValue有形固定資産減価償却率"/>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116434</xdr:rowOff>
    </xdr:from>
    <xdr:ext cx="405111" cy="259045"/>
    <xdr:sp macro="" textlink="">
      <xdr:nvSpPr>
        <xdr:cNvPr id="105" name="n_1mainValue有形固定資産減価償却率"/>
        <xdr:cNvSpPr txBox="1"/>
      </xdr:nvSpPr>
      <xdr:spPr>
        <a:xfrm>
          <a:off x="38360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106" name="n_2mainValue有形固定資産減価償却率"/>
        <xdr:cNvSpPr txBox="1"/>
      </xdr:nvSpPr>
      <xdr:spPr>
        <a:xfrm>
          <a:off x="3086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35471</xdr:rowOff>
    </xdr:from>
    <xdr:ext cx="405111" cy="259045"/>
    <xdr:sp macro="" textlink="">
      <xdr:nvSpPr>
        <xdr:cNvPr id="107" name="n_3mainValue有形固定資産減価償却率"/>
        <xdr:cNvSpPr txBox="1"/>
      </xdr:nvSpPr>
      <xdr:spPr>
        <a:xfrm>
          <a:off x="2324744" y="5607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170938</xdr:rowOff>
    </xdr:from>
    <xdr:ext cx="405111" cy="259045"/>
    <xdr:sp macro="" textlink="">
      <xdr:nvSpPr>
        <xdr:cNvPr id="108" name="n_4mainValue有形固定資産減価償却率"/>
        <xdr:cNvSpPr txBox="1"/>
      </xdr:nvSpPr>
      <xdr:spPr>
        <a:xfrm>
          <a:off x="1562744" y="557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統合保育園の整備（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、庁舎耐震化（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、道の駅整備（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近年続いた大型公共事業により、公債費が増加傾向にある（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6,593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円）ため、類似団体の平均を上回っている。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令和元年度予算編成以降、町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債発行額を元金償還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額以下に抑制する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対策を実施し、後年度負担の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軽減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44"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87648</xdr:rowOff>
    </xdr:from>
    <xdr:to>
      <xdr:col>76</xdr:col>
      <xdr:colOff>73025</xdr:colOff>
      <xdr:row>31</xdr:row>
      <xdr:rowOff>17798</xdr:rowOff>
    </xdr:to>
    <xdr:sp macro="" textlink="">
      <xdr:nvSpPr>
        <xdr:cNvPr id="155" name="楕円 154"/>
        <xdr:cNvSpPr/>
      </xdr:nvSpPr>
      <xdr:spPr>
        <a:xfrm>
          <a:off x="14744700" y="60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66075</xdr:rowOff>
    </xdr:from>
    <xdr:ext cx="469744" cy="259045"/>
    <xdr:sp macro="" textlink="">
      <xdr:nvSpPr>
        <xdr:cNvPr id="156" name="債務償還比率該当値テキスト"/>
        <xdr:cNvSpPr txBox="1"/>
      </xdr:nvSpPr>
      <xdr:spPr>
        <a:xfrm>
          <a:off x="14846300" y="598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154078</xdr:rowOff>
    </xdr:from>
    <xdr:to>
      <xdr:col>72</xdr:col>
      <xdr:colOff>123825</xdr:colOff>
      <xdr:row>30</xdr:row>
      <xdr:rowOff>84228</xdr:rowOff>
    </xdr:to>
    <xdr:sp macro="" textlink="">
      <xdr:nvSpPr>
        <xdr:cNvPr id="157" name="楕円 156"/>
        <xdr:cNvSpPr/>
      </xdr:nvSpPr>
      <xdr:spPr>
        <a:xfrm>
          <a:off x="14033500" y="58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33428</xdr:rowOff>
    </xdr:from>
    <xdr:to>
      <xdr:col>76</xdr:col>
      <xdr:colOff>22225</xdr:colOff>
      <xdr:row>30</xdr:row>
      <xdr:rowOff>138448</xdr:rowOff>
    </xdr:to>
    <xdr:cxnSp macro="">
      <xdr:nvCxnSpPr>
        <xdr:cNvPr id="158" name="直線コネクタ 157"/>
        <xdr:cNvCxnSpPr/>
      </xdr:nvCxnSpPr>
      <xdr:spPr>
        <a:xfrm>
          <a:off x="14084300" y="5948453"/>
          <a:ext cx="711200" cy="10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32594</xdr:rowOff>
    </xdr:from>
    <xdr:to>
      <xdr:col>68</xdr:col>
      <xdr:colOff>123825</xdr:colOff>
      <xdr:row>30</xdr:row>
      <xdr:rowOff>134194</xdr:rowOff>
    </xdr:to>
    <xdr:sp macro="" textlink="">
      <xdr:nvSpPr>
        <xdr:cNvPr id="159" name="楕円 158"/>
        <xdr:cNvSpPr/>
      </xdr:nvSpPr>
      <xdr:spPr>
        <a:xfrm>
          <a:off x="13271500" y="59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33428</xdr:rowOff>
    </xdr:from>
    <xdr:to>
      <xdr:col>72</xdr:col>
      <xdr:colOff>73025</xdr:colOff>
      <xdr:row>30</xdr:row>
      <xdr:rowOff>83394</xdr:rowOff>
    </xdr:to>
    <xdr:cxnSp macro="">
      <xdr:nvCxnSpPr>
        <xdr:cNvPr id="160" name="直線コネクタ 159"/>
        <xdr:cNvCxnSpPr/>
      </xdr:nvCxnSpPr>
      <xdr:spPr>
        <a:xfrm flipV="1">
          <a:off x="13322300" y="5948453"/>
          <a:ext cx="762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81443</xdr:rowOff>
    </xdr:from>
    <xdr:to>
      <xdr:col>64</xdr:col>
      <xdr:colOff>123825</xdr:colOff>
      <xdr:row>30</xdr:row>
      <xdr:rowOff>11593</xdr:rowOff>
    </xdr:to>
    <xdr:sp macro="" textlink="">
      <xdr:nvSpPr>
        <xdr:cNvPr id="161" name="楕円 160"/>
        <xdr:cNvSpPr/>
      </xdr:nvSpPr>
      <xdr:spPr>
        <a:xfrm>
          <a:off x="12509500" y="58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132243</xdr:rowOff>
    </xdr:from>
    <xdr:to>
      <xdr:col>68</xdr:col>
      <xdr:colOff>73025</xdr:colOff>
      <xdr:row>30</xdr:row>
      <xdr:rowOff>83394</xdr:rowOff>
    </xdr:to>
    <xdr:cxnSp macro="">
      <xdr:nvCxnSpPr>
        <xdr:cNvPr id="162" name="直線コネクタ 161"/>
        <xdr:cNvCxnSpPr/>
      </xdr:nvCxnSpPr>
      <xdr:spPr>
        <a:xfrm>
          <a:off x="12560300" y="5875818"/>
          <a:ext cx="762000" cy="1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117838</xdr:rowOff>
    </xdr:from>
    <xdr:to>
      <xdr:col>60</xdr:col>
      <xdr:colOff>123825</xdr:colOff>
      <xdr:row>30</xdr:row>
      <xdr:rowOff>47988</xdr:rowOff>
    </xdr:to>
    <xdr:sp macro="" textlink="">
      <xdr:nvSpPr>
        <xdr:cNvPr id="163" name="楕円 162"/>
        <xdr:cNvSpPr/>
      </xdr:nvSpPr>
      <xdr:spPr>
        <a:xfrm>
          <a:off x="11747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132243</xdr:rowOff>
    </xdr:from>
    <xdr:to>
      <xdr:col>64</xdr:col>
      <xdr:colOff>73025</xdr:colOff>
      <xdr:row>29</xdr:row>
      <xdr:rowOff>168638</xdr:rowOff>
    </xdr:to>
    <xdr:cxnSp macro="">
      <xdr:nvCxnSpPr>
        <xdr:cNvPr id="164" name="直線コネクタ 163"/>
        <xdr:cNvCxnSpPr/>
      </xdr:nvCxnSpPr>
      <xdr:spPr>
        <a:xfrm flipV="1">
          <a:off x="11798300" y="5875818"/>
          <a:ext cx="762000" cy="3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65"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66"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67"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68"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75355</xdr:rowOff>
    </xdr:from>
    <xdr:ext cx="469744" cy="259045"/>
    <xdr:sp macro="" textlink="">
      <xdr:nvSpPr>
        <xdr:cNvPr id="169" name="n_1mainValue債務償還比率"/>
        <xdr:cNvSpPr txBox="1"/>
      </xdr:nvSpPr>
      <xdr:spPr>
        <a:xfrm>
          <a:off x="13836727" y="599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125321</xdr:rowOff>
    </xdr:from>
    <xdr:ext cx="469744" cy="259045"/>
    <xdr:sp macro="" textlink="">
      <xdr:nvSpPr>
        <xdr:cNvPr id="170" name="n_2mainValue債務償還比率"/>
        <xdr:cNvSpPr txBox="1"/>
      </xdr:nvSpPr>
      <xdr:spPr>
        <a:xfrm>
          <a:off x="13087427" y="604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2720</xdr:rowOff>
    </xdr:from>
    <xdr:ext cx="469744" cy="259045"/>
    <xdr:sp macro="" textlink="">
      <xdr:nvSpPr>
        <xdr:cNvPr id="171" name="n_3mainValue債務償還比率"/>
        <xdr:cNvSpPr txBox="1"/>
      </xdr:nvSpPr>
      <xdr:spPr>
        <a:xfrm>
          <a:off x="12325427" y="591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39115</xdr:rowOff>
    </xdr:from>
    <xdr:ext cx="469744" cy="259045"/>
    <xdr:sp macro="" textlink="">
      <xdr:nvSpPr>
        <xdr:cNvPr id="172" name="n_4mainValue債務償還比率"/>
        <xdr:cNvSpPr txBox="1"/>
      </xdr:nvSpPr>
      <xdr:spPr>
        <a:xfrm>
          <a:off x="11563427" y="595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6,714
6,659
196.81
5,951,503
5,563,526
367,127
3,141,800
6,593,070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154396</xdr:rowOff>
    </xdr:from>
    <xdr:to>
      <xdr:col>24</xdr:col>
      <xdr:colOff>114300</xdr:colOff>
      <xdr:row>38</xdr:row>
      <xdr:rowOff>84545</xdr:rowOff>
    </xdr:to>
    <xdr:sp macro="" textlink="">
      <xdr:nvSpPr>
        <xdr:cNvPr id="74" name="楕円 73"/>
        <xdr:cNvSpPr/>
      </xdr:nvSpPr>
      <xdr:spPr>
        <a:xfrm>
          <a:off x="4584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5823</xdr:rowOff>
    </xdr:from>
    <xdr:ext cx="405111" cy="259045"/>
    <xdr:sp macro="" textlink="">
      <xdr:nvSpPr>
        <xdr:cNvPr id="75" name="【道路】&#10;有形固定資産減価償却率該当値テキスト"/>
        <xdr:cNvSpPr txBox="1"/>
      </xdr:nvSpPr>
      <xdr:spPr>
        <a:xfrm>
          <a:off x="4673600" y="634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131536</xdr:rowOff>
    </xdr:from>
    <xdr:to>
      <xdr:col>20</xdr:col>
      <xdr:colOff>38100</xdr:colOff>
      <xdr:row>38</xdr:row>
      <xdr:rowOff>61686</xdr:rowOff>
    </xdr:to>
    <xdr:sp macro="" textlink="">
      <xdr:nvSpPr>
        <xdr:cNvPr id="76" name="楕円 75"/>
        <xdr:cNvSpPr/>
      </xdr:nvSpPr>
      <xdr:spPr>
        <a:xfrm>
          <a:off x="374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xdr:rowOff>
    </xdr:from>
    <xdr:to>
      <xdr:col>24</xdr:col>
      <xdr:colOff>63500</xdr:colOff>
      <xdr:row>38</xdr:row>
      <xdr:rowOff>33746</xdr:rowOff>
    </xdr:to>
    <xdr:cxnSp macro="">
      <xdr:nvCxnSpPr>
        <xdr:cNvPr id="77" name="直線コネクタ 76"/>
        <xdr:cNvCxnSpPr/>
      </xdr:nvCxnSpPr>
      <xdr:spPr>
        <a:xfrm>
          <a:off x="3797300" y="652598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107043</xdr:rowOff>
    </xdr:from>
    <xdr:to>
      <xdr:col>15</xdr:col>
      <xdr:colOff>101600</xdr:colOff>
      <xdr:row>38</xdr:row>
      <xdr:rowOff>37193</xdr:rowOff>
    </xdr:to>
    <xdr:sp macro="" textlink="">
      <xdr:nvSpPr>
        <xdr:cNvPr id="78" name="楕円 77"/>
        <xdr:cNvSpPr/>
      </xdr:nvSpPr>
      <xdr:spPr>
        <a:xfrm>
          <a:off x="2857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10885</xdr:rowOff>
    </xdr:to>
    <xdr:cxnSp macro="">
      <xdr:nvCxnSpPr>
        <xdr:cNvPr id="79" name="直線コネクタ 78"/>
        <xdr:cNvCxnSpPr/>
      </xdr:nvCxnSpPr>
      <xdr:spPr>
        <a:xfrm>
          <a:off x="2908300" y="65014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37</xdr:row>
      <xdr:rowOff>157843</xdr:rowOff>
    </xdr:to>
    <xdr:cxnSp macro="">
      <xdr:nvCxnSpPr>
        <xdr:cNvPr id="81" name="直線コネクタ 80"/>
        <xdr:cNvCxnSpPr/>
      </xdr:nvCxnSpPr>
      <xdr:spPr>
        <a:xfrm>
          <a:off x="2019300" y="64867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82" name="楕円 81"/>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110490</xdr:rowOff>
    </xdr:from>
    <xdr:to>
      <xdr:col>10</xdr:col>
      <xdr:colOff>114300</xdr:colOff>
      <xdr:row>37</xdr:row>
      <xdr:rowOff>143147</xdr:rowOff>
    </xdr:to>
    <xdr:cxnSp macro="">
      <xdr:nvCxnSpPr>
        <xdr:cNvPr id="83" name="直線コネクタ 82"/>
        <xdr:cNvCxnSpPr/>
      </xdr:nvCxnSpPr>
      <xdr:spPr>
        <a:xfrm>
          <a:off x="1130300" y="64541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78213</xdr:rowOff>
    </xdr:from>
    <xdr:ext cx="405111" cy="259045"/>
    <xdr:sp macro="" textlink="">
      <xdr:nvSpPr>
        <xdr:cNvPr id="88" name="n_1mainValue【道路】&#10;有形固定資産減価償却率"/>
        <xdr:cNvSpPr txBox="1"/>
      </xdr:nvSpPr>
      <xdr:spPr>
        <a:xfrm>
          <a:off x="35820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53720</xdr:rowOff>
    </xdr:from>
    <xdr:ext cx="405111" cy="259045"/>
    <xdr:sp macro="" textlink="">
      <xdr:nvSpPr>
        <xdr:cNvPr id="89" name="n_2mainValue【道路】&#10;有形固定資産減価償却率"/>
        <xdr:cNvSpPr txBox="1"/>
      </xdr:nvSpPr>
      <xdr:spPr>
        <a:xfrm>
          <a:off x="2705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39024</xdr:rowOff>
    </xdr:from>
    <xdr:ext cx="405111" cy="259045"/>
    <xdr:sp macro="" textlink="">
      <xdr:nvSpPr>
        <xdr:cNvPr id="90" name="n_3mainValue【道路】&#10;有形固定資産減価償却率"/>
        <xdr:cNvSpPr txBox="1"/>
      </xdr:nvSpPr>
      <xdr:spPr>
        <a:xfrm>
          <a:off x="1816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91" name="n_4mainValue【道路】&#10;有形固定資産減価償却率"/>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18031</xdr:rowOff>
    </xdr:from>
    <xdr:to>
      <xdr:col>55</xdr:col>
      <xdr:colOff>50800</xdr:colOff>
      <xdr:row>41</xdr:row>
      <xdr:rowOff>119631</xdr:rowOff>
    </xdr:to>
    <xdr:sp macro="" textlink="">
      <xdr:nvSpPr>
        <xdr:cNvPr id="131" name="楕円 130"/>
        <xdr:cNvSpPr/>
      </xdr:nvSpPr>
      <xdr:spPr>
        <a:xfrm>
          <a:off x="10426700" y="704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167908</xdr:rowOff>
    </xdr:from>
    <xdr:ext cx="534377" cy="259045"/>
    <xdr:sp macro="" textlink="">
      <xdr:nvSpPr>
        <xdr:cNvPr id="132" name="【道路】&#10;一人当たり延長該当値テキスト"/>
        <xdr:cNvSpPr txBox="1"/>
      </xdr:nvSpPr>
      <xdr:spPr>
        <a:xfrm>
          <a:off x="10515600" y="702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25907</xdr:rowOff>
    </xdr:from>
    <xdr:to>
      <xdr:col>50</xdr:col>
      <xdr:colOff>165100</xdr:colOff>
      <xdr:row>41</xdr:row>
      <xdr:rowOff>127507</xdr:rowOff>
    </xdr:to>
    <xdr:sp macro="" textlink="">
      <xdr:nvSpPr>
        <xdr:cNvPr id="133" name="楕円 132"/>
        <xdr:cNvSpPr/>
      </xdr:nvSpPr>
      <xdr:spPr>
        <a:xfrm>
          <a:off x="9588500" y="70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68831</xdr:rowOff>
    </xdr:from>
    <xdr:to>
      <xdr:col>55</xdr:col>
      <xdr:colOff>0</xdr:colOff>
      <xdr:row>41</xdr:row>
      <xdr:rowOff>76707</xdr:rowOff>
    </xdr:to>
    <xdr:cxnSp macro="">
      <xdr:nvCxnSpPr>
        <xdr:cNvPr id="134" name="直線コネクタ 133"/>
        <xdr:cNvCxnSpPr/>
      </xdr:nvCxnSpPr>
      <xdr:spPr>
        <a:xfrm flipV="1">
          <a:off x="9639300" y="7098281"/>
          <a:ext cx="838200" cy="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29900</xdr:rowOff>
    </xdr:from>
    <xdr:to>
      <xdr:col>46</xdr:col>
      <xdr:colOff>38100</xdr:colOff>
      <xdr:row>41</xdr:row>
      <xdr:rowOff>131500</xdr:rowOff>
    </xdr:to>
    <xdr:sp macro="" textlink="">
      <xdr:nvSpPr>
        <xdr:cNvPr id="135" name="楕円 134"/>
        <xdr:cNvSpPr/>
      </xdr:nvSpPr>
      <xdr:spPr>
        <a:xfrm>
          <a:off x="8699500" y="70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76707</xdr:rowOff>
    </xdr:from>
    <xdr:to>
      <xdr:col>50</xdr:col>
      <xdr:colOff>114300</xdr:colOff>
      <xdr:row>41</xdr:row>
      <xdr:rowOff>80700</xdr:rowOff>
    </xdr:to>
    <xdr:cxnSp macro="">
      <xdr:nvCxnSpPr>
        <xdr:cNvPr id="136" name="直線コネクタ 135"/>
        <xdr:cNvCxnSpPr/>
      </xdr:nvCxnSpPr>
      <xdr:spPr>
        <a:xfrm flipV="1">
          <a:off x="8750300" y="7106157"/>
          <a:ext cx="8890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49464</xdr:rowOff>
    </xdr:from>
    <xdr:to>
      <xdr:col>41</xdr:col>
      <xdr:colOff>101600</xdr:colOff>
      <xdr:row>41</xdr:row>
      <xdr:rowOff>151064</xdr:rowOff>
    </xdr:to>
    <xdr:sp macro="" textlink="">
      <xdr:nvSpPr>
        <xdr:cNvPr id="137" name="楕円 136"/>
        <xdr:cNvSpPr/>
      </xdr:nvSpPr>
      <xdr:spPr>
        <a:xfrm>
          <a:off x="7810500" y="70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80700</xdr:rowOff>
    </xdr:from>
    <xdr:to>
      <xdr:col>45</xdr:col>
      <xdr:colOff>177800</xdr:colOff>
      <xdr:row>41</xdr:row>
      <xdr:rowOff>100264</xdr:rowOff>
    </xdr:to>
    <xdr:cxnSp macro="">
      <xdr:nvCxnSpPr>
        <xdr:cNvPr id="138" name="直線コネクタ 137"/>
        <xdr:cNvCxnSpPr/>
      </xdr:nvCxnSpPr>
      <xdr:spPr>
        <a:xfrm flipV="1">
          <a:off x="7861300" y="7110150"/>
          <a:ext cx="8890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51723</xdr:rowOff>
    </xdr:from>
    <xdr:to>
      <xdr:col>36</xdr:col>
      <xdr:colOff>165100</xdr:colOff>
      <xdr:row>41</xdr:row>
      <xdr:rowOff>153323</xdr:rowOff>
    </xdr:to>
    <xdr:sp macro="" textlink="">
      <xdr:nvSpPr>
        <xdr:cNvPr id="139" name="楕円 138"/>
        <xdr:cNvSpPr/>
      </xdr:nvSpPr>
      <xdr:spPr>
        <a:xfrm>
          <a:off x="6921500" y="70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100264</xdr:rowOff>
    </xdr:from>
    <xdr:to>
      <xdr:col>41</xdr:col>
      <xdr:colOff>50800</xdr:colOff>
      <xdr:row>41</xdr:row>
      <xdr:rowOff>102523</xdr:rowOff>
    </xdr:to>
    <xdr:cxnSp macro="">
      <xdr:nvCxnSpPr>
        <xdr:cNvPr id="140" name="直線コネクタ 139"/>
        <xdr:cNvCxnSpPr/>
      </xdr:nvCxnSpPr>
      <xdr:spPr>
        <a:xfrm flipV="1">
          <a:off x="6972300" y="7129714"/>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118634</xdr:rowOff>
    </xdr:from>
    <xdr:ext cx="534377" cy="259045"/>
    <xdr:sp macro="" textlink="">
      <xdr:nvSpPr>
        <xdr:cNvPr id="145" name="n_1mainValue【道路】&#10;一人当たり延長"/>
        <xdr:cNvSpPr txBox="1"/>
      </xdr:nvSpPr>
      <xdr:spPr>
        <a:xfrm>
          <a:off x="9359411" y="714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122627</xdr:rowOff>
    </xdr:from>
    <xdr:ext cx="534377" cy="259045"/>
    <xdr:sp macro="" textlink="">
      <xdr:nvSpPr>
        <xdr:cNvPr id="146" name="n_2mainValue【道路】&#10;一人当たり延長"/>
        <xdr:cNvSpPr txBox="1"/>
      </xdr:nvSpPr>
      <xdr:spPr>
        <a:xfrm>
          <a:off x="8483111" y="715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142191</xdr:rowOff>
    </xdr:from>
    <xdr:ext cx="534377" cy="259045"/>
    <xdr:sp macro="" textlink="">
      <xdr:nvSpPr>
        <xdr:cNvPr id="147" name="n_3mainValue【道路】&#10;一人当たり延長"/>
        <xdr:cNvSpPr txBox="1"/>
      </xdr:nvSpPr>
      <xdr:spPr>
        <a:xfrm>
          <a:off x="7594111" y="71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144450</xdr:rowOff>
    </xdr:from>
    <xdr:ext cx="534377" cy="259045"/>
    <xdr:sp macro="" textlink="">
      <xdr:nvSpPr>
        <xdr:cNvPr id="148" name="n_4mainValue【道路】&#10;一人当たり延長"/>
        <xdr:cNvSpPr txBox="1"/>
      </xdr:nvSpPr>
      <xdr:spPr>
        <a:xfrm>
          <a:off x="6705111" y="717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90" name="楕円 189"/>
        <xdr:cNvSpPr/>
      </xdr:nvSpPr>
      <xdr:spPr>
        <a:xfrm>
          <a:off x="4584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169290</xdr:rowOff>
    </xdr:from>
    <xdr:ext cx="405111" cy="259045"/>
    <xdr:sp macro="" textlink="">
      <xdr:nvSpPr>
        <xdr:cNvPr id="191" name="【橋りょう・トンネル】&#10;有形固定資産減価償却率該当値テキスト"/>
        <xdr:cNvSpPr txBox="1"/>
      </xdr:nvSpPr>
      <xdr:spPr>
        <a:xfrm>
          <a:off x="4673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2" name="楕円 191"/>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70213</xdr:rowOff>
    </xdr:to>
    <xdr:cxnSp macro="">
      <xdr:nvCxnSpPr>
        <xdr:cNvPr id="193" name="直線コネクタ 192"/>
        <xdr:cNvCxnSpPr/>
      </xdr:nvCxnSpPr>
      <xdr:spPr>
        <a:xfrm>
          <a:off x="3797300" y="104943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194" name="楕円 193"/>
        <xdr:cNvSpPr/>
      </xdr:nvSpPr>
      <xdr:spPr>
        <a:xfrm>
          <a:off x="2857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35923</xdr:rowOff>
    </xdr:to>
    <xdr:cxnSp macro="">
      <xdr:nvCxnSpPr>
        <xdr:cNvPr id="195" name="直線コネクタ 194"/>
        <xdr:cNvCxnSpPr/>
      </xdr:nvCxnSpPr>
      <xdr:spPr>
        <a:xfrm>
          <a:off x="2908300" y="1047804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96" name="楕円 195"/>
        <xdr:cNvSpPr/>
      </xdr:nvSpPr>
      <xdr:spPr>
        <a:xfrm>
          <a:off x="1968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19594</xdr:rowOff>
    </xdr:from>
    <xdr:to>
      <xdr:col>15</xdr:col>
      <xdr:colOff>50800</xdr:colOff>
      <xdr:row>61</xdr:row>
      <xdr:rowOff>29391</xdr:rowOff>
    </xdr:to>
    <xdr:cxnSp macro="">
      <xdr:nvCxnSpPr>
        <xdr:cNvPr id="197" name="直線コネクタ 196"/>
        <xdr:cNvCxnSpPr/>
      </xdr:nvCxnSpPr>
      <xdr:spPr>
        <a:xfrm flipV="1">
          <a:off x="2019300" y="1047804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8" name="楕円 197"/>
        <xdr:cNvSpPr/>
      </xdr:nvSpPr>
      <xdr:spPr>
        <a:xfrm>
          <a:off x="107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29391</xdr:rowOff>
    </xdr:to>
    <xdr:cxnSp macro="">
      <xdr:nvCxnSpPr>
        <xdr:cNvPr id="199" name="直線コネクタ 198"/>
        <xdr:cNvCxnSpPr/>
      </xdr:nvCxnSpPr>
      <xdr:spPr>
        <a:xfrm>
          <a:off x="1130300" y="104600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4" name="n_1mainValue【橋りょう・トンネル】&#10;有形固定資産減価償却率"/>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5" name="n_2mainValue【橋りょう・トンネル】&#10;有形固定資産減価償却率"/>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6" name="n_3mainValue【橋りょう・トンネ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7" name="n_4mainValue【橋りょう・トンネル】&#10;有形固定資産減価償却率"/>
        <xdr:cNvSpPr txBox="1"/>
      </xdr:nvSpPr>
      <xdr:spPr>
        <a:xfrm>
          <a:off x="927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87147</xdr:rowOff>
    </xdr:from>
    <xdr:to>
      <xdr:col>55</xdr:col>
      <xdr:colOff>50800</xdr:colOff>
      <xdr:row>64</xdr:row>
      <xdr:rowOff>17297</xdr:rowOff>
    </xdr:to>
    <xdr:sp macro="" textlink="">
      <xdr:nvSpPr>
        <xdr:cNvPr id="247" name="楕円 246"/>
        <xdr:cNvSpPr/>
      </xdr:nvSpPr>
      <xdr:spPr>
        <a:xfrm>
          <a:off x="10426700" y="108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2074</xdr:rowOff>
    </xdr:from>
    <xdr:ext cx="599010" cy="259045"/>
    <xdr:sp macro="" textlink="">
      <xdr:nvSpPr>
        <xdr:cNvPr id="248" name="【橋りょう・トンネル】&#10;一人当たり有形固定資産（償却資産）額該当値テキスト"/>
        <xdr:cNvSpPr txBox="1"/>
      </xdr:nvSpPr>
      <xdr:spPr>
        <a:xfrm>
          <a:off x="10515600" y="1080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82607</xdr:rowOff>
    </xdr:from>
    <xdr:to>
      <xdr:col>50</xdr:col>
      <xdr:colOff>165100</xdr:colOff>
      <xdr:row>64</xdr:row>
      <xdr:rowOff>12757</xdr:rowOff>
    </xdr:to>
    <xdr:sp macro="" textlink="">
      <xdr:nvSpPr>
        <xdr:cNvPr id="249" name="楕円 248"/>
        <xdr:cNvSpPr/>
      </xdr:nvSpPr>
      <xdr:spPr>
        <a:xfrm>
          <a:off x="9588500" y="108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133407</xdr:rowOff>
    </xdr:from>
    <xdr:to>
      <xdr:col>55</xdr:col>
      <xdr:colOff>0</xdr:colOff>
      <xdr:row>63</xdr:row>
      <xdr:rowOff>137947</xdr:rowOff>
    </xdr:to>
    <xdr:cxnSp macro="">
      <xdr:nvCxnSpPr>
        <xdr:cNvPr id="250" name="直線コネクタ 249"/>
        <xdr:cNvCxnSpPr/>
      </xdr:nvCxnSpPr>
      <xdr:spPr>
        <a:xfrm>
          <a:off x="9639300" y="10934757"/>
          <a:ext cx="8382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87095</xdr:rowOff>
    </xdr:from>
    <xdr:to>
      <xdr:col>46</xdr:col>
      <xdr:colOff>38100</xdr:colOff>
      <xdr:row>64</xdr:row>
      <xdr:rowOff>17245</xdr:rowOff>
    </xdr:to>
    <xdr:sp macro="" textlink="">
      <xdr:nvSpPr>
        <xdr:cNvPr id="251" name="楕円 250"/>
        <xdr:cNvSpPr/>
      </xdr:nvSpPr>
      <xdr:spPr>
        <a:xfrm>
          <a:off x="8699500" y="108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133407</xdr:rowOff>
    </xdr:from>
    <xdr:to>
      <xdr:col>50</xdr:col>
      <xdr:colOff>114300</xdr:colOff>
      <xdr:row>63</xdr:row>
      <xdr:rowOff>137895</xdr:rowOff>
    </xdr:to>
    <xdr:cxnSp macro="">
      <xdr:nvCxnSpPr>
        <xdr:cNvPr id="252" name="直線コネクタ 251"/>
        <xdr:cNvCxnSpPr/>
      </xdr:nvCxnSpPr>
      <xdr:spPr>
        <a:xfrm flipV="1">
          <a:off x="8750300" y="10934757"/>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95544</xdr:rowOff>
    </xdr:from>
    <xdr:to>
      <xdr:col>41</xdr:col>
      <xdr:colOff>101600</xdr:colOff>
      <xdr:row>64</xdr:row>
      <xdr:rowOff>25694</xdr:rowOff>
    </xdr:to>
    <xdr:sp macro="" textlink="">
      <xdr:nvSpPr>
        <xdr:cNvPr id="253" name="楕円 252"/>
        <xdr:cNvSpPr/>
      </xdr:nvSpPr>
      <xdr:spPr>
        <a:xfrm>
          <a:off x="7810500" y="108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137895</xdr:rowOff>
    </xdr:from>
    <xdr:to>
      <xdr:col>45</xdr:col>
      <xdr:colOff>177800</xdr:colOff>
      <xdr:row>63</xdr:row>
      <xdr:rowOff>146344</xdr:rowOff>
    </xdr:to>
    <xdr:cxnSp macro="">
      <xdr:nvCxnSpPr>
        <xdr:cNvPr id="254" name="直線コネクタ 253"/>
        <xdr:cNvCxnSpPr/>
      </xdr:nvCxnSpPr>
      <xdr:spPr>
        <a:xfrm flipV="1">
          <a:off x="7861300" y="10939245"/>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97635</xdr:rowOff>
    </xdr:from>
    <xdr:to>
      <xdr:col>36</xdr:col>
      <xdr:colOff>165100</xdr:colOff>
      <xdr:row>64</xdr:row>
      <xdr:rowOff>27785</xdr:rowOff>
    </xdr:to>
    <xdr:sp macro="" textlink="">
      <xdr:nvSpPr>
        <xdr:cNvPr id="255" name="楕円 254"/>
        <xdr:cNvSpPr/>
      </xdr:nvSpPr>
      <xdr:spPr>
        <a:xfrm>
          <a:off x="6921500" y="108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146344</xdr:rowOff>
    </xdr:from>
    <xdr:to>
      <xdr:col>41</xdr:col>
      <xdr:colOff>50800</xdr:colOff>
      <xdr:row>63</xdr:row>
      <xdr:rowOff>148435</xdr:rowOff>
    </xdr:to>
    <xdr:cxnSp macro="">
      <xdr:nvCxnSpPr>
        <xdr:cNvPr id="256" name="直線コネクタ 255"/>
        <xdr:cNvCxnSpPr/>
      </xdr:nvCxnSpPr>
      <xdr:spPr>
        <a:xfrm flipV="1">
          <a:off x="6972300" y="10947694"/>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3884</xdr:rowOff>
    </xdr:from>
    <xdr:ext cx="599010" cy="259045"/>
    <xdr:sp macro="" textlink="">
      <xdr:nvSpPr>
        <xdr:cNvPr id="261" name="n_1mainValue【橋りょう・トンネル】&#10;一人当たり有形固定資産（償却資産）額"/>
        <xdr:cNvSpPr txBox="1"/>
      </xdr:nvSpPr>
      <xdr:spPr>
        <a:xfrm>
          <a:off x="9327095" y="1097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8372</xdr:rowOff>
    </xdr:from>
    <xdr:ext cx="599010" cy="259045"/>
    <xdr:sp macro="" textlink="">
      <xdr:nvSpPr>
        <xdr:cNvPr id="262" name="n_2mainValue【橋りょう・トンネル】&#10;一人当たり有形固定資産（償却資産）額"/>
        <xdr:cNvSpPr txBox="1"/>
      </xdr:nvSpPr>
      <xdr:spPr>
        <a:xfrm>
          <a:off x="8450795" y="1098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16821</xdr:rowOff>
    </xdr:from>
    <xdr:ext cx="599010" cy="259045"/>
    <xdr:sp macro="" textlink="">
      <xdr:nvSpPr>
        <xdr:cNvPr id="263" name="n_3mainValue【橋りょう・トンネル】&#10;一人当たり有形固定資産（償却資産）額"/>
        <xdr:cNvSpPr txBox="1"/>
      </xdr:nvSpPr>
      <xdr:spPr>
        <a:xfrm>
          <a:off x="7561795" y="1098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18912</xdr:rowOff>
    </xdr:from>
    <xdr:ext cx="599010" cy="259045"/>
    <xdr:sp macro="" textlink="">
      <xdr:nvSpPr>
        <xdr:cNvPr id="264" name="n_4mainValue【橋りょう・トンネル】&#10;一人当たり有形固定資産（償却資産）額"/>
        <xdr:cNvSpPr txBox="1"/>
      </xdr:nvSpPr>
      <xdr:spPr>
        <a:xfrm>
          <a:off x="6672795" y="109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41184</xdr:rowOff>
    </xdr:from>
    <xdr:to>
      <xdr:col>24</xdr:col>
      <xdr:colOff>114300</xdr:colOff>
      <xdr:row>82</xdr:row>
      <xdr:rowOff>142784</xdr:rowOff>
    </xdr:to>
    <xdr:sp macro="" textlink="">
      <xdr:nvSpPr>
        <xdr:cNvPr id="306" name="楕円 305"/>
        <xdr:cNvSpPr/>
      </xdr:nvSpPr>
      <xdr:spPr>
        <a:xfrm>
          <a:off x="45847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64061</xdr:rowOff>
    </xdr:from>
    <xdr:ext cx="405111" cy="259045"/>
    <xdr:sp macro="" textlink="">
      <xdr:nvSpPr>
        <xdr:cNvPr id="307" name="【公営住宅】&#10;有形固定資産減価償却率該当値テキスト"/>
        <xdr:cNvSpPr txBox="1"/>
      </xdr:nvSpPr>
      <xdr:spPr>
        <a:xfrm>
          <a:off x="4673600" y="1395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153851</xdr:rowOff>
    </xdr:from>
    <xdr:to>
      <xdr:col>20</xdr:col>
      <xdr:colOff>38100</xdr:colOff>
      <xdr:row>82</xdr:row>
      <xdr:rowOff>84001</xdr:rowOff>
    </xdr:to>
    <xdr:sp macro="" textlink="">
      <xdr:nvSpPr>
        <xdr:cNvPr id="308" name="楕円 307"/>
        <xdr:cNvSpPr/>
      </xdr:nvSpPr>
      <xdr:spPr>
        <a:xfrm>
          <a:off x="3746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33201</xdr:rowOff>
    </xdr:from>
    <xdr:to>
      <xdr:col>24</xdr:col>
      <xdr:colOff>63500</xdr:colOff>
      <xdr:row>82</xdr:row>
      <xdr:rowOff>91984</xdr:rowOff>
    </xdr:to>
    <xdr:cxnSp macro="">
      <xdr:nvCxnSpPr>
        <xdr:cNvPr id="309" name="直線コネクタ 308"/>
        <xdr:cNvCxnSpPr/>
      </xdr:nvCxnSpPr>
      <xdr:spPr>
        <a:xfrm>
          <a:off x="3797300" y="1409210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98334</xdr:rowOff>
    </xdr:from>
    <xdr:to>
      <xdr:col>15</xdr:col>
      <xdr:colOff>101600</xdr:colOff>
      <xdr:row>82</xdr:row>
      <xdr:rowOff>28484</xdr:rowOff>
    </xdr:to>
    <xdr:sp macro="" textlink="">
      <xdr:nvSpPr>
        <xdr:cNvPr id="310" name="楕円 309"/>
        <xdr:cNvSpPr/>
      </xdr:nvSpPr>
      <xdr:spPr>
        <a:xfrm>
          <a:off x="2857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149134</xdr:rowOff>
    </xdr:from>
    <xdr:to>
      <xdr:col>19</xdr:col>
      <xdr:colOff>177800</xdr:colOff>
      <xdr:row>82</xdr:row>
      <xdr:rowOff>33201</xdr:rowOff>
    </xdr:to>
    <xdr:cxnSp macro="">
      <xdr:nvCxnSpPr>
        <xdr:cNvPr id="311" name="直線コネクタ 310"/>
        <xdr:cNvCxnSpPr/>
      </xdr:nvCxnSpPr>
      <xdr:spPr>
        <a:xfrm>
          <a:off x="2908300" y="1403658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150586</xdr:rowOff>
    </xdr:from>
    <xdr:to>
      <xdr:col>10</xdr:col>
      <xdr:colOff>165100</xdr:colOff>
      <xdr:row>82</xdr:row>
      <xdr:rowOff>80736</xdr:rowOff>
    </xdr:to>
    <xdr:sp macro="" textlink="">
      <xdr:nvSpPr>
        <xdr:cNvPr id="312" name="楕円 311"/>
        <xdr:cNvSpPr/>
      </xdr:nvSpPr>
      <xdr:spPr>
        <a:xfrm>
          <a:off x="1968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149134</xdr:rowOff>
    </xdr:from>
    <xdr:to>
      <xdr:col>15</xdr:col>
      <xdr:colOff>50800</xdr:colOff>
      <xdr:row>82</xdr:row>
      <xdr:rowOff>29936</xdr:rowOff>
    </xdr:to>
    <xdr:cxnSp macro="">
      <xdr:nvCxnSpPr>
        <xdr:cNvPr id="313" name="直線コネクタ 312"/>
        <xdr:cNvCxnSpPr/>
      </xdr:nvCxnSpPr>
      <xdr:spPr>
        <a:xfrm flipV="1">
          <a:off x="2019300" y="1403658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11793</xdr:rowOff>
    </xdr:from>
    <xdr:to>
      <xdr:col>6</xdr:col>
      <xdr:colOff>38100</xdr:colOff>
      <xdr:row>81</xdr:row>
      <xdr:rowOff>113393</xdr:rowOff>
    </xdr:to>
    <xdr:sp macro="" textlink="">
      <xdr:nvSpPr>
        <xdr:cNvPr id="314" name="楕円 313"/>
        <xdr:cNvSpPr/>
      </xdr:nvSpPr>
      <xdr:spPr>
        <a:xfrm>
          <a:off x="1079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62593</xdr:rowOff>
    </xdr:from>
    <xdr:to>
      <xdr:col>10</xdr:col>
      <xdr:colOff>114300</xdr:colOff>
      <xdr:row>82</xdr:row>
      <xdr:rowOff>29936</xdr:rowOff>
    </xdr:to>
    <xdr:cxnSp macro="">
      <xdr:nvCxnSpPr>
        <xdr:cNvPr id="315" name="直線コネクタ 314"/>
        <xdr:cNvCxnSpPr/>
      </xdr:nvCxnSpPr>
      <xdr:spPr>
        <a:xfrm>
          <a:off x="1130300" y="1395004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100528</xdr:rowOff>
    </xdr:from>
    <xdr:ext cx="405111" cy="259045"/>
    <xdr:sp macro="" textlink="">
      <xdr:nvSpPr>
        <xdr:cNvPr id="320" name="n_1mainValue【公営住宅】&#10;有形固定資産減価償却率"/>
        <xdr:cNvSpPr txBox="1"/>
      </xdr:nvSpPr>
      <xdr:spPr>
        <a:xfrm>
          <a:off x="35820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45011</xdr:rowOff>
    </xdr:from>
    <xdr:ext cx="405111" cy="259045"/>
    <xdr:sp macro="" textlink="">
      <xdr:nvSpPr>
        <xdr:cNvPr id="321" name="n_2mainValue【公営住宅】&#10;有形固定資産減価償却率"/>
        <xdr:cNvSpPr txBox="1"/>
      </xdr:nvSpPr>
      <xdr:spPr>
        <a:xfrm>
          <a:off x="2705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97263</xdr:rowOff>
    </xdr:from>
    <xdr:ext cx="405111" cy="259045"/>
    <xdr:sp macro="" textlink="">
      <xdr:nvSpPr>
        <xdr:cNvPr id="322" name="n_3mainValue【公営住宅】&#10;有形固定資産減価償却率"/>
        <xdr:cNvSpPr txBox="1"/>
      </xdr:nvSpPr>
      <xdr:spPr>
        <a:xfrm>
          <a:off x="1816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129920</xdr:rowOff>
    </xdr:from>
    <xdr:ext cx="405111" cy="259045"/>
    <xdr:sp macro="" textlink="">
      <xdr:nvSpPr>
        <xdr:cNvPr id="323" name="n_4mainValue【公営住宅】&#10;有形固定資産減価償却率"/>
        <xdr:cNvSpPr txBox="1"/>
      </xdr:nvSpPr>
      <xdr:spPr>
        <a:xfrm>
          <a:off x="927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155473</xdr:rowOff>
    </xdr:from>
    <xdr:to>
      <xdr:col>55</xdr:col>
      <xdr:colOff>50800</xdr:colOff>
      <xdr:row>86</xdr:row>
      <xdr:rowOff>85623</xdr:rowOff>
    </xdr:to>
    <xdr:sp macro="" textlink="">
      <xdr:nvSpPr>
        <xdr:cNvPr id="363" name="楕円 362"/>
        <xdr:cNvSpPr/>
      </xdr:nvSpPr>
      <xdr:spPr>
        <a:xfrm>
          <a:off x="10426700" y="147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70400</xdr:rowOff>
    </xdr:from>
    <xdr:ext cx="469744" cy="259045"/>
    <xdr:sp macro="" textlink="">
      <xdr:nvSpPr>
        <xdr:cNvPr id="364" name="【公営住宅】&#10;一人当たり面積該当値テキスト"/>
        <xdr:cNvSpPr txBox="1"/>
      </xdr:nvSpPr>
      <xdr:spPr>
        <a:xfrm>
          <a:off x="10515600" y="1464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157226</xdr:rowOff>
    </xdr:from>
    <xdr:to>
      <xdr:col>50</xdr:col>
      <xdr:colOff>165100</xdr:colOff>
      <xdr:row>86</xdr:row>
      <xdr:rowOff>87376</xdr:rowOff>
    </xdr:to>
    <xdr:sp macro="" textlink="">
      <xdr:nvSpPr>
        <xdr:cNvPr id="365" name="楕円 364"/>
        <xdr:cNvSpPr/>
      </xdr:nvSpPr>
      <xdr:spPr>
        <a:xfrm>
          <a:off x="9588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34823</xdr:rowOff>
    </xdr:from>
    <xdr:to>
      <xdr:col>55</xdr:col>
      <xdr:colOff>0</xdr:colOff>
      <xdr:row>86</xdr:row>
      <xdr:rowOff>36576</xdr:rowOff>
    </xdr:to>
    <xdr:cxnSp macro="">
      <xdr:nvCxnSpPr>
        <xdr:cNvPr id="366" name="直線コネクタ 365"/>
        <xdr:cNvCxnSpPr/>
      </xdr:nvCxnSpPr>
      <xdr:spPr>
        <a:xfrm flipV="1">
          <a:off x="9639300" y="14779523"/>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159589</xdr:rowOff>
    </xdr:from>
    <xdr:to>
      <xdr:col>46</xdr:col>
      <xdr:colOff>38100</xdr:colOff>
      <xdr:row>86</xdr:row>
      <xdr:rowOff>89739</xdr:rowOff>
    </xdr:to>
    <xdr:sp macro="" textlink="">
      <xdr:nvSpPr>
        <xdr:cNvPr id="367" name="楕円 366"/>
        <xdr:cNvSpPr/>
      </xdr:nvSpPr>
      <xdr:spPr>
        <a:xfrm>
          <a:off x="8699500" y="147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36576</xdr:rowOff>
    </xdr:from>
    <xdr:to>
      <xdr:col>50</xdr:col>
      <xdr:colOff>114300</xdr:colOff>
      <xdr:row>86</xdr:row>
      <xdr:rowOff>38939</xdr:rowOff>
    </xdr:to>
    <xdr:cxnSp macro="">
      <xdr:nvCxnSpPr>
        <xdr:cNvPr id="368" name="直線コネクタ 367"/>
        <xdr:cNvCxnSpPr/>
      </xdr:nvCxnSpPr>
      <xdr:spPr>
        <a:xfrm flipV="1">
          <a:off x="8750300" y="1478127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161341</xdr:rowOff>
    </xdr:from>
    <xdr:to>
      <xdr:col>41</xdr:col>
      <xdr:colOff>101600</xdr:colOff>
      <xdr:row>86</xdr:row>
      <xdr:rowOff>91491</xdr:rowOff>
    </xdr:to>
    <xdr:sp macro="" textlink="">
      <xdr:nvSpPr>
        <xdr:cNvPr id="369" name="楕円 368"/>
        <xdr:cNvSpPr/>
      </xdr:nvSpPr>
      <xdr:spPr>
        <a:xfrm>
          <a:off x="7810500" y="1473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38939</xdr:rowOff>
    </xdr:from>
    <xdr:to>
      <xdr:col>45</xdr:col>
      <xdr:colOff>177800</xdr:colOff>
      <xdr:row>86</xdr:row>
      <xdr:rowOff>40691</xdr:rowOff>
    </xdr:to>
    <xdr:cxnSp macro="">
      <xdr:nvCxnSpPr>
        <xdr:cNvPr id="370" name="直線コネクタ 369"/>
        <xdr:cNvCxnSpPr/>
      </xdr:nvCxnSpPr>
      <xdr:spPr>
        <a:xfrm flipV="1">
          <a:off x="7861300" y="1478363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162864</xdr:rowOff>
    </xdr:from>
    <xdr:to>
      <xdr:col>36</xdr:col>
      <xdr:colOff>165100</xdr:colOff>
      <xdr:row>86</xdr:row>
      <xdr:rowOff>93014</xdr:rowOff>
    </xdr:to>
    <xdr:sp macro="" textlink="">
      <xdr:nvSpPr>
        <xdr:cNvPr id="371" name="楕円 370"/>
        <xdr:cNvSpPr/>
      </xdr:nvSpPr>
      <xdr:spPr>
        <a:xfrm>
          <a:off x="6921500" y="147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40691</xdr:rowOff>
    </xdr:from>
    <xdr:to>
      <xdr:col>41</xdr:col>
      <xdr:colOff>50800</xdr:colOff>
      <xdr:row>86</xdr:row>
      <xdr:rowOff>42214</xdr:rowOff>
    </xdr:to>
    <xdr:cxnSp macro="">
      <xdr:nvCxnSpPr>
        <xdr:cNvPr id="372" name="直線コネクタ 371"/>
        <xdr:cNvCxnSpPr/>
      </xdr:nvCxnSpPr>
      <xdr:spPr>
        <a:xfrm flipV="1">
          <a:off x="6972300" y="14785391"/>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78503</xdr:rowOff>
    </xdr:from>
    <xdr:ext cx="469744" cy="259045"/>
    <xdr:sp macro="" textlink="">
      <xdr:nvSpPr>
        <xdr:cNvPr id="377" name="n_1mainValue【公営住宅】&#10;一人当たり面積"/>
        <xdr:cNvSpPr txBox="1"/>
      </xdr:nvSpPr>
      <xdr:spPr>
        <a:xfrm>
          <a:off x="93917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80866</xdr:rowOff>
    </xdr:from>
    <xdr:ext cx="469744" cy="259045"/>
    <xdr:sp macro="" textlink="">
      <xdr:nvSpPr>
        <xdr:cNvPr id="378" name="n_2mainValue【公営住宅】&#10;一人当たり面積"/>
        <xdr:cNvSpPr txBox="1"/>
      </xdr:nvSpPr>
      <xdr:spPr>
        <a:xfrm>
          <a:off x="8515427" y="1482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82618</xdr:rowOff>
    </xdr:from>
    <xdr:ext cx="469744" cy="259045"/>
    <xdr:sp macro="" textlink="">
      <xdr:nvSpPr>
        <xdr:cNvPr id="379" name="n_3mainValue【公営住宅】&#10;一人当たり面積"/>
        <xdr:cNvSpPr txBox="1"/>
      </xdr:nvSpPr>
      <xdr:spPr>
        <a:xfrm>
          <a:off x="7626427" y="1482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84141</xdr:rowOff>
    </xdr:from>
    <xdr:ext cx="469744" cy="259045"/>
    <xdr:sp macro="" textlink="">
      <xdr:nvSpPr>
        <xdr:cNvPr id="380" name="n_4mainValue【公営住宅】&#10;一人当たり面積"/>
        <xdr:cNvSpPr txBox="1"/>
      </xdr:nvSpPr>
      <xdr:spPr>
        <a:xfrm>
          <a:off x="6737427" y="1482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427" name="【認定こども園・幼稚園・保育所】&#10;有形固定資産減価償却率平均値テキスト"/>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84183</xdr:rowOff>
    </xdr:from>
    <xdr:to>
      <xdr:col>85</xdr:col>
      <xdr:colOff>177800</xdr:colOff>
      <xdr:row>36</xdr:row>
      <xdr:rowOff>14333</xdr:rowOff>
    </xdr:to>
    <xdr:sp macro="" textlink="">
      <xdr:nvSpPr>
        <xdr:cNvPr id="438" name="楕円 437"/>
        <xdr:cNvSpPr/>
      </xdr:nvSpPr>
      <xdr:spPr>
        <a:xfrm>
          <a:off x="162687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107060</xdr:rowOff>
    </xdr:from>
    <xdr:ext cx="405111" cy="259045"/>
    <xdr:sp macro="" textlink="">
      <xdr:nvSpPr>
        <xdr:cNvPr id="439" name="【認定こども園・幼稚園・保育所】&#10;有形固定資産減価償却率該当値テキスト"/>
        <xdr:cNvSpPr txBox="1"/>
      </xdr:nvSpPr>
      <xdr:spPr>
        <a:xfrm>
          <a:off x="16357600" y="593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125004</xdr:rowOff>
    </xdr:from>
    <xdr:to>
      <xdr:col>81</xdr:col>
      <xdr:colOff>101600</xdr:colOff>
      <xdr:row>36</xdr:row>
      <xdr:rowOff>55154</xdr:rowOff>
    </xdr:to>
    <xdr:sp macro="" textlink="">
      <xdr:nvSpPr>
        <xdr:cNvPr id="440" name="楕円 439"/>
        <xdr:cNvSpPr/>
      </xdr:nvSpPr>
      <xdr:spPr>
        <a:xfrm>
          <a:off x="15430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134983</xdr:rowOff>
    </xdr:from>
    <xdr:to>
      <xdr:col>85</xdr:col>
      <xdr:colOff>127000</xdr:colOff>
      <xdr:row>36</xdr:row>
      <xdr:rowOff>4354</xdr:rowOff>
    </xdr:to>
    <xdr:cxnSp macro="">
      <xdr:nvCxnSpPr>
        <xdr:cNvPr id="441" name="直線コネクタ 440"/>
        <xdr:cNvCxnSpPr/>
      </xdr:nvCxnSpPr>
      <xdr:spPr>
        <a:xfrm flipV="1">
          <a:off x="15481300" y="613573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66222</xdr:rowOff>
    </xdr:from>
    <xdr:to>
      <xdr:col>76</xdr:col>
      <xdr:colOff>165100</xdr:colOff>
      <xdr:row>35</xdr:row>
      <xdr:rowOff>167822</xdr:rowOff>
    </xdr:to>
    <xdr:sp macro="" textlink="">
      <xdr:nvSpPr>
        <xdr:cNvPr id="442" name="楕円 441"/>
        <xdr:cNvSpPr/>
      </xdr:nvSpPr>
      <xdr:spPr>
        <a:xfrm>
          <a:off x="14541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117022</xdr:rowOff>
    </xdr:from>
    <xdr:to>
      <xdr:col>81</xdr:col>
      <xdr:colOff>50800</xdr:colOff>
      <xdr:row>36</xdr:row>
      <xdr:rowOff>4354</xdr:rowOff>
    </xdr:to>
    <xdr:cxnSp macro="">
      <xdr:nvCxnSpPr>
        <xdr:cNvPr id="443" name="直線コネクタ 442"/>
        <xdr:cNvCxnSpPr/>
      </xdr:nvCxnSpPr>
      <xdr:spPr>
        <a:xfrm>
          <a:off x="14592300" y="61177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92347</xdr:rowOff>
    </xdr:from>
    <xdr:to>
      <xdr:col>72</xdr:col>
      <xdr:colOff>38100</xdr:colOff>
      <xdr:row>35</xdr:row>
      <xdr:rowOff>22497</xdr:rowOff>
    </xdr:to>
    <xdr:sp macro="" textlink="">
      <xdr:nvSpPr>
        <xdr:cNvPr id="444" name="楕円 443"/>
        <xdr:cNvSpPr/>
      </xdr:nvSpPr>
      <xdr:spPr>
        <a:xfrm>
          <a:off x="13652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143147</xdr:rowOff>
    </xdr:from>
    <xdr:to>
      <xdr:col>76</xdr:col>
      <xdr:colOff>114300</xdr:colOff>
      <xdr:row>35</xdr:row>
      <xdr:rowOff>117022</xdr:rowOff>
    </xdr:to>
    <xdr:cxnSp macro="">
      <xdr:nvCxnSpPr>
        <xdr:cNvPr id="445" name="直線コネクタ 444"/>
        <xdr:cNvCxnSpPr/>
      </xdr:nvCxnSpPr>
      <xdr:spPr>
        <a:xfrm>
          <a:off x="13703300" y="5972447"/>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74386</xdr:rowOff>
    </xdr:from>
    <xdr:to>
      <xdr:col>67</xdr:col>
      <xdr:colOff>101600</xdr:colOff>
      <xdr:row>35</xdr:row>
      <xdr:rowOff>4536</xdr:rowOff>
    </xdr:to>
    <xdr:sp macro="" textlink="">
      <xdr:nvSpPr>
        <xdr:cNvPr id="446" name="楕円 445"/>
        <xdr:cNvSpPr/>
      </xdr:nvSpPr>
      <xdr:spPr>
        <a:xfrm>
          <a:off x="12763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125186</xdr:rowOff>
    </xdr:from>
    <xdr:to>
      <xdr:col>71</xdr:col>
      <xdr:colOff>177800</xdr:colOff>
      <xdr:row>34</xdr:row>
      <xdr:rowOff>143147</xdr:rowOff>
    </xdr:to>
    <xdr:cxnSp macro="">
      <xdr:nvCxnSpPr>
        <xdr:cNvPr id="447" name="直線コネクタ 446"/>
        <xdr:cNvCxnSpPr/>
      </xdr:nvCxnSpPr>
      <xdr:spPr>
        <a:xfrm>
          <a:off x="12814300" y="595448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48" name="n_1aveValue【認定こども園・幼稚園・保育所】&#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49" name="n_2aveValue【認定こども園・幼稚園・保育所】&#10;有形固定資産減価償却率"/>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0" name="n_3aveValue【認定こども園・幼稚園・保育所】&#10;有形固定資産減価償却率"/>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111596</xdr:rowOff>
    </xdr:from>
    <xdr:ext cx="405111" cy="259045"/>
    <xdr:sp macro="" textlink="">
      <xdr:nvSpPr>
        <xdr:cNvPr id="451" name="n_4aveValue【認定こども園・幼稚園・保育所】&#10;有形固定資産減価償却率"/>
        <xdr:cNvSpPr txBox="1"/>
      </xdr:nvSpPr>
      <xdr:spPr>
        <a:xfrm>
          <a:off x="12611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71681</xdr:rowOff>
    </xdr:from>
    <xdr:ext cx="405111" cy="259045"/>
    <xdr:sp macro="" textlink="">
      <xdr:nvSpPr>
        <xdr:cNvPr id="452" name="n_1mainValue【認定こども園・幼稚園・保育所】&#10;有形固定資産減価償却率"/>
        <xdr:cNvSpPr txBox="1"/>
      </xdr:nvSpPr>
      <xdr:spPr>
        <a:xfrm>
          <a:off x="152660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12899</xdr:rowOff>
    </xdr:from>
    <xdr:ext cx="405111" cy="259045"/>
    <xdr:sp macro="" textlink="">
      <xdr:nvSpPr>
        <xdr:cNvPr id="453" name="n_2mainValue【認定こども園・幼稚園・保育所】&#10;有形固定資産減価償却率"/>
        <xdr:cNvSpPr txBox="1"/>
      </xdr:nvSpPr>
      <xdr:spPr>
        <a:xfrm>
          <a:off x="14389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39024</xdr:rowOff>
    </xdr:from>
    <xdr:ext cx="405111" cy="259045"/>
    <xdr:sp macro="" textlink="">
      <xdr:nvSpPr>
        <xdr:cNvPr id="454" name="n_3mainValue【認定こども園・幼稚園・保育所】&#10;有形固定資産減価償却率"/>
        <xdr:cNvSpPr txBox="1"/>
      </xdr:nvSpPr>
      <xdr:spPr>
        <a:xfrm>
          <a:off x="13500744" y="569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21063</xdr:rowOff>
    </xdr:from>
    <xdr:ext cx="405111" cy="259045"/>
    <xdr:sp macro="" textlink="">
      <xdr:nvSpPr>
        <xdr:cNvPr id="455" name="n_4mainValue【認定こども園・幼稚園・保育所】&#10;有形固定資産減価償却率"/>
        <xdr:cNvSpPr txBox="1"/>
      </xdr:nvSpPr>
      <xdr:spPr>
        <a:xfrm>
          <a:off x="12611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141071</xdr:rowOff>
    </xdr:from>
    <xdr:to>
      <xdr:col>116</xdr:col>
      <xdr:colOff>114300</xdr:colOff>
      <xdr:row>40</xdr:row>
      <xdr:rowOff>71221</xdr:rowOff>
    </xdr:to>
    <xdr:sp macro="" textlink="">
      <xdr:nvSpPr>
        <xdr:cNvPr id="493" name="楕円 492"/>
        <xdr:cNvSpPr/>
      </xdr:nvSpPr>
      <xdr:spPr>
        <a:xfrm>
          <a:off x="22110700" y="68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119498</xdr:rowOff>
    </xdr:from>
    <xdr:ext cx="469744" cy="259045"/>
    <xdr:sp macro="" textlink="">
      <xdr:nvSpPr>
        <xdr:cNvPr id="494" name="【認定こども園・幼稚園・保育所】&#10;一人当たり面積該当値テキスト"/>
        <xdr:cNvSpPr txBox="1"/>
      </xdr:nvSpPr>
      <xdr:spPr>
        <a:xfrm>
          <a:off x="22199600" y="68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147472</xdr:rowOff>
    </xdr:from>
    <xdr:to>
      <xdr:col>112</xdr:col>
      <xdr:colOff>38100</xdr:colOff>
      <xdr:row>40</xdr:row>
      <xdr:rowOff>77622</xdr:rowOff>
    </xdr:to>
    <xdr:sp macro="" textlink="">
      <xdr:nvSpPr>
        <xdr:cNvPr id="495" name="楕円 494"/>
        <xdr:cNvSpPr/>
      </xdr:nvSpPr>
      <xdr:spPr>
        <a:xfrm>
          <a:off x="21272500" y="68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20421</xdr:rowOff>
    </xdr:from>
    <xdr:to>
      <xdr:col>116</xdr:col>
      <xdr:colOff>63500</xdr:colOff>
      <xdr:row>40</xdr:row>
      <xdr:rowOff>26822</xdr:rowOff>
    </xdr:to>
    <xdr:cxnSp macro="">
      <xdr:nvCxnSpPr>
        <xdr:cNvPr id="496" name="直線コネクタ 495"/>
        <xdr:cNvCxnSpPr/>
      </xdr:nvCxnSpPr>
      <xdr:spPr>
        <a:xfrm flipV="1">
          <a:off x="21323300" y="6878421"/>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155702</xdr:rowOff>
    </xdr:from>
    <xdr:to>
      <xdr:col>107</xdr:col>
      <xdr:colOff>101600</xdr:colOff>
      <xdr:row>40</xdr:row>
      <xdr:rowOff>85852</xdr:rowOff>
    </xdr:to>
    <xdr:sp macro="" textlink="">
      <xdr:nvSpPr>
        <xdr:cNvPr id="497" name="楕円 496"/>
        <xdr:cNvSpPr/>
      </xdr:nvSpPr>
      <xdr:spPr>
        <a:xfrm>
          <a:off x="20383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26822</xdr:rowOff>
    </xdr:from>
    <xdr:to>
      <xdr:col>111</xdr:col>
      <xdr:colOff>177800</xdr:colOff>
      <xdr:row>40</xdr:row>
      <xdr:rowOff>35052</xdr:rowOff>
    </xdr:to>
    <xdr:cxnSp macro="">
      <xdr:nvCxnSpPr>
        <xdr:cNvPr id="498" name="直線コネクタ 497"/>
        <xdr:cNvCxnSpPr/>
      </xdr:nvCxnSpPr>
      <xdr:spPr>
        <a:xfrm flipV="1">
          <a:off x="20434300" y="688482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162103</xdr:rowOff>
    </xdr:from>
    <xdr:to>
      <xdr:col>102</xdr:col>
      <xdr:colOff>165100</xdr:colOff>
      <xdr:row>40</xdr:row>
      <xdr:rowOff>92253</xdr:rowOff>
    </xdr:to>
    <xdr:sp macro="" textlink="">
      <xdr:nvSpPr>
        <xdr:cNvPr id="499" name="楕円 498"/>
        <xdr:cNvSpPr/>
      </xdr:nvSpPr>
      <xdr:spPr>
        <a:xfrm>
          <a:off x="19494500" y="68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35052</xdr:rowOff>
    </xdr:from>
    <xdr:to>
      <xdr:col>107</xdr:col>
      <xdr:colOff>50800</xdr:colOff>
      <xdr:row>40</xdr:row>
      <xdr:rowOff>41453</xdr:rowOff>
    </xdr:to>
    <xdr:cxnSp macro="">
      <xdr:nvCxnSpPr>
        <xdr:cNvPr id="500" name="直線コネクタ 499"/>
        <xdr:cNvCxnSpPr/>
      </xdr:nvCxnSpPr>
      <xdr:spPr>
        <a:xfrm flipV="1">
          <a:off x="19545300" y="689305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8941</xdr:rowOff>
    </xdr:from>
    <xdr:to>
      <xdr:col>98</xdr:col>
      <xdr:colOff>38100</xdr:colOff>
      <xdr:row>40</xdr:row>
      <xdr:rowOff>110541</xdr:rowOff>
    </xdr:to>
    <xdr:sp macro="" textlink="">
      <xdr:nvSpPr>
        <xdr:cNvPr id="501" name="楕円 500"/>
        <xdr:cNvSpPr/>
      </xdr:nvSpPr>
      <xdr:spPr>
        <a:xfrm>
          <a:off x="18605500" y="68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41453</xdr:rowOff>
    </xdr:from>
    <xdr:to>
      <xdr:col>102</xdr:col>
      <xdr:colOff>114300</xdr:colOff>
      <xdr:row>40</xdr:row>
      <xdr:rowOff>59741</xdr:rowOff>
    </xdr:to>
    <xdr:cxnSp macro="">
      <xdr:nvCxnSpPr>
        <xdr:cNvPr id="502" name="直線コネクタ 501"/>
        <xdr:cNvCxnSpPr/>
      </xdr:nvCxnSpPr>
      <xdr:spPr>
        <a:xfrm flipV="1">
          <a:off x="18656300" y="689945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4"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5"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6"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68749</xdr:rowOff>
    </xdr:from>
    <xdr:ext cx="469744" cy="259045"/>
    <xdr:sp macro="" textlink="">
      <xdr:nvSpPr>
        <xdr:cNvPr id="507" name="n_1mainValue【認定こども園・幼稚園・保育所】&#10;一人当たり面積"/>
        <xdr:cNvSpPr txBox="1"/>
      </xdr:nvSpPr>
      <xdr:spPr>
        <a:xfrm>
          <a:off x="21075727" y="692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76979</xdr:rowOff>
    </xdr:from>
    <xdr:ext cx="469744" cy="259045"/>
    <xdr:sp macro="" textlink="">
      <xdr:nvSpPr>
        <xdr:cNvPr id="508" name="n_2mainValue【認定こども園・幼稚園・保育所】&#10;一人当たり面積"/>
        <xdr:cNvSpPr txBox="1"/>
      </xdr:nvSpPr>
      <xdr:spPr>
        <a:xfrm>
          <a:off x="20199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83380</xdr:rowOff>
    </xdr:from>
    <xdr:ext cx="469744" cy="259045"/>
    <xdr:sp macro="" textlink="">
      <xdr:nvSpPr>
        <xdr:cNvPr id="509" name="n_3mainValue【認定こども園・幼稚園・保育所】&#10;一人当たり面積"/>
        <xdr:cNvSpPr txBox="1"/>
      </xdr:nvSpPr>
      <xdr:spPr>
        <a:xfrm>
          <a:off x="19310427" y="694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101668</xdr:rowOff>
    </xdr:from>
    <xdr:ext cx="469744" cy="259045"/>
    <xdr:sp macro="" textlink="">
      <xdr:nvSpPr>
        <xdr:cNvPr id="510" name="n_4mainValue【認定こども園・幼稚園・保育所】&#10;一人当たり面積"/>
        <xdr:cNvSpPr txBox="1"/>
      </xdr:nvSpPr>
      <xdr:spPr>
        <a:xfrm>
          <a:off x="18421427" y="695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40"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1" name="楕円 550"/>
        <xdr:cNvSpPr/>
      </xdr:nvSpPr>
      <xdr:spPr>
        <a:xfrm>
          <a:off x="16268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137812</xdr:rowOff>
    </xdr:from>
    <xdr:ext cx="405111" cy="259045"/>
    <xdr:sp macro="" textlink="">
      <xdr:nvSpPr>
        <xdr:cNvPr id="552" name="【学校施設】&#10;有形固定資産減価償却率該当値テキスト"/>
        <xdr:cNvSpPr txBox="1"/>
      </xdr:nvSpPr>
      <xdr:spPr>
        <a:xfrm>
          <a:off x="16357600"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553" name="楕円 552"/>
        <xdr:cNvSpPr/>
      </xdr:nvSpPr>
      <xdr:spPr>
        <a:xfrm>
          <a:off x="1543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59</xdr:row>
      <xdr:rowOff>165735</xdr:rowOff>
    </xdr:to>
    <xdr:cxnSp macro="">
      <xdr:nvCxnSpPr>
        <xdr:cNvPr id="554" name="直線コネクタ 553"/>
        <xdr:cNvCxnSpPr/>
      </xdr:nvCxnSpPr>
      <xdr:spPr>
        <a:xfrm>
          <a:off x="15481300" y="10281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76835</xdr:rowOff>
    </xdr:from>
    <xdr:to>
      <xdr:col>76</xdr:col>
      <xdr:colOff>165100</xdr:colOff>
      <xdr:row>60</xdr:row>
      <xdr:rowOff>6985</xdr:rowOff>
    </xdr:to>
    <xdr:sp macro="" textlink="">
      <xdr:nvSpPr>
        <xdr:cNvPr id="555" name="楕円 554"/>
        <xdr:cNvSpPr/>
      </xdr:nvSpPr>
      <xdr:spPr>
        <a:xfrm>
          <a:off x="14541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127635</xdr:rowOff>
    </xdr:from>
    <xdr:to>
      <xdr:col>81</xdr:col>
      <xdr:colOff>50800</xdr:colOff>
      <xdr:row>59</xdr:row>
      <xdr:rowOff>165735</xdr:rowOff>
    </xdr:to>
    <xdr:cxnSp macro="">
      <xdr:nvCxnSpPr>
        <xdr:cNvPr id="556" name="直線コネクタ 555"/>
        <xdr:cNvCxnSpPr/>
      </xdr:nvCxnSpPr>
      <xdr:spPr>
        <a:xfrm>
          <a:off x="14592300" y="102431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36830</xdr:rowOff>
    </xdr:from>
    <xdr:to>
      <xdr:col>72</xdr:col>
      <xdr:colOff>38100</xdr:colOff>
      <xdr:row>59</xdr:row>
      <xdr:rowOff>138430</xdr:rowOff>
    </xdr:to>
    <xdr:sp macro="" textlink="">
      <xdr:nvSpPr>
        <xdr:cNvPr id="557" name="楕円 556"/>
        <xdr:cNvSpPr/>
      </xdr:nvSpPr>
      <xdr:spPr>
        <a:xfrm>
          <a:off x="13652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87630</xdr:rowOff>
    </xdr:from>
    <xdr:to>
      <xdr:col>76</xdr:col>
      <xdr:colOff>114300</xdr:colOff>
      <xdr:row>59</xdr:row>
      <xdr:rowOff>127635</xdr:rowOff>
    </xdr:to>
    <xdr:cxnSp macro="">
      <xdr:nvCxnSpPr>
        <xdr:cNvPr id="558" name="直線コネクタ 557"/>
        <xdr:cNvCxnSpPr/>
      </xdr:nvCxnSpPr>
      <xdr:spPr>
        <a:xfrm>
          <a:off x="13703300" y="102031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170180</xdr:rowOff>
    </xdr:from>
    <xdr:to>
      <xdr:col>67</xdr:col>
      <xdr:colOff>101600</xdr:colOff>
      <xdr:row>59</xdr:row>
      <xdr:rowOff>100330</xdr:rowOff>
    </xdr:to>
    <xdr:sp macro="" textlink="">
      <xdr:nvSpPr>
        <xdr:cNvPr id="559" name="楕円 558"/>
        <xdr:cNvSpPr/>
      </xdr:nvSpPr>
      <xdr:spPr>
        <a:xfrm>
          <a:off x="12763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49530</xdr:rowOff>
    </xdr:from>
    <xdr:to>
      <xdr:col>71</xdr:col>
      <xdr:colOff>177800</xdr:colOff>
      <xdr:row>59</xdr:row>
      <xdr:rowOff>87630</xdr:rowOff>
    </xdr:to>
    <xdr:cxnSp macro="">
      <xdr:nvCxnSpPr>
        <xdr:cNvPr id="560" name="直線コネクタ 559"/>
        <xdr:cNvCxnSpPr/>
      </xdr:nvCxnSpPr>
      <xdr:spPr>
        <a:xfrm>
          <a:off x="12814300" y="10165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62"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63"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564" name="n_4aveValue【学校施設】&#10;有形固定資産減価償却率"/>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36212</xdr:rowOff>
    </xdr:from>
    <xdr:ext cx="405111" cy="259045"/>
    <xdr:sp macro="" textlink="">
      <xdr:nvSpPr>
        <xdr:cNvPr id="565" name="n_1mainValue【学校施設】&#10;有形固定資産減価償却率"/>
        <xdr:cNvSpPr txBox="1"/>
      </xdr:nvSpPr>
      <xdr:spPr>
        <a:xfrm>
          <a:off x="15266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6" name="n_2main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154957</xdr:rowOff>
    </xdr:from>
    <xdr:ext cx="405111" cy="259045"/>
    <xdr:sp macro="" textlink="">
      <xdr:nvSpPr>
        <xdr:cNvPr id="567" name="n_3mainValue【学校施設】&#10;有形固定資産減価償却率"/>
        <xdr:cNvSpPr txBox="1"/>
      </xdr:nvSpPr>
      <xdr:spPr>
        <a:xfrm>
          <a:off x="13500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568" name="n_4mainValue【学校施設】&#10;有形固定資産減価償却率"/>
        <xdr:cNvSpPr txBox="1"/>
      </xdr:nvSpPr>
      <xdr:spPr>
        <a:xfrm>
          <a:off x="12611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140309</xdr:rowOff>
    </xdr:from>
    <xdr:to>
      <xdr:col>116</xdr:col>
      <xdr:colOff>114300</xdr:colOff>
      <xdr:row>63</xdr:row>
      <xdr:rowOff>70459</xdr:rowOff>
    </xdr:to>
    <xdr:sp macro="" textlink="">
      <xdr:nvSpPr>
        <xdr:cNvPr id="608" name="楕円 607"/>
        <xdr:cNvSpPr/>
      </xdr:nvSpPr>
      <xdr:spPr>
        <a:xfrm>
          <a:off x="22110700" y="107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84217</xdr:rowOff>
    </xdr:from>
    <xdr:ext cx="469744" cy="259045"/>
    <xdr:sp macro="" textlink="">
      <xdr:nvSpPr>
        <xdr:cNvPr id="609" name="【学校施設】&#10;一人当たり面積該当値テキスト"/>
        <xdr:cNvSpPr txBox="1"/>
      </xdr:nvSpPr>
      <xdr:spPr>
        <a:xfrm>
          <a:off x="22199600" y="1071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145186</xdr:rowOff>
    </xdr:from>
    <xdr:to>
      <xdr:col>112</xdr:col>
      <xdr:colOff>38100</xdr:colOff>
      <xdr:row>63</xdr:row>
      <xdr:rowOff>75336</xdr:rowOff>
    </xdr:to>
    <xdr:sp macro="" textlink="">
      <xdr:nvSpPr>
        <xdr:cNvPr id="610" name="楕円 609"/>
        <xdr:cNvSpPr/>
      </xdr:nvSpPr>
      <xdr:spPr>
        <a:xfrm>
          <a:off x="21272500" y="107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19659</xdr:rowOff>
    </xdr:from>
    <xdr:to>
      <xdr:col>116</xdr:col>
      <xdr:colOff>63500</xdr:colOff>
      <xdr:row>63</xdr:row>
      <xdr:rowOff>24536</xdr:rowOff>
    </xdr:to>
    <xdr:cxnSp macro="">
      <xdr:nvCxnSpPr>
        <xdr:cNvPr id="611" name="直線コネクタ 610"/>
        <xdr:cNvCxnSpPr/>
      </xdr:nvCxnSpPr>
      <xdr:spPr>
        <a:xfrm flipV="1">
          <a:off x="21323300" y="10821009"/>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152121</xdr:rowOff>
    </xdr:from>
    <xdr:to>
      <xdr:col>107</xdr:col>
      <xdr:colOff>101600</xdr:colOff>
      <xdr:row>63</xdr:row>
      <xdr:rowOff>82271</xdr:rowOff>
    </xdr:to>
    <xdr:sp macro="" textlink="">
      <xdr:nvSpPr>
        <xdr:cNvPr id="612" name="楕円 611"/>
        <xdr:cNvSpPr/>
      </xdr:nvSpPr>
      <xdr:spPr>
        <a:xfrm>
          <a:off x="20383500" y="1078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24536</xdr:rowOff>
    </xdr:from>
    <xdr:to>
      <xdr:col>111</xdr:col>
      <xdr:colOff>177800</xdr:colOff>
      <xdr:row>63</xdr:row>
      <xdr:rowOff>31471</xdr:rowOff>
    </xdr:to>
    <xdr:cxnSp macro="">
      <xdr:nvCxnSpPr>
        <xdr:cNvPr id="613" name="直線コネクタ 612"/>
        <xdr:cNvCxnSpPr/>
      </xdr:nvCxnSpPr>
      <xdr:spPr>
        <a:xfrm flipV="1">
          <a:off x="20434300" y="10825886"/>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157073</xdr:rowOff>
    </xdr:from>
    <xdr:to>
      <xdr:col>102</xdr:col>
      <xdr:colOff>165100</xdr:colOff>
      <xdr:row>63</xdr:row>
      <xdr:rowOff>87223</xdr:rowOff>
    </xdr:to>
    <xdr:sp macro="" textlink="">
      <xdr:nvSpPr>
        <xdr:cNvPr id="614" name="楕円 613"/>
        <xdr:cNvSpPr/>
      </xdr:nvSpPr>
      <xdr:spPr>
        <a:xfrm>
          <a:off x="19494500" y="107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31471</xdr:rowOff>
    </xdr:from>
    <xdr:to>
      <xdr:col>107</xdr:col>
      <xdr:colOff>50800</xdr:colOff>
      <xdr:row>63</xdr:row>
      <xdr:rowOff>36423</xdr:rowOff>
    </xdr:to>
    <xdr:cxnSp macro="">
      <xdr:nvCxnSpPr>
        <xdr:cNvPr id="615" name="直線コネクタ 614"/>
        <xdr:cNvCxnSpPr/>
      </xdr:nvCxnSpPr>
      <xdr:spPr>
        <a:xfrm flipV="1">
          <a:off x="19545300" y="10832821"/>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161417</xdr:rowOff>
    </xdr:from>
    <xdr:to>
      <xdr:col>98</xdr:col>
      <xdr:colOff>38100</xdr:colOff>
      <xdr:row>63</xdr:row>
      <xdr:rowOff>91567</xdr:rowOff>
    </xdr:to>
    <xdr:sp macro="" textlink="">
      <xdr:nvSpPr>
        <xdr:cNvPr id="616" name="楕円 615"/>
        <xdr:cNvSpPr/>
      </xdr:nvSpPr>
      <xdr:spPr>
        <a:xfrm>
          <a:off x="18605500" y="107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36423</xdr:rowOff>
    </xdr:from>
    <xdr:to>
      <xdr:col>102</xdr:col>
      <xdr:colOff>114300</xdr:colOff>
      <xdr:row>63</xdr:row>
      <xdr:rowOff>40767</xdr:rowOff>
    </xdr:to>
    <xdr:cxnSp macro="">
      <xdr:nvCxnSpPr>
        <xdr:cNvPr id="617" name="直線コネクタ 616"/>
        <xdr:cNvCxnSpPr/>
      </xdr:nvCxnSpPr>
      <xdr:spPr>
        <a:xfrm flipV="1">
          <a:off x="18656300" y="1083777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66463</xdr:rowOff>
    </xdr:from>
    <xdr:ext cx="469744" cy="259045"/>
    <xdr:sp macro="" textlink="">
      <xdr:nvSpPr>
        <xdr:cNvPr id="622" name="n_1mainValue【学校施設】&#10;一人当たり面積"/>
        <xdr:cNvSpPr txBox="1"/>
      </xdr:nvSpPr>
      <xdr:spPr>
        <a:xfrm>
          <a:off x="21075727" y="108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73398</xdr:rowOff>
    </xdr:from>
    <xdr:ext cx="469744" cy="259045"/>
    <xdr:sp macro="" textlink="">
      <xdr:nvSpPr>
        <xdr:cNvPr id="623" name="n_2mainValue【学校施設】&#10;一人当たり面積"/>
        <xdr:cNvSpPr txBox="1"/>
      </xdr:nvSpPr>
      <xdr:spPr>
        <a:xfrm>
          <a:off x="20199427" y="1087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78350</xdr:rowOff>
    </xdr:from>
    <xdr:ext cx="469744" cy="259045"/>
    <xdr:sp macro="" textlink="">
      <xdr:nvSpPr>
        <xdr:cNvPr id="624" name="n_3mainValue【学校施設】&#10;一人当たり面積"/>
        <xdr:cNvSpPr txBox="1"/>
      </xdr:nvSpPr>
      <xdr:spPr>
        <a:xfrm>
          <a:off x="19310427" y="1087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82694</xdr:rowOff>
    </xdr:from>
    <xdr:ext cx="469744" cy="259045"/>
    <xdr:sp macro="" textlink="">
      <xdr:nvSpPr>
        <xdr:cNvPr id="625" name="n_4mainValue【学校施設】&#10;一人当たり面積"/>
        <xdr:cNvSpPr txBox="1"/>
      </xdr:nvSpPr>
      <xdr:spPr>
        <a:xfrm>
          <a:off x="184214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7" name="直線コネクタ 666"/>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70"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71" name="直線コネクタ 670"/>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72"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4" name="フローチャート: 判断 673"/>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5" name="フローチャート: 判断 674"/>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6" name="フローチャート: 判断 675"/>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7" name="フローチャート: 判断 67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683" name="楕円 682"/>
        <xdr:cNvSpPr/>
      </xdr:nvSpPr>
      <xdr:spPr>
        <a:xfrm>
          <a:off x="162687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53176</xdr:rowOff>
    </xdr:from>
    <xdr:ext cx="405111" cy="259045"/>
    <xdr:sp macro="" textlink="">
      <xdr:nvSpPr>
        <xdr:cNvPr id="684" name="【公民館】&#10;有形固定資産減価償却率該当値テキスト"/>
        <xdr:cNvSpPr txBox="1"/>
      </xdr:nvSpPr>
      <xdr:spPr>
        <a:xfrm>
          <a:off x="16357600" y="1771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685" name="楕円 684"/>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81099</xdr:rowOff>
    </xdr:to>
    <xdr:cxnSp macro="">
      <xdr:nvCxnSpPr>
        <xdr:cNvPr id="686" name="直線コネクタ 685"/>
        <xdr:cNvCxnSpPr/>
      </xdr:nvCxnSpPr>
      <xdr:spPr>
        <a:xfrm>
          <a:off x="15481300" y="1784985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687" name="楕円 686"/>
        <xdr:cNvSpPr/>
      </xdr:nvSpPr>
      <xdr:spPr>
        <a:xfrm>
          <a:off x="14541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104</xdr:row>
      <xdr:rowOff>58238</xdr:rowOff>
    </xdr:to>
    <xdr:cxnSp macro="">
      <xdr:nvCxnSpPr>
        <xdr:cNvPr id="688" name="直線コネクタ 687"/>
        <xdr:cNvCxnSpPr/>
      </xdr:nvCxnSpPr>
      <xdr:spPr>
        <a:xfrm flipV="1">
          <a:off x="14592300" y="178498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103777</xdr:rowOff>
    </xdr:from>
    <xdr:to>
      <xdr:col>72</xdr:col>
      <xdr:colOff>38100</xdr:colOff>
      <xdr:row>104</xdr:row>
      <xdr:rowOff>33927</xdr:rowOff>
    </xdr:to>
    <xdr:sp macro="" textlink="">
      <xdr:nvSpPr>
        <xdr:cNvPr id="689" name="楕円 688"/>
        <xdr:cNvSpPr/>
      </xdr:nvSpPr>
      <xdr:spPr>
        <a:xfrm>
          <a:off x="13652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154577</xdr:rowOff>
    </xdr:from>
    <xdr:to>
      <xdr:col>76</xdr:col>
      <xdr:colOff>114300</xdr:colOff>
      <xdr:row>104</xdr:row>
      <xdr:rowOff>58238</xdr:rowOff>
    </xdr:to>
    <xdr:cxnSp macro="">
      <xdr:nvCxnSpPr>
        <xdr:cNvPr id="690" name="直線コネクタ 689"/>
        <xdr:cNvCxnSpPr/>
      </xdr:nvCxnSpPr>
      <xdr:spPr>
        <a:xfrm>
          <a:off x="13703300" y="1781392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85816</xdr:rowOff>
    </xdr:from>
    <xdr:to>
      <xdr:col>67</xdr:col>
      <xdr:colOff>101600</xdr:colOff>
      <xdr:row>104</xdr:row>
      <xdr:rowOff>15966</xdr:rowOff>
    </xdr:to>
    <xdr:sp macro="" textlink="">
      <xdr:nvSpPr>
        <xdr:cNvPr id="691" name="楕円 690"/>
        <xdr:cNvSpPr/>
      </xdr:nvSpPr>
      <xdr:spPr>
        <a:xfrm>
          <a:off x="12763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136616</xdr:rowOff>
    </xdr:from>
    <xdr:to>
      <xdr:col>71</xdr:col>
      <xdr:colOff>177800</xdr:colOff>
      <xdr:row>103</xdr:row>
      <xdr:rowOff>154577</xdr:rowOff>
    </xdr:to>
    <xdr:cxnSp macro="">
      <xdr:nvCxnSpPr>
        <xdr:cNvPr id="692" name="直線コネクタ 691"/>
        <xdr:cNvCxnSpPr/>
      </xdr:nvCxnSpPr>
      <xdr:spPr>
        <a:xfrm>
          <a:off x="12814300" y="177959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693" name="n_1ave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694" name="n_2aveValue【公民館】&#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695" name="n_3aveValue【公民館】&#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696" name="n_4aveValue【公民館】&#10;有形固定資産減価償却率"/>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697" name="n_1main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125565</xdr:rowOff>
    </xdr:from>
    <xdr:ext cx="405111" cy="259045"/>
    <xdr:sp macro="" textlink="">
      <xdr:nvSpPr>
        <xdr:cNvPr id="698" name="n_2mainValue【公民館】&#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50454</xdr:rowOff>
    </xdr:from>
    <xdr:ext cx="405111" cy="259045"/>
    <xdr:sp macro="" textlink="">
      <xdr:nvSpPr>
        <xdr:cNvPr id="699" name="n_3mainValue【公民館】&#10;有形固定資産減価償却率"/>
        <xdr:cNvSpPr txBox="1"/>
      </xdr:nvSpPr>
      <xdr:spPr>
        <a:xfrm>
          <a:off x="13500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32493</xdr:rowOff>
    </xdr:from>
    <xdr:ext cx="405111" cy="259045"/>
    <xdr:sp macro="" textlink="">
      <xdr:nvSpPr>
        <xdr:cNvPr id="700" name="n_4mainValue【公民館】&#10;有形固定資産減価償却率"/>
        <xdr:cNvSpPr txBox="1"/>
      </xdr:nvSpPr>
      <xdr:spPr>
        <a:xfrm>
          <a:off x="12611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4" name="直線コネクタ 723"/>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5"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6" name="直線コネクタ 725"/>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7"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8" name="直線コネクタ 727"/>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729"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0" name="フローチャート: 判断 729"/>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1" name="フローチャート: 判断 730"/>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2" name="フローチャート: 判断 731"/>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3" name="フローチャート: 判断 732"/>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4" name="フローチャート: 判断 733"/>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46737</xdr:rowOff>
    </xdr:from>
    <xdr:to>
      <xdr:col>116</xdr:col>
      <xdr:colOff>114300</xdr:colOff>
      <xdr:row>105</xdr:row>
      <xdr:rowOff>148337</xdr:rowOff>
    </xdr:to>
    <xdr:sp macro="" textlink="">
      <xdr:nvSpPr>
        <xdr:cNvPr id="740" name="楕円 739"/>
        <xdr:cNvSpPr/>
      </xdr:nvSpPr>
      <xdr:spPr>
        <a:xfrm>
          <a:off x="22110700" y="1804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69614</xdr:rowOff>
    </xdr:from>
    <xdr:ext cx="469744" cy="259045"/>
    <xdr:sp macro="" textlink="">
      <xdr:nvSpPr>
        <xdr:cNvPr id="741" name="【公民館】&#10;一人当たり面積該当値テキスト"/>
        <xdr:cNvSpPr txBox="1"/>
      </xdr:nvSpPr>
      <xdr:spPr>
        <a:xfrm>
          <a:off x="22199600" y="17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65787</xdr:rowOff>
    </xdr:from>
    <xdr:to>
      <xdr:col>112</xdr:col>
      <xdr:colOff>38100</xdr:colOff>
      <xdr:row>105</xdr:row>
      <xdr:rowOff>167387</xdr:rowOff>
    </xdr:to>
    <xdr:sp macro="" textlink="">
      <xdr:nvSpPr>
        <xdr:cNvPr id="742" name="楕円 741"/>
        <xdr:cNvSpPr/>
      </xdr:nvSpPr>
      <xdr:spPr>
        <a:xfrm>
          <a:off x="21272500" y="1806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97537</xdr:rowOff>
    </xdr:from>
    <xdr:to>
      <xdr:col>116</xdr:col>
      <xdr:colOff>63500</xdr:colOff>
      <xdr:row>105</xdr:row>
      <xdr:rowOff>116587</xdr:rowOff>
    </xdr:to>
    <xdr:cxnSp macro="">
      <xdr:nvCxnSpPr>
        <xdr:cNvPr id="743" name="直線コネクタ 742"/>
        <xdr:cNvCxnSpPr/>
      </xdr:nvCxnSpPr>
      <xdr:spPr>
        <a:xfrm flipV="1">
          <a:off x="21323300" y="18099787"/>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744" name="楕円 743"/>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116587</xdr:rowOff>
    </xdr:from>
    <xdr:to>
      <xdr:col>111</xdr:col>
      <xdr:colOff>177800</xdr:colOff>
      <xdr:row>105</xdr:row>
      <xdr:rowOff>133350</xdr:rowOff>
    </xdr:to>
    <xdr:cxnSp macro="">
      <xdr:nvCxnSpPr>
        <xdr:cNvPr id="745" name="直線コネクタ 744"/>
        <xdr:cNvCxnSpPr/>
      </xdr:nvCxnSpPr>
      <xdr:spPr>
        <a:xfrm flipV="1">
          <a:off x="20434300" y="1811883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64263</xdr:rowOff>
    </xdr:from>
    <xdr:to>
      <xdr:col>102</xdr:col>
      <xdr:colOff>165100</xdr:colOff>
      <xdr:row>104</xdr:row>
      <xdr:rowOff>165863</xdr:rowOff>
    </xdr:to>
    <xdr:sp macro="" textlink="">
      <xdr:nvSpPr>
        <xdr:cNvPr id="746" name="楕円 745"/>
        <xdr:cNvSpPr/>
      </xdr:nvSpPr>
      <xdr:spPr>
        <a:xfrm>
          <a:off x="19494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115063</xdr:rowOff>
    </xdr:from>
    <xdr:to>
      <xdr:col>107</xdr:col>
      <xdr:colOff>50800</xdr:colOff>
      <xdr:row>105</xdr:row>
      <xdr:rowOff>133350</xdr:rowOff>
    </xdr:to>
    <xdr:cxnSp macro="">
      <xdr:nvCxnSpPr>
        <xdr:cNvPr id="747" name="直線コネクタ 746"/>
        <xdr:cNvCxnSpPr/>
      </xdr:nvCxnSpPr>
      <xdr:spPr>
        <a:xfrm>
          <a:off x="19545300" y="17945863"/>
          <a:ext cx="889000" cy="18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78739</xdr:rowOff>
    </xdr:from>
    <xdr:to>
      <xdr:col>98</xdr:col>
      <xdr:colOff>38100</xdr:colOff>
      <xdr:row>105</xdr:row>
      <xdr:rowOff>8889</xdr:rowOff>
    </xdr:to>
    <xdr:sp macro="" textlink="">
      <xdr:nvSpPr>
        <xdr:cNvPr id="748" name="楕円 747"/>
        <xdr:cNvSpPr/>
      </xdr:nvSpPr>
      <xdr:spPr>
        <a:xfrm>
          <a:off x="18605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115063</xdr:rowOff>
    </xdr:from>
    <xdr:to>
      <xdr:col>102</xdr:col>
      <xdr:colOff>114300</xdr:colOff>
      <xdr:row>104</xdr:row>
      <xdr:rowOff>129539</xdr:rowOff>
    </xdr:to>
    <xdr:cxnSp macro="">
      <xdr:nvCxnSpPr>
        <xdr:cNvPr id="749" name="直線コネクタ 748"/>
        <xdr:cNvCxnSpPr/>
      </xdr:nvCxnSpPr>
      <xdr:spPr>
        <a:xfrm flipV="1">
          <a:off x="18656300" y="17945863"/>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750"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751" name="n_2aveValue【公民館】&#10;一人当たり面積"/>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752" name="n_3aveValue【公民館】&#10;一人当たり面積"/>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139464</xdr:rowOff>
    </xdr:from>
    <xdr:ext cx="469744" cy="259045"/>
    <xdr:sp macro="" textlink="">
      <xdr:nvSpPr>
        <xdr:cNvPr id="753" name="n_4aveValue【公民館】&#10;一人当たり面積"/>
        <xdr:cNvSpPr txBox="1"/>
      </xdr:nvSpPr>
      <xdr:spPr>
        <a:xfrm>
          <a:off x="18421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12464</xdr:rowOff>
    </xdr:from>
    <xdr:ext cx="469744" cy="259045"/>
    <xdr:sp macro="" textlink="">
      <xdr:nvSpPr>
        <xdr:cNvPr id="754" name="n_1mainValue【公民館】&#10;一人当たり面積"/>
        <xdr:cNvSpPr txBox="1"/>
      </xdr:nvSpPr>
      <xdr:spPr>
        <a:xfrm>
          <a:off x="21075727" y="1784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55" name="n_2main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10940</xdr:rowOff>
    </xdr:from>
    <xdr:ext cx="469744" cy="259045"/>
    <xdr:sp macro="" textlink="">
      <xdr:nvSpPr>
        <xdr:cNvPr id="756" name="n_3mainValue【公民館】&#10;一人当たり面積"/>
        <xdr:cNvSpPr txBox="1"/>
      </xdr:nvSpPr>
      <xdr:spPr>
        <a:xfrm>
          <a:off x="19310427" y="176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25416</xdr:rowOff>
    </xdr:from>
    <xdr:ext cx="469744" cy="259045"/>
    <xdr:sp macro="" textlink="">
      <xdr:nvSpPr>
        <xdr:cNvPr id="757" name="n_4mainValue【公民館】&#10;一人当たり面積"/>
        <xdr:cNvSpPr txBox="1"/>
      </xdr:nvSpPr>
      <xdr:spPr>
        <a:xfrm>
          <a:off x="18421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よりも低い。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保育園の有形固定資産減価償却率の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ポイント減は、従来の３園を統合したあさひ保育園の整備（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によるもの、公営住宅の同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定住環境の整備・促進のため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年度以降相次いで実施した町営住宅の整備によるもの。</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よりも高い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。橋梁の多くが昭和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年代に建設されており、耐用年数である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年ないし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年を経過しつつあるためである。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橋梁については、橋梁長寿命化計画を策定し、順次改修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、または解体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今後も適切な修繕及び長寿命化に努めていく。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6,714
6,659
196.81
5,951,503
5,563,526
367,127
3,141,800
6,593,070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4" name="楕円 73"/>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5" name="【図書館】&#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76200</xdr:rowOff>
    </xdr:to>
    <xdr:cxnSp macro="">
      <xdr:nvCxnSpPr>
        <xdr:cNvPr id="77" name="直線コネクタ 76"/>
        <xdr:cNvCxnSpPr/>
      </xdr:nvCxnSpPr>
      <xdr:spPr>
        <a:xfrm>
          <a:off x="3797300" y="624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8" name="楕円 77"/>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9" name="直線コネクタ 78"/>
        <xdr:cNvCxnSpPr/>
      </xdr:nvCxnSpPr>
      <xdr:spPr>
        <a:xfrm>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xdr:cNvSpPr/>
      </xdr:nvSpPr>
      <xdr:spPr>
        <a:xfrm>
          <a:off x="196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81" name="直線コネクタ 80"/>
        <xdr:cNvCxnSpPr/>
      </xdr:nvCxnSpPr>
      <xdr:spPr>
        <a:xfrm>
          <a:off x="2019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98878</xdr:rowOff>
    </xdr:from>
    <xdr:to>
      <xdr:col>6</xdr:col>
      <xdr:colOff>38100</xdr:colOff>
      <xdr:row>36</xdr:row>
      <xdr:rowOff>29028</xdr:rowOff>
    </xdr:to>
    <xdr:sp macro="" textlink="">
      <xdr:nvSpPr>
        <xdr:cNvPr id="82" name="楕円 81"/>
        <xdr:cNvSpPr/>
      </xdr:nvSpPr>
      <xdr:spPr>
        <a:xfrm>
          <a:off x="1079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149678</xdr:rowOff>
    </xdr:from>
    <xdr:to>
      <xdr:col>10</xdr:col>
      <xdr:colOff>114300</xdr:colOff>
      <xdr:row>36</xdr:row>
      <xdr:rowOff>10886</xdr:rowOff>
    </xdr:to>
    <xdr:cxnSp macro="">
      <xdr:nvCxnSpPr>
        <xdr:cNvPr id="83" name="直線コネクタ 82"/>
        <xdr:cNvCxnSpPr/>
      </xdr:nvCxnSpPr>
      <xdr:spPr>
        <a:xfrm>
          <a:off x="1130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6"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図書館】&#10;有形固定資産減価償却率"/>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8"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9" name="n_2mainValue【図書館】&#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90" name="n_3mainValue【図書館】&#10;有形固定資産減価償却率"/>
        <xdr:cNvSpPr txBox="1"/>
      </xdr:nvSpPr>
      <xdr:spPr>
        <a:xfrm>
          <a:off x="1816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45555</xdr:rowOff>
    </xdr:from>
    <xdr:ext cx="405111" cy="259045"/>
    <xdr:sp macro="" textlink="">
      <xdr:nvSpPr>
        <xdr:cNvPr id="91" name="n_4mainValue【図書館】&#10;有形固定資産減価償却率"/>
        <xdr:cNvSpPr txBox="1"/>
      </xdr:nvSpPr>
      <xdr:spPr>
        <a:xfrm>
          <a:off x="927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9" name="楕円 128"/>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152417</xdr:rowOff>
    </xdr:from>
    <xdr:ext cx="469744" cy="259045"/>
    <xdr:sp macro="" textlink="">
      <xdr:nvSpPr>
        <xdr:cNvPr id="130" name="【図書館】&#10;一人当たり面積該当値テキスト"/>
        <xdr:cNvSpPr txBox="1"/>
      </xdr:nvSpPr>
      <xdr:spPr>
        <a:xfrm>
          <a:off x="10515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xdr:rowOff>
    </xdr:from>
    <xdr:to>
      <xdr:col>50</xdr:col>
      <xdr:colOff>165100</xdr:colOff>
      <xdr:row>40</xdr:row>
      <xdr:rowOff>108712</xdr:rowOff>
    </xdr:to>
    <xdr:sp macro="" textlink="">
      <xdr:nvSpPr>
        <xdr:cNvPr id="131" name="楕円 130"/>
        <xdr:cNvSpPr/>
      </xdr:nvSpPr>
      <xdr:spPr>
        <a:xfrm>
          <a:off x="9588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57912</xdr:rowOff>
    </xdr:to>
    <xdr:cxnSp macro="">
      <xdr:nvCxnSpPr>
        <xdr:cNvPr id="132" name="直線コネクタ 131"/>
        <xdr:cNvCxnSpPr/>
      </xdr:nvCxnSpPr>
      <xdr:spPr>
        <a:xfrm flipV="1">
          <a:off x="9639300" y="6911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xdr:rowOff>
    </xdr:from>
    <xdr:to>
      <xdr:col>46</xdr:col>
      <xdr:colOff>38100</xdr:colOff>
      <xdr:row>40</xdr:row>
      <xdr:rowOff>117856</xdr:rowOff>
    </xdr:to>
    <xdr:sp macro="" textlink="">
      <xdr:nvSpPr>
        <xdr:cNvPr id="133" name="楕円 132"/>
        <xdr:cNvSpPr/>
      </xdr:nvSpPr>
      <xdr:spPr>
        <a:xfrm>
          <a:off x="8699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57912</xdr:rowOff>
    </xdr:from>
    <xdr:to>
      <xdr:col>50</xdr:col>
      <xdr:colOff>114300</xdr:colOff>
      <xdr:row>40</xdr:row>
      <xdr:rowOff>67056</xdr:rowOff>
    </xdr:to>
    <xdr:cxnSp macro="">
      <xdr:nvCxnSpPr>
        <xdr:cNvPr id="134" name="直線コネクタ 133"/>
        <xdr:cNvCxnSpPr/>
      </xdr:nvCxnSpPr>
      <xdr:spPr>
        <a:xfrm flipV="1">
          <a:off x="8750300" y="6915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20828</xdr:rowOff>
    </xdr:from>
    <xdr:to>
      <xdr:col>41</xdr:col>
      <xdr:colOff>101600</xdr:colOff>
      <xdr:row>40</xdr:row>
      <xdr:rowOff>122428</xdr:rowOff>
    </xdr:to>
    <xdr:sp macro="" textlink="">
      <xdr:nvSpPr>
        <xdr:cNvPr id="135" name="楕円 134"/>
        <xdr:cNvSpPr/>
      </xdr:nvSpPr>
      <xdr:spPr>
        <a:xfrm>
          <a:off x="7810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67056</xdr:rowOff>
    </xdr:from>
    <xdr:to>
      <xdr:col>45</xdr:col>
      <xdr:colOff>177800</xdr:colOff>
      <xdr:row>40</xdr:row>
      <xdr:rowOff>71628</xdr:rowOff>
    </xdr:to>
    <xdr:cxnSp macro="">
      <xdr:nvCxnSpPr>
        <xdr:cNvPr id="136" name="直線コネクタ 135"/>
        <xdr:cNvCxnSpPr/>
      </xdr:nvCxnSpPr>
      <xdr:spPr>
        <a:xfrm flipV="1">
          <a:off x="7861300" y="692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7" name="楕円 136"/>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71628</xdr:rowOff>
    </xdr:from>
    <xdr:to>
      <xdr:col>41</xdr:col>
      <xdr:colOff>50800</xdr:colOff>
      <xdr:row>40</xdr:row>
      <xdr:rowOff>76200</xdr:rowOff>
    </xdr:to>
    <xdr:cxnSp macro="">
      <xdr:nvCxnSpPr>
        <xdr:cNvPr id="138" name="直線コネクタ 137"/>
        <xdr:cNvCxnSpPr/>
      </xdr:nvCxnSpPr>
      <xdr:spPr>
        <a:xfrm flipV="1">
          <a:off x="6972300" y="692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99839</xdr:rowOff>
    </xdr:from>
    <xdr:ext cx="469744" cy="259045"/>
    <xdr:sp macro="" textlink="">
      <xdr:nvSpPr>
        <xdr:cNvPr id="143" name="n_1mainValue【図書館】&#10;一人当たり面積"/>
        <xdr:cNvSpPr txBox="1"/>
      </xdr:nvSpPr>
      <xdr:spPr>
        <a:xfrm>
          <a:off x="9391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108983</xdr:rowOff>
    </xdr:from>
    <xdr:ext cx="469744" cy="259045"/>
    <xdr:sp macro="" textlink="">
      <xdr:nvSpPr>
        <xdr:cNvPr id="144" name="n_2mainValue【図書館】&#10;一人当たり面積"/>
        <xdr:cNvSpPr txBox="1"/>
      </xdr:nvSpPr>
      <xdr:spPr>
        <a:xfrm>
          <a:off x="8515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113555</xdr:rowOff>
    </xdr:from>
    <xdr:ext cx="469744" cy="259045"/>
    <xdr:sp macro="" textlink="">
      <xdr:nvSpPr>
        <xdr:cNvPr id="145" name="n_3mainValue【図書館】&#10;一人当たり面積"/>
        <xdr:cNvSpPr txBox="1"/>
      </xdr:nvSpPr>
      <xdr:spPr>
        <a:xfrm>
          <a:off x="7626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6"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123916</xdr:rowOff>
    </xdr:from>
    <xdr:to>
      <xdr:col>24</xdr:col>
      <xdr:colOff>114300</xdr:colOff>
      <xdr:row>63</xdr:row>
      <xdr:rowOff>54066</xdr:rowOff>
    </xdr:to>
    <xdr:sp macro="" textlink="">
      <xdr:nvSpPr>
        <xdr:cNvPr id="188" name="楕円 187"/>
        <xdr:cNvSpPr/>
      </xdr:nvSpPr>
      <xdr:spPr>
        <a:xfrm>
          <a:off x="45847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102343</xdr:rowOff>
    </xdr:from>
    <xdr:ext cx="405111" cy="259045"/>
    <xdr:sp macro="" textlink="">
      <xdr:nvSpPr>
        <xdr:cNvPr id="189" name="【体育館・プール】&#10;有形固定資産減価償却率該当値テキスト"/>
        <xdr:cNvSpPr txBox="1"/>
      </xdr:nvSpPr>
      <xdr:spPr>
        <a:xfrm>
          <a:off x="4673600"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163104</xdr:rowOff>
    </xdr:from>
    <xdr:to>
      <xdr:col>20</xdr:col>
      <xdr:colOff>38100</xdr:colOff>
      <xdr:row>63</xdr:row>
      <xdr:rowOff>93254</xdr:rowOff>
    </xdr:to>
    <xdr:sp macro="" textlink="">
      <xdr:nvSpPr>
        <xdr:cNvPr id="190" name="楕円 189"/>
        <xdr:cNvSpPr/>
      </xdr:nvSpPr>
      <xdr:spPr>
        <a:xfrm>
          <a:off x="3746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3266</xdr:rowOff>
    </xdr:from>
    <xdr:to>
      <xdr:col>24</xdr:col>
      <xdr:colOff>63500</xdr:colOff>
      <xdr:row>63</xdr:row>
      <xdr:rowOff>42454</xdr:rowOff>
    </xdr:to>
    <xdr:cxnSp macro="">
      <xdr:nvCxnSpPr>
        <xdr:cNvPr id="191" name="直線コネクタ 190"/>
        <xdr:cNvCxnSpPr/>
      </xdr:nvCxnSpPr>
      <xdr:spPr>
        <a:xfrm flipV="1">
          <a:off x="3797300" y="1080461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140244</xdr:rowOff>
    </xdr:from>
    <xdr:to>
      <xdr:col>15</xdr:col>
      <xdr:colOff>101600</xdr:colOff>
      <xdr:row>63</xdr:row>
      <xdr:rowOff>70394</xdr:rowOff>
    </xdr:to>
    <xdr:sp macro="" textlink="">
      <xdr:nvSpPr>
        <xdr:cNvPr id="192" name="楕円 191"/>
        <xdr:cNvSpPr/>
      </xdr:nvSpPr>
      <xdr:spPr>
        <a:xfrm>
          <a:off x="2857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19594</xdr:rowOff>
    </xdr:from>
    <xdr:to>
      <xdr:col>19</xdr:col>
      <xdr:colOff>177800</xdr:colOff>
      <xdr:row>63</xdr:row>
      <xdr:rowOff>42454</xdr:rowOff>
    </xdr:to>
    <xdr:cxnSp macro="">
      <xdr:nvCxnSpPr>
        <xdr:cNvPr id="193" name="直線コネクタ 192"/>
        <xdr:cNvCxnSpPr/>
      </xdr:nvCxnSpPr>
      <xdr:spPr>
        <a:xfrm>
          <a:off x="2908300" y="10820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68399</xdr:rowOff>
    </xdr:from>
    <xdr:to>
      <xdr:col>10</xdr:col>
      <xdr:colOff>165100</xdr:colOff>
      <xdr:row>63</xdr:row>
      <xdr:rowOff>169999</xdr:rowOff>
    </xdr:to>
    <xdr:sp macro="" textlink="">
      <xdr:nvSpPr>
        <xdr:cNvPr id="194" name="楕円 193"/>
        <xdr:cNvSpPr/>
      </xdr:nvSpPr>
      <xdr:spPr>
        <a:xfrm>
          <a:off x="1968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19594</xdr:rowOff>
    </xdr:from>
    <xdr:to>
      <xdr:col>15</xdr:col>
      <xdr:colOff>50800</xdr:colOff>
      <xdr:row>63</xdr:row>
      <xdr:rowOff>119199</xdr:rowOff>
    </xdr:to>
    <xdr:cxnSp macro="">
      <xdr:nvCxnSpPr>
        <xdr:cNvPr id="195" name="直線コネクタ 194"/>
        <xdr:cNvCxnSpPr/>
      </xdr:nvCxnSpPr>
      <xdr:spPr>
        <a:xfrm flipV="1">
          <a:off x="2019300" y="10820944"/>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24312</xdr:rowOff>
    </xdr:from>
    <xdr:to>
      <xdr:col>6</xdr:col>
      <xdr:colOff>38100</xdr:colOff>
      <xdr:row>63</xdr:row>
      <xdr:rowOff>125912</xdr:rowOff>
    </xdr:to>
    <xdr:sp macro="" textlink="">
      <xdr:nvSpPr>
        <xdr:cNvPr id="196" name="楕円 195"/>
        <xdr:cNvSpPr/>
      </xdr:nvSpPr>
      <xdr:spPr>
        <a:xfrm>
          <a:off x="1079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75112</xdr:rowOff>
    </xdr:from>
    <xdr:to>
      <xdr:col>10</xdr:col>
      <xdr:colOff>114300</xdr:colOff>
      <xdr:row>63</xdr:row>
      <xdr:rowOff>119199</xdr:rowOff>
    </xdr:to>
    <xdr:cxnSp macro="">
      <xdr:nvCxnSpPr>
        <xdr:cNvPr id="197" name="直線コネクタ 196"/>
        <xdr:cNvCxnSpPr/>
      </xdr:nvCxnSpPr>
      <xdr:spPr>
        <a:xfrm>
          <a:off x="1130300" y="1087646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201"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84381</xdr:rowOff>
    </xdr:from>
    <xdr:ext cx="405111" cy="259045"/>
    <xdr:sp macro="" textlink="">
      <xdr:nvSpPr>
        <xdr:cNvPr id="202" name="n_1mainValue【体育館・プール】&#10;有形固定資産減価償却率"/>
        <xdr:cNvSpPr txBox="1"/>
      </xdr:nvSpPr>
      <xdr:spPr>
        <a:xfrm>
          <a:off x="3582044"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61521</xdr:rowOff>
    </xdr:from>
    <xdr:ext cx="405111" cy="259045"/>
    <xdr:sp macro="" textlink="">
      <xdr:nvSpPr>
        <xdr:cNvPr id="203" name="n_2mainValue【体育館・プール】&#10;有形固定資産減価償却率"/>
        <xdr:cNvSpPr txBox="1"/>
      </xdr:nvSpPr>
      <xdr:spPr>
        <a:xfrm>
          <a:off x="2705744" y="108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161126</xdr:rowOff>
    </xdr:from>
    <xdr:ext cx="405111" cy="259045"/>
    <xdr:sp macro="" textlink="">
      <xdr:nvSpPr>
        <xdr:cNvPr id="204" name="n_3mainValue【体育館・プール】&#10;有形固定資産減価償却率"/>
        <xdr:cNvSpPr txBox="1"/>
      </xdr:nvSpPr>
      <xdr:spPr>
        <a:xfrm>
          <a:off x="1816744" y="1096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117039</xdr:rowOff>
    </xdr:from>
    <xdr:ext cx="405111" cy="259045"/>
    <xdr:sp macro="" textlink="">
      <xdr:nvSpPr>
        <xdr:cNvPr id="205" name="n_4mainValue【体育館・プール】&#10;有形固定資産減価償却率"/>
        <xdr:cNvSpPr txBox="1"/>
      </xdr:nvSpPr>
      <xdr:spPr>
        <a:xfrm>
          <a:off x="9277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30"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85789</xdr:rowOff>
    </xdr:from>
    <xdr:to>
      <xdr:col>55</xdr:col>
      <xdr:colOff>50800</xdr:colOff>
      <xdr:row>61</xdr:row>
      <xdr:rowOff>15939</xdr:rowOff>
    </xdr:to>
    <xdr:sp macro="" textlink="">
      <xdr:nvSpPr>
        <xdr:cNvPr id="241" name="楕円 240"/>
        <xdr:cNvSpPr/>
      </xdr:nvSpPr>
      <xdr:spPr>
        <a:xfrm>
          <a:off x="10426700" y="103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108666</xdr:rowOff>
    </xdr:from>
    <xdr:ext cx="469744" cy="259045"/>
    <xdr:sp macro="" textlink="">
      <xdr:nvSpPr>
        <xdr:cNvPr id="242" name="【体育館・プール】&#10;一人当たり面積該当値テキスト"/>
        <xdr:cNvSpPr txBox="1"/>
      </xdr:nvSpPr>
      <xdr:spPr>
        <a:xfrm>
          <a:off x="10515600" y="1022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95504</xdr:rowOff>
    </xdr:from>
    <xdr:to>
      <xdr:col>50</xdr:col>
      <xdr:colOff>165100</xdr:colOff>
      <xdr:row>61</xdr:row>
      <xdr:rowOff>25654</xdr:rowOff>
    </xdr:to>
    <xdr:sp macro="" textlink="">
      <xdr:nvSpPr>
        <xdr:cNvPr id="243" name="楕円 242"/>
        <xdr:cNvSpPr/>
      </xdr:nvSpPr>
      <xdr:spPr>
        <a:xfrm>
          <a:off x="9588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136589</xdr:rowOff>
    </xdr:from>
    <xdr:to>
      <xdr:col>55</xdr:col>
      <xdr:colOff>0</xdr:colOff>
      <xdr:row>60</xdr:row>
      <xdr:rowOff>146304</xdr:rowOff>
    </xdr:to>
    <xdr:cxnSp macro="">
      <xdr:nvCxnSpPr>
        <xdr:cNvPr id="244" name="直線コネクタ 243"/>
        <xdr:cNvCxnSpPr/>
      </xdr:nvCxnSpPr>
      <xdr:spPr>
        <a:xfrm flipV="1">
          <a:off x="9639300" y="10423589"/>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108648</xdr:rowOff>
    </xdr:from>
    <xdr:to>
      <xdr:col>46</xdr:col>
      <xdr:colOff>38100</xdr:colOff>
      <xdr:row>61</xdr:row>
      <xdr:rowOff>38798</xdr:rowOff>
    </xdr:to>
    <xdr:sp macro="" textlink="">
      <xdr:nvSpPr>
        <xdr:cNvPr id="245" name="楕円 244"/>
        <xdr:cNvSpPr/>
      </xdr:nvSpPr>
      <xdr:spPr>
        <a:xfrm>
          <a:off x="8699500" y="10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146304</xdr:rowOff>
    </xdr:from>
    <xdr:to>
      <xdr:col>50</xdr:col>
      <xdr:colOff>114300</xdr:colOff>
      <xdr:row>60</xdr:row>
      <xdr:rowOff>159448</xdr:rowOff>
    </xdr:to>
    <xdr:cxnSp macro="">
      <xdr:nvCxnSpPr>
        <xdr:cNvPr id="246" name="直線コネクタ 245"/>
        <xdr:cNvCxnSpPr/>
      </xdr:nvCxnSpPr>
      <xdr:spPr>
        <a:xfrm flipV="1">
          <a:off x="8750300" y="10433304"/>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158369</xdr:rowOff>
    </xdr:from>
    <xdr:to>
      <xdr:col>41</xdr:col>
      <xdr:colOff>101600</xdr:colOff>
      <xdr:row>61</xdr:row>
      <xdr:rowOff>88519</xdr:rowOff>
    </xdr:to>
    <xdr:sp macro="" textlink="">
      <xdr:nvSpPr>
        <xdr:cNvPr id="247" name="楕円 246"/>
        <xdr:cNvSpPr/>
      </xdr:nvSpPr>
      <xdr:spPr>
        <a:xfrm>
          <a:off x="7810500" y="104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159448</xdr:rowOff>
    </xdr:from>
    <xdr:to>
      <xdr:col>45</xdr:col>
      <xdr:colOff>177800</xdr:colOff>
      <xdr:row>61</xdr:row>
      <xdr:rowOff>37719</xdr:rowOff>
    </xdr:to>
    <xdr:cxnSp macro="">
      <xdr:nvCxnSpPr>
        <xdr:cNvPr id="248" name="直線コネクタ 247"/>
        <xdr:cNvCxnSpPr/>
      </xdr:nvCxnSpPr>
      <xdr:spPr>
        <a:xfrm flipV="1">
          <a:off x="7861300" y="10446448"/>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165798</xdr:rowOff>
    </xdr:from>
    <xdr:to>
      <xdr:col>36</xdr:col>
      <xdr:colOff>165100</xdr:colOff>
      <xdr:row>61</xdr:row>
      <xdr:rowOff>95948</xdr:rowOff>
    </xdr:to>
    <xdr:sp macro="" textlink="">
      <xdr:nvSpPr>
        <xdr:cNvPr id="249" name="楕円 248"/>
        <xdr:cNvSpPr/>
      </xdr:nvSpPr>
      <xdr:spPr>
        <a:xfrm>
          <a:off x="6921500" y="10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37719</xdr:rowOff>
    </xdr:from>
    <xdr:to>
      <xdr:col>41</xdr:col>
      <xdr:colOff>50800</xdr:colOff>
      <xdr:row>61</xdr:row>
      <xdr:rowOff>45148</xdr:rowOff>
    </xdr:to>
    <xdr:cxnSp macro="">
      <xdr:nvCxnSpPr>
        <xdr:cNvPr id="250" name="直線コネクタ 249"/>
        <xdr:cNvCxnSpPr/>
      </xdr:nvCxnSpPr>
      <xdr:spPr>
        <a:xfrm flipV="1">
          <a:off x="6972300" y="1049616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51"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252" name="n_2aveValue【体育館・プール】&#10;一人当たり面積"/>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53"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4"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16781</xdr:rowOff>
    </xdr:from>
    <xdr:ext cx="469744" cy="259045"/>
    <xdr:sp macro="" textlink="">
      <xdr:nvSpPr>
        <xdr:cNvPr id="255" name="n_1mainValue【体育館・プール】&#10;一人当たり面積"/>
        <xdr:cNvSpPr txBox="1"/>
      </xdr:nvSpPr>
      <xdr:spPr>
        <a:xfrm>
          <a:off x="9391727" y="104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55325</xdr:rowOff>
    </xdr:from>
    <xdr:ext cx="469744" cy="259045"/>
    <xdr:sp macro="" textlink="">
      <xdr:nvSpPr>
        <xdr:cNvPr id="256" name="n_2mainValue【体育館・プール】&#10;一人当たり面積"/>
        <xdr:cNvSpPr txBox="1"/>
      </xdr:nvSpPr>
      <xdr:spPr>
        <a:xfrm>
          <a:off x="8515427" y="1017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79646</xdr:rowOff>
    </xdr:from>
    <xdr:ext cx="469744" cy="259045"/>
    <xdr:sp macro="" textlink="">
      <xdr:nvSpPr>
        <xdr:cNvPr id="257" name="n_3mainValue【体育館・プール】&#10;一人当たり面積"/>
        <xdr:cNvSpPr txBox="1"/>
      </xdr:nvSpPr>
      <xdr:spPr>
        <a:xfrm>
          <a:off x="7626427" y="1053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87075</xdr:rowOff>
    </xdr:from>
    <xdr:ext cx="469744" cy="259045"/>
    <xdr:sp macro="" textlink="">
      <xdr:nvSpPr>
        <xdr:cNvPr id="258" name="n_4mainValue【体育館・プール】&#10;一人当たり面積"/>
        <xdr:cNvSpPr txBox="1"/>
      </xdr:nvSpPr>
      <xdr:spPr>
        <a:xfrm>
          <a:off x="6737427" y="10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16" name="直線コネクタ 31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1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8" name="直線コネクタ 31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20" name="直線コネクタ 31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21"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22" name="フローチャート: 判断 32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3" name="フローチャート: 判断 32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24" name="フローチャート: 判断 32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25" name="フローチャート: 判断 32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6" name="フローチャート: 判断 32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32" name="楕円 331"/>
        <xdr:cNvSpPr/>
      </xdr:nvSpPr>
      <xdr:spPr>
        <a:xfrm>
          <a:off x="16268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74040</xdr:rowOff>
    </xdr:from>
    <xdr:ext cx="405111" cy="259045"/>
    <xdr:sp macro="" textlink="">
      <xdr:nvSpPr>
        <xdr:cNvPr id="333" name="【一般廃棄物処理施設】&#10;有形固定資産減価償却率該当値テキスト"/>
        <xdr:cNvSpPr txBox="1"/>
      </xdr:nvSpPr>
      <xdr:spPr>
        <a:xfrm>
          <a:off x="16357600"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67854</xdr:rowOff>
    </xdr:from>
    <xdr:to>
      <xdr:col>81</xdr:col>
      <xdr:colOff>101600</xdr:colOff>
      <xdr:row>39</xdr:row>
      <xdr:rowOff>169454</xdr:rowOff>
    </xdr:to>
    <xdr:sp macro="" textlink="">
      <xdr:nvSpPr>
        <xdr:cNvPr id="334" name="楕円 333"/>
        <xdr:cNvSpPr/>
      </xdr:nvSpPr>
      <xdr:spPr>
        <a:xfrm>
          <a:off x="15430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118654</xdr:rowOff>
    </xdr:from>
    <xdr:to>
      <xdr:col>85</xdr:col>
      <xdr:colOff>127000</xdr:colOff>
      <xdr:row>39</xdr:row>
      <xdr:rowOff>146413</xdr:rowOff>
    </xdr:to>
    <xdr:cxnSp macro="">
      <xdr:nvCxnSpPr>
        <xdr:cNvPr id="335" name="直線コネクタ 334"/>
        <xdr:cNvCxnSpPr/>
      </xdr:nvCxnSpPr>
      <xdr:spPr>
        <a:xfrm>
          <a:off x="15481300" y="68052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61323</xdr:rowOff>
    </xdr:from>
    <xdr:to>
      <xdr:col>76</xdr:col>
      <xdr:colOff>165100</xdr:colOff>
      <xdr:row>39</xdr:row>
      <xdr:rowOff>162923</xdr:rowOff>
    </xdr:to>
    <xdr:sp macro="" textlink="">
      <xdr:nvSpPr>
        <xdr:cNvPr id="336" name="楕円 335"/>
        <xdr:cNvSpPr/>
      </xdr:nvSpPr>
      <xdr:spPr>
        <a:xfrm>
          <a:off x="14541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112123</xdr:rowOff>
    </xdr:from>
    <xdr:to>
      <xdr:col>81</xdr:col>
      <xdr:colOff>50800</xdr:colOff>
      <xdr:row>39</xdr:row>
      <xdr:rowOff>118654</xdr:rowOff>
    </xdr:to>
    <xdr:cxnSp macro="">
      <xdr:nvCxnSpPr>
        <xdr:cNvPr id="337" name="直線コネクタ 336"/>
        <xdr:cNvCxnSpPr/>
      </xdr:nvCxnSpPr>
      <xdr:spPr>
        <a:xfrm>
          <a:off x="14592300" y="679867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82550</xdr:rowOff>
    </xdr:from>
    <xdr:to>
      <xdr:col>67</xdr:col>
      <xdr:colOff>101600</xdr:colOff>
      <xdr:row>39</xdr:row>
      <xdr:rowOff>12700</xdr:rowOff>
    </xdr:to>
    <xdr:sp macro="" textlink="">
      <xdr:nvSpPr>
        <xdr:cNvPr id="338" name="楕円 337"/>
        <xdr:cNvSpPr/>
      </xdr:nvSpPr>
      <xdr:spPr>
        <a:xfrm>
          <a:off x="1276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339"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40"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41"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42"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160581</xdr:rowOff>
    </xdr:from>
    <xdr:ext cx="405111" cy="259045"/>
    <xdr:sp macro="" textlink="">
      <xdr:nvSpPr>
        <xdr:cNvPr id="343" name="n_1mainValue【一般廃棄物処理施設】&#10;有形固定資産減価償却率"/>
        <xdr:cNvSpPr txBox="1"/>
      </xdr:nvSpPr>
      <xdr:spPr>
        <a:xfrm>
          <a:off x="152660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154050</xdr:rowOff>
    </xdr:from>
    <xdr:ext cx="405111" cy="259045"/>
    <xdr:sp macro="" textlink="">
      <xdr:nvSpPr>
        <xdr:cNvPr id="344" name="n_2mainValue【一般廃棄物処理施設】&#10;有形固定資産減価償却率"/>
        <xdr:cNvSpPr txBox="1"/>
      </xdr:nvSpPr>
      <xdr:spPr>
        <a:xfrm>
          <a:off x="14389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345" name="n_4mainValue【一般廃棄物処理施設】&#10;有形固定資産減価償却率"/>
        <xdr:cNvSpPr txBox="1"/>
      </xdr:nvSpPr>
      <xdr:spPr>
        <a:xfrm>
          <a:off x="12611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6" name="直線コネクタ 35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7" name="テキスト ボックス 35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8" name="直線コネクタ 35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9" name="テキスト ボックス 35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0" name="直線コネクタ 35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1" name="テキスト ボックス 36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2" name="直線コネクタ 36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3" name="テキスト ボックス 36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4" name="直線コネクタ 36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5" name="テキスト ボックス 36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6" name="直線コネクタ 36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7" name="テキスト ボックス 36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9" name="テキスト ボックス 3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71" name="直線コネクタ 370"/>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72"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73" name="直線コネクタ 372"/>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74"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75" name="直線コネクタ 374"/>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376"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77" name="フローチャート: 判断 376"/>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78" name="フローチャート: 判断 377"/>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79" name="フローチャート: 判断 378"/>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80" name="フローチャート: 判断 379"/>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81" name="フローチャート: 判断 380"/>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121242</xdr:rowOff>
    </xdr:from>
    <xdr:to>
      <xdr:col>116</xdr:col>
      <xdr:colOff>114300</xdr:colOff>
      <xdr:row>41</xdr:row>
      <xdr:rowOff>51392</xdr:rowOff>
    </xdr:to>
    <xdr:sp macro="" textlink="">
      <xdr:nvSpPr>
        <xdr:cNvPr id="387" name="楕円 386"/>
        <xdr:cNvSpPr/>
      </xdr:nvSpPr>
      <xdr:spPr>
        <a:xfrm>
          <a:off x="22110700" y="69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99669</xdr:rowOff>
    </xdr:from>
    <xdr:ext cx="534377" cy="259045"/>
    <xdr:sp macro="" textlink="">
      <xdr:nvSpPr>
        <xdr:cNvPr id="388" name="【一般廃棄物処理施設】&#10;一人当たり有形固定資産（償却資産）額該当値テキスト"/>
        <xdr:cNvSpPr txBox="1"/>
      </xdr:nvSpPr>
      <xdr:spPr>
        <a:xfrm>
          <a:off x="22199600" y="69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129952</xdr:rowOff>
    </xdr:from>
    <xdr:to>
      <xdr:col>112</xdr:col>
      <xdr:colOff>38100</xdr:colOff>
      <xdr:row>41</xdr:row>
      <xdr:rowOff>60102</xdr:rowOff>
    </xdr:to>
    <xdr:sp macro="" textlink="">
      <xdr:nvSpPr>
        <xdr:cNvPr id="389" name="楕円 388"/>
        <xdr:cNvSpPr/>
      </xdr:nvSpPr>
      <xdr:spPr>
        <a:xfrm>
          <a:off x="21272500" y="69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592</xdr:rowOff>
    </xdr:from>
    <xdr:to>
      <xdr:col>116</xdr:col>
      <xdr:colOff>63500</xdr:colOff>
      <xdr:row>41</xdr:row>
      <xdr:rowOff>9302</xdr:rowOff>
    </xdr:to>
    <xdr:cxnSp macro="">
      <xdr:nvCxnSpPr>
        <xdr:cNvPr id="390" name="直線コネクタ 389"/>
        <xdr:cNvCxnSpPr/>
      </xdr:nvCxnSpPr>
      <xdr:spPr>
        <a:xfrm flipV="1">
          <a:off x="21323300" y="7030042"/>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143789</xdr:rowOff>
    </xdr:from>
    <xdr:to>
      <xdr:col>107</xdr:col>
      <xdr:colOff>101600</xdr:colOff>
      <xdr:row>41</xdr:row>
      <xdr:rowOff>73939</xdr:rowOff>
    </xdr:to>
    <xdr:sp macro="" textlink="">
      <xdr:nvSpPr>
        <xdr:cNvPr id="391" name="楕円 390"/>
        <xdr:cNvSpPr/>
      </xdr:nvSpPr>
      <xdr:spPr>
        <a:xfrm>
          <a:off x="20383500" y="700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9302</xdr:rowOff>
    </xdr:from>
    <xdr:to>
      <xdr:col>111</xdr:col>
      <xdr:colOff>177800</xdr:colOff>
      <xdr:row>41</xdr:row>
      <xdr:rowOff>23139</xdr:rowOff>
    </xdr:to>
    <xdr:cxnSp macro="">
      <xdr:nvCxnSpPr>
        <xdr:cNvPr id="392" name="直線コネクタ 391"/>
        <xdr:cNvCxnSpPr/>
      </xdr:nvCxnSpPr>
      <xdr:spPr>
        <a:xfrm flipV="1">
          <a:off x="20434300" y="7038752"/>
          <a:ext cx="889000" cy="1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135344</xdr:rowOff>
    </xdr:from>
    <xdr:to>
      <xdr:col>98</xdr:col>
      <xdr:colOff>38100</xdr:colOff>
      <xdr:row>41</xdr:row>
      <xdr:rowOff>65494</xdr:rowOff>
    </xdr:to>
    <xdr:sp macro="" textlink="">
      <xdr:nvSpPr>
        <xdr:cNvPr id="393" name="楕円 392"/>
        <xdr:cNvSpPr/>
      </xdr:nvSpPr>
      <xdr:spPr>
        <a:xfrm>
          <a:off x="18605500" y="69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128844</xdr:rowOff>
    </xdr:from>
    <xdr:ext cx="599010" cy="259045"/>
    <xdr:sp macro="" textlink="">
      <xdr:nvSpPr>
        <xdr:cNvPr id="394"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395"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396"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97"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51229</xdr:rowOff>
    </xdr:from>
    <xdr:ext cx="534377" cy="259045"/>
    <xdr:sp macro="" textlink="">
      <xdr:nvSpPr>
        <xdr:cNvPr id="398" name="n_1mainValue【一般廃棄物処理施設】&#10;一人当たり有形固定資産（償却資産）額"/>
        <xdr:cNvSpPr txBox="1"/>
      </xdr:nvSpPr>
      <xdr:spPr>
        <a:xfrm>
          <a:off x="21043411" y="708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65066</xdr:rowOff>
    </xdr:from>
    <xdr:ext cx="534377" cy="259045"/>
    <xdr:sp macro="" textlink="">
      <xdr:nvSpPr>
        <xdr:cNvPr id="399" name="n_2mainValue【一般廃棄物処理施設】&#10;一人当たり有形固定資産（償却資産）額"/>
        <xdr:cNvSpPr txBox="1"/>
      </xdr:nvSpPr>
      <xdr:spPr>
        <a:xfrm>
          <a:off x="20167111" y="709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56621</xdr:rowOff>
    </xdr:from>
    <xdr:ext cx="534377" cy="259045"/>
    <xdr:sp macro="" textlink="">
      <xdr:nvSpPr>
        <xdr:cNvPr id="400" name="n_4mainValue【一般廃棄物処理施設】&#10;一人当たり有形固定資産（償却資産）額"/>
        <xdr:cNvSpPr txBox="1"/>
      </xdr:nvSpPr>
      <xdr:spPr>
        <a:xfrm>
          <a:off x="18389111" y="70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5" name="テキスト ボックス 4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6" name="直線コネクタ 4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7" name="テキスト ボックス 4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8" name="直線コネクタ 4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9" name="テキスト ボックス 4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0" name="直線コネクタ 4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1" name="テキスト ボックス 4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2" name="直線コネクタ 4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3" name="テキスト ボックス 4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4" name="直線コネクタ 4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5" name="テキスト ボックス 4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6" name="直線コネクタ 4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7" name="テキスト ボックス 4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8" name="直線コネクタ 4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39" name="テキスト ボックス 4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41" name="直線コネクタ 440"/>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42"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43" name="直線コネクタ 44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444"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445" name="直線コネクタ 444"/>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446"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47" name="フローチャート: 判断 44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448" name="フローチャート: 判断 447"/>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49" name="フローチャート: 判断 448"/>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450" name="フローチャート: 判断 449"/>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451" name="フローチャート: 判断 450"/>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2" name="テキスト ボックス 4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3" name="テキスト ボックス 4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4" name="テキスト ボックス 4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5" name="テキスト ボックス 4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6" name="テキスト ボックス 4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109220</xdr:rowOff>
    </xdr:from>
    <xdr:to>
      <xdr:col>85</xdr:col>
      <xdr:colOff>177800</xdr:colOff>
      <xdr:row>84</xdr:row>
      <xdr:rowOff>39370</xdr:rowOff>
    </xdr:to>
    <xdr:sp macro="" textlink="">
      <xdr:nvSpPr>
        <xdr:cNvPr id="457" name="楕円 456"/>
        <xdr:cNvSpPr/>
      </xdr:nvSpPr>
      <xdr:spPr>
        <a:xfrm>
          <a:off x="16268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87647</xdr:rowOff>
    </xdr:from>
    <xdr:ext cx="405111" cy="259045"/>
    <xdr:sp macro="" textlink="">
      <xdr:nvSpPr>
        <xdr:cNvPr id="458" name="【消防施設】&#10;有形固定資産減価償却率該当値テキスト"/>
        <xdr:cNvSpPr txBox="1"/>
      </xdr:nvSpPr>
      <xdr:spPr>
        <a:xfrm>
          <a:off x="163576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93980</xdr:rowOff>
    </xdr:from>
    <xdr:to>
      <xdr:col>81</xdr:col>
      <xdr:colOff>101600</xdr:colOff>
      <xdr:row>84</xdr:row>
      <xdr:rowOff>24130</xdr:rowOff>
    </xdr:to>
    <xdr:sp macro="" textlink="">
      <xdr:nvSpPr>
        <xdr:cNvPr id="459" name="楕円 458"/>
        <xdr:cNvSpPr/>
      </xdr:nvSpPr>
      <xdr:spPr>
        <a:xfrm>
          <a:off x="15430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144780</xdr:rowOff>
    </xdr:from>
    <xdr:to>
      <xdr:col>85</xdr:col>
      <xdr:colOff>127000</xdr:colOff>
      <xdr:row>83</xdr:row>
      <xdr:rowOff>160020</xdr:rowOff>
    </xdr:to>
    <xdr:cxnSp macro="">
      <xdr:nvCxnSpPr>
        <xdr:cNvPr id="460" name="直線コネクタ 459"/>
        <xdr:cNvCxnSpPr/>
      </xdr:nvCxnSpPr>
      <xdr:spPr>
        <a:xfrm>
          <a:off x="15481300" y="14375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461" name="楕円 460"/>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144780</xdr:rowOff>
    </xdr:to>
    <xdr:cxnSp macro="">
      <xdr:nvCxnSpPr>
        <xdr:cNvPr id="462" name="直線コネクタ 461"/>
        <xdr:cNvCxnSpPr/>
      </xdr:nvCxnSpPr>
      <xdr:spPr>
        <a:xfrm>
          <a:off x="14592300" y="143256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86361</xdr:rowOff>
    </xdr:from>
    <xdr:to>
      <xdr:col>72</xdr:col>
      <xdr:colOff>38100</xdr:colOff>
      <xdr:row>78</xdr:row>
      <xdr:rowOff>16511</xdr:rowOff>
    </xdr:to>
    <xdr:sp macro="" textlink="">
      <xdr:nvSpPr>
        <xdr:cNvPr id="463" name="楕円 462"/>
        <xdr:cNvSpPr/>
      </xdr:nvSpPr>
      <xdr:spPr>
        <a:xfrm>
          <a:off x="13652500" y="132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137161</xdr:rowOff>
    </xdr:from>
    <xdr:to>
      <xdr:col>76</xdr:col>
      <xdr:colOff>114300</xdr:colOff>
      <xdr:row>83</xdr:row>
      <xdr:rowOff>95250</xdr:rowOff>
    </xdr:to>
    <xdr:cxnSp macro="">
      <xdr:nvCxnSpPr>
        <xdr:cNvPr id="464" name="直線コネクタ 463"/>
        <xdr:cNvCxnSpPr/>
      </xdr:nvCxnSpPr>
      <xdr:spPr>
        <a:xfrm>
          <a:off x="13703300" y="13338811"/>
          <a:ext cx="889000" cy="98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114936</xdr:rowOff>
    </xdr:from>
    <xdr:to>
      <xdr:col>67</xdr:col>
      <xdr:colOff>101600</xdr:colOff>
      <xdr:row>79</xdr:row>
      <xdr:rowOff>45086</xdr:rowOff>
    </xdr:to>
    <xdr:sp macro="" textlink="">
      <xdr:nvSpPr>
        <xdr:cNvPr id="465" name="楕円 464"/>
        <xdr:cNvSpPr/>
      </xdr:nvSpPr>
      <xdr:spPr>
        <a:xfrm>
          <a:off x="12763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137161</xdr:rowOff>
    </xdr:from>
    <xdr:to>
      <xdr:col>71</xdr:col>
      <xdr:colOff>177800</xdr:colOff>
      <xdr:row>78</xdr:row>
      <xdr:rowOff>165736</xdr:rowOff>
    </xdr:to>
    <xdr:cxnSp macro="">
      <xdr:nvCxnSpPr>
        <xdr:cNvPr id="466" name="直線コネクタ 465"/>
        <xdr:cNvCxnSpPr/>
      </xdr:nvCxnSpPr>
      <xdr:spPr>
        <a:xfrm flipV="1">
          <a:off x="12814300" y="13338811"/>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467"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468"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469" name="n_3aveValue【消防施設】&#10;有形固定資産減価償却率"/>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470" name="n_4aveValue【消防施設】&#10;有形固定資産減価償却率"/>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15257</xdr:rowOff>
    </xdr:from>
    <xdr:ext cx="405111" cy="259045"/>
    <xdr:sp macro="" textlink="">
      <xdr:nvSpPr>
        <xdr:cNvPr id="471" name="n_1mainValue【消防施設】&#10;有形固定資産減価償却率"/>
        <xdr:cNvSpPr txBox="1"/>
      </xdr:nvSpPr>
      <xdr:spPr>
        <a:xfrm>
          <a:off x="15266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472" name="n_2mainValue【消防施設】&#10;有形固定資産減価償却率"/>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33038</xdr:rowOff>
    </xdr:from>
    <xdr:ext cx="405111" cy="259045"/>
    <xdr:sp macro="" textlink="">
      <xdr:nvSpPr>
        <xdr:cNvPr id="473" name="n_3mainValue【消防施設】&#10;有形固定資産減価償却率"/>
        <xdr:cNvSpPr txBox="1"/>
      </xdr:nvSpPr>
      <xdr:spPr>
        <a:xfrm>
          <a:off x="13500744" y="1306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61613</xdr:rowOff>
    </xdr:from>
    <xdr:ext cx="405111" cy="259045"/>
    <xdr:sp macro="" textlink="">
      <xdr:nvSpPr>
        <xdr:cNvPr id="474" name="n_4mainValue【消防施設】&#10;有形固定資産減価償却率"/>
        <xdr:cNvSpPr txBox="1"/>
      </xdr:nvSpPr>
      <xdr:spPr>
        <a:xfrm>
          <a:off x="126117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3" name="テキスト ボックス 4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4" name="直線コネクタ 4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5" name="直線コネクタ 4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6" name="テキスト ボックス 4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7" name="直線コネクタ 4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8" name="テキスト ボックス 4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9" name="直線コネクタ 4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0" name="テキスト ボックス 4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1" name="直線コネクタ 4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2" name="テキスト ボックス 4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3" name="直線コネクタ 4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4" name="テキスト ボックス 4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5" name="直線コネクタ 4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6" name="テキスト ボックス 4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498" name="直線コネクタ 497"/>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99"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00" name="直線コネクタ 499"/>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01"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02" name="直線コネクタ 501"/>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503"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04" name="フローチャート: 判断 503"/>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05" name="フローチャート: 判断 504"/>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06" name="フローチャート: 判断 505"/>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07" name="フローチャート: 判断 506"/>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08" name="フローチャート: 判断 507"/>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514" name="楕円 513"/>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515" name="【消防施設】&#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86361</xdr:rowOff>
    </xdr:from>
    <xdr:to>
      <xdr:col>112</xdr:col>
      <xdr:colOff>38100</xdr:colOff>
      <xdr:row>86</xdr:row>
      <xdr:rowOff>16511</xdr:rowOff>
    </xdr:to>
    <xdr:sp macro="" textlink="">
      <xdr:nvSpPr>
        <xdr:cNvPr id="516" name="楕円 515"/>
        <xdr:cNvSpPr/>
      </xdr:nvSpPr>
      <xdr:spPr>
        <a:xfrm>
          <a:off x="21272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137161</xdr:rowOff>
    </xdr:to>
    <xdr:cxnSp macro="">
      <xdr:nvCxnSpPr>
        <xdr:cNvPr id="517" name="直線コネクタ 516"/>
        <xdr:cNvCxnSpPr/>
      </xdr:nvCxnSpPr>
      <xdr:spPr>
        <a:xfrm flipV="1">
          <a:off x="21323300" y="146113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80645</xdr:rowOff>
    </xdr:from>
    <xdr:to>
      <xdr:col>107</xdr:col>
      <xdr:colOff>101600</xdr:colOff>
      <xdr:row>86</xdr:row>
      <xdr:rowOff>10795</xdr:rowOff>
    </xdr:to>
    <xdr:sp macro="" textlink="">
      <xdr:nvSpPr>
        <xdr:cNvPr id="518" name="楕円 517"/>
        <xdr:cNvSpPr/>
      </xdr:nvSpPr>
      <xdr:spPr>
        <a:xfrm>
          <a:off x="20383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131445</xdr:rowOff>
    </xdr:from>
    <xdr:to>
      <xdr:col>111</xdr:col>
      <xdr:colOff>177800</xdr:colOff>
      <xdr:row>85</xdr:row>
      <xdr:rowOff>137161</xdr:rowOff>
    </xdr:to>
    <xdr:cxnSp macro="">
      <xdr:nvCxnSpPr>
        <xdr:cNvPr id="519" name="直線コネクタ 518"/>
        <xdr:cNvCxnSpPr/>
      </xdr:nvCxnSpPr>
      <xdr:spPr>
        <a:xfrm>
          <a:off x="20434300" y="147046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154939</xdr:rowOff>
    </xdr:from>
    <xdr:to>
      <xdr:col>102</xdr:col>
      <xdr:colOff>165100</xdr:colOff>
      <xdr:row>86</xdr:row>
      <xdr:rowOff>85089</xdr:rowOff>
    </xdr:to>
    <xdr:sp macro="" textlink="">
      <xdr:nvSpPr>
        <xdr:cNvPr id="520" name="楕円 519"/>
        <xdr:cNvSpPr/>
      </xdr:nvSpPr>
      <xdr:spPr>
        <a:xfrm>
          <a:off x="19494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131445</xdr:rowOff>
    </xdr:from>
    <xdr:to>
      <xdr:col>107</xdr:col>
      <xdr:colOff>50800</xdr:colOff>
      <xdr:row>86</xdr:row>
      <xdr:rowOff>34289</xdr:rowOff>
    </xdr:to>
    <xdr:cxnSp macro="">
      <xdr:nvCxnSpPr>
        <xdr:cNvPr id="521" name="直線コネクタ 520"/>
        <xdr:cNvCxnSpPr/>
      </xdr:nvCxnSpPr>
      <xdr:spPr>
        <a:xfrm flipV="1">
          <a:off x="19545300" y="1470469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88264</xdr:rowOff>
    </xdr:from>
    <xdr:to>
      <xdr:col>98</xdr:col>
      <xdr:colOff>38100</xdr:colOff>
      <xdr:row>86</xdr:row>
      <xdr:rowOff>18414</xdr:rowOff>
    </xdr:to>
    <xdr:sp macro="" textlink="">
      <xdr:nvSpPr>
        <xdr:cNvPr id="522" name="楕円 521"/>
        <xdr:cNvSpPr/>
      </xdr:nvSpPr>
      <xdr:spPr>
        <a:xfrm>
          <a:off x="18605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139064</xdr:rowOff>
    </xdr:from>
    <xdr:to>
      <xdr:col>102</xdr:col>
      <xdr:colOff>114300</xdr:colOff>
      <xdr:row>86</xdr:row>
      <xdr:rowOff>34289</xdr:rowOff>
    </xdr:to>
    <xdr:cxnSp macro="">
      <xdr:nvCxnSpPr>
        <xdr:cNvPr id="523" name="直線コネクタ 522"/>
        <xdr:cNvCxnSpPr/>
      </xdr:nvCxnSpPr>
      <xdr:spPr>
        <a:xfrm>
          <a:off x="18656300" y="1471231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524"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25"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526"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27"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7638</xdr:rowOff>
    </xdr:from>
    <xdr:ext cx="469744" cy="259045"/>
    <xdr:sp macro="" textlink="">
      <xdr:nvSpPr>
        <xdr:cNvPr id="528" name="n_1mainValue【消防施設】&#10;一人当たり面積"/>
        <xdr:cNvSpPr txBox="1"/>
      </xdr:nvSpPr>
      <xdr:spPr>
        <a:xfrm>
          <a:off x="210757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1922</xdr:rowOff>
    </xdr:from>
    <xdr:ext cx="469744" cy="259045"/>
    <xdr:sp macro="" textlink="">
      <xdr:nvSpPr>
        <xdr:cNvPr id="529" name="n_2mainValue【消防施設】&#10;一人当たり面積"/>
        <xdr:cNvSpPr txBox="1"/>
      </xdr:nvSpPr>
      <xdr:spPr>
        <a:xfrm>
          <a:off x="201994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76216</xdr:rowOff>
    </xdr:from>
    <xdr:ext cx="469744" cy="259045"/>
    <xdr:sp macro="" textlink="">
      <xdr:nvSpPr>
        <xdr:cNvPr id="530" name="n_3mainValue【消防施設】&#10;一人当たり面積"/>
        <xdr:cNvSpPr txBox="1"/>
      </xdr:nvSpPr>
      <xdr:spPr>
        <a:xfrm>
          <a:off x="19310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9541</xdr:rowOff>
    </xdr:from>
    <xdr:ext cx="469744" cy="259045"/>
    <xdr:sp macro="" textlink="">
      <xdr:nvSpPr>
        <xdr:cNvPr id="531" name="n_4mainValue【消防施設】&#10;一人当たり面積"/>
        <xdr:cNvSpPr txBox="1"/>
      </xdr:nvSpPr>
      <xdr:spPr>
        <a:xfrm>
          <a:off x="18421427" y="1475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2" name="テキスト ボックス 5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4" name="テキスト ボックス 5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4" name="テキスト ボックス 5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57" name="直線コネクタ 556"/>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9" name="直線コネクタ 5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0"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1" name="直線コネクタ 560"/>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562"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63" name="フローチャート: 判断 562"/>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64" name="フローチャート: 判断 563"/>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65" name="フローチャート: 判断 564"/>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66" name="フローチャート: 判断 565"/>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67" name="フローチャート: 判断 566"/>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62956</xdr:rowOff>
    </xdr:from>
    <xdr:to>
      <xdr:col>85</xdr:col>
      <xdr:colOff>177800</xdr:colOff>
      <xdr:row>102</xdr:row>
      <xdr:rowOff>164556</xdr:rowOff>
    </xdr:to>
    <xdr:sp macro="" textlink="">
      <xdr:nvSpPr>
        <xdr:cNvPr id="573" name="楕円 572"/>
        <xdr:cNvSpPr/>
      </xdr:nvSpPr>
      <xdr:spPr>
        <a:xfrm>
          <a:off x="162687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85833</xdr:rowOff>
    </xdr:from>
    <xdr:ext cx="405111" cy="259045"/>
    <xdr:sp macro="" textlink="">
      <xdr:nvSpPr>
        <xdr:cNvPr id="574" name="【庁舎】&#10;有形固定資産減価償却率該当値テキスト"/>
        <xdr:cNvSpPr txBox="1"/>
      </xdr:nvSpPr>
      <xdr:spPr>
        <a:xfrm>
          <a:off x="16357600"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23768</xdr:rowOff>
    </xdr:from>
    <xdr:to>
      <xdr:col>81</xdr:col>
      <xdr:colOff>101600</xdr:colOff>
      <xdr:row>102</xdr:row>
      <xdr:rowOff>125368</xdr:rowOff>
    </xdr:to>
    <xdr:sp macro="" textlink="">
      <xdr:nvSpPr>
        <xdr:cNvPr id="575" name="楕円 574"/>
        <xdr:cNvSpPr/>
      </xdr:nvSpPr>
      <xdr:spPr>
        <a:xfrm>
          <a:off x="15430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74568</xdr:rowOff>
    </xdr:from>
    <xdr:to>
      <xdr:col>85</xdr:col>
      <xdr:colOff>127000</xdr:colOff>
      <xdr:row>102</xdr:row>
      <xdr:rowOff>113756</xdr:rowOff>
    </xdr:to>
    <xdr:cxnSp macro="">
      <xdr:nvCxnSpPr>
        <xdr:cNvPr id="576" name="直線コネクタ 575"/>
        <xdr:cNvCxnSpPr/>
      </xdr:nvCxnSpPr>
      <xdr:spPr>
        <a:xfrm>
          <a:off x="15481300" y="1756246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85816</xdr:rowOff>
    </xdr:from>
    <xdr:to>
      <xdr:col>76</xdr:col>
      <xdr:colOff>165100</xdr:colOff>
      <xdr:row>104</xdr:row>
      <xdr:rowOff>15966</xdr:rowOff>
    </xdr:to>
    <xdr:sp macro="" textlink="">
      <xdr:nvSpPr>
        <xdr:cNvPr id="577" name="楕円 576"/>
        <xdr:cNvSpPr/>
      </xdr:nvSpPr>
      <xdr:spPr>
        <a:xfrm>
          <a:off x="14541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74568</xdr:rowOff>
    </xdr:from>
    <xdr:to>
      <xdr:col>81</xdr:col>
      <xdr:colOff>50800</xdr:colOff>
      <xdr:row>103</xdr:row>
      <xdr:rowOff>136616</xdr:rowOff>
    </xdr:to>
    <xdr:cxnSp macro="">
      <xdr:nvCxnSpPr>
        <xdr:cNvPr id="578" name="直線コネクタ 577"/>
        <xdr:cNvCxnSpPr/>
      </xdr:nvCxnSpPr>
      <xdr:spPr>
        <a:xfrm flipV="1">
          <a:off x="14592300" y="17562468"/>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164193</xdr:rowOff>
    </xdr:from>
    <xdr:to>
      <xdr:col>72</xdr:col>
      <xdr:colOff>38100</xdr:colOff>
      <xdr:row>108</xdr:row>
      <xdr:rowOff>94343</xdr:rowOff>
    </xdr:to>
    <xdr:sp macro="" textlink="">
      <xdr:nvSpPr>
        <xdr:cNvPr id="579" name="楕円 578"/>
        <xdr:cNvSpPr/>
      </xdr:nvSpPr>
      <xdr:spPr>
        <a:xfrm>
          <a:off x="1365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136616</xdr:rowOff>
    </xdr:from>
    <xdr:to>
      <xdr:col>76</xdr:col>
      <xdr:colOff>114300</xdr:colOff>
      <xdr:row>108</xdr:row>
      <xdr:rowOff>43543</xdr:rowOff>
    </xdr:to>
    <xdr:cxnSp macro="">
      <xdr:nvCxnSpPr>
        <xdr:cNvPr id="580" name="直線コネクタ 579"/>
        <xdr:cNvCxnSpPr/>
      </xdr:nvCxnSpPr>
      <xdr:spPr>
        <a:xfrm flipV="1">
          <a:off x="13703300" y="17795966"/>
          <a:ext cx="889000" cy="76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131536</xdr:rowOff>
    </xdr:from>
    <xdr:to>
      <xdr:col>67</xdr:col>
      <xdr:colOff>101600</xdr:colOff>
      <xdr:row>108</xdr:row>
      <xdr:rowOff>61686</xdr:rowOff>
    </xdr:to>
    <xdr:sp macro="" textlink="">
      <xdr:nvSpPr>
        <xdr:cNvPr id="581" name="楕円 580"/>
        <xdr:cNvSpPr/>
      </xdr:nvSpPr>
      <xdr:spPr>
        <a:xfrm>
          <a:off x="1276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10886</xdr:rowOff>
    </xdr:from>
    <xdr:to>
      <xdr:col>71</xdr:col>
      <xdr:colOff>177800</xdr:colOff>
      <xdr:row>108</xdr:row>
      <xdr:rowOff>43543</xdr:rowOff>
    </xdr:to>
    <xdr:cxnSp macro="">
      <xdr:nvCxnSpPr>
        <xdr:cNvPr id="582" name="直線コネクタ 581"/>
        <xdr:cNvCxnSpPr/>
      </xdr:nvCxnSpPr>
      <xdr:spPr>
        <a:xfrm>
          <a:off x="12814300" y="1852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583"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584" name="n_2aveValue【庁舎】&#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585"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586"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141895</xdr:rowOff>
    </xdr:from>
    <xdr:ext cx="405111" cy="259045"/>
    <xdr:sp macro="" textlink="">
      <xdr:nvSpPr>
        <xdr:cNvPr id="587" name="n_1mainValue【庁舎】&#10;有形固定資産減価償却率"/>
        <xdr:cNvSpPr txBox="1"/>
      </xdr:nvSpPr>
      <xdr:spPr>
        <a:xfrm>
          <a:off x="152660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32493</xdr:rowOff>
    </xdr:from>
    <xdr:ext cx="405111" cy="259045"/>
    <xdr:sp macro="" textlink="">
      <xdr:nvSpPr>
        <xdr:cNvPr id="588" name="n_2mainValue【庁舎】&#10;有形固定資産減価償却率"/>
        <xdr:cNvSpPr txBox="1"/>
      </xdr:nvSpPr>
      <xdr:spPr>
        <a:xfrm>
          <a:off x="14389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85470</xdr:rowOff>
    </xdr:from>
    <xdr:ext cx="405111" cy="259045"/>
    <xdr:sp macro="" textlink="">
      <xdr:nvSpPr>
        <xdr:cNvPr id="589" name="n_3mainValue【庁舎】&#10;有形固定資産減価償却率"/>
        <xdr:cNvSpPr txBox="1"/>
      </xdr:nvSpPr>
      <xdr:spPr>
        <a:xfrm>
          <a:off x="13500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52813</xdr:rowOff>
    </xdr:from>
    <xdr:ext cx="405111" cy="259045"/>
    <xdr:sp macro="" textlink="">
      <xdr:nvSpPr>
        <xdr:cNvPr id="590" name="n_4mainValue【庁舎】&#10;有形固定資産減価償却率"/>
        <xdr:cNvSpPr txBox="1"/>
      </xdr:nvSpPr>
      <xdr:spPr>
        <a:xfrm>
          <a:off x="12611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2" name="テキスト ボックス 61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4" name="テキスト ボックス 61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16" name="直線コネクタ 615"/>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17"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18" name="直線コネクタ 617"/>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19"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20" name="直線コネクタ 61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21"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22" name="フローチャート: 判断 621"/>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23" name="フローチャート: 判断 622"/>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24" name="フローチャート: 判断 623"/>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25" name="フローチャート: 判断 624"/>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26" name="フローチャート: 判断 625"/>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97899</xdr:rowOff>
    </xdr:from>
    <xdr:to>
      <xdr:col>116</xdr:col>
      <xdr:colOff>114300</xdr:colOff>
      <xdr:row>109</xdr:row>
      <xdr:rowOff>28049</xdr:rowOff>
    </xdr:to>
    <xdr:sp macro="" textlink="">
      <xdr:nvSpPr>
        <xdr:cNvPr id="632" name="楕円 631"/>
        <xdr:cNvSpPr/>
      </xdr:nvSpPr>
      <xdr:spPr>
        <a:xfrm>
          <a:off x="22110700" y="186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633"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99205</xdr:rowOff>
    </xdr:from>
    <xdr:to>
      <xdr:col>112</xdr:col>
      <xdr:colOff>38100</xdr:colOff>
      <xdr:row>109</xdr:row>
      <xdr:rowOff>29355</xdr:rowOff>
    </xdr:to>
    <xdr:sp macro="" textlink="">
      <xdr:nvSpPr>
        <xdr:cNvPr id="634" name="楕円 633"/>
        <xdr:cNvSpPr/>
      </xdr:nvSpPr>
      <xdr:spPr>
        <a:xfrm>
          <a:off x="21272500" y="18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148699</xdr:rowOff>
    </xdr:from>
    <xdr:to>
      <xdr:col>116</xdr:col>
      <xdr:colOff>63500</xdr:colOff>
      <xdr:row>108</xdr:row>
      <xdr:rowOff>150005</xdr:rowOff>
    </xdr:to>
    <xdr:cxnSp macro="">
      <xdr:nvCxnSpPr>
        <xdr:cNvPr id="635" name="直線コネクタ 634"/>
        <xdr:cNvCxnSpPr/>
      </xdr:nvCxnSpPr>
      <xdr:spPr>
        <a:xfrm flipV="1">
          <a:off x="21323300" y="18665299"/>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101002</xdr:rowOff>
    </xdr:from>
    <xdr:to>
      <xdr:col>107</xdr:col>
      <xdr:colOff>101600</xdr:colOff>
      <xdr:row>109</xdr:row>
      <xdr:rowOff>31152</xdr:rowOff>
    </xdr:to>
    <xdr:sp macro="" textlink="">
      <xdr:nvSpPr>
        <xdr:cNvPr id="636" name="楕円 635"/>
        <xdr:cNvSpPr/>
      </xdr:nvSpPr>
      <xdr:spPr>
        <a:xfrm>
          <a:off x="20383500" y="186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150005</xdr:rowOff>
    </xdr:from>
    <xdr:to>
      <xdr:col>111</xdr:col>
      <xdr:colOff>177800</xdr:colOff>
      <xdr:row>108</xdr:row>
      <xdr:rowOff>151802</xdr:rowOff>
    </xdr:to>
    <xdr:cxnSp macro="">
      <xdr:nvCxnSpPr>
        <xdr:cNvPr id="637" name="直線コネクタ 636"/>
        <xdr:cNvCxnSpPr/>
      </xdr:nvCxnSpPr>
      <xdr:spPr>
        <a:xfrm flipV="1">
          <a:off x="20434300" y="18666605"/>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102144</xdr:rowOff>
    </xdr:from>
    <xdr:to>
      <xdr:col>102</xdr:col>
      <xdr:colOff>165100</xdr:colOff>
      <xdr:row>109</xdr:row>
      <xdr:rowOff>32294</xdr:rowOff>
    </xdr:to>
    <xdr:sp macro="" textlink="">
      <xdr:nvSpPr>
        <xdr:cNvPr id="638" name="楕円 637"/>
        <xdr:cNvSpPr/>
      </xdr:nvSpPr>
      <xdr:spPr>
        <a:xfrm>
          <a:off x="19494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151802</xdr:rowOff>
    </xdr:from>
    <xdr:to>
      <xdr:col>107</xdr:col>
      <xdr:colOff>50800</xdr:colOff>
      <xdr:row>108</xdr:row>
      <xdr:rowOff>152944</xdr:rowOff>
    </xdr:to>
    <xdr:cxnSp macro="">
      <xdr:nvCxnSpPr>
        <xdr:cNvPr id="639" name="直線コネクタ 638"/>
        <xdr:cNvCxnSpPr/>
      </xdr:nvCxnSpPr>
      <xdr:spPr>
        <a:xfrm flipV="1">
          <a:off x="19545300" y="1866840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103287</xdr:rowOff>
    </xdr:from>
    <xdr:to>
      <xdr:col>98</xdr:col>
      <xdr:colOff>38100</xdr:colOff>
      <xdr:row>109</xdr:row>
      <xdr:rowOff>33437</xdr:rowOff>
    </xdr:to>
    <xdr:sp macro="" textlink="">
      <xdr:nvSpPr>
        <xdr:cNvPr id="640" name="楕円 639"/>
        <xdr:cNvSpPr/>
      </xdr:nvSpPr>
      <xdr:spPr>
        <a:xfrm>
          <a:off x="18605500" y="186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152944</xdr:rowOff>
    </xdr:from>
    <xdr:to>
      <xdr:col>102</xdr:col>
      <xdr:colOff>114300</xdr:colOff>
      <xdr:row>108</xdr:row>
      <xdr:rowOff>154087</xdr:rowOff>
    </xdr:to>
    <xdr:cxnSp macro="">
      <xdr:nvCxnSpPr>
        <xdr:cNvPr id="641" name="直線コネクタ 640"/>
        <xdr:cNvCxnSpPr/>
      </xdr:nvCxnSpPr>
      <xdr:spPr>
        <a:xfrm flipV="1">
          <a:off x="18656300" y="1866954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42"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43"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44"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45"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20482</xdr:rowOff>
    </xdr:from>
    <xdr:ext cx="469744" cy="259045"/>
    <xdr:sp macro="" textlink="">
      <xdr:nvSpPr>
        <xdr:cNvPr id="646" name="n_1mainValue【庁舎】&#10;一人当たり面積"/>
        <xdr:cNvSpPr txBox="1"/>
      </xdr:nvSpPr>
      <xdr:spPr>
        <a:xfrm>
          <a:off x="21075727" y="1870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22279</xdr:rowOff>
    </xdr:from>
    <xdr:ext cx="469744" cy="259045"/>
    <xdr:sp macro="" textlink="">
      <xdr:nvSpPr>
        <xdr:cNvPr id="647" name="n_2mainValue【庁舎】&#10;一人当たり面積"/>
        <xdr:cNvSpPr txBox="1"/>
      </xdr:nvSpPr>
      <xdr:spPr>
        <a:xfrm>
          <a:off x="20199427" y="1871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23421</xdr:rowOff>
    </xdr:from>
    <xdr:ext cx="469744" cy="259045"/>
    <xdr:sp macro="" textlink="">
      <xdr:nvSpPr>
        <xdr:cNvPr id="648" name="n_3mainValue【庁舎】&#10;一人当たり面積"/>
        <xdr:cNvSpPr txBox="1"/>
      </xdr:nvSpPr>
      <xdr:spPr>
        <a:xfrm>
          <a:off x="19310427" y="187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24564</xdr:rowOff>
    </xdr:from>
    <xdr:ext cx="469744" cy="259045"/>
    <xdr:sp macro="" textlink="">
      <xdr:nvSpPr>
        <xdr:cNvPr id="649" name="n_4mainValue【庁舎】&#10;一人当たり面積"/>
        <xdr:cNvSpPr txBox="1"/>
      </xdr:nvSpPr>
      <xdr:spPr>
        <a:xfrm>
          <a:off x="18421427" y="1871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施設は、体育館・プールであり、低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施設は、図書館・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体育館・プールについては、町民体育館が昭和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、町民プールが平成４年の整備後約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経過していることによる。なお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町民体育館については平成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耐震診断と耐震補強</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実施しており使用に問題はない。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年に整備されており比較的新しいことから、類似団体内平均値と比較し低くなっている。また、消防施設の有形固定資産減価償却率が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に比べ大幅に上昇しているが、広域事務組合の所有する消防関連施設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するよう改め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なお、庁舎について有形固定資産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低くなって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いるが、庁舎エレベーターの新設に伴うものである。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6,714
6,659
196.81
5,951,503
5,563,526
367,127
3,141,800
6,593,070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月現在４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長引く景気低迷による税の減収などから、財政基盤が弱く、類似団体平均を下回っている。第６次総合発展計画に沿った活力あるまちづくりを展開しつつ、行政の効率化に努めることにより、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8" name="直線コネクタ 67"/>
        <xdr:cNvCxnSpPr/>
      </xdr:nvCxnSpPr>
      <xdr:spPr>
        <a:xfrm flipV="1">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1" name="直線コネクタ 70"/>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4" name="直線コネクタ 73"/>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7" name="直線コネクタ 76"/>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・近年続いた大型公共事業により、公債費が増加傾向にあることに加え、病院事業への繰出し金が平成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年度から増となっており、経常収支比率が悪化している。</a:t>
          </a:r>
        </a:p>
        <a:p>
          <a:r>
            <a:rPr kumimoji="1" lang="ja-JP" altLang="en-US" sz="1300">
              <a:latin typeface="ＭＳ Ｐゴシック" panose="020B0600070205080204" pitchFamily="50" charset="-128"/>
              <a:ea typeface="ＭＳ Ｐゴシック" panose="020B0600070205080204" pitchFamily="50" charset="-128"/>
            </a:rPr>
            <a:t>公債費のピーク見込みは令和４年度であり、今後数年間は経常収支比率の高止まりが懸念されている。基金の活用による起債残高の縮減や、病院事業の経営プランの着実な実行により経営状況の改善等を実施し、経常経費の減、財政の弾力性の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150114</xdr:rowOff>
    </xdr:to>
    <xdr:cxnSp macro="">
      <xdr:nvCxnSpPr>
        <xdr:cNvPr id="129" name="直線コネクタ 128"/>
        <xdr:cNvCxnSpPr/>
      </xdr:nvCxnSpPr>
      <xdr:spPr>
        <a:xfrm>
          <a:off x="4114800" y="11277600"/>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133350</xdr:rowOff>
    </xdr:to>
    <xdr:cxnSp macro="">
      <xdr:nvCxnSpPr>
        <xdr:cNvPr id="132" name="直線コネクタ 131"/>
        <xdr:cNvCxnSpPr/>
      </xdr:nvCxnSpPr>
      <xdr:spPr>
        <a:xfrm>
          <a:off x="3225800" y="1121486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65</xdr:row>
      <xdr:rowOff>70612</xdr:rowOff>
    </xdr:to>
    <xdr:cxnSp macro="">
      <xdr:nvCxnSpPr>
        <xdr:cNvPr id="135" name="直線コネクタ 134"/>
        <xdr:cNvCxnSpPr/>
      </xdr:nvCxnSpPr>
      <xdr:spPr>
        <a:xfrm>
          <a:off x="2336800" y="1100734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64</xdr:row>
      <xdr:rowOff>34544</xdr:rowOff>
    </xdr:to>
    <xdr:cxnSp macro="">
      <xdr:nvCxnSpPr>
        <xdr:cNvPr id="138" name="直線コネクタ 137"/>
        <xdr:cNvCxnSpPr/>
      </xdr:nvCxnSpPr>
      <xdr:spPr>
        <a:xfrm>
          <a:off x="1447800" y="1077087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99314</xdr:rowOff>
    </xdr:from>
    <xdr:to>
      <xdr:col>23</xdr:col>
      <xdr:colOff>184150</xdr:colOff>
      <xdr:row>67</xdr:row>
      <xdr:rowOff>29464</xdr:rowOff>
    </xdr:to>
    <xdr:sp macro="" textlink="">
      <xdr:nvSpPr>
        <xdr:cNvPr id="148" name="楕円 147"/>
        <xdr:cNvSpPr/>
      </xdr:nvSpPr>
      <xdr:spPr>
        <a:xfrm>
          <a:off x="49022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166641</xdr:rowOff>
    </xdr:from>
    <xdr:ext cx="762000" cy="259045"/>
    <xdr:sp macro="" textlink="">
      <xdr:nvSpPr>
        <xdr:cNvPr id="149" name="財政構造の弾力性該当値テキスト"/>
        <xdr:cNvSpPr txBox="1"/>
      </xdr:nvSpPr>
      <xdr:spPr>
        <a:xfrm>
          <a:off x="5041900" y="1131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0" name="楕円 149"/>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1" name="テキスト ボックス 150"/>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2" name="楕円 151"/>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3" name="テキスト ボックス 152"/>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4" name="楕円 153"/>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5" name="テキスト ボックス 154"/>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6" name="楕円 155"/>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57" name="テキスト ボックス 156"/>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件費・物件費等の適正度が低くなっている要因として、ゴミ処理業務や消防業務を一部事務組合で行なっていることが挙げられる。一部事務組合の人件費・物件費に充てる負担金といった費用を合計した場合、人口１人当たりの金額は増加することになる。今後は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10015</xdr:rowOff>
    </xdr:from>
    <xdr:to>
      <xdr:col>23</xdr:col>
      <xdr:colOff>133350</xdr:colOff>
      <xdr:row>83</xdr:row>
      <xdr:rowOff>50718</xdr:rowOff>
    </xdr:to>
    <xdr:cxnSp macro="">
      <xdr:nvCxnSpPr>
        <xdr:cNvPr id="194" name="直線コネクタ 193"/>
        <xdr:cNvCxnSpPr/>
      </xdr:nvCxnSpPr>
      <xdr:spPr>
        <a:xfrm>
          <a:off x="4114800" y="14240365"/>
          <a:ext cx="838200" cy="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152995</xdr:rowOff>
    </xdr:from>
    <xdr:to>
      <xdr:col>19</xdr:col>
      <xdr:colOff>133350</xdr:colOff>
      <xdr:row>83</xdr:row>
      <xdr:rowOff>10015</xdr:rowOff>
    </xdr:to>
    <xdr:cxnSp macro="">
      <xdr:nvCxnSpPr>
        <xdr:cNvPr id="197" name="直線コネクタ 196"/>
        <xdr:cNvCxnSpPr/>
      </xdr:nvCxnSpPr>
      <xdr:spPr>
        <a:xfrm>
          <a:off x="3225800" y="14211895"/>
          <a:ext cx="889000" cy="2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135694</xdr:rowOff>
    </xdr:from>
    <xdr:to>
      <xdr:col>15</xdr:col>
      <xdr:colOff>82550</xdr:colOff>
      <xdr:row>82</xdr:row>
      <xdr:rowOff>152995</xdr:rowOff>
    </xdr:to>
    <xdr:cxnSp macro="">
      <xdr:nvCxnSpPr>
        <xdr:cNvPr id="200" name="直線コネクタ 199"/>
        <xdr:cNvCxnSpPr/>
      </xdr:nvCxnSpPr>
      <xdr:spPr>
        <a:xfrm>
          <a:off x="2336800" y="14194594"/>
          <a:ext cx="88900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110389</xdr:rowOff>
    </xdr:from>
    <xdr:to>
      <xdr:col>11</xdr:col>
      <xdr:colOff>31750</xdr:colOff>
      <xdr:row>82</xdr:row>
      <xdr:rowOff>135694</xdr:rowOff>
    </xdr:to>
    <xdr:cxnSp macro="">
      <xdr:nvCxnSpPr>
        <xdr:cNvPr id="203" name="直線コネクタ 202"/>
        <xdr:cNvCxnSpPr/>
      </xdr:nvCxnSpPr>
      <xdr:spPr>
        <a:xfrm>
          <a:off x="1447800" y="14169289"/>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171368</xdr:rowOff>
    </xdr:from>
    <xdr:to>
      <xdr:col>23</xdr:col>
      <xdr:colOff>184150</xdr:colOff>
      <xdr:row>83</xdr:row>
      <xdr:rowOff>101518</xdr:rowOff>
    </xdr:to>
    <xdr:sp macro="" textlink="">
      <xdr:nvSpPr>
        <xdr:cNvPr id="213" name="楕円 212"/>
        <xdr:cNvSpPr/>
      </xdr:nvSpPr>
      <xdr:spPr>
        <a:xfrm>
          <a:off x="4902200" y="142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16445</xdr:rowOff>
    </xdr:from>
    <xdr:ext cx="762000" cy="259045"/>
    <xdr:sp macro="" textlink="">
      <xdr:nvSpPr>
        <xdr:cNvPr id="214" name="人件費・物件費等の状況該当値テキスト"/>
        <xdr:cNvSpPr txBox="1"/>
      </xdr:nvSpPr>
      <xdr:spPr>
        <a:xfrm>
          <a:off x="5041900" y="1407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130665</xdr:rowOff>
    </xdr:from>
    <xdr:to>
      <xdr:col>19</xdr:col>
      <xdr:colOff>184150</xdr:colOff>
      <xdr:row>83</xdr:row>
      <xdr:rowOff>60815</xdr:rowOff>
    </xdr:to>
    <xdr:sp macro="" textlink="">
      <xdr:nvSpPr>
        <xdr:cNvPr id="215" name="楕円 214"/>
        <xdr:cNvSpPr/>
      </xdr:nvSpPr>
      <xdr:spPr>
        <a:xfrm>
          <a:off x="4064000" y="141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70992</xdr:rowOff>
    </xdr:from>
    <xdr:ext cx="736600" cy="259045"/>
    <xdr:sp macro="" textlink="">
      <xdr:nvSpPr>
        <xdr:cNvPr id="216" name="テキスト ボックス 215"/>
        <xdr:cNvSpPr txBox="1"/>
      </xdr:nvSpPr>
      <xdr:spPr>
        <a:xfrm>
          <a:off x="3733800" y="1395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102195</xdr:rowOff>
    </xdr:from>
    <xdr:to>
      <xdr:col>15</xdr:col>
      <xdr:colOff>133350</xdr:colOff>
      <xdr:row>83</xdr:row>
      <xdr:rowOff>32345</xdr:rowOff>
    </xdr:to>
    <xdr:sp macro="" textlink="">
      <xdr:nvSpPr>
        <xdr:cNvPr id="217" name="楕円 216"/>
        <xdr:cNvSpPr/>
      </xdr:nvSpPr>
      <xdr:spPr>
        <a:xfrm>
          <a:off x="3175000" y="1416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42522</xdr:rowOff>
    </xdr:from>
    <xdr:ext cx="762000" cy="259045"/>
    <xdr:sp macro="" textlink="">
      <xdr:nvSpPr>
        <xdr:cNvPr id="218" name="テキスト ボックス 217"/>
        <xdr:cNvSpPr txBox="1"/>
      </xdr:nvSpPr>
      <xdr:spPr>
        <a:xfrm>
          <a:off x="2844800" y="1392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84894</xdr:rowOff>
    </xdr:from>
    <xdr:to>
      <xdr:col>11</xdr:col>
      <xdr:colOff>82550</xdr:colOff>
      <xdr:row>83</xdr:row>
      <xdr:rowOff>15044</xdr:rowOff>
    </xdr:to>
    <xdr:sp macro="" textlink="">
      <xdr:nvSpPr>
        <xdr:cNvPr id="219" name="楕円 218"/>
        <xdr:cNvSpPr/>
      </xdr:nvSpPr>
      <xdr:spPr>
        <a:xfrm>
          <a:off x="2286000" y="141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25221</xdr:rowOff>
    </xdr:from>
    <xdr:ext cx="762000" cy="259045"/>
    <xdr:sp macro="" textlink="">
      <xdr:nvSpPr>
        <xdr:cNvPr id="220" name="テキスト ボックス 219"/>
        <xdr:cNvSpPr txBox="1"/>
      </xdr:nvSpPr>
      <xdr:spPr>
        <a:xfrm>
          <a:off x="1955800" y="1391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59589</xdr:rowOff>
    </xdr:from>
    <xdr:to>
      <xdr:col>7</xdr:col>
      <xdr:colOff>31750</xdr:colOff>
      <xdr:row>82</xdr:row>
      <xdr:rowOff>161189</xdr:rowOff>
    </xdr:to>
    <xdr:sp macro="" textlink="">
      <xdr:nvSpPr>
        <xdr:cNvPr id="221" name="楕円 220"/>
        <xdr:cNvSpPr/>
      </xdr:nvSpPr>
      <xdr:spPr>
        <a:xfrm>
          <a:off x="1397000" y="141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171366</xdr:rowOff>
    </xdr:from>
    <xdr:ext cx="762000" cy="259045"/>
    <xdr:sp macro="" textlink="">
      <xdr:nvSpPr>
        <xdr:cNvPr id="222" name="テキスト ボックス 221"/>
        <xdr:cNvSpPr txBox="1"/>
      </xdr:nvSpPr>
      <xdr:spPr>
        <a:xfrm>
          <a:off x="1066800" y="13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・職員の大量退職と世代交代のため若い職員が多くなり、全国町村平均を上回っている。</a:t>
          </a:r>
        </a:p>
        <a:p>
          <a:r>
            <a:rPr kumimoji="1" lang="ja-JP" altLang="en-US" sz="1300">
              <a:latin typeface="ＭＳ Ｐゴシック" panose="020B0600070205080204" pitchFamily="50" charset="-128"/>
              <a:ea typeface="ＭＳ Ｐゴシック" panose="020B0600070205080204" pitchFamily="50" charset="-128"/>
            </a:rPr>
            <a:t>・職員の経験年数階層の構成の変動等により、ラスパイレス指数が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を上回っているが、給与の適正化、　適切な制度運用に今後も努めていく。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107104</xdr:rowOff>
    </xdr:from>
    <xdr:to>
      <xdr:col>81</xdr:col>
      <xdr:colOff>44450</xdr:colOff>
      <xdr:row>87</xdr:row>
      <xdr:rowOff>163407</xdr:rowOff>
    </xdr:to>
    <xdr:cxnSp macro="">
      <xdr:nvCxnSpPr>
        <xdr:cNvPr id="256" name="直線コネクタ 255"/>
        <xdr:cNvCxnSpPr/>
      </xdr:nvCxnSpPr>
      <xdr:spPr>
        <a:xfrm flipV="1">
          <a:off x="16179800" y="1502325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163407</xdr:rowOff>
    </xdr:from>
    <xdr:to>
      <xdr:col>77</xdr:col>
      <xdr:colOff>44450</xdr:colOff>
      <xdr:row>88</xdr:row>
      <xdr:rowOff>0</xdr:rowOff>
    </xdr:to>
    <xdr:cxnSp macro="">
      <xdr:nvCxnSpPr>
        <xdr:cNvPr id="259" name="直線コネクタ 258"/>
        <xdr:cNvCxnSpPr/>
      </xdr:nvCxnSpPr>
      <xdr:spPr>
        <a:xfrm flipV="1">
          <a:off x="15290800" y="150795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155363</xdr:rowOff>
    </xdr:from>
    <xdr:to>
      <xdr:col>72</xdr:col>
      <xdr:colOff>203200</xdr:colOff>
      <xdr:row>88</xdr:row>
      <xdr:rowOff>0</xdr:rowOff>
    </xdr:to>
    <xdr:cxnSp macro="">
      <xdr:nvCxnSpPr>
        <xdr:cNvPr id="262" name="直線コネクタ 261"/>
        <xdr:cNvCxnSpPr/>
      </xdr:nvCxnSpPr>
      <xdr:spPr>
        <a:xfrm>
          <a:off x="14401800" y="1507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155363</xdr:rowOff>
    </xdr:to>
    <xdr:cxnSp macro="">
      <xdr:nvCxnSpPr>
        <xdr:cNvPr id="265" name="直線コネクタ 264"/>
        <xdr:cNvCxnSpPr/>
      </xdr:nvCxnSpPr>
      <xdr:spPr>
        <a:xfrm>
          <a:off x="13512800" y="1501521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56304</xdr:rowOff>
    </xdr:from>
    <xdr:to>
      <xdr:col>81</xdr:col>
      <xdr:colOff>95250</xdr:colOff>
      <xdr:row>87</xdr:row>
      <xdr:rowOff>157904</xdr:rowOff>
    </xdr:to>
    <xdr:sp macro="" textlink="">
      <xdr:nvSpPr>
        <xdr:cNvPr id="275" name="楕円 274"/>
        <xdr:cNvSpPr/>
      </xdr:nvSpPr>
      <xdr:spPr>
        <a:xfrm>
          <a:off x="169672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28381</xdr:rowOff>
    </xdr:from>
    <xdr:ext cx="762000" cy="259045"/>
    <xdr:sp macro="" textlink="">
      <xdr:nvSpPr>
        <xdr:cNvPr id="276" name="給与水準   （国との比較）該当値テキスト"/>
        <xdr:cNvSpPr txBox="1"/>
      </xdr:nvSpPr>
      <xdr:spPr>
        <a:xfrm>
          <a:off x="17106900" y="1494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112607</xdr:rowOff>
    </xdr:from>
    <xdr:to>
      <xdr:col>77</xdr:col>
      <xdr:colOff>95250</xdr:colOff>
      <xdr:row>88</xdr:row>
      <xdr:rowOff>42757</xdr:rowOff>
    </xdr:to>
    <xdr:sp macro="" textlink="">
      <xdr:nvSpPr>
        <xdr:cNvPr id="277" name="楕円 276"/>
        <xdr:cNvSpPr/>
      </xdr:nvSpPr>
      <xdr:spPr>
        <a:xfrm>
          <a:off x="16129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27534</xdr:rowOff>
    </xdr:from>
    <xdr:ext cx="736600" cy="259045"/>
    <xdr:sp macro="" textlink="">
      <xdr:nvSpPr>
        <xdr:cNvPr id="278" name="テキスト ボックス 277"/>
        <xdr:cNvSpPr txBox="1"/>
      </xdr:nvSpPr>
      <xdr:spPr>
        <a:xfrm>
          <a:off x="15798800" y="151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9" name="楕円 278"/>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0" name="テキスト ボックス 279"/>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104563</xdr:rowOff>
    </xdr:from>
    <xdr:to>
      <xdr:col>68</xdr:col>
      <xdr:colOff>203200</xdr:colOff>
      <xdr:row>88</xdr:row>
      <xdr:rowOff>34713</xdr:rowOff>
    </xdr:to>
    <xdr:sp macro="" textlink="">
      <xdr:nvSpPr>
        <xdr:cNvPr id="281" name="楕円 280"/>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19490</xdr:rowOff>
    </xdr:from>
    <xdr:ext cx="762000" cy="259045"/>
    <xdr:sp macro="" textlink="">
      <xdr:nvSpPr>
        <xdr:cNvPr id="282" name="テキスト ボックス 281"/>
        <xdr:cNvSpPr txBox="1"/>
      </xdr:nvSpPr>
      <xdr:spPr>
        <a:xfrm>
          <a:off x="14020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3" name="楕円 282"/>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4" name="テキスト ボックス 283"/>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・継続して取り組んできた新規採用抑制策により類似団体平均を下回っている。今後とも住民サービスを低下させることなく、より適切な定員管理に努める。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74263</xdr:rowOff>
    </xdr:from>
    <xdr:to>
      <xdr:col>81</xdr:col>
      <xdr:colOff>44450</xdr:colOff>
      <xdr:row>60</xdr:row>
      <xdr:rowOff>92361</xdr:rowOff>
    </xdr:to>
    <xdr:cxnSp macro="">
      <xdr:nvCxnSpPr>
        <xdr:cNvPr id="315" name="直線コネクタ 314"/>
        <xdr:cNvCxnSpPr/>
      </xdr:nvCxnSpPr>
      <xdr:spPr>
        <a:xfrm>
          <a:off x="16179800" y="1036126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59785</xdr:rowOff>
    </xdr:from>
    <xdr:to>
      <xdr:col>77</xdr:col>
      <xdr:colOff>44450</xdr:colOff>
      <xdr:row>60</xdr:row>
      <xdr:rowOff>74263</xdr:rowOff>
    </xdr:to>
    <xdr:cxnSp macro="">
      <xdr:nvCxnSpPr>
        <xdr:cNvPr id="318" name="直線コネクタ 317"/>
        <xdr:cNvCxnSpPr/>
      </xdr:nvCxnSpPr>
      <xdr:spPr>
        <a:xfrm>
          <a:off x="15290800" y="1034678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50736</xdr:rowOff>
    </xdr:from>
    <xdr:to>
      <xdr:col>72</xdr:col>
      <xdr:colOff>203200</xdr:colOff>
      <xdr:row>60</xdr:row>
      <xdr:rowOff>59785</xdr:rowOff>
    </xdr:to>
    <xdr:cxnSp macro="">
      <xdr:nvCxnSpPr>
        <xdr:cNvPr id="321" name="直線コネクタ 320"/>
        <xdr:cNvCxnSpPr/>
      </xdr:nvCxnSpPr>
      <xdr:spPr>
        <a:xfrm>
          <a:off x="14401800" y="1033773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50736</xdr:rowOff>
    </xdr:from>
    <xdr:to>
      <xdr:col>68</xdr:col>
      <xdr:colOff>152400</xdr:colOff>
      <xdr:row>60</xdr:row>
      <xdr:rowOff>67628</xdr:rowOff>
    </xdr:to>
    <xdr:cxnSp macro="">
      <xdr:nvCxnSpPr>
        <xdr:cNvPr id="324" name="直線コネクタ 323"/>
        <xdr:cNvCxnSpPr/>
      </xdr:nvCxnSpPr>
      <xdr:spPr>
        <a:xfrm flipV="1">
          <a:off x="13512800" y="10337736"/>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41561</xdr:rowOff>
    </xdr:from>
    <xdr:to>
      <xdr:col>81</xdr:col>
      <xdr:colOff>95250</xdr:colOff>
      <xdr:row>60</xdr:row>
      <xdr:rowOff>143161</xdr:rowOff>
    </xdr:to>
    <xdr:sp macro="" textlink="">
      <xdr:nvSpPr>
        <xdr:cNvPr id="334" name="楕円 333"/>
        <xdr:cNvSpPr/>
      </xdr:nvSpPr>
      <xdr:spPr>
        <a:xfrm>
          <a:off x="16967200" y="103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58088</xdr:rowOff>
    </xdr:from>
    <xdr:ext cx="762000" cy="259045"/>
    <xdr:sp macro="" textlink="">
      <xdr:nvSpPr>
        <xdr:cNvPr id="335" name="定員管理の状況該当値テキスト"/>
        <xdr:cNvSpPr txBox="1"/>
      </xdr:nvSpPr>
      <xdr:spPr>
        <a:xfrm>
          <a:off x="17106900" y="1017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23463</xdr:rowOff>
    </xdr:from>
    <xdr:to>
      <xdr:col>77</xdr:col>
      <xdr:colOff>95250</xdr:colOff>
      <xdr:row>60</xdr:row>
      <xdr:rowOff>125063</xdr:rowOff>
    </xdr:to>
    <xdr:sp macro="" textlink="">
      <xdr:nvSpPr>
        <xdr:cNvPr id="336" name="楕円 335"/>
        <xdr:cNvSpPr/>
      </xdr:nvSpPr>
      <xdr:spPr>
        <a:xfrm>
          <a:off x="16129000" y="103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135240</xdr:rowOff>
    </xdr:from>
    <xdr:ext cx="736600" cy="259045"/>
    <xdr:sp macro="" textlink="">
      <xdr:nvSpPr>
        <xdr:cNvPr id="337" name="テキスト ボックス 336"/>
        <xdr:cNvSpPr txBox="1"/>
      </xdr:nvSpPr>
      <xdr:spPr>
        <a:xfrm>
          <a:off x="15798800" y="1007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8985</xdr:rowOff>
    </xdr:from>
    <xdr:to>
      <xdr:col>73</xdr:col>
      <xdr:colOff>44450</xdr:colOff>
      <xdr:row>60</xdr:row>
      <xdr:rowOff>110585</xdr:rowOff>
    </xdr:to>
    <xdr:sp macro="" textlink="">
      <xdr:nvSpPr>
        <xdr:cNvPr id="338" name="楕円 337"/>
        <xdr:cNvSpPr/>
      </xdr:nvSpPr>
      <xdr:spPr>
        <a:xfrm>
          <a:off x="15240000" y="102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120762</xdr:rowOff>
    </xdr:from>
    <xdr:ext cx="762000" cy="259045"/>
    <xdr:sp macro="" textlink="">
      <xdr:nvSpPr>
        <xdr:cNvPr id="339" name="テキスト ボックス 338"/>
        <xdr:cNvSpPr txBox="1"/>
      </xdr:nvSpPr>
      <xdr:spPr>
        <a:xfrm>
          <a:off x="14909800" y="100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171386</xdr:rowOff>
    </xdr:from>
    <xdr:to>
      <xdr:col>68</xdr:col>
      <xdr:colOff>203200</xdr:colOff>
      <xdr:row>60</xdr:row>
      <xdr:rowOff>101536</xdr:rowOff>
    </xdr:to>
    <xdr:sp macro="" textlink="">
      <xdr:nvSpPr>
        <xdr:cNvPr id="340" name="楕円 339"/>
        <xdr:cNvSpPr/>
      </xdr:nvSpPr>
      <xdr:spPr>
        <a:xfrm>
          <a:off x="14351000" y="10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111713</xdr:rowOff>
    </xdr:from>
    <xdr:ext cx="762000" cy="259045"/>
    <xdr:sp macro="" textlink="">
      <xdr:nvSpPr>
        <xdr:cNvPr id="341" name="テキスト ボックス 340"/>
        <xdr:cNvSpPr txBox="1"/>
      </xdr:nvSpPr>
      <xdr:spPr>
        <a:xfrm>
          <a:off x="14020800" y="1005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16828</xdr:rowOff>
    </xdr:from>
    <xdr:to>
      <xdr:col>64</xdr:col>
      <xdr:colOff>152400</xdr:colOff>
      <xdr:row>60</xdr:row>
      <xdr:rowOff>118428</xdr:rowOff>
    </xdr:to>
    <xdr:sp macro="" textlink="">
      <xdr:nvSpPr>
        <xdr:cNvPr id="342" name="楕円 341"/>
        <xdr:cNvSpPr/>
      </xdr:nvSpPr>
      <xdr:spPr>
        <a:xfrm>
          <a:off x="13462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128605</xdr:rowOff>
    </xdr:from>
    <xdr:ext cx="762000" cy="259045"/>
    <xdr:sp macro="" textlink="">
      <xdr:nvSpPr>
        <xdr:cNvPr id="343" name="テキスト ボックス 342"/>
        <xdr:cNvSpPr txBox="1"/>
      </xdr:nvSpPr>
      <xdr:spPr>
        <a:xfrm>
          <a:off x="13131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の抑制や積極的な繰上償還の実施により類似団体平均を大きく下回ってきたが、近年大型の整備事業が集中したことにより、今後は増加することが見込まれる。事業の抑制や基金の取り崩しを実施しながら公債費の抑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151130</xdr:rowOff>
    </xdr:to>
    <xdr:cxnSp macro="">
      <xdr:nvCxnSpPr>
        <xdr:cNvPr id="374" name="直線コネクタ 373"/>
        <xdr:cNvCxnSpPr/>
      </xdr:nvCxnSpPr>
      <xdr:spPr>
        <a:xfrm>
          <a:off x="16179800" y="69608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102870</xdr:rowOff>
    </xdr:to>
    <xdr:cxnSp macro="">
      <xdr:nvCxnSpPr>
        <xdr:cNvPr id="377" name="直線コネクタ 376"/>
        <xdr:cNvCxnSpPr/>
      </xdr:nvCxnSpPr>
      <xdr:spPr>
        <a:xfrm>
          <a:off x="15290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54610</xdr:rowOff>
    </xdr:to>
    <xdr:cxnSp macro="">
      <xdr:nvCxnSpPr>
        <xdr:cNvPr id="380" name="直線コネクタ 379"/>
        <xdr:cNvCxnSpPr/>
      </xdr:nvCxnSpPr>
      <xdr:spPr>
        <a:xfrm>
          <a:off x="14401800" y="681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100584</xdr:rowOff>
    </xdr:from>
    <xdr:to>
      <xdr:col>68</xdr:col>
      <xdr:colOff>152400</xdr:colOff>
      <xdr:row>39</xdr:row>
      <xdr:rowOff>129540</xdr:rowOff>
    </xdr:to>
    <xdr:cxnSp macro="">
      <xdr:nvCxnSpPr>
        <xdr:cNvPr id="383" name="直線コネクタ 382"/>
        <xdr:cNvCxnSpPr/>
      </xdr:nvCxnSpPr>
      <xdr:spPr>
        <a:xfrm>
          <a:off x="13512800" y="678713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3" name="楕円 392"/>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4"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5" name="楕円 394"/>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6" name="テキスト ボックス 395"/>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397" name="楕円 396"/>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398" name="テキスト ボックス 397"/>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399" name="楕円 398"/>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0" name="テキスト ボックス 399"/>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49784</xdr:rowOff>
    </xdr:from>
    <xdr:to>
      <xdr:col>64</xdr:col>
      <xdr:colOff>152400</xdr:colOff>
      <xdr:row>39</xdr:row>
      <xdr:rowOff>151384</xdr:rowOff>
    </xdr:to>
    <xdr:sp macro="" textlink="">
      <xdr:nvSpPr>
        <xdr:cNvPr id="401" name="楕円 400"/>
        <xdr:cNvSpPr/>
      </xdr:nvSpPr>
      <xdr:spPr>
        <a:xfrm>
          <a:off x="13462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161561</xdr:rowOff>
    </xdr:from>
    <xdr:ext cx="762000" cy="259045"/>
    <xdr:sp macro="" textlink="">
      <xdr:nvSpPr>
        <xdr:cNvPr id="402" name="テキスト ボックス 401"/>
        <xdr:cNvSpPr txBox="1"/>
      </xdr:nvSpPr>
      <xdr:spPr>
        <a:xfrm>
          <a:off x="13131800" y="65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主な要因としては、これまでの地方債の繰上償還に係る地方債残高の減や、財政調整基金等の積立による充当可能基金の増額等があげられる。今後も基金の適正管理とともに、公債費等の義務的経費の削減を中心とした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6,714
6,659
196.81
5,951,503
5,563,526
367,127
3,141,800
6,593,070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・過去においては職員の平均年齢が類似団体と比較して高いため、類似団体と比較して高くなっていたが、近年は定年退職者が増加し新規採用職員が増加しているため低下傾向となっている。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10414</xdr:rowOff>
    </xdr:to>
    <xdr:cxnSp macro="">
      <xdr:nvCxnSpPr>
        <xdr:cNvPr id="64" name="直線コネクタ 63"/>
        <xdr:cNvCxnSpPr/>
      </xdr:nvCxnSpPr>
      <xdr:spPr>
        <a:xfrm>
          <a:off x="3987800" y="6354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33274</xdr:rowOff>
    </xdr:to>
    <xdr:cxnSp macro="">
      <xdr:nvCxnSpPr>
        <xdr:cNvPr id="67" name="直線コネクタ 66"/>
        <xdr:cNvCxnSpPr/>
      </xdr:nvCxnSpPr>
      <xdr:spPr>
        <a:xfrm flipV="1">
          <a:off x="3098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65278</xdr:rowOff>
    </xdr:to>
    <xdr:cxnSp macro="">
      <xdr:nvCxnSpPr>
        <xdr:cNvPr id="70" name="直線コネクタ 69"/>
        <xdr:cNvCxnSpPr/>
      </xdr:nvCxnSpPr>
      <xdr:spPr>
        <a:xfrm flipV="1">
          <a:off x="2209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65278</xdr:rowOff>
    </xdr:to>
    <xdr:cxnSp macro="">
      <xdr:nvCxnSpPr>
        <xdr:cNvPr id="73" name="直線コネクタ 72"/>
        <xdr:cNvCxnSpPr/>
      </xdr:nvCxnSpPr>
      <xdr:spPr>
        <a:xfrm>
          <a:off x="1320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・近年は類似団体平均とほぼ同じ水準で推移してきたが、平成２７年度から上回るようになっている。主な要因としては、システム改修費用や業務の民間委託関連費と分析している。</a:t>
          </a:r>
        </a:p>
        <a:p>
          <a:r>
            <a:rPr kumimoji="1" lang="ja-JP" altLang="en-US" sz="1300">
              <a:latin typeface="ＭＳ Ｐゴシック" panose="020B0600070205080204" pitchFamily="50" charset="-128"/>
              <a:ea typeface="ＭＳ Ｐゴシック" panose="020B0600070205080204" pitchFamily="50" charset="-128"/>
            </a:rPr>
            <a:t>自治体クラウド導入に向けた検討等、経費削減となる施策について、検討を進めていくことが急務と捉えている。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18</xdr:row>
      <xdr:rowOff>30988</xdr:rowOff>
    </xdr:to>
    <xdr:cxnSp macro="">
      <xdr:nvCxnSpPr>
        <xdr:cNvPr id="122" name="直線コネクタ 121"/>
        <xdr:cNvCxnSpPr/>
      </xdr:nvCxnSpPr>
      <xdr:spPr>
        <a:xfrm>
          <a:off x="15671800" y="30667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106426</xdr:rowOff>
    </xdr:from>
    <xdr:to>
      <xdr:col>78</xdr:col>
      <xdr:colOff>69850</xdr:colOff>
      <xdr:row>17</xdr:row>
      <xdr:rowOff>152146</xdr:rowOff>
    </xdr:to>
    <xdr:cxnSp macro="">
      <xdr:nvCxnSpPr>
        <xdr:cNvPr id="125" name="直線コネクタ 124"/>
        <xdr:cNvCxnSpPr/>
      </xdr:nvCxnSpPr>
      <xdr:spPr>
        <a:xfrm>
          <a:off x="14782800" y="3021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106426</xdr:rowOff>
    </xdr:to>
    <xdr:cxnSp macro="">
      <xdr:nvCxnSpPr>
        <xdr:cNvPr id="128" name="直線コネクタ 127"/>
        <xdr:cNvCxnSpPr/>
      </xdr:nvCxnSpPr>
      <xdr:spPr>
        <a:xfrm>
          <a:off x="13893800" y="3002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88138</xdr:rowOff>
    </xdr:to>
    <xdr:cxnSp macro="">
      <xdr:nvCxnSpPr>
        <xdr:cNvPr id="131" name="直線コネクタ 130"/>
        <xdr:cNvCxnSpPr/>
      </xdr:nvCxnSpPr>
      <xdr:spPr>
        <a:xfrm>
          <a:off x="13004800" y="2920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151638</xdr:rowOff>
    </xdr:from>
    <xdr:to>
      <xdr:col>82</xdr:col>
      <xdr:colOff>158750</xdr:colOff>
      <xdr:row>18</xdr:row>
      <xdr:rowOff>81788</xdr:rowOff>
    </xdr:to>
    <xdr:sp macro="" textlink="">
      <xdr:nvSpPr>
        <xdr:cNvPr id="141" name="楕円 140"/>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123715</xdr:rowOff>
    </xdr:from>
    <xdr:ext cx="762000" cy="259045"/>
    <xdr:sp macro="" textlink="">
      <xdr:nvSpPr>
        <xdr:cNvPr id="142" name="物件費該当値テキスト"/>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3" name="楕円 142"/>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4" name="テキスト ボックス 143"/>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5" name="楕円 144"/>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6" name="テキスト ボックス 145"/>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7" name="楕円 146"/>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48" name="テキスト ボックス 147"/>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9" name="楕円 148"/>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50" name="テキスト ボックス 149"/>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学生以下の医療費無償化等を実施してきているが、扶助費全体においては大きい変動はない。医療費無償化については、令和元年度から範囲を高校生まで拡大したものの、初年度ということもあり大きい増減はな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一貫して類似団体を下回っているので、今後もこの比率を保てるように努める。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39915</xdr:rowOff>
    </xdr:to>
    <xdr:cxnSp macro="">
      <xdr:nvCxnSpPr>
        <xdr:cNvPr id="184" name="直線コネクタ 183"/>
        <xdr:cNvCxnSpPr/>
      </xdr:nvCxnSpPr>
      <xdr:spPr>
        <a:xfrm flipV="1">
          <a:off x="3987800" y="9276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39915</xdr:rowOff>
    </xdr:to>
    <xdr:cxnSp macro="">
      <xdr:nvCxnSpPr>
        <xdr:cNvPr id="187" name="直線コネクタ 186"/>
        <xdr:cNvCxnSpPr/>
      </xdr:nvCxnSpPr>
      <xdr:spPr>
        <a:xfrm>
          <a:off x="3098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18143</xdr:rowOff>
    </xdr:from>
    <xdr:to>
      <xdr:col>15</xdr:col>
      <xdr:colOff>98425</xdr:colOff>
      <xdr:row>54</xdr:row>
      <xdr:rowOff>29028</xdr:rowOff>
    </xdr:to>
    <xdr:cxnSp macro="">
      <xdr:nvCxnSpPr>
        <xdr:cNvPr id="190" name="直線コネクタ 189"/>
        <xdr:cNvCxnSpPr/>
      </xdr:nvCxnSpPr>
      <xdr:spPr>
        <a:xfrm>
          <a:off x="2209800" y="9276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18143</xdr:rowOff>
    </xdr:to>
    <xdr:cxnSp macro="">
      <xdr:nvCxnSpPr>
        <xdr:cNvPr id="193" name="直線コネクタ 192"/>
        <xdr:cNvCxnSpPr/>
      </xdr:nvCxnSpPr>
      <xdr:spPr>
        <a:xfrm>
          <a:off x="1320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03" name="楕円 202"/>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47370</xdr:rowOff>
    </xdr:from>
    <xdr:ext cx="762000" cy="259045"/>
    <xdr:sp macro="" textlink="">
      <xdr:nvSpPr>
        <xdr:cNvPr id="204" name="扶助費該当値テキスト"/>
        <xdr:cNvSpPr txBox="1"/>
      </xdr:nvSpPr>
      <xdr:spPr>
        <a:xfrm>
          <a:off x="4914900" y="913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160565</xdr:rowOff>
    </xdr:from>
    <xdr:to>
      <xdr:col>20</xdr:col>
      <xdr:colOff>38100</xdr:colOff>
      <xdr:row>54</xdr:row>
      <xdr:rowOff>90715</xdr:rowOff>
    </xdr:to>
    <xdr:sp macro="" textlink="">
      <xdr:nvSpPr>
        <xdr:cNvPr id="205" name="楕円 204"/>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100892</xdr:rowOff>
    </xdr:from>
    <xdr:ext cx="736600" cy="259045"/>
    <xdr:sp macro="" textlink="">
      <xdr:nvSpPr>
        <xdr:cNvPr id="206" name="テキスト ボックス 205"/>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07" name="楕円 206"/>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08" name="テキスト ボックス 207"/>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138793</xdr:rowOff>
    </xdr:from>
    <xdr:to>
      <xdr:col>11</xdr:col>
      <xdr:colOff>60325</xdr:colOff>
      <xdr:row>54</xdr:row>
      <xdr:rowOff>68943</xdr:rowOff>
    </xdr:to>
    <xdr:sp macro="" textlink="">
      <xdr:nvSpPr>
        <xdr:cNvPr id="209" name="楕円 208"/>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79120</xdr:rowOff>
    </xdr:from>
    <xdr:ext cx="762000" cy="259045"/>
    <xdr:sp macro="" textlink="">
      <xdr:nvSpPr>
        <xdr:cNvPr id="210" name="テキスト ボックス 209"/>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1" name="楕円 210"/>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2" name="テキスト ボックス 211"/>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貫して類似団体平均値よりも高くなっているが、その要因は繰出金の増加が主な原因である。国民健康保険特別会計・介護保険特別会計・後期高齢者医療特別会計への繰出し金が多額になっているので、保険料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144145</xdr:rowOff>
    </xdr:to>
    <xdr:cxnSp macro="">
      <xdr:nvCxnSpPr>
        <xdr:cNvPr id="240" name="直線コネクタ 239"/>
        <xdr:cNvCxnSpPr/>
      </xdr:nvCxnSpPr>
      <xdr:spPr>
        <a:xfrm>
          <a:off x="15671800" y="100711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29845</xdr:rowOff>
    </xdr:to>
    <xdr:cxnSp macro="">
      <xdr:nvCxnSpPr>
        <xdr:cNvPr id="243" name="直線コネクタ 242"/>
        <xdr:cNvCxnSpPr/>
      </xdr:nvCxnSpPr>
      <xdr:spPr>
        <a:xfrm flipV="1">
          <a:off x="14782800" y="100711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29845</xdr:rowOff>
    </xdr:to>
    <xdr:cxnSp macro="">
      <xdr:nvCxnSpPr>
        <xdr:cNvPr id="246" name="直線コネクタ 245"/>
        <xdr:cNvCxnSpPr/>
      </xdr:nvCxnSpPr>
      <xdr:spPr>
        <a:xfrm>
          <a:off x="13893800" y="100939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132715</xdr:rowOff>
    </xdr:from>
    <xdr:to>
      <xdr:col>69</xdr:col>
      <xdr:colOff>92075</xdr:colOff>
      <xdr:row>58</xdr:row>
      <xdr:rowOff>149860</xdr:rowOff>
    </xdr:to>
    <xdr:cxnSp macro="">
      <xdr:nvCxnSpPr>
        <xdr:cNvPr id="249" name="直線コネクタ 248"/>
        <xdr:cNvCxnSpPr/>
      </xdr:nvCxnSpPr>
      <xdr:spPr>
        <a:xfrm>
          <a:off x="13004800" y="100768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93345</xdr:rowOff>
    </xdr:from>
    <xdr:to>
      <xdr:col>82</xdr:col>
      <xdr:colOff>158750</xdr:colOff>
      <xdr:row>59</xdr:row>
      <xdr:rowOff>23495</xdr:rowOff>
    </xdr:to>
    <xdr:sp macro="" textlink="">
      <xdr:nvSpPr>
        <xdr:cNvPr id="259" name="楕円 258"/>
        <xdr:cNvSpPr/>
      </xdr:nvSpPr>
      <xdr:spPr>
        <a:xfrm>
          <a:off x="164592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65422</xdr:rowOff>
    </xdr:from>
    <xdr:ext cx="762000" cy="259045"/>
    <xdr:sp macro="" textlink="">
      <xdr:nvSpPr>
        <xdr:cNvPr id="260" name="その他該当値テキスト"/>
        <xdr:cNvSpPr txBox="1"/>
      </xdr:nvSpPr>
      <xdr:spPr>
        <a:xfrm>
          <a:off x="165989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1" name="楕円 260"/>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2" name="テキスト ボックス 261"/>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150495</xdr:rowOff>
    </xdr:from>
    <xdr:to>
      <xdr:col>74</xdr:col>
      <xdr:colOff>31750</xdr:colOff>
      <xdr:row>59</xdr:row>
      <xdr:rowOff>80645</xdr:rowOff>
    </xdr:to>
    <xdr:sp macro="" textlink="">
      <xdr:nvSpPr>
        <xdr:cNvPr id="263" name="楕円 262"/>
        <xdr:cNvSpPr/>
      </xdr:nvSpPr>
      <xdr:spPr>
        <a:xfrm>
          <a:off x="14732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65422</xdr:rowOff>
    </xdr:from>
    <xdr:ext cx="762000" cy="259045"/>
    <xdr:sp macro="" textlink="">
      <xdr:nvSpPr>
        <xdr:cNvPr id="264" name="テキスト ボックス 263"/>
        <xdr:cNvSpPr txBox="1"/>
      </xdr:nvSpPr>
      <xdr:spPr>
        <a:xfrm>
          <a:off x="14401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5" name="楕円 264"/>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66" name="テキスト ボックス 265"/>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81915</xdr:rowOff>
    </xdr:from>
    <xdr:to>
      <xdr:col>65</xdr:col>
      <xdr:colOff>53975</xdr:colOff>
      <xdr:row>59</xdr:row>
      <xdr:rowOff>12065</xdr:rowOff>
    </xdr:to>
    <xdr:sp macro="" textlink="">
      <xdr:nvSpPr>
        <xdr:cNvPr id="267" name="楕円 266"/>
        <xdr:cNvSpPr/>
      </xdr:nvSpPr>
      <xdr:spPr>
        <a:xfrm>
          <a:off x="12954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168292</xdr:rowOff>
    </xdr:from>
    <xdr:ext cx="762000" cy="259045"/>
    <xdr:sp macro="" textlink="">
      <xdr:nvSpPr>
        <xdr:cNvPr id="268" name="テキスト ボックス 267"/>
        <xdr:cNvSpPr txBox="1"/>
      </xdr:nvSpPr>
      <xdr:spPr>
        <a:xfrm>
          <a:off x="12623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場合、病院事業に対する補助や一部事務組合に対する負担金があるため相対的に高い水準で推移してきた。平成２９年度から病院事業への補助額が大幅増となったことを受け、補助費等の増につながっている。病院事業の経営戦略の見直しを進め、補助額の減となるよう努めたい。</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26416</xdr:rowOff>
    </xdr:to>
    <xdr:cxnSp macro="">
      <xdr:nvCxnSpPr>
        <xdr:cNvPr id="298" name="直線コネクタ 297"/>
        <xdr:cNvCxnSpPr/>
      </xdr:nvCxnSpPr>
      <xdr:spPr>
        <a:xfrm>
          <a:off x="15671800" y="65095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165862</xdr:rowOff>
    </xdr:to>
    <xdr:cxnSp macro="">
      <xdr:nvCxnSpPr>
        <xdr:cNvPr id="301" name="直線コネクタ 300"/>
        <xdr:cNvCxnSpPr/>
      </xdr:nvCxnSpPr>
      <xdr:spPr>
        <a:xfrm>
          <a:off x="14782800" y="64592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115570</xdr:rowOff>
    </xdr:to>
    <xdr:cxnSp macro="">
      <xdr:nvCxnSpPr>
        <xdr:cNvPr id="304" name="直線コネクタ 303"/>
        <xdr:cNvCxnSpPr/>
      </xdr:nvCxnSpPr>
      <xdr:spPr>
        <a:xfrm>
          <a:off x="13893800" y="6340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168148</xdr:rowOff>
    </xdr:to>
    <xdr:cxnSp macro="">
      <xdr:nvCxnSpPr>
        <xdr:cNvPr id="307" name="直線コネクタ 306"/>
        <xdr:cNvCxnSpPr/>
      </xdr:nvCxnSpPr>
      <xdr:spPr>
        <a:xfrm>
          <a:off x="13004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17" name="楕円 316"/>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18"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19" name="楕円 318"/>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0" name="テキスト ボックス 319"/>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1" name="楕円 320"/>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2" name="テキスト ボックス 321"/>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3" name="楕円 322"/>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4" name="テキスト ボックス 323"/>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5" name="楕円 324"/>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6" name="テキスト ボックス 325"/>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・類似団体平均を下回る水準で推移してきたが、近年大型事業が集中し、平成２８年度より類似団体平均を上回っている。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令和４年度が公債費のピーク見込みであるため、今後数年は高止まりが懸念される。事業の抑制や基金の取り崩しを実施しながら公債費の抑制に努める。公債費の抑制にあっては、町債の発行額を公債費元金以下に抑える等の独自基準を設け公債費の抑制に取り組む。</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168148</xdr:rowOff>
    </xdr:from>
    <xdr:to>
      <xdr:col>24</xdr:col>
      <xdr:colOff>25400</xdr:colOff>
      <xdr:row>79</xdr:row>
      <xdr:rowOff>88137</xdr:rowOff>
    </xdr:to>
    <xdr:cxnSp macro="">
      <xdr:nvCxnSpPr>
        <xdr:cNvPr id="356" name="直線コネクタ 355"/>
        <xdr:cNvCxnSpPr/>
      </xdr:nvCxnSpPr>
      <xdr:spPr>
        <a:xfrm>
          <a:off x="3987800" y="13541248"/>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168148</xdr:rowOff>
    </xdr:to>
    <xdr:cxnSp macro="">
      <xdr:nvCxnSpPr>
        <xdr:cNvPr id="359" name="直線コネクタ 358"/>
        <xdr:cNvCxnSpPr/>
      </xdr:nvCxnSpPr>
      <xdr:spPr>
        <a:xfrm>
          <a:off x="3098800" y="135001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127000</xdr:rowOff>
    </xdr:to>
    <xdr:cxnSp macro="">
      <xdr:nvCxnSpPr>
        <xdr:cNvPr id="362" name="直線コネクタ 361"/>
        <xdr:cNvCxnSpPr/>
      </xdr:nvCxnSpPr>
      <xdr:spPr>
        <a:xfrm>
          <a:off x="2209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81280</xdr:rowOff>
    </xdr:to>
    <xdr:cxnSp macro="">
      <xdr:nvCxnSpPr>
        <xdr:cNvPr id="365" name="直線コネクタ 364"/>
        <xdr:cNvCxnSpPr/>
      </xdr:nvCxnSpPr>
      <xdr:spPr>
        <a:xfrm>
          <a:off x="1320800" y="133720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37337</xdr:rowOff>
    </xdr:from>
    <xdr:to>
      <xdr:col>24</xdr:col>
      <xdr:colOff>76200</xdr:colOff>
      <xdr:row>79</xdr:row>
      <xdr:rowOff>138937</xdr:rowOff>
    </xdr:to>
    <xdr:sp macro="" textlink="">
      <xdr:nvSpPr>
        <xdr:cNvPr id="375" name="楕円 374"/>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9414</xdr:rowOff>
    </xdr:from>
    <xdr:ext cx="762000" cy="259045"/>
    <xdr:sp macro="" textlink="">
      <xdr:nvSpPr>
        <xdr:cNvPr id="376" name="公債費該当値テキスト"/>
        <xdr:cNvSpPr txBox="1"/>
      </xdr:nvSpPr>
      <xdr:spPr>
        <a:xfrm>
          <a:off x="4914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77" name="楕円 376"/>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78" name="テキスト ボックス 377"/>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79" name="楕円 378"/>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80" name="テキスト ボックス 379"/>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81" name="楕円 380"/>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2" name="テキスト ボックス 381"/>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3" name="楕円 382"/>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59962</xdr:rowOff>
    </xdr:from>
    <xdr:ext cx="762000" cy="259045"/>
    <xdr:sp macro="" textlink="">
      <xdr:nvSpPr>
        <xdr:cNvPr id="384" name="テキスト ボックス 383"/>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・人件費・物件費・補助費等、その他が高いことが挙げられる。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平成２９年度から病院事業への補助額が大幅増となったことを受け、平成２９年度以降、類似団体平均に比較し、高い状況になっている。病院事業の経営戦略の見直しを進め、補助額の減となるよう努めたい。</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54611</xdr:rowOff>
    </xdr:from>
    <xdr:to>
      <xdr:col>82</xdr:col>
      <xdr:colOff>107950</xdr:colOff>
      <xdr:row>78</xdr:row>
      <xdr:rowOff>127000</xdr:rowOff>
    </xdr:to>
    <xdr:cxnSp macro="">
      <xdr:nvCxnSpPr>
        <xdr:cNvPr id="417" name="直線コネクタ 416"/>
        <xdr:cNvCxnSpPr/>
      </xdr:nvCxnSpPr>
      <xdr:spPr>
        <a:xfrm>
          <a:off x="15671800" y="134277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39370</xdr:rowOff>
    </xdr:from>
    <xdr:to>
      <xdr:col>78</xdr:col>
      <xdr:colOff>69850</xdr:colOff>
      <xdr:row>78</xdr:row>
      <xdr:rowOff>54611</xdr:rowOff>
    </xdr:to>
    <xdr:cxnSp macro="">
      <xdr:nvCxnSpPr>
        <xdr:cNvPr id="420" name="直線コネクタ 419"/>
        <xdr:cNvCxnSpPr/>
      </xdr:nvCxnSpPr>
      <xdr:spPr>
        <a:xfrm>
          <a:off x="14782800" y="13412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78</xdr:row>
      <xdr:rowOff>39370</xdr:rowOff>
    </xdr:to>
    <xdr:cxnSp macro="">
      <xdr:nvCxnSpPr>
        <xdr:cNvPr id="423" name="直線コネクタ 422"/>
        <xdr:cNvCxnSpPr/>
      </xdr:nvCxnSpPr>
      <xdr:spPr>
        <a:xfrm>
          <a:off x="13893800" y="132867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77</xdr:row>
      <xdr:rowOff>85089</xdr:rowOff>
    </xdr:to>
    <xdr:cxnSp macro="">
      <xdr:nvCxnSpPr>
        <xdr:cNvPr id="426" name="直線コネクタ 425"/>
        <xdr:cNvCxnSpPr/>
      </xdr:nvCxnSpPr>
      <xdr:spPr>
        <a:xfrm>
          <a:off x="13004800" y="131686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36" name="楕円 435"/>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37"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3811</xdr:rowOff>
    </xdr:from>
    <xdr:to>
      <xdr:col>78</xdr:col>
      <xdr:colOff>120650</xdr:colOff>
      <xdr:row>78</xdr:row>
      <xdr:rowOff>105411</xdr:rowOff>
    </xdr:to>
    <xdr:sp macro="" textlink="">
      <xdr:nvSpPr>
        <xdr:cNvPr id="438" name="楕円 437"/>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90188</xdr:rowOff>
    </xdr:from>
    <xdr:ext cx="736600" cy="259045"/>
    <xdr:sp macro="" textlink="">
      <xdr:nvSpPr>
        <xdr:cNvPr id="439" name="テキスト ボックス 438"/>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160020</xdr:rowOff>
    </xdr:from>
    <xdr:to>
      <xdr:col>74</xdr:col>
      <xdr:colOff>31750</xdr:colOff>
      <xdr:row>78</xdr:row>
      <xdr:rowOff>90170</xdr:rowOff>
    </xdr:to>
    <xdr:sp macro="" textlink="">
      <xdr:nvSpPr>
        <xdr:cNvPr id="440" name="楕円 439"/>
        <xdr:cNvSpPr/>
      </xdr:nvSpPr>
      <xdr:spPr>
        <a:xfrm>
          <a:off x="14732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74947</xdr:rowOff>
    </xdr:from>
    <xdr:ext cx="762000" cy="259045"/>
    <xdr:sp macro="" textlink="">
      <xdr:nvSpPr>
        <xdr:cNvPr id="441" name="テキスト ボックス 440"/>
        <xdr:cNvSpPr txBox="1"/>
      </xdr:nvSpPr>
      <xdr:spPr>
        <a:xfrm>
          <a:off x="14401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42" name="楕円 441"/>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3" name="テキスト ボックス 442"/>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44" name="楕円 443"/>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2557</xdr:rowOff>
    </xdr:from>
    <xdr:ext cx="762000" cy="259045"/>
    <xdr:sp macro="" textlink="">
      <xdr:nvSpPr>
        <xdr:cNvPr id="445" name="テキスト ボックス 444"/>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89906</xdr:rowOff>
    </xdr:from>
    <xdr:to>
      <xdr:col>29</xdr:col>
      <xdr:colOff>127000</xdr:colOff>
      <xdr:row>17</xdr:row>
      <xdr:rowOff>114972</xdr:rowOff>
    </xdr:to>
    <xdr:cxnSp macro="">
      <xdr:nvCxnSpPr>
        <xdr:cNvPr id="46" name="直線コネクタ 45"/>
        <xdr:cNvCxnSpPr/>
      </xdr:nvCxnSpPr>
      <xdr:spPr bwMode="auto">
        <a:xfrm flipV="1">
          <a:off x="5003800" y="3052181"/>
          <a:ext cx="647700" cy="25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114972</xdr:rowOff>
    </xdr:from>
    <xdr:to>
      <xdr:col>26</xdr:col>
      <xdr:colOff>50800</xdr:colOff>
      <xdr:row>17</xdr:row>
      <xdr:rowOff>126985</xdr:rowOff>
    </xdr:to>
    <xdr:cxnSp macro="">
      <xdr:nvCxnSpPr>
        <xdr:cNvPr id="49" name="直線コネクタ 48"/>
        <xdr:cNvCxnSpPr/>
      </xdr:nvCxnSpPr>
      <xdr:spPr bwMode="auto">
        <a:xfrm flipV="1">
          <a:off x="4305300" y="3077247"/>
          <a:ext cx="698500" cy="1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126985</xdr:rowOff>
    </xdr:from>
    <xdr:to>
      <xdr:col>22</xdr:col>
      <xdr:colOff>114300</xdr:colOff>
      <xdr:row>17</xdr:row>
      <xdr:rowOff>138506</xdr:rowOff>
    </xdr:to>
    <xdr:cxnSp macro="">
      <xdr:nvCxnSpPr>
        <xdr:cNvPr id="52" name="直線コネクタ 51"/>
        <xdr:cNvCxnSpPr/>
      </xdr:nvCxnSpPr>
      <xdr:spPr bwMode="auto">
        <a:xfrm flipV="1">
          <a:off x="3606800" y="3089260"/>
          <a:ext cx="698500" cy="11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135323</xdr:rowOff>
    </xdr:from>
    <xdr:to>
      <xdr:col>18</xdr:col>
      <xdr:colOff>177800</xdr:colOff>
      <xdr:row>17</xdr:row>
      <xdr:rowOff>138506</xdr:rowOff>
    </xdr:to>
    <xdr:cxnSp macro="">
      <xdr:nvCxnSpPr>
        <xdr:cNvPr id="55" name="直線コネクタ 54"/>
        <xdr:cNvCxnSpPr/>
      </xdr:nvCxnSpPr>
      <xdr:spPr bwMode="auto">
        <a:xfrm>
          <a:off x="2908300" y="3097598"/>
          <a:ext cx="698500" cy="3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39106</xdr:rowOff>
    </xdr:from>
    <xdr:to>
      <xdr:col>29</xdr:col>
      <xdr:colOff>177800</xdr:colOff>
      <xdr:row>17</xdr:row>
      <xdr:rowOff>140706</xdr:rowOff>
    </xdr:to>
    <xdr:sp macro="" textlink="">
      <xdr:nvSpPr>
        <xdr:cNvPr id="65" name="楕円 64"/>
        <xdr:cNvSpPr/>
      </xdr:nvSpPr>
      <xdr:spPr bwMode="auto">
        <a:xfrm>
          <a:off x="5600700" y="300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11183</xdr:rowOff>
    </xdr:from>
    <xdr:ext cx="762000" cy="259045"/>
    <xdr:sp macro="" textlink="">
      <xdr:nvSpPr>
        <xdr:cNvPr id="66" name="人口1人当たり決算額の推移該当値テキスト130"/>
        <xdr:cNvSpPr txBox="1"/>
      </xdr:nvSpPr>
      <xdr:spPr>
        <a:xfrm>
          <a:off x="5740400" y="297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64172</xdr:rowOff>
    </xdr:from>
    <xdr:to>
      <xdr:col>26</xdr:col>
      <xdr:colOff>101600</xdr:colOff>
      <xdr:row>17</xdr:row>
      <xdr:rowOff>165772</xdr:rowOff>
    </xdr:to>
    <xdr:sp macro="" textlink="">
      <xdr:nvSpPr>
        <xdr:cNvPr id="67" name="楕円 66"/>
        <xdr:cNvSpPr/>
      </xdr:nvSpPr>
      <xdr:spPr bwMode="auto">
        <a:xfrm>
          <a:off x="4953000" y="302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150549</xdr:rowOff>
    </xdr:from>
    <xdr:ext cx="736600" cy="259045"/>
    <xdr:sp macro="" textlink="">
      <xdr:nvSpPr>
        <xdr:cNvPr id="68" name="テキスト ボックス 67"/>
        <xdr:cNvSpPr txBox="1"/>
      </xdr:nvSpPr>
      <xdr:spPr>
        <a:xfrm>
          <a:off x="4622800" y="3112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76185</xdr:rowOff>
    </xdr:from>
    <xdr:to>
      <xdr:col>22</xdr:col>
      <xdr:colOff>165100</xdr:colOff>
      <xdr:row>18</xdr:row>
      <xdr:rowOff>6335</xdr:rowOff>
    </xdr:to>
    <xdr:sp macro="" textlink="">
      <xdr:nvSpPr>
        <xdr:cNvPr id="69" name="楕円 68"/>
        <xdr:cNvSpPr/>
      </xdr:nvSpPr>
      <xdr:spPr bwMode="auto">
        <a:xfrm>
          <a:off x="4254500" y="303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162562</xdr:rowOff>
    </xdr:from>
    <xdr:ext cx="762000" cy="259045"/>
    <xdr:sp macro="" textlink="">
      <xdr:nvSpPr>
        <xdr:cNvPr id="70" name="テキスト ボックス 69"/>
        <xdr:cNvSpPr txBox="1"/>
      </xdr:nvSpPr>
      <xdr:spPr>
        <a:xfrm>
          <a:off x="3924300" y="312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87706</xdr:rowOff>
    </xdr:from>
    <xdr:to>
      <xdr:col>19</xdr:col>
      <xdr:colOff>38100</xdr:colOff>
      <xdr:row>18</xdr:row>
      <xdr:rowOff>17856</xdr:rowOff>
    </xdr:to>
    <xdr:sp macro="" textlink="">
      <xdr:nvSpPr>
        <xdr:cNvPr id="71" name="楕円 70"/>
        <xdr:cNvSpPr/>
      </xdr:nvSpPr>
      <xdr:spPr bwMode="auto">
        <a:xfrm>
          <a:off x="3556000" y="3049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2633</xdr:rowOff>
    </xdr:from>
    <xdr:ext cx="762000" cy="259045"/>
    <xdr:sp macro="" textlink="">
      <xdr:nvSpPr>
        <xdr:cNvPr id="72" name="テキスト ボックス 71"/>
        <xdr:cNvSpPr txBox="1"/>
      </xdr:nvSpPr>
      <xdr:spPr>
        <a:xfrm>
          <a:off x="3225800" y="313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84523</xdr:rowOff>
    </xdr:from>
    <xdr:to>
      <xdr:col>15</xdr:col>
      <xdr:colOff>101600</xdr:colOff>
      <xdr:row>18</xdr:row>
      <xdr:rowOff>14673</xdr:rowOff>
    </xdr:to>
    <xdr:sp macro="" textlink="">
      <xdr:nvSpPr>
        <xdr:cNvPr id="73" name="楕円 72"/>
        <xdr:cNvSpPr/>
      </xdr:nvSpPr>
      <xdr:spPr bwMode="auto">
        <a:xfrm>
          <a:off x="2857500" y="304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170900</xdr:rowOff>
    </xdr:from>
    <xdr:ext cx="762000" cy="259045"/>
    <xdr:sp macro="" textlink="">
      <xdr:nvSpPr>
        <xdr:cNvPr id="74" name="テキスト ボックス 73"/>
        <xdr:cNvSpPr txBox="1"/>
      </xdr:nvSpPr>
      <xdr:spPr>
        <a:xfrm>
          <a:off x="2527300" y="313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257823</xdr:rowOff>
    </xdr:from>
    <xdr:to>
      <xdr:col>29</xdr:col>
      <xdr:colOff>127000</xdr:colOff>
      <xdr:row>35</xdr:row>
      <xdr:rowOff>305308</xdr:rowOff>
    </xdr:to>
    <xdr:cxnSp macro="">
      <xdr:nvCxnSpPr>
        <xdr:cNvPr id="107" name="直線コネクタ 106"/>
        <xdr:cNvCxnSpPr/>
      </xdr:nvCxnSpPr>
      <xdr:spPr bwMode="auto">
        <a:xfrm flipV="1">
          <a:off x="5003800" y="6868173"/>
          <a:ext cx="647700" cy="47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305308</xdr:rowOff>
    </xdr:from>
    <xdr:to>
      <xdr:col>26</xdr:col>
      <xdr:colOff>50800</xdr:colOff>
      <xdr:row>35</xdr:row>
      <xdr:rowOff>337769</xdr:rowOff>
    </xdr:to>
    <xdr:cxnSp macro="">
      <xdr:nvCxnSpPr>
        <xdr:cNvPr id="110" name="直線コネクタ 109"/>
        <xdr:cNvCxnSpPr/>
      </xdr:nvCxnSpPr>
      <xdr:spPr bwMode="auto">
        <a:xfrm flipV="1">
          <a:off x="4305300" y="6915658"/>
          <a:ext cx="6985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337769</xdr:rowOff>
    </xdr:from>
    <xdr:to>
      <xdr:col>22</xdr:col>
      <xdr:colOff>114300</xdr:colOff>
      <xdr:row>36</xdr:row>
      <xdr:rowOff>65494</xdr:rowOff>
    </xdr:to>
    <xdr:cxnSp macro="">
      <xdr:nvCxnSpPr>
        <xdr:cNvPr id="113" name="直線コネクタ 112"/>
        <xdr:cNvCxnSpPr/>
      </xdr:nvCxnSpPr>
      <xdr:spPr bwMode="auto">
        <a:xfrm flipV="1">
          <a:off x="3606800" y="6948119"/>
          <a:ext cx="698500" cy="70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65494</xdr:rowOff>
    </xdr:from>
    <xdr:to>
      <xdr:col>18</xdr:col>
      <xdr:colOff>177800</xdr:colOff>
      <xdr:row>36</xdr:row>
      <xdr:rowOff>109741</xdr:rowOff>
    </xdr:to>
    <xdr:cxnSp macro="">
      <xdr:nvCxnSpPr>
        <xdr:cNvPr id="116" name="直線コネクタ 115"/>
        <xdr:cNvCxnSpPr/>
      </xdr:nvCxnSpPr>
      <xdr:spPr bwMode="auto">
        <a:xfrm flipV="1">
          <a:off x="2908300" y="7018744"/>
          <a:ext cx="698500" cy="4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207023</xdr:rowOff>
    </xdr:from>
    <xdr:to>
      <xdr:col>29</xdr:col>
      <xdr:colOff>177800</xdr:colOff>
      <xdr:row>35</xdr:row>
      <xdr:rowOff>308623</xdr:rowOff>
    </xdr:to>
    <xdr:sp macro="" textlink="">
      <xdr:nvSpPr>
        <xdr:cNvPr id="126" name="楕円 125"/>
        <xdr:cNvSpPr/>
      </xdr:nvSpPr>
      <xdr:spPr bwMode="auto">
        <a:xfrm>
          <a:off x="5600700" y="6817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179100</xdr:rowOff>
    </xdr:from>
    <xdr:ext cx="762000" cy="259045"/>
    <xdr:sp macro="" textlink="">
      <xdr:nvSpPr>
        <xdr:cNvPr id="127" name="人口1人当たり決算額の推移該当値テキスト445"/>
        <xdr:cNvSpPr txBox="1"/>
      </xdr:nvSpPr>
      <xdr:spPr>
        <a:xfrm>
          <a:off x="5740400" y="678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254508</xdr:rowOff>
    </xdr:from>
    <xdr:to>
      <xdr:col>26</xdr:col>
      <xdr:colOff>101600</xdr:colOff>
      <xdr:row>36</xdr:row>
      <xdr:rowOff>13208</xdr:rowOff>
    </xdr:to>
    <xdr:sp macro="" textlink="">
      <xdr:nvSpPr>
        <xdr:cNvPr id="128" name="楕円 127"/>
        <xdr:cNvSpPr/>
      </xdr:nvSpPr>
      <xdr:spPr bwMode="auto">
        <a:xfrm>
          <a:off x="4953000" y="686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340885</xdr:rowOff>
    </xdr:from>
    <xdr:ext cx="736600" cy="259045"/>
    <xdr:sp macro="" textlink="">
      <xdr:nvSpPr>
        <xdr:cNvPr id="129" name="テキスト ボックス 128"/>
        <xdr:cNvSpPr txBox="1"/>
      </xdr:nvSpPr>
      <xdr:spPr>
        <a:xfrm>
          <a:off x="4622800" y="695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286969</xdr:rowOff>
    </xdr:from>
    <xdr:to>
      <xdr:col>22</xdr:col>
      <xdr:colOff>165100</xdr:colOff>
      <xdr:row>36</xdr:row>
      <xdr:rowOff>45669</xdr:rowOff>
    </xdr:to>
    <xdr:sp macro="" textlink="">
      <xdr:nvSpPr>
        <xdr:cNvPr id="130" name="楕円 129"/>
        <xdr:cNvSpPr/>
      </xdr:nvSpPr>
      <xdr:spPr bwMode="auto">
        <a:xfrm>
          <a:off x="4254500" y="6897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30446</xdr:rowOff>
    </xdr:from>
    <xdr:ext cx="762000" cy="259045"/>
    <xdr:sp macro="" textlink="">
      <xdr:nvSpPr>
        <xdr:cNvPr id="131" name="テキスト ボックス 130"/>
        <xdr:cNvSpPr txBox="1"/>
      </xdr:nvSpPr>
      <xdr:spPr>
        <a:xfrm>
          <a:off x="3924300" y="698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14694</xdr:rowOff>
    </xdr:from>
    <xdr:to>
      <xdr:col>19</xdr:col>
      <xdr:colOff>38100</xdr:colOff>
      <xdr:row>36</xdr:row>
      <xdr:rowOff>116294</xdr:rowOff>
    </xdr:to>
    <xdr:sp macro="" textlink="">
      <xdr:nvSpPr>
        <xdr:cNvPr id="132" name="楕円 131"/>
        <xdr:cNvSpPr/>
      </xdr:nvSpPr>
      <xdr:spPr bwMode="auto">
        <a:xfrm>
          <a:off x="3556000" y="696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101071</xdr:rowOff>
    </xdr:from>
    <xdr:ext cx="762000" cy="259045"/>
    <xdr:sp macro="" textlink="">
      <xdr:nvSpPr>
        <xdr:cNvPr id="133" name="テキスト ボックス 132"/>
        <xdr:cNvSpPr txBox="1"/>
      </xdr:nvSpPr>
      <xdr:spPr>
        <a:xfrm>
          <a:off x="3225800" y="705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58941</xdr:rowOff>
    </xdr:from>
    <xdr:to>
      <xdr:col>15</xdr:col>
      <xdr:colOff>101600</xdr:colOff>
      <xdr:row>36</xdr:row>
      <xdr:rowOff>160541</xdr:rowOff>
    </xdr:to>
    <xdr:sp macro="" textlink="">
      <xdr:nvSpPr>
        <xdr:cNvPr id="134" name="楕円 133"/>
        <xdr:cNvSpPr/>
      </xdr:nvSpPr>
      <xdr:spPr bwMode="auto">
        <a:xfrm>
          <a:off x="2857500" y="701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145318</xdr:rowOff>
    </xdr:from>
    <xdr:ext cx="762000" cy="259045"/>
    <xdr:sp macro="" textlink="">
      <xdr:nvSpPr>
        <xdr:cNvPr id="135" name="テキスト ボックス 134"/>
        <xdr:cNvSpPr txBox="1"/>
      </xdr:nvSpPr>
      <xdr:spPr>
        <a:xfrm>
          <a:off x="2527300" y="709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6,714
6,659
196.81
5,951,503
5,563,526
367,127
3,141,800
6,593,070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57587</xdr:rowOff>
    </xdr:from>
    <xdr:to>
      <xdr:col>24</xdr:col>
      <xdr:colOff>63500</xdr:colOff>
      <xdr:row>36</xdr:row>
      <xdr:rowOff>75502</xdr:rowOff>
    </xdr:to>
    <xdr:cxnSp macro="">
      <xdr:nvCxnSpPr>
        <xdr:cNvPr id="61" name="直線コネクタ 60"/>
        <xdr:cNvCxnSpPr/>
      </xdr:nvCxnSpPr>
      <xdr:spPr>
        <a:xfrm flipV="1">
          <a:off x="3797300" y="6229787"/>
          <a:ext cx="838200" cy="1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75502</xdr:rowOff>
    </xdr:from>
    <xdr:to>
      <xdr:col>19</xdr:col>
      <xdr:colOff>177800</xdr:colOff>
      <xdr:row>36</xdr:row>
      <xdr:rowOff>80333</xdr:rowOff>
    </xdr:to>
    <xdr:cxnSp macro="">
      <xdr:nvCxnSpPr>
        <xdr:cNvPr id="64" name="直線コネクタ 63"/>
        <xdr:cNvCxnSpPr/>
      </xdr:nvCxnSpPr>
      <xdr:spPr>
        <a:xfrm flipV="1">
          <a:off x="2908300" y="6247702"/>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80333</xdr:rowOff>
    </xdr:from>
    <xdr:to>
      <xdr:col>15</xdr:col>
      <xdr:colOff>50800</xdr:colOff>
      <xdr:row>36</xdr:row>
      <xdr:rowOff>85903</xdr:rowOff>
    </xdr:to>
    <xdr:cxnSp macro="">
      <xdr:nvCxnSpPr>
        <xdr:cNvPr id="67" name="直線コネクタ 66"/>
        <xdr:cNvCxnSpPr/>
      </xdr:nvCxnSpPr>
      <xdr:spPr>
        <a:xfrm flipV="1">
          <a:off x="2019300" y="6252533"/>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67508</xdr:rowOff>
    </xdr:from>
    <xdr:to>
      <xdr:col>10</xdr:col>
      <xdr:colOff>114300</xdr:colOff>
      <xdr:row>36</xdr:row>
      <xdr:rowOff>85903</xdr:rowOff>
    </xdr:to>
    <xdr:cxnSp macro="">
      <xdr:nvCxnSpPr>
        <xdr:cNvPr id="70" name="直線コネクタ 69"/>
        <xdr:cNvCxnSpPr/>
      </xdr:nvCxnSpPr>
      <xdr:spPr>
        <a:xfrm>
          <a:off x="1130300" y="6239708"/>
          <a:ext cx="889000" cy="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6787</xdr:rowOff>
    </xdr:from>
    <xdr:to>
      <xdr:col>24</xdr:col>
      <xdr:colOff>114300</xdr:colOff>
      <xdr:row>36</xdr:row>
      <xdr:rowOff>108387</xdr:rowOff>
    </xdr:to>
    <xdr:sp macro="" textlink="">
      <xdr:nvSpPr>
        <xdr:cNvPr id="80" name="楕円 79"/>
        <xdr:cNvSpPr/>
      </xdr:nvSpPr>
      <xdr:spPr>
        <a:xfrm>
          <a:off x="4584700" y="617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156664</xdr:rowOff>
    </xdr:from>
    <xdr:ext cx="599010" cy="259045"/>
    <xdr:sp macro="" textlink="">
      <xdr:nvSpPr>
        <xdr:cNvPr id="81" name="人件費該当値テキスト"/>
        <xdr:cNvSpPr txBox="1"/>
      </xdr:nvSpPr>
      <xdr:spPr>
        <a:xfrm>
          <a:off x="4686300" y="615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24702</xdr:rowOff>
    </xdr:from>
    <xdr:to>
      <xdr:col>20</xdr:col>
      <xdr:colOff>38100</xdr:colOff>
      <xdr:row>36</xdr:row>
      <xdr:rowOff>126302</xdr:rowOff>
    </xdr:to>
    <xdr:sp macro="" textlink="">
      <xdr:nvSpPr>
        <xdr:cNvPr id="82" name="楕円 81"/>
        <xdr:cNvSpPr/>
      </xdr:nvSpPr>
      <xdr:spPr>
        <a:xfrm>
          <a:off x="3746500" y="61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117429</xdr:rowOff>
    </xdr:from>
    <xdr:ext cx="599010" cy="259045"/>
    <xdr:sp macro="" textlink="">
      <xdr:nvSpPr>
        <xdr:cNvPr id="83" name="テキスト ボックス 82"/>
        <xdr:cNvSpPr txBox="1"/>
      </xdr:nvSpPr>
      <xdr:spPr>
        <a:xfrm>
          <a:off x="3497795" y="628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29533</xdr:rowOff>
    </xdr:from>
    <xdr:to>
      <xdr:col>15</xdr:col>
      <xdr:colOff>101600</xdr:colOff>
      <xdr:row>36</xdr:row>
      <xdr:rowOff>131133</xdr:rowOff>
    </xdr:to>
    <xdr:sp macro="" textlink="">
      <xdr:nvSpPr>
        <xdr:cNvPr id="84" name="楕円 83"/>
        <xdr:cNvSpPr/>
      </xdr:nvSpPr>
      <xdr:spPr>
        <a:xfrm>
          <a:off x="2857500" y="62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122260</xdr:rowOff>
    </xdr:from>
    <xdr:ext cx="599010" cy="259045"/>
    <xdr:sp macro="" textlink="">
      <xdr:nvSpPr>
        <xdr:cNvPr id="85" name="テキスト ボックス 84"/>
        <xdr:cNvSpPr txBox="1"/>
      </xdr:nvSpPr>
      <xdr:spPr>
        <a:xfrm>
          <a:off x="2608795" y="629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35103</xdr:rowOff>
    </xdr:from>
    <xdr:to>
      <xdr:col>10</xdr:col>
      <xdr:colOff>165100</xdr:colOff>
      <xdr:row>36</xdr:row>
      <xdr:rowOff>136703</xdr:rowOff>
    </xdr:to>
    <xdr:sp macro="" textlink="">
      <xdr:nvSpPr>
        <xdr:cNvPr id="86" name="楕円 85"/>
        <xdr:cNvSpPr/>
      </xdr:nvSpPr>
      <xdr:spPr>
        <a:xfrm>
          <a:off x="1968500" y="62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127830</xdr:rowOff>
    </xdr:from>
    <xdr:ext cx="599010" cy="259045"/>
    <xdr:sp macro="" textlink="">
      <xdr:nvSpPr>
        <xdr:cNvPr id="87" name="テキスト ボックス 86"/>
        <xdr:cNvSpPr txBox="1"/>
      </xdr:nvSpPr>
      <xdr:spPr>
        <a:xfrm>
          <a:off x="1719795" y="63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16708</xdr:rowOff>
    </xdr:from>
    <xdr:to>
      <xdr:col>6</xdr:col>
      <xdr:colOff>38100</xdr:colOff>
      <xdr:row>36</xdr:row>
      <xdr:rowOff>118308</xdr:rowOff>
    </xdr:to>
    <xdr:sp macro="" textlink="">
      <xdr:nvSpPr>
        <xdr:cNvPr id="88" name="楕円 87"/>
        <xdr:cNvSpPr/>
      </xdr:nvSpPr>
      <xdr:spPr>
        <a:xfrm>
          <a:off x="1079500" y="61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109435</xdr:rowOff>
    </xdr:from>
    <xdr:ext cx="599010" cy="259045"/>
    <xdr:sp macro="" textlink="">
      <xdr:nvSpPr>
        <xdr:cNvPr id="89" name="テキスト ボックス 88"/>
        <xdr:cNvSpPr txBox="1"/>
      </xdr:nvSpPr>
      <xdr:spPr>
        <a:xfrm>
          <a:off x="830795" y="628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55603</xdr:rowOff>
    </xdr:from>
    <xdr:to>
      <xdr:col>24</xdr:col>
      <xdr:colOff>63500</xdr:colOff>
      <xdr:row>55</xdr:row>
      <xdr:rowOff>101848</xdr:rowOff>
    </xdr:to>
    <xdr:cxnSp macro="">
      <xdr:nvCxnSpPr>
        <xdr:cNvPr id="116" name="直線コネクタ 115"/>
        <xdr:cNvCxnSpPr/>
      </xdr:nvCxnSpPr>
      <xdr:spPr>
        <a:xfrm flipV="1">
          <a:off x="3797300" y="9485353"/>
          <a:ext cx="838200" cy="4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101848</xdr:rowOff>
    </xdr:from>
    <xdr:to>
      <xdr:col>19</xdr:col>
      <xdr:colOff>177800</xdr:colOff>
      <xdr:row>55</xdr:row>
      <xdr:rowOff>151962</xdr:rowOff>
    </xdr:to>
    <xdr:cxnSp macro="">
      <xdr:nvCxnSpPr>
        <xdr:cNvPr id="119" name="直線コネクタ 118"/>
        <xdr:cNvCxnSpPr/>
      </xdr:nvCxnSpPr>
      <xdr:spPr>
        <a:xfrm flipV="1">
          <a:off x="2908300" y="9531598"/>
          <a:ext cx="889000" cy="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151189</xdr:rowOff>
    </xdr:from>
    <xdr:to>
      <xdr:col>15</xdr:col>
      <xdr:colOff>50800</xdr:colOff>
      <xdr:row>55</xdr:row>
      <xdr:rowOff>151962</xdr:rowOff>
    </xdr:to>
    <xdr:cxnSp macro="">
      <xdr:nvCxnSpPr>
        <xdr:cNvPr id="122" name="直線コネクタ 121"/>
        <xdr:cNvCxnSpPr/>
      </xdr:nvCxnSpPr>
      <xdr:spPr>
        <a:xfrm>
          <a:off x="2019300" y="9580939"/>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151189</xdr:rowOff>
    </xdr:from>
    <xdr:to>
      <xdr:col>10</xdr:col>
      <xdr:colOff>114300</xdr:colOff>
      <xdr:row>56</xdr:row>
      <xdr:rowOff>24253</xdr:rowOff>
    </xdr:to>
    <xdr:cxnSp macro="">
      <xdr:nvCxnSpPr>
        <xdr:cNvPr id="125" name="直線コネクタ 124"/>
        <xdr:cNvCxnSpPr/>
      </xdr:nvCxnSpPr>
      <xdr:spPr>
        <a:xfrm flipV="1">
          <a:off x="1130300" y="9580939"/>
          <a:ext cx="889000" cy="4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4803</xdr:rowOff>
    </xdr:from>
    <xdr:to>
      <xdr:col>24</xdr:col>
      <xdr:colOff>114300</xdr:colOff>
      <xdr:row>55</xdr:row>
      <xdr:rowOff>106403</xdr:rowOff>
    </xdr:to>
    <xdr:sp macro="" textlink="">
      <xdr:nvSpPr>
        <xdr:cNvPr id="135" name="楕円 134"/>
        <xdr:cNvSpPr/>
      </xdr:nvSpPr>
      <xdr:spPr>
        <a:xfrm>
          <a:off x="4584700" y="94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154680</xdr:rowOff>
    </xdr:from>
    <xdr:ext cx="599010" cy="259045"/>
    <xdr:sp macro="" textlink="">
      <xdr:nvSpPr>
        <xdr:cNvPr id="136" name="物件費該当値テキスト"/>
        <xdr:cNvSpPr txBox="1"/>
      </xdr:nvSpPr>
      <xdr:spPr>
        <a:xfrm>
          <a:off x="4686300" y="941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51048</xdr:rowOff>
    </xdr:from>
    <xdr:to>
      <xdr:col>20</xdr:col>
      <xdr:colOff>38100</xdr:colOff>
      <xdr:row>55</xdr:row>
      <xdr:rowOff>152648</xdr:rowOff>
    </xdr:to>
    <xdr:sp macro="" textlink="">
      <xdr:nvSpPr>
        <xdr:cNvPr id="137" name="楕円 136"/>
        <xdr:cNvSpPr/>
      </xdr:nvSpPr>
      <xdr:spPr>
        <a:xfrm>
          <a:off x="3746500" y="94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143775</xdr:rowOff>
    </xdr:from>
    <xdr:ext cx="599010" cy="259045"/>
    <xdr:sp macro="" textlink="">
      <xdr:nvSpPr>
        <xdr:cNvPr id="138" name="テキスト ボックス 137"/>
        <xdr:cNvSpPr txBox="1"/>
      </xdr:nvSpPr>
      <xdr:spPr>
        <a:xfrm>
          <a:off x="3497795" y="957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101162</xdr:rowOff>
    </xdr:from>
    <xdr:to>
      <xdr:col>15</xdr:col>
      <xdr:colOff>101600</xdr:colOff>
      <xdr:row>56</xdr:row>
      <xdr:rowOff>31312</xdr:rowOff>
    </xdr:to>
    <xdr:sp macro="" textlink="">
      <xdr:nvSpPr>
        <xdr:cNvPr id="139" name="楕円 138"/>
        <xdr:cNvSpPr/>
      </xdr:nvSpPr>
      <xdr:spPr>
        <a:xfrm>
          <a:off x="2857500" y="95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22439</xdr:rowOff>
    </xdr:from>
    <xdr:ext cx="599010" cy="259045"/>
    <xdr:sp macro="" textlink="">
      <xdr:nvSpPr>
        <xdr:cNvPr id="140" name="テキスト ボックス 139"/>
        <xdr:cNvSpPr txBox="1"/>
      </xdr:nvSpPr>
      <xdr:spPr>
        <a:xfrm>
          <a:off x="2608795" y="962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100389</xdr:rowOff>
    </xdr:from>
    <xdr:to>
      <xdr:col>10</xdr:col>
      <xdr:colOff>165100</xdr:colOff>
      <xdr:row>56</xdr:row>
      <xdr:rowOff>30539</xdr:rowOff>
    </xdr:to>
    <xdr:sp macro="" textlink="">
      <xdr:nvSpPr>
        <xdr:cNvPr id="141" name="楕円 140"/>
        <xdr:cNvSpPr/>
      </xdr:nvSpPr>
      <xdr:spPr>
        <a:xfrm>
          <a:off x="1968500" y="95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21666</xdr:rowOff>
    </xdr:from>
    <xdr:ext cx="599010" cy="259045"/>
    <xdr:sp macro="" textlink="">
      <xdr:nvSpPr>
        <xdr:cNvPr id="142" name="テキスト ボックス 141"/>
        <xdr:cNvSpPr txBox="1"/>
      </xdr:nvSpPr>
      <xdr:spPr>
        <a:xfrm>
          <a:off x="1719795" y="962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144903</xdr:rowOff>
    </xdr:from>
    <xdr:to>
      <xdr:col>6</xdr:col>
      <xdr:colOff>38100</xdr:colOff>
      <xdr:row>56</xdr:row>
      <xdr:rowOff>75053</xdr:rowOff>
    </xdr:to>
    <xdr:sp macro="" textlink="">
      <xdr:nvSpPr>
        <xdr:cNvPr id="143" name="楕円 142"/>
        <xdr:cNvSpPr/>
      </xdr:nvSpPr>
      <xdr:spPr>
        <a:xfrm>
          <a:off x="1079500" y="9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66180</xdr:rowOff>
    </xdr:from>
    <xdr:ext cx="599010" cy="259045"/>
    <xdr:sp macro="" textlink="">
      <xdr:nvSpPr>
        <xdr:cNvPr id="144" name="テキスト ボックス 143"/>
        <xdr:cNvSpPr txBox="1"/>
      </xdr:nvSpPr>
      <xdr:spPr>
        <a:xfrm>
          <a:off x="830795" y="966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77863</xdr:rowOff>
    </xdr:from>
    <xdr:to>
      <xdr:col>24</xdr:col>
      <xdr:colOff>63500</xdr:colOff>
      <xdr:row>76</xdr:row>
      <xdr:rowOff>101020</xdr:rowOff>
    </xdr:to>
    <xdr:cxnSp macro="">
      <xdr:nvCxnSpPr>
        <xdr:cNvPr id="171" name="直線コネクタ 170"/>
        <xdr:cNvCxnSpPr/>
      </xdr:nvCxnSpPr>
      <xdr:spPr>
        <a:xfrm>
          <a:off x="3797300" y="13108063"/>
          <a:ext cx="8382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6975</xdr:rowOff>
    </xdr:from>
    <xdr:to>
      <xdr:col>19</xdr:col>
      <xdr:colOff>177800</xdr:colOff>
      <xdr:row>76</xdr:row>
      <xdr:rowOff>77863</xdr:rowOff>
    </xdr:to>
    <xdr:cxnSp macro="">
      <xdr:nvCxnSpPr>
        <xdr:cNvPr id="174" name="直線コネクタ 173"/>
        <xdr:cNvCxnSpPr/>
      </xdr:nvCxnSpPr>
      <xdr:spPr>
        <a:xfrm>
          <a:off x="2908300" y="13037175"/>
          <a:ext cx="889000" cy="7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6975</xdr:rowOff>
    </xdr:from>
    <xdr:to>
      <xdr:col>15</xdr:col>
      <xdr:colOff>50800</xdr:colOff>
      <xdr:row>76</xdr:row>
      <xdr:rowOff>100267</xdr:rowOff>
    </xdr:to>
    <xdr:cxnSp macro="">
      <xdr:nvCxnSpPr>
        <xdr:cNvPr id="177" name="直線コネクタ 176"/>
        <xdr:cNvCxnSpPr/>
      </xdr:nvCxnSpPr>
      <xdr:spPr>
        <a:xfrm flipV="1">
          <a:off x="2019300" y="13037175"/>
          <a:ext cx="889000" cy="9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100267</xdr:rowOff>
    </xdr:from>
    <xdr:to>
      <xdr:col>10</xdr:col>
      <xdr:colOff>114300</xdr:colOff>
      <xdr:row>76</xdr:row>
      <xdr:rowOff>116292</xdr:rowOff>
    </xdr:to>
    <xdr:cxnSp macro="">
      <xdr:nvCxnSpPr>
        <xdr:cNvPr id="180" name="直線コネクタ 179"/>
        <xdr:cNvCxnSpPr/>
      </xdr:nvCxnSpPr>
      <xdr:spPr>
        <a:xfrm flipV="1">
          <a:off x="1130300" y="13130467"/>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50220</xdr:rowOff>
    </xdr:from>
    <xdr:to>
      <xdr:col>24</xdr:col>
      <xdr:colOff>114300</xdr:colOff>
      <xdr:row>76</xdr:row>
      <xdr:rowOff>151820</xdr:rowOff>
    </xdr:to>
    <xdr:sp macro="" textlink="">
      <xdr:nvSpPr>
        <xdr:cNvPr id="190" name="楕円 189"/>
        <xdr:cNvSpPr/>
      </xdr:nvSpPr>
      <xdr:spPr>
        <a:xfrm>
          <a:off x="4584700" y="130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73098</xdr:rowOff>
    </xdr:from>
    <xdr:ext cx="534377" cy="259045"/>
    <xdr:sp macro="" textlink="">
      <xdr:nvSpPr>
        <xdr:cNvPr id="191" name="維持補修費該当値テキスト"/>
        <xdr:cNvSpPr txBox="1"/>
      </xdr:nvSpPr>
      <xdr:spPr>
        <a:xfrm>
          <a:off x="4686300" y="129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27063</xdr:rowOff>
    </xdr:from>
    <xdr:to>
      <xdr:col>20</xdr:col>
      <xdr:colOff>38100</xdr:colOff>
      <xdr:row>76</xdr:row>
      <xdr:rowOff>128663</xdr:rowOff>
    </xdr:to>
    <xdr:sp macro="" textlink="">
      <xdr:nvSpPr>
        <xdr:cNvPr id="192" name="楕円 191"/>
        <xdr:cNvSpPr/>
      </xdr:nvSpPr>
      <xdr:spPr>
        <a:xfrm>
          <a:off x="3746500" y="130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145190</xdr:rowOff>
    </xdr:from>
    <xdr:ext cx="534377" cy="259045"/>
    <xdr:sp macro="" textlink="">
      <xdr:nvSpPr>
        <xdr:cNvPr id="193" name="テキスト ボックス 192"/>
        <xdr:cNvSpPr txBox="1"/>
      </xdr:nvSpPr>
      <xdr:spPr>
        <a:xfrm>
          <a:off x="3530111" y="1283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127625</xdr:rowOff>
    </xdr:from>
    <xdr:to>
      <xdr:col>15</xdr:col>
      <xdr:colOff>101600</xdr:colOff>
      <xdr:row>76</xdr:row>
      <xdr:rowOff>57775</xdr:rowOff>
    </xdr:to>
    <xdr:sp macro="" textlink="">
      <xdr:nvSpPr>
        <xdr:cNvPr id="194" name="楕円 193"/>
        <xdr:cNvSpPr/>
      </xdr:nvSpPr>
      <xdr:spPr>
        <a:xfrm>
          <a:off x="2857500" y="129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74302</xdr:rowOff>
    </xdr:from>
    <xdr:ext cx="534377" cy="259045"/>
    <xdr:sp macro="" textlink="">
      <xdr:nvSpPr>
        <xdr:cNvPr id="195" name="テキスト ボックス 194"/>
        <xdr:cNvSpPr txBox="1"/>
      </xdr:nvSpPr>
      <xdr:spPr>
        <a:xfrm>
          <a:off x="2641111" y="1276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49467</xdr:rowOff>
    </xdr:from>
    <xdr:to>
      <xdr:col>10</xdr:col>
      <xdr:colOff>165100</xdr:colOff>
      <xdr:row>76</xdr:row>
      <xdr:rowOff>151067</xdr:rowOff>
    </xdr:to>
    <xdr:sp macro="" textlink="">
      <xdr:nvSpPr>
        <xdr:cNvPr id="196" name="楕円 195"/>
        <xdr:cNvSpPr/>
      </xdr:nvSpPr>
      <xdr:spPr>
        <a:xfrm>
          <a:off x="1968500" y="130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167594</xdr:rowOff>
    </xdr:from>
    <xdr:ext cx="534377" cy="259045"/>
    <xdr:sp macro="" textlink="">
      <xdr:nvSpPr>
        <xdr:cNvPr id="197" name="テキスト ボックス 196"/>
        <xdr:cNvSpPr txBox="1"/>
      </xdr:nvSpPr>
      <xdr:spPr>
        <a:xfrm>
          <a:off x="1752111" y="128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65492</xdr:rowOff>
    </xdr:from>
    <xdr:to>
      <xdr:col>6</xdr:col>
      <xdr:colOff>38100</xdr:colOff>
      <xdr:row>76</xdr:row>
      <xdr:rowOff>167092</xdr:rowOff>
    </xdr:to>
    <xdr:sp macro="" textlink="">
      <xdr:nvSpPr>
        <xdr:cNvPr id="198" name="楕円 197"/>
        <xdr:cNvSpPr/>
      </xdr:nvSpPr>
      <xdr:spPr>
        <a:xfrm>
          <a:off x="1079500" y="130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12168</xdr:rowOff>
    </xdr:from>
    <xdr:ext cx="534377" cy="259045"/>
    <xdr:sp macro="" textlink="">
      <xdr:nvSpPr>
        <xdr:cNvPr id="199" name="テキスト ボックス 198"/>
        <xdr:cNvSpPr txBox="1"/>
      </xdr:nvSpPr>
      <xdr:spPr>
        <a:xfrm>
          <a:off x="863111" y="128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59151</xdr:rowOff>
    </xdr:from>
    <xdr:to>
      <xdr:col>24</xdr:col>
      <xdr:colOff>63500</xdr:colOff>
      <xdr:row>99</xdr:row>
      <xdr:rowOff>73602</xdr:rowOff>
    </xdr:to>
    <xdr:cxnSp macro="">
      <xdr:nvCxnSpPr>
        <xdr:cNvPr id="231" name="直線コネクタ 230"/>
        <xdr:cNvCxnSpPr/>
      </xdr:nvCxnSpPr>
      <xdr:spPr>
        <a:xfrm>
          <a:off x="3797300" y="17032701"/>
          <a:ext cx="8382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54497</xdr:rowOff>
    </xdr:from>
    <xdr:to>
      <xdr:col>19</xdr:col>
      <xdr:colOff>177800</xdr:colOff>
      <xdr:row>99</xdr:row>
      <xdr:rowOff>59151</xdr:rowOff>
    </xdr:to>
    <xdr:cxnSp macro="">
      <xdr:nvCxnSpPr>
        <xdr:cNvPr id="234" name="直線コネクタ 233"/>
        <xdr:cNvCxnSpPr/>
      </xdr:nvCxnSpPr>
      <xdr:spPr>
        <a:xfrm>
          <a:off x="2908300" y="17028047"/>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120759</xdr:rowOff>
    </xdr:from>
    <xdr:to>
      <xdr:col>15</xdr:col>
      <xdr:colOff>50800</xdr:colOff>
      <xdr:row>99</xdr:row>
      <xdr:rowOff>54497</xdr:rowOff>
    </xdr:to>
    <xdr:cxnSp macro="">
      <xdr:nvCxnSpPr>
        <xdr:cNvPr id="237" name="直線コネクタ 236"/>
        <xdr:cNvCxnSpPr/>
      </xdr:nvCxnSpPr>
      <xdr:spPr>
        <a:xfrm>
          <a:off x="2019300" y="16922859"/>
          <a:ext cx="889000" cy="10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120759</xdr:rowOff>
    </xdr:from>
    <xdr:to>
      <xdr:col>10</xdr:col>
      <xdr:colOff>114300</xdr:colOff>
      <xdr:row>99</xdr:row>
      <xdr:rowOff>78761</xdr:rowOff>
    </xdr:to>
    <xdr:cxnSp macro="">
      <xdr:nvCxnSpPr>
        <xdr:cNvPr id="240" name="直線コネクタ 239"/>
        <xdr:cNvCxnSpPr/>
      </xdr:nvCxnSpPr>
      <xdr:spPr>
        <a:xfrm flipV="1">
          <a:off x="1130300" y="16922859"/>
          <a:ext cx="889000" cy="1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22802</xdr:rowOff>
    </xdr:from>
    <xdr:to>
      <xdr:col>24</xdr:col>
      <xdr:colOff>114300</xdr:colOff>
      <xdr:row>99</xdr:row>
      <xdr:rowOff>124402</xdr:rowOff>
    </xdr:to>
    <xdr:sp macro="" textlink="">
      <xdr:nvSpPr>
        <xdr:cNvPr id="250" name="楕円 249"/>
        <xdr:cNvSpPr/>
      </xdr:nvSpPr>
      <xdr:spPr>
        <a:xfrm>
          <a:off x="4584700" y="1699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109179</xdr:rowOff>
    </xdr:from>
    <xdr:ext cx="534377" cy="259045"/>
    <xdr:sp macro="" textlink="">
      <xdr:nvSpPr>
        <xdr:cNvPr id="251" name="扶助費該当値テキスト"/>
        <xdr:cNvSpPr txBox="1"/>
      </xdr:nvSpPr>
      <xdr:spPr>
        <a:xfrm>
          <a:off x="4686300" y="1691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8351</xdr:rowOff>
    </xdr:from>
    <xdr:to>
      <xdr:col>20</xdr:col>
      <xdr:colOff>38100</xdr:colOff>
      <xdr:row>99</xdr:row>
      <xdr:rowOff>109951</xdr:rowOff>
    </xdr:to>
    <xdr:sp macro="" textlink="">
      <xdr:nvSpPr>
        <xdr:cNvPr id="252" name="楕円 251"/>
        <xdr:cNvSpPr/>
      </xdr:nvSpPr>
      <xdr:spPr>
        <a:xfrm>
          <a:off x="3746500" y="169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101078</xdr:rowOff>
    </xdr:from>
    <xdr:ext cx="534377" cy="259045"/>
    <xdr:sp macro="" textlink="">
      <xdr:nvSpPr>
        <xdr:cNvPr id="253" name="テキスト ボックス 252"/>
        <xdr:cNvSpPr txBox="1"/>
      </xdr:nvSpPr>
      <xdr:spPr>
        <a:xfrm>
          <a:off x="3530111" y="1707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3697</xdr:rowOff>
    </xdr:from>
    <xdr:to>
      <xdr:col>15</xdr:col>
      <xdr:colOff>101600</xdr:colOff>
      <xdr:row>99</xdr:row>
      <xdr:rowOff>105297</xdr:rowOff>
    </xdr:to>
    <xdr:sp macro="" textlink="">
      <xdr:nvSpPr>
        <xdr:cNvPr id="254" name="楕円 253"/>
        <xdr:cNvSpPr/>
      </xdr:nvSpPr>
      <xdr:spPr>
        <a:xfrm>
          <a:off x="2857500" y="169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96424</xdr:rowOff>
    </xdr:from>
    <xdr:ext cx="534377" cy="259045"/>
    <xdr:sp macro="" textlink="">
      <xdr:nvSpPr>
        <xdr:cNvPr id="255" name="テキスト ボックス 254"/>
        <xdr:cNvSpPr txBox="1"/>
      </xdr:nvSpPr>
      <xdr:spPr>
        <a:xfrm>
          <a:off x="2641111" y="170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69959</xdr:rowOff>
    </xdr:from>
    <xdr:to>
      <xdr:col>10</xdr:col>
      <xdr:colOff>165100</xdr:colOff>
      <xdr:row>99</xdr:row>
      <xdr:rowOff>109</xdr:rowOff>
    </xdr:to>
    <xdr:sp macro="" textlink="">
      <xdr:nvSpPr>
        <xdr:cNvPr id="256" name="楕円 255"/>
        <xdr:cNvSpPr/>
      </xdr:nvSpPr>
      <xdr:spPr>
        <a:xfrm>
          <a:off x="1968500" y="168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162686</xdr:rowOff>
    </xdr:from>
    <xdr:ext cx="534377" cy="259045"/>
    <xdr:sp macro="" textlink="">
      <xdr:nvSpPr>
        <xdr:cNvPr id="257" name="テキスト ボックス 256"/>
        <xdr:cNvSpPr txBox="1"/>
      </xdr:nvSpPr>
      <xdr:spPr>
        <a:xfrm>
          <a:off x="1752111" y="1696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27961</xdr:rowOff>
    </xdr:from>
    <xdr:to>
      <xdr:col>6</xdr:col>
      <xdr:colOff>38100</xdr:colOff>
      <xdr:row>99</xdr:row>
      <xdr:rowOff>129561</xdr:rowOff>
    </xdr:to>
    <xdr:sp macro="" textlink="">
      <xdr:nvSpPr>
        <xdr:cNvPr id="258" name="楕円 257"/>
        <xdr:cNvSpPr/>
      </xdr:nvSpPr>
      <xdr:spPr>
        <a:xfrm>
          <a:off x="1079500" y="170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120688</xdr:rowOff>
    </xdr:from>
    <xdr:ext cx="534377" cy="259045"/>
    <xdr:sp macro="" textlink="">
      <xdr:nvSpPr>
        <xdr:cNvPr id="259" name="テキスト ボックス 258"/>
        <xdr:cNvSpPr txBox="1"/>
      </xdr:nvSpPr>
      <xdr:spPr>
        <a:xfrm>
          <a:off x="863111" y="170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72583</xdr:rowOff>
    </xdr:from>
    <xdr:to>
      <xdr:col>55</xdr:col>
      <xdr:colOff>0</xdr:colOff>
      <xdr:row>36</xdr:row>
      <xdr:rowOff>87758</xdr:rowOff>
    </xdr:to>
    <xdr:cxnSp macro="">
      <xdr:nvCxnSpPr>
        <xdr:cNvPr id="288" name="直線コネクタ 287"/>
        <xdr:cNvCxnSpPr/>
      </xdr:nvCxnSpPr>
      <xdr:spPr>
        <a:xfrm>
          <a:off x="9639300" y="6244783"/>
          <a:ext cx="8382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72583</xdr:rowOff>
    </xdr:from>
    <xdr:to>
      <xdr:col>50</xdr:col>
      <xdr:colOff>114300</xdr:colOff>
      <xdr:row>36</xdr:row>
      <xdr:rowOff>84459</xdr:rowOff>
    </xdr:to>
    <xdr:cxnSp macro="">
      <xdr:nvCxnSpPr>
        <xdr:cNvPr id="291" name="直線コネクタ 290"/>
        <xdr:cNvCxnSpPr/>
      </xdr:nvCxnSpPr>
      <xdr:spPr>
        <a:xfrm flipV="1">
          <a:off x="8750300" y="6244783"/>
          <a:ext cx="889000" cy="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84459</xdr:rowOff>
    </xdr:from>
    <xdr:to>
      <xdr:col>45</xdr:col>
      <xdr:colOff>177800</xdr:colOff>
      <xdr:row>36</xdr:row>
      <xdr:rowOff>110192</xdr:rowOff>
    </xdr:to>
    <xdr:cxnSp macro="">
      <xdr:nvCxnSpPr>
        <xdr:cNvPr id="294" name="直線コネクタ 293"/>
        <xdr:cNvCxnSpPr/>
      </xdr:nvCxnSpPr>
      <xdr:spPr>
        <a:xfrm flipV="1">
          <a:off x="7861300" y="6256659"/>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110192</xdr:rowOff>
    </xdr:from>
    <xdr:to>
      <xdr:col>41</xdr:col>
      <xdr:colOff>50800</xdr:colOff>
      <xdr:row>36</xdr:row>
      <xdr:rowOff>135978</xdr:rowOff>
    </xdr:to>
    <xdr:cxnSp macro="">
      <xdr:nvCxnSpPr>
        <xdr:cNvPr id="297" name="直線コネクタ 296"/>
        <xdr:cNvCxnSpPr/>
      </xdr:nvCxnSpPr>
      <xdr:spPr>
        <a:xfrm flipV="1">
          <a:off x="6972300" y="6282392"/>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36958</xdr:rowOff>
    </xdr:from>
    <xdr:to>
      <xdr:col>55</xdr:col>
      <xdr:colOff>50800</xdr:colOff>
      <xdr:row>36</xdr:row>
      <xdr:rowOff>138558</xdr:rowOff>
    </xdr:to>
    <xdr:sp macro="" textlink="">
      <xdr:nvSpPr>
        <xdr:cNvPr id="307" name="楕円 306"/>
        <xdr:cNvSpPr/>
      </xdr:nvSpPr>
      <xdr:spPr>
        <a:xfrm>
          <a:off x="10426700" y="620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15385</xdr:rowOff>
    </xdr:from>
    <xdr:ext cx="599010" cy="259045"/>
    <xdr:sp macro="" textlink="">
      <xdr:nvSpPr>
        <xdr:cNvPr id="308" name="補助費等該当値テキスト"/>
        <xdr:cNvSpPr txBox="1"/>
      </xdr:nvSpPr>
      <xdr:spPr>
        <a:xfrm>
          <a:off x="10528300" y="618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21783</xdr:rowOff>
    </xdr:from>
    <xdr:to>
      <xdr:col>50</xdr:col>
      <xdr:colOff>165100</xdr:colOff>
      <xdr:row>36</xdr:row>
      <xdr:rowOff>123383</xdr:rowOff>
    </xdr:to>
    <xdr:sp macro="" textlink="">
      <xdr:nvSpPr>
        <xdr:cNvPr id="309" name="楕円 308"/>
        <xdr:cNvSpPr/>
      </xdr:nvSpPr>
      <xdr:spPr>
        <a:xfrm>
          <a:off x="9588500" y="61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114510</xdr:rowOff>
    </xdr:from>
    <xdr:ext cx="599010" cy="259045"/>
    <xdr:sp macro="" textlink="">
      <xdr:nvSpPr>
        <xdr:cNvPr id="310" name="テキスト ボックス 309"/>
        <xdr:cNvSpPr txBox="1"/>
      </xdr:nvSpPr>
      <xdr:spPr>
        <a:xfrm>
          <a:off x="9339795" y="628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33659</xdr:rowOff>
    </xdr:from>
    <xdr:to>
      <xdr:col>46</xdr:col>
      <xdr:colOff>38100</xdr:colOff>
      <xdr:row>36</xdr:row>
      <xdr:rowOff>135259</xdr:rowOff>
    </xdr:to>
    <xdr:sp macro="" textlink="">
      <xdr:nvSpPr>
        <xdr:cNvPr id="311" name="楕円 310"/>
        <xdr:cNvSpPr/>
      </xdr:nvSpPr>
      <xdr:spPr>
        <a:xfrm>
          <a:off x="8699500" y="62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126386</xdr:rowOff>
    </xdr:from>
    <xdr:ext cx="599010" cy="259045"/>
    <xdr:sp macro="" textlink="">
      <xdr:nvSpPr>
        <xdr:cNvPr id="312" name="テキスト ボックス 311"/>
        <xdr:cNvSpPr txBox="1"/>
      </xdr:nvSpPr>
      <xdr:spPr>
        <a:xfrm>
          <a:off x="8450795" y="629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59392</xdr:rowOff>
    </xdr:from>
    <xdr:to>
      <xdr:col>41</xdr:col>
      <xdr:colOff>101600</xdr:colOff>
      <xdr:row>36</xdr:row>
      <xdr:rowOff>160992</xdr:rowOff>
    </xdr:to>
    <xdr:sp macro="" textlink="">
      <xdr:nvSpPr>
        <xdr:cNvPr id="313" name="楕円 312"/>
        <xdr:cNvSpPr/>
      </xdr:nvSpPr>
      <xdr:spPr>
        <a:xfrm>
          <a:off x="7810500" y="623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152119</xdr:rowOff>
    </xdr:from>
    <xdr:ext cx="599010" cy="259045"/>
    <xdr:sp macro="" textlink="">
      <xdr:nvSpPr>
        <xdr:cNvPr id="314" name="テキスト ボックス 313"/>
        <xdr:cNvSpPr txBox="1"/>
      </xdr:nvSpPr>
      <xdr:spPr>
        <a:xfrm>
          <a:off x="7561795" y="632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85178</xdr:rowOff>
    </xdr:from>
    <xdr:to>
      <xdr:col>36</xdr:col>
      <xdr:colOff>165100</xdr:colOff>
      <xdr:row>37</xdr:row>
      <xdr:rowOff>15328</xdr:rowOff>
    </xdr:to>
    <xdr:sp macro="" textlink="">
      <xdr:nvSpPr>
        <xdr:cNvPr id="315" name="楕円 314"/>
        <xdr:cNvSpPr/>
      </xdr:nvSpPr>
      <xdr:spPr>
        <a:xfrm>
          <a:off x="6921500" y="62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6455</xdr:rowOff>
    </xdr:from>
    <xdr:ext cx="599010" cy="259045"/>
    <xdr:sp macro="" textlink="">
      <xdr:nvSpPr>
        <xdr:cNvPr id="316" name="テキスト ボックス 315"/>
        <xdr:cNvSpPr txBox="1"/>
      </xdr:nvSpPr>
      <xdr:spPr>
        <a:xfrm>
          <a:off x="6672795" y="635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55002</xdr:rowOff>
    </xdr:from>
    <xdr:to>
      <xdr:col>55</xdr:col>
      <xdr:colOff>0</xdr:colOff>
      <xdr:row>58</xdr:row>
      <xdr:rowOff>20900</xdr:rowOff>
    </xdr:to>
    <xdr:cxnSp macro="">
      <xdr:nvCxnSpPr>
        <xdr:cNvPr id="345" name="直線コネクタ 344"/>
        <xdr:cNvCxnSpPr/>
      </xdr:nvCxnSpPr>
      <xdr:spPr>
        <a:xfrm flipV="1">
          <a:off x="9639300" y="9827652"/>
          <a:ext cx="838200" cy="1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18332</xdr:rowOff>
    </xdr:from>
    <xdr:to>
      <xdr:col>50</xdr:col>
      <xdr:colOff>114300</xdr:colOff>
      <xdr:row>58</xdr:row>
      <xdr:rowOff>20900</xdr:rowOff>
    </xdr:to>
    <xdr:cxnSp macro="">
      <xdr:nvCxnSpPr>
        <xdr:cNvPr id="348" name="直線コネクタ 347"/>
        <xdr:cNvCxnSpPr/>
      </xdr:nvCxnSpPr>
      <xdr:spPr>
        <a:xfrm>
          <a:off x="8750300" y="9962432"/>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18332</xdr:rowOff>
    </xdr:from>
    <xdr:to>
      <xdr:col>45</xdr:col>
      <xdr:colOff>177800</xdr:colOff>
      <xdr:row>58</xdr:row>
      <xdr:rowOff>23847</xdr:rowOff>
    </xdr:to>
    <xdr:cxnSp macro="">
      <xdr:nvCxnSpPr>
        <xdr:cNvPr id="351" name="直線コネクタ 350"/>
        <xdr:cNvCxnSpPr/>
      </xdr:nvCxnSpPr>
      <xdr:spPr>
        <a:xfrm flipV="1">
          <a:off x="7861300" y="9962432"/>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125113</xdr:rowOff>
    </xdr:from>
    <xdr:to>
      <xdr:col>41</xdr:col>
      <xdr:colOff>50800</xdr:colOff>
      <xdr:row>58</xdr:row>
      <xdr:rowOff>23847</xdr:rowOff>
    </xdr:to>
    <xdr:cxnSp macro="">
      <xdr:nvCxnSpPr>
        <xdr:cNvPr id="354" name="直線コネクタ 353"/>
        <xdr:cNvCxnSpPr/>
      </xdr:nvCxnSpPr>
      <xdr:spPr>
        <a:xfrm>
          <a:off x="6972300" y="9897763"/>
          <a:ext cx="889000" cy="7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4202</xdr:rowOff>
    </xdr:from>
    <xdr:to>
      <xdr:col>55</xdr:col>
      <xdr:colOff>50800</xdr:colOff>
      <xdr:row>57</xdr:row>
      <xdr:rowOff>105802</xdr:rowOff>
    </xdr:to>
    <xdr:sp macro="" textlink="">
      <xdr:nvSpPr>
        <xdr:cNvPr id="364" name="楕円 363"/>
        <xdr:cNvSpPr/>
      </xdr:nvSpPr>
      <xdr:spPr>
        <a:xfrm>
          <a:off x="10426700" y="977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154079</xdr:rowOff>
    </xdr:from>
    <xdr:ext cx="599010" cy="259045"/>
    <xdr:sp macro="" textlink="">
      <xdr:nvSpPr>
        <xdr:cNvPr id="365" name="普通建設事業費該当値テキスト"/>
        <xdr:cNvSpPr txBox="1"/>
      </xdr:nvSpPr>
      <xdr:spPr>
        <a:xfrm>
          <a:off x="10528300" y="975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141550</xdr:rowOff>
    </xdr:from>
    <xdr:to>
      <xdr:col>50</xdr:col>
      <xdr:colOff>165100</xdr:colOff>
      <xdr:row>58</xdr:row>
      <xdr:rowOff>71700</xdr:rowOff>
    </xdr:to>
    <xdr:sp macro="" textlink="">
      <xdr:nvSpPr>
        <xdr:cNvPr id="366" name="楕円 365"/>
        <xdr:cNvSpPr/>
      </xdr:nvSpPr>
      <xdr:spPr>
        <a:xfrm>
          <a:off x="9588500" y="99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62827</xdr:rowOff>
    </xdr:from>
    <xdr:ext cx="599010" cy="259045"/>
    <xdr:sp macro="" textlink="">
      <xdr:nvSpPr>
        <xdr:cNvPr id="367" name="テキスト ボックス 366"/>
        <xdr:cNvSpPr txBox="1"/>
      </xdr:nvSpPr>
      <xdr:spPr>
        <a:xfrm>
          <a:off x="9339795" y="1000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138982</xdr:rowOff>
    </xdr:from>
    <xdr:to>
      <xdr:col>46</xdr:col>
      <xdr:colOff>38100</xdr:colOff>
      <xdr:row>58</xdr:row>
      <xdr:rowOff>69132</xdr:rowOff>
    </xdr:to>
    <xdr:sp macro="" textlink="">
      <xdr:nvSpPr>
        <xdr:cNvPr id="368" name="楕円 367"/>
        <xdr:cNvSpPr/>
      </xdr:nvSpPr>
      <xdr:spPr>
        <a:xfrm>
          <a:off x="8699500" y="99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60259</xdr:rowOff>
    </xdr:from>
    <xdr:ext cx="599010" cy="259045"/>
    <xdr:sp macro="" textlink="">
      <xdr:nvSpPr>
        <xdr:cNvPr id="369" name="テキスト ボックス 368"/>
        <xdr:cNvSpPr txBox="1"/>
      </xdr:nvSpPr>
      <xdr:spPr>
        <a:xfrm>
          <a:off x="8450795" y="100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144497</xdr:rowOff>
    </xdr:from>
    <xdr:to>
      <xdr:col>41</xdr:col>
      <xdr:colOff>101600</xdr:colOff>
      <xdr:row>58</xdr:row>
      <xdr:rowOff>74647</xdr:rowOff>
    </xdr:to>
    <xdr:sp macro="" textlink="">
      <xdr:nvSpPr>
        <xdr:cNvPr id="370" name="楕円 369"/>
        <xdr:cNvSpPr/>
      </xdr:nvSpPr>
      <xdr:spPr>
        <a:xfrm>
          <a:off x="7810500" y="99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65774</xdr:rowOff>
    </xdr:from>
    <xdr:ext cx="599010" cy="259045"/>
    <xdr:sp macro="" textlink="">
      <xdr:nvSpPr>
        <xdr:cNvPr id="371" name="テキスト ボックス 370"/>
        <xdr:cNvSpPr txBox="1"/>
      </xdr:nvSpPr>
      <xdr:spPr>
        <a:xfrm>
          <a:off x="7561795" y="1000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74313</xdr:rowOff>
    </xdr:from>
    <xdr:to>
      <xdr:col>36</xdr:col>
      <xdr:colOff>165100</xdr:colOff>
      <xdr:row>58</xdr:row>
      <xdr:rowOff>4463</xdr:rowOff>
    </xdr:to>
    <xdr:sp macro="" textlink="">
      <xdr:nvSpPr>
        <xdr:cNvPr id="372" name="楕円 371"/>
        <xdr:cNvSpPr/>
      </xdr:nvSpPr>
      <xdr:spPr>
        <a:xfrm>
          <a:off x="6921500" y="98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167040</xdr:rowOff>
    </xdr:from>
    <xdr:ext cx="599010" cy="259045"/>
    <xdr:sp macro="" textlink="">
      <xdr:nvSpPr>
        <xdr:cNvPr id="373" name="テキスト ボックス 372"/>
        <xdr:cNvSpPr txBox="1"/>
      </xdr:nvSpPr>
      <xdr:spPr>
        <a:xfrm>
          <a:off x="6672795" y="99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159629</xdr:rowOff>
    </xdr:from>
    <xdr:to>
      <xdr:col>55</xdr:col>
      <xdr:colOff>0</xdr:colOff>
      <xdr:row>77</xdr:row>
      <xdr:rowOff>144117</xdr:rowOff>
    </xdr:to>
    <xdr:cxnSp macro="">
      <xdr:nvCxnSpPr>
        <xdr:cNvPr id="400" name="直線コネクタ 399"/>
        <xdr:cNvCxnSpPr/>
      </xdr:nvCxnSpPr>
      <xdr:spPr>
        <a:xfrm flipV="1">
          <a:off x="9639300" y="13189829"/>
          <a:ext cx="838200" cy="1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144117</xdr:rowOff>
    </xdr:from>
    <xdr:to>
      <xdr:col>50</xdr:col>
      <xdr:colOff>114300</xdr:colOff>
      <xdr:row>78</xdr:row>
      <xdr:rowOff>32111</xdr:rowOff>
    </xdr:to>
    <xdr:cxnSp macro="">
      <xdr:nvCxnSpPr>
        <xdr:cNvPr id="403" name="直線コネクタ 402"/>
        <xdr:cNvCxnSpPr/>
      </xdr:nvCxnSpPr>
      <xdr:spPr>
        <a:xfrm flipV="1">
          <a:off x="8750300" y="13345767"/>
          <a:ext cx="889000" cy="5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32111</xdr:rowOff>
    </xdr:from>
    <xdr:to>
      <xdr:col>45</xdr:col>
      <xdr:colOff>177800</xdr:colOff>
      <xdr:row>78</xdr:row>
      <xdr:rowOff>35824</xdr:rowOff>
    </xdr:to>
    <xdr:cxnSp macro="">
      <xdr:nvCxnSpPr>
        <xdr:cNvPr id="406" name="直線コネクタ 405"/>
        <xdr:cNvCxnSpPr/>
      </xdr:nvCxnSpPr>
      <xdr:spPr>
        <a:xfrm flipV="1">
          <a:off x="7861300" y="13405211"/>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10486</xdr:rowOff>
    </xdr:from>
    <xdr:to>
      <xdr:col>41</xdr:col>
      <xdr:colOff>50800</xdr:colOff>
      <xdr:row>78</xdr:row>
      <xdr:rowOff>35824</xdr:rowOff>
    </xdr:to>
    <xdr:cxnSp macro="">
      <xdr:nvCxnSpPr>
        <xdr:cNvPr id="409" name="直線コネクタ 408"/>
        <xdr:cNvCxnSpPr/>
      </xdr:nvCxnSpPr>
      <xdr:spPr>
        <a:xfrm>
          <a:off x="6972300" y="13040686"/>
          <a:ext cx="889000" cy="3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108829</xdr:rowOff>
    </xdr:from>
    <xdr:to>
      <xdr:col>55</xdr:col>
      <xdr:colOff>50800</xdr:colOff>
      <xdr:row>77</xdr:row>
      <xdr:rowOff>38979</xdr:rowOff>
    </xdr:to>
    <xdr:sp macro="" textlink="">
      <xdr:nvSpPr>
        <xdr:cNvPr id="419" name="楕円 418"/>
        <xdr:cNvSpPr/>
      </xdr:nvSpPr>
      <xdr:spPr>
        <a:xfrm>
          <a:off x="10426700" y="131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131706</xdr:rowOff>
    </xdr:from>
    <xdr:ext cx="534377" cy="259045"/>
    <xdr:sp macro="" textlink="">
      <xdr:nvSpPr>
        <xdr:cNvPr id="420" name="普通建設事業費 （ うち新規整備　）該当値テキスト"/>
        <xdr:cNvSpPr txBox="1"/>
      </xdr:nvSpPr>
      <xdr:spPr>
        <a:xfrm>
          <a:off x="10528300" y="129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93317</xdr:rowOff>
    </xdr:from>
    <xdr:to>
      <xdr:col>50</xdr:col>
      <xdr:colOff>165100</xdr:colOff>
      <xdr:row>78</xdr:row>
      <xdr:rowOff>23467</xdr:rowOff>
    </xdr:to>
    <xdr:sp macro="" textlink="">
      <xdr:nvSpPr>
        <xdr:cNvPr id="421" name="楕円 420"/>
        <xdr:cNvSpPr/>
      </xdr:nvSpPr>
      <xdr:spPr>
        <a:xfrm>
          <a:off x="9588500" y="132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14594</xdr:rowOff>
    </xdr:from>
    <xdr:ext cx="534377" cy="259045"/>
    <xdr:sp macro="" textlink="">
      <xdr:nvSpPr>
        <xdr:cNvPr id="422" name="テキスト ボックス 421"/>
        <xdr:cNvSpPr txBox="1"/>
      </xdr:nvSpPr>
      <xdr:spPr>
        <a:xfrm>
          <a:off x="9372111" y="1338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152761</xdr:rowOff>
    </xdr:from>
    <xdr:to>
      <xdr:col>46</xdr:col>
      <xdr:colOff>38100</xdr:colOff>
      <xdr:row>78</xdr:row>
      <xdr:rowOff>82911</xdr:rowOff>
    </xdr:to>
    <xdr:sp macro="" textlink="">
      <xdr:nvSpPr>
        <xdr:cNvPr id="423" name="楕円 422"/>
        <xdr:cNvSpPr/>
      </xdr:nvSpPr>
      <xdr:spPr>
        <a:xfrm>
          <a:off x="8699500" y="133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74038</xdr:rowOff>
    </xdr:from>
    <xdr:ext cx="534377" cy="259045"/>
    <xdr:sp macro="" textlink="">
      <xdr:nvSpPr>
        <xdr:cNvPr id="424" name="テキスト ボックス 423"/>
        <xdr:cNvSpPr txBox="1"/>
      </xdr:nvSpPr>
      <xdr:spPr>
        <a:xfrm>
          <a:off x="8483111" y="134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156474</xdr:rowOff>
    </xdr:from>
    <xdr:to>
      <xdr:col>41</xdr:col>
      <xdr:colOff>101600</xdr:colOff>
      <xdr:row>78</xdr:row>
      <xdr:rowOff>86624</xdr:rowOff>
    </xdr:to>
    <xdr:sp macro="" textlink="">
      <xdr:nvSpPr>
        <xdr:cNvPr id="425" name="楕円 424"/>
        <xdr:cNvSpPr/>
      </xdr:nvSpPr>
      <xdr:spPr>
        <a:xfrm>
          <a:off x="7810500" y="1335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77751</xdr:rowOff>
    </xdr:from>
    <xdr:ext cx="534377" cy="259045"/>
    <xdr:sp macro="" textlink="">
      <xdr:nvSpPr>
        <xdr:cNvPr id="426" name="テキスト ボックス 425"/>
        <xdr:cNvSpPr txBox="1"/>
      </xdr:nvSpPr>
      <xdr:spPr>
        <a:xfrm>
          <a:off x="7594111" y="1345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131136</xdr:rowOff>
    </xdr:from>
    <xdr:to>
      <xdr:col>36</xdr:col>
      <xdr:colOff>165100</xdr:colOff>
      <xdr:row>76</xdr:row>
      <xdr:rowOff>61286</xdr:rowOff>
    </xdr:to>
    <xdr:sp macro="" textlink="">
      <xdr:nvSpPr>
        <xdr:cNvPr id="427" name="楕円 426"/>
        <xdr:cNvSpPr/>
      </xdr:nvSpPr>
      <xdr:spPr>
        <a:xfrm>
          <a:off x="6921500" y="129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77813</xdr:rowOff>
    </xdr:from>
    <xdr:ext cx="599010" cy="259045"/>
    <xdr:sp macro="" textlink="">
      <xdr:nvSpPr>
        <xdr:cNvPr id="428" name="テキスト ボックス 427"/>
        <xdr:cNvSpPr txBox="1"/>
      </xdr:nvSpPr>
      <xdr:spPr>
        <a:xfrm>
          <a:off x="6672795" y="1276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146459</xdr:rowOff>
    </xdr:from>
    <xdr:to>
      <xdr:col>55</xdr:col>
      <xdr:colOff>0</xdr:colOff>
      <xdr:row>98</xdr:row>
      <xdr:rowOff>86499</xdr:rowOff>
    </xdr:to>
    <xdr:cxnSp macro="">
      <xdr:nvCxnSpPr>
        <xdr:cNvPr id="459" name="直線コネクタ 458"/>
        <xdr:cNvCxnSpPr/>
      </xdr:nvCxnSpPr>
      <xdr:spPr>
        <a:xfrm flipV="1">
          <a:off x="9639300" y="16777109"/>
          <a:ext cx="838200" cy="1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26129</xdr:rowOff>
    </xdr:from>
    <xdr:to>
      <xdr:col>50</xdr:col>
      <xdr:colOff>114300</xdr:colOff>
      <xdr:row>98</xdr:row>
      <xdr:rowOff>86499</xdr:rowOff>
    </xdr:to>
    <xdr:cxnSp macro="">
      <xdr:nvCxnSpPr>
        <xdr:cNvPr id="462" name="直線コネクタ 461"/>
        <xdr:cNvCxnSpPr/>
      </xdr:nvCxnSpPr>
      <xdr:spPr>
        <a:xfrm>
          <a:off x="8750300" y="16828229"/>
          <a:ext cx="889000" cy="6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26129</xdr:rowOff>
    </xdr:from>
    <xdr:to>
      <xdr:col>45</xdr:col>
      <xdr:colOff>177800</xdr:colOff>
      <xdr:row>98</xdr:row>
      <xdr:rowOff>48152</xdr:rowOff>
    </xdr:to>
    <xdr:cxnSp macro="">
      <xdr:nvCxnSpPr>
        <xdr:cNvPr id="465" name="直線コネクタ 464"/>
        <xdr:cNvCxnSpPr/>
      </xdr:nvCxnSpPr>
      <xdr:spPr>
        <a:xfrm flipV="1">
          <a:off x="7861300" y="16828229"/>
          <a:ext cx="889000" cy="2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48152</xdr:rowOff>
    </xdr:from>
    <xdr:to>
      <xdr:col>41</xdr:col>
      <xdr:colOff>50800</xdr:colOff>
      <xdr:row>99</xdr:row>
      <xdr:rowOff>4614</xdr:rowOff>
    </xdr:to>
    <xdr:cxnSp macro="">
      <xdr:nvCxnSpPr>
        <xdr:cNvPr id="468" name="直線コネクタ 467"/>
        <xdr:cNvCxnSpPr/>
      </xdr:nvCxnSpPr>
      <xdr:spPr>
        <a:xfrm flipV="1">
          <a:off x="6972300" y="16850252"/>
          <a:ext cx="889000" cy="1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95659</xdr:rowOff>
    </xdr:from>
    <xdr:to>
      <xdr:col>55</xdr:col>
      <xdr:colOff>50800</xdr:colOff>
      <xdr:row>98</xdr:row>
      <xdr:rowOff>25809</xdr:rowOff>
    </xdr:to>
    <xdr:sp macro="" textlink="">
      <xdr:nvSpPr>
        <xdr:cNvPr id="478" name="楕円 477"/>
        <xdr:cNvSpPr/>
      </xdr:nvSpPr>
      <xdr:spPr>
        <a:xfrm>
          <a:off x="10426700" y="167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74086</xdr:rowOff>
    </xdr:from>
    <xdr:ext cx="534377" cy="259045"/>
    <xdr:sp macro="" textlink="">
      <xdr:nvSpPr>
        <xdr:cNvPr id="479" name="普通建設事業費 （ うち更新整備　）該当値テキスト"/>
        <xdr:cNvSpPr txBox="1"/>
      </xdr:nvSpPr>
      <xdr:spPr>
        <a:xfrm>
          <a:off x="10528300" y="1670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35699</xdr:rowOff>
    </xdr:from>
    <xdr:to>
      <xdr:col>50</xdr:col>
      <xdr:colOff>165100</xdr:colOff>
      <xdr:row>98</xdr:row>
      <xdr:rowOff>137299</xdr:rowOff>
    </xdr:to>
    <xdr:sp macro="" textlink="">
      <xdr:nvSpPr>
        <xdr:cNvPr id="480" name="楕円 479"/>
        <xdr:cNvSpPr/>
      </xdr:nvSpPr>
      <xdr:spPr>
        <a:xfrm>
          <a:off x="9588500" y="1683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128426</xdr:rowOff>
    </xdr:from>
    <xdr:ext cx="534377" cy="259045"/>
    <xdr:sp macro="" textlink="">
      <xdr:nvSpPr>
        <xdr:cNvPr id="481" name="テキスト ボックス 480"/>
        <xdr:cNvSpPr txBox="1"/>
      </xdr:nvSpPr>
      <xdr:spPr>
        <a:xfrm>
          <a:off x="9372111" y="1693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146779</xdr:rowOff>
    </xdr:from>
    <xdr:to>
      <xdr:col>46</xdr:col>
      <xdr:colOff>38100</xdr:colOff>
      <xdr:row>98</xdr:row>
      <xdr:rowOff>76929</xdr:rowOff>
    </xdr:to>
    <xdr:sp macro="" textlink="">
      <xdr:nvSpPr>
        <xdr:cNvPr id="482" name="楕円 481"/>
        <xdr:cNvSpPr/>
      </xdr:nvSpPr>
      <xdr:spPr>
        <a:xfrm>
          <a:off x="8699500" y="1677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68056</xdr:rowOff>
    </xdr:from>
    <xdr:ext cx="534377" cy="259045"/>
    <xdr:sp macro="" textlink="">
      <xdr:nvSpPr>
        <xdr:cNvPr id="483" name="テキスト ボックス 482"/>
        <xdr:cNvSpPr txBox="1"/>
      </xdr:nvSpPr>
      <xdr:spPr>
        <a:xfrm>
          <a:off x="8483111" y="1687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168802</xdr:rowOff>
    </xdr:from>
    <xdr:to>
      <xdr:col>41</xdr:col>
      <xdr:colOff>101600</xdr:colOff>
      <xdr:row>98</xdr:row>
      <xdr:rowOff>98952</xdr:rowOff>
    </xdr:to>
    <xdr:sp macro="" textlink="">
      <xdr:nvSpPr>
        <xdr:cNvPr id="484" name="楕円 483"/>
        <xdr:cNvSpPr/>
      </xdr:nvSpPr>
      <xdr:spPr>
        <a:xfrm>
          <a:off x="7810500" y="167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90079</xdr:rowOff>
    </xdr:from>
    <xdr:ext cx="534377" cy="259045"/>
    <xdr:sp macro="" textlink="">
      <xdr:nvSpPr>
        <xdr:cNvPr id="485" name="テキスト ボックス 484"/>
        <xdr:cNvSpPr txBox="1"/>
      </xdr:nvSpPr>
      <xdr:spPr>
        <a:xfrm>
          <a:off x="7594111" y="1689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125264</xdr:rowOff>
    </xdr:from>
    <xdr:to>
      <xdr:col>36</xdr:col>
      <xdr:colOff>165100</xdr:colOff>
      <xdr:row>99</xdr:row>
      <xdr:rowOff>55414</xdr:rowOff>
    </xdr:to>
    <xdr:sp macro="" textlink="">
      <xdr:nvSpPr>
        <xdr:cNvPr id="486" name="楕円 485"/>
        <xdr:cNvSpPr/>
      </xdr:nvSpPr>
      <xdr:spPr>
        <a:xfrm>
          <a:off x="6921500" y="169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46541</xdr:rowOff>
    </xdr:from>
    <xdr:ext cx="534377" cy="259045"/>
    <xdr:sp macro="" textlink="">
      <xdr:nvSpPr>
        <xdr:cNvPr id="487" name="テキスト ボックス 486"/>
        <xdr:cNvSpPr txBox="1"/>
      </xdr:nvSpPr>
      <xdr:spPr>
        <a:xfrm>
          <a:off x="6705111" y="1702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87471</xdr:rowOff>
    </xdr:from>
    <xdr:to>
      <xdr:col>85</xdr:col>
      <xdr:colOff>127000</xdr:colOff>
      <xdr:row>39</xdr:row>
      <xdr:rowOff>92687</xdr:rowOff>
    </xdr:to>
    <xdr:cxnSp macro="">
      <xdr:nvCxnSpPr>
        <xdr:cNvPr id="518" name="直線コネクタ 517"/>
        <xdr:cNvCxnSpPr/>
      </xdr:nvCxnSpPr>
      <xdr:spPr>
        <a:xfrm flipV="1">
          <a:off x="15481300" y="6774021"/>
          <a:ext cx="8382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92615</xdr:rowOff>
    </xdr:from>
    <xdr:to>
      <xdr:col>81</xdr:col>
      <xdr:colOff>50800</xdr:colOff>
      <xdr:row>39</xdr:row>
      <xdr:rowOff>92687</xdr:rowOff>
    </xdr:to>
    <xdr:cxnSp macro="">
      <xdr:nvCxnSpPr>
        <xdr:cNvPr id="521" name="直線コネクタ 520"/>
        <xdr:cNvCxnSpPr/>
      </xdr:nvCxnSpPr>
      <xdr:spPr>
        <a:xfrm>
          <a:off x="14592300" y="6779165"/>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92615</xdr:rowOff>
    </xdr:from>
    <xdr:to>
      <xdr:col>76</xdr:col>
      <xdr:colOff>114300</xdr:colOff>
      <xdr:row>39</xdr:row>
      <xdr:rowOff>92847</xdr:rowOff>
    </xdr:to>
    <xdr:cxnSp macro="">
      <xdr:nvCxnSpPr>
        <xdr:cNvPr id="524" name="直線コネクタ 523"/>
        <xdr:cNvCxnSpPr/>
      </xdr:nvCxnSpPr>
      <xdr:spPr>
        <a:xfrm flipV="1">
          <a:off x="13703300" y="6779165"/>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75647</xdr:rowOff>
    </xdr:from>
    <xdr:to>
      <xdr:col>71</xdr:col>
      <xdr:colOff>177800</xdr:colOff>
      <xdr:row>39</xdr:row>
      <xdr:rowOff>92847</xdr:rowOff>
    </xdr:to>
    <xdr:cxnSp macro="">
      <xdr:nvCxnSpPr>
        <xdr:cNvPr id="527" name="直線コネクタ 526"/>
        <xdr:cNvCxnSpPr/>
      </xdr:nvCxnSpPr>
      <xdr:spPr>
        <a:xfrm>
          <a:off x="12814300" y="6762197"/>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36671</xdr:rowOff>
    </xdr:from>
    <xdr:to>
      <xdr:col>85</xdr:col>
      <xdr:colOff>177800</xdr:colOff>
      <xdr:row>39</xdr:row>
      <xdr:rowOff>138271</xdr:rowOff>
    </xdr:to>
    <xdr:sp macro="" textlink="">
      <xdr:nvSpPr>
        <xdr:cNvPr id="537" name="楕円 536"/>
        <xdr:cNvSpPr/>
      </xdr:nvSpPr>
      <xdr:spPr>
        <a:xfrm>
          <a:off x="16268700" y="67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41887</xdr:rowOff>
    </xdr:from>
    <xdr:to>
      <xdr:col>81</xdr:col>
      <xdr:colOff>101600</xdr:colOff>
      <xdr:row>39</xdr:row>
      <xdr:rowOff>143487</xdr:rowOff>
    </xdr:to>
    <xdr:sp macro="" textlink="">
      <xdr:nvSpPr>
        <xdr:cNvPr id="539" name="楕円 538"/>
        <xdr:cNvSpPr/>
      </xdr:nvSpPr>
      <xdr:spPr>
        <a:xfrm>
          <a:off x="15430500" y="67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134614</xdr:rowOff>
    </xdr:from>
    <xdr:ext cx="469744" cy="259045"/>
    <xdr:sp macro="" textlink="">
      <xdr:nvSpPr>
        <xdr:cNvPr id="540" name="テキスト ボックス 539"/>
        <xdr:cNvSpPr txBox="1"/>
      </xdr:nvSpPr>
      <xdr:spPr>
        <a:xfrm>
          <a:off x="15246428" y="68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41815</xdr:rowOff>
    </xdr:from>
    <xdr:to>
      <xdr:col>76</xdr:col>
      <xdr:colOff>165100</xdr:colOff>
      <xdr:row>39</xdr:row>
      <xdr:rowOff>143415</xdr:rowOff>
    </xdr:to>
    <xdr:sp macro="" textlink="">
      <xdr:nvSpPr>
        <xdr:cNvPr id="541" name="楕円 540"/>
        <xdr:cNvSpPr/>
      </xdr:nvSpPr>
      <xdr:spPr>
        <a:xfrm>
          <a:off x="14541500" y="67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134542</xdr:rowOff>
    </xdr:from>
    <xdr:ext cx="469744" cy="259045"/>
    <xdr:sp macro="" textlink="">
      <xdr:nvSpPr>
        <xdr:cNvPr id="542" name="テキスト ボックス 541"/>
        <xdr:cNvSpPr txBox="1"/>
      </xdr:nvSpPr>
      <xdr:spPr>
        <a:xfrm>
          <a:off x="14357428" y="682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42047</xdr:rowOff>
    </xdr:from>
    <xdr:to>
      <xdr:col>72</xdr:col>
      <xdr:colOff>38100</xdr:colOff>
      <xdr:row>39</xdr:row>
      <xdr:rowOff>143647</xdr:rowOff>
    </xdr:to>
    <xdr:sp macro="" textlink="">
      <xdr:nvSpPr>
        <xdr:cNvPr id="543" name="楕円 542"/>
        <xdr:cNvSpPr/>
      </xdr:nvSpPr>
      <xdr:spPr>
        <a:xfrm>
          <a:off x="13652500" y="672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134774</xdr:rowOff>
    </xdr:from>
    <xdr:ext cx="469744" cy="259045"/>
    <xdr:sp macro="" textlink="">
      <xdr:nvSpPr>
        <xdr:cNvPr id="544" name="テキスト ボックス 543"/>
        <xdr:cNvSpPr txBox="1"/>
      </xdr:nvSpPr>
      <xdr:spPr>
        <a:xfrm>
          <a:off x="13468428" y="682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24847</xdr:rowOff>
    </xdr:from>
    <xdr:to>
      <xdr:col>67</xdr:col>
      <xdr:colOff>101600</xdr:colOff>
      <xdr:row>39</xdr:row>
      <xdr:rowOff>126447</xdr:rowOff>
    </xdr:to>
    <xdr:sp macro="" textlink="">
      <xdr:nvSpPr>
        <xdr:cNvPr id="545" name="楕円 544"/>
        <xdr:cNvSpPr/>
      </xdr:nvSpPr>
      <xdr:spPr>
        <a:xfrm>
          <a:off x="12763500" y="67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117574</xdr:rowOff>
    </xdr:from>
    <xdr:ext cx="469744" cy="259045"/>
    <xdr:sp macro="" textlink="">
      <xdr:nvSpPr>
        <xdr:cNvPr id="546" name="テキスト ボックス 545"/>
        <xdr:cNvSpPr txBox="1"/>
      </xdr:nvSpPr>
      <xdr:spPr>
        <a:xfrm>
          <a:off x="12579428" y="680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107828</xdr:rowOff>
    </xdr:from>
    <xdr:to>
      <xdr:col>85</xdr:col>
      <xdr:colOff>127000</xdr:colOff>
      <xdr:row>76</xdr:row>
      <xdr:rowOff>16745</xdr:rowOff>
    </xdr:to>
    <xdr:cxnSp macro="">
      <xdr:nvCxnSpPr>
        <xdr:cNvPr id="628" name="直線コネクタ 627"/>
        <xdr:cNvCxnSpPr/>
      </xdr:nvCxnSpPr>
      <xdr:spPr>
        <a:xfrm flipV="1">
          <a:off x="15481300" y="12966578"/>
          <a:ext cx="838200" cy="8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16745</xdr:rowOff>
    </xdr:from>
    <xdr:to>
      <xdr:col>81</xdr:col>
      <xdr:colOff>50800</xdr:colOff>
      <xdr:row>76</xdr:row>
      <xdr:rowOff>47501</xdr:rowOff>
    </xdr:to>
    <xdr:cxnSp macro="">
      <xdr:nvCxnSpPr>
        <xdr:cNvPr id="631" name="直線コネクタ 630"/>
        <xdr:cNvCxnSpPr/>
      </xdr:nvCxnSpPr>
      <xdr:spPr>
        <a:xfrm flipV="1">
          <a:off x="14592300" y="13046945"/>
          <a:ext cx="889000" cy="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47501</xdr:rowOff>
    </xdr:from>
    <xdr:to>
      <xdr:col>76</xdr:col>
      <xdr:colOff>114300</xdr:colOff>
      <xdr:row>76</xdr:row>
      <xdr:rowOff>89294</xdr:rowOff>
    </xdr:to>
    <xdr:cxnSp macro="">
      <xdr:nvCxnSpPr>
        <xdr:cNvPr id="634" name="直線コネクタ 633"/>
        <xdr:cNvCxnSpPr/>
      </xdr:nvCxnSpPr>
      <xdr:spPr>
        <a:xfrm flipV="1">
          <a:off x="13703300" y="13077701"/>
          <a:ext cx="889000" cy="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89294</xdr:rowOff>
    </xdr:from>
    <xdr:to>
      <xdr:col>71</xdr:col>
      <xdr:colOff>177800</xdr:colOff>
      <xdr:row>76</xdr:row>
      <xdr:rowOff>116694</xdr:rowOff>
    </xdr:to>
    <xdr:cxnSp macro="">
      <xdr:nvCxnSpPr>
        <xdr:cNvPr id="637" name="直線コネクタ 636"/>
        <xdr:cNvCxnSpPr/>
      </xdr:nvCxnSpPr>
      <xdr:spPr>
        <a:xfrm flipV="1">
          <a:off x="12814300" y="13119494"/>
          <a:ext cx="8890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57028</xdr:rowOff>
    </xdr:from>
    <xdr:to>
      <xdr:col>85</xdr:col>
      <xdr:colOff>177800</xdr:colOff>
      <xdr:row>75</xdr:row>
      <xdr:rowOff>158629</xdr:rowOff>
    </xdr:to>
    <xdr:sp macro="" textlink="">
      <xdr:nvSpPr>
        <xdr:cNvPr id="647" name="楕円 646"/>
        <xdr:cNvSpPr/>
      </xdr:nvSpPr>
      <xdr:spPr>
        <a:xfrm>
          <a:off x="16268700" y="129157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79905</xdr:rowOff>
    </xdr:from>
    <xdr:ext cx="599010" cy="259045"/>
    <xdr:sp macro="" textlink="">
      <xdr:nvSpPr>
        <xdr:cNvPr id="648" name="公債費該当値テキスト"/>
        <xdr:cNvSpPr txBox="1"/>
      </xdr:nvSpPr>
      <xdr:spPr>
        <a:xfrm>
          <a:off x="16370300" y="1276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137395</xdr:rowOff>
    </xdr:from>
    <xdr:to>
      <xdr:col>81</xdr:col>
      <xdr:colOff>101600</xdr:colOff>
      <xdr:row>76</xdr:row>
      <xdr:rowOff>67546</xdr:rowOff>
    </xdr:to>
    <xdr:sp macro="" textlink="">
      <xdr:nvSpPr>
        <xdr:cNvPr id="649" name="楕円 648"/>
        <xdr:cNvSpPr/>
      </xdr:nvSpPr>
      <xdr:spPr>
        <a:xfrm>
          <a:off x="15430500" y="129961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58672</xdr:rowOff>
    </xdr:from>
    <xdr:ext cx="599010" cy="259045"/>
    <xdr:sp macro="" textlink="">
      <xdr:nvSpPr>
        <xdr:cNvPr id="650" name="テキスト ボックス 649"/>
        <xdr:cNvSpPr txBox="1"/>
      </xdr:nvSpPr>
      <xdr:spPr>
        <a:xfrm>
          <a:off x="15181795" y="1308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168151</xdr:rowOff>
    </xdr:from>
    <xdr:to>
      <xdr:col>76</xdr:col>
      <xdr:colOff>165100</xdr:colOff>
      <xdr:row>76</xdr:row>
      <xdr:rowOff>98301</xdr:rowOff>
    </xdr:to>
    <xdr:sp macro="" textlink="">
      <xdr:nvSpPr>
        <xdr:cNvPr id="651" name="楕円 650"/>
        <xdr:cNvSpPr/>
      </xdr:nvSpPr>
      <xdr:spPr>
        <a:xfrm>
          <a:off x="14541500" y="130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89428</xdr:rowOff>
    </xdr:from>
    <xdr:ext cx="534377" cy="259045"/>
    <xdr:sp macro="" textlink="">
      <xdr:nvSpPr>
        <xdr:cNvPr id="652" name="テキスト ボックス 651"/>
        <xdr:cNvSpPr txBox="1"/>
      </xdr:nvSpPr>
      <xdr:spPr>
        <a:xfrm>
          <a:off x="14325111" y="131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38494</xdr:rowOff>
    </xdr:from>
    <xdr:to>
      <xdr:col>72</xdr:col>
      <xdr:colOff>38100</xdr:colOff>
      <xdr:row>76</xdr:row>
      <xdr:rowOff>140094</xdr:rowOff>
    </xdr:to>
    <xdr:sp macro="" textlink="">
      <xdr:nvSpPr>
        <xdr:cNvPr id="653" name="楕円 652"/>
        <xdr:cNvSpPr/>
      </xdr:nvSpPr>
      <xdr:spPr>
        <a:xfrm>
          <a:off x="13652500" y="130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131221</xdr:rowOff>
    </xdr:from>
    <xdr:ext cx="534377" cy="259045"/>
    <xdr:sp macro="" textlink="">
      <xdr:nvSpPr>
        <xdr:cNvPr id="654" name="テキスト ボックス 653"/>
        <xdr:cNvSpPr txBox="1"/>
      </xdr:nvSpPr>
      <xdr:spPr>
        <a:xfrm>
          <a:off x="13436111" y="1316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65894</xdr:rowOff>
    </xdr:from>
    <xdr:to>
      <xdr:col>67</xdr:col>
      <xdr:colOff>101600</xdr:colOff>
      <xdr:row>76</xdr:row>
      <xdr:rowOff>167494</xdr:rowOff>
    </xdr:to>
    <xdr:sp macro="" textlink="">
      <xdr:nvSpPr>
        <xdr:cNvPr id="655" name="楕円 654"/>
        <xdr:cNvSpPr/>
      </xdr:nvSpPr>
      <xdr:spPr>
        <a:xfrm>
          <a:off x="12763500" y="13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158621</xdr:rowOff>
    </xdr:from>
    <xdr:ext cx="534377" cy="259045"/>
    <xdr:sp macro="" textlink="">
      <xdr:nvSpPr>
        <xdr:cNvPr id="656" name="テキスト ボックス 655"/>
        <xdr:cNvSpPr txBox="1"/>
      </xdr:nvSpPr>
      <xdr:spPr>
        <a:xfrm>
          <a:off x="12547111" y="131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68587</xdr:rowOff>
    </xdr:from>
    <xdr:to>
      <xdr:col>85</xdr:col>
      <xdr:colOff>127000</xdr:colOff>
      <xdr:row>98</xdr:row>
      <xdr:rowOff>71870</xdr:rowOff>
    </xdr:to>
    <xdr:cxnSp macro="">
      <xdr:nvCxnSpPr>
        <xdr:cNvPr id="683" name="直線コネクタ 682"/>
        <xdr:cNvCxnSpPr/>
      </xdr:nvCxnSpPr>
      <xdr:spPr>
        <a:xfrm flipV="1">
          <a:off x="15481300" y="16870687"/>
          <a:ext cx="8382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3020</xdr:rowOff>
    </xdr:from>
    <xdr:to>
      <xdr:col>81</xdr:col>
      <xdr:colOff>50800</xdr:colOff>
      <xdr:row>98</xdr:row>
      <xdr:rowOff>71870</xdr:rowOff>
    </xdr:to>
    <xdr:cxnSp macro="">
      <xdr:nvCxnSpPr>
        <xdr:cNvPr id="686" name="直線コネクタ 685"/>
        <xdr:cNvCxnSpPr/>
      </xdr:nvCxnSpPr>
      <xdr:spPr>
        <a:xfrm>
          <a:off x="14592300" y="16805120"/>
          <a:ext cx="889000" cy="6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3020</xdr:rowOff>
    </xdr:from>
    <xdr:to>
      <xdr:col>76</xdr:col>
      <xdr:colOff>114300</xdr:colOff>
      <xdr:row>98</xdr:row>
      <xdr:rowOff>32155</xdr:rowOff>
    </xdr:to>
    <xdr:cxnSp macro="">
      <xdr:nvCxnSpPr>
        <xdr:cNvPr id="689" name="直線コネクタ 688"/>
        <xdr:cNvCxnSpPr/>
      </xdr:nvCxnSpPr>
      <xdr:spPr>
        <a:xfrm flipV="1">
          <a:off x="13703300" y="16805120"/>
          <a:ext cx="889000" cy="2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27800</xdr:rowOff>
    </xdr:from>
    <xdr:to>
      <xdr:col>71</xdr:col>
      <xdr:colOff>177800</xdr:colOff>
      <xdr:row>98</xdr:row>
      <xdr:rowOff>32155</xdr:rowOff>
    </xdr:to>
    <xdr:cxnSp macro="">
      <xdr:nvCxnSpPr>
        <xdr:cNvPr id="692" name="直線コネクタ 691"/>
        <xdr:cNvCxnSpPr/>
      </xdr:nvCxnSpPr>
      <xdr:spPr>
        <a:xfrm>
          <a:off x="12814300" y="1682990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17787</xdr:rowOff>
    </xdr:from>
    <xdr:to>
      <xdr:col>85</xdr:col>
      <xdr:colOff>177800</xdr:colOff>
      <xdr:row>98</xdr:row>
      <xdr:rowOff>119387</xdr:rowOff>
    </xdr:to>
    <xdr:sp macro="" textlink="">
      <xdr:nvSpPr>
        <xdr:cNvPr id="702" name="楕円 701"/>
        <xdr:cNvSpPr/>
      </xdr:nvSpPr>
      <xdr:spPr>
        <a:xfrm>
          <a:off x="16268700" y="16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21070</xdr:rowOff>
    </xdr:from>
    <xdr:to>
      <xdr:col>81</xdr:col>
      <xdr:colOff>101600</xdr:colOff>
      <xdr:row>98</xdr:row>
      <xdr:rowOff>122670</xdr:rowOff>
    </xdr:to>
    <xdr:sp macro="" textlink="">
      <xdr:nvSpPr>
        <xdr:cNvPr id="704" name="楕円 703"/>
        <xdr:cNvSpPr/>
      </xdr:nvSpPr>
      <xdr:spPr>
        <a:xfrm>
          <a:off x="15430500" y="168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113797</xdr:rowOff>
    </xdr:from>
    <xdr:ext cx="534377" cy="259045"/>
    <xdr:sp macro="" textlink="">
      <xdr:nvSpPr>
        <xdr:cNvPr id="705" name="テキスト ボックス 704"/>
        <xdr:cNvSpPr txBox="1"/>
      </xdr:nvSpPr>
      <xdr:spPr>
        <a:xfrm>
          <a:off x="15214111" y="1691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123670</xdr:rowOff>
    </xdr:from>
    <xdr:to>
      <xdr:col>76</xdr:col>
      <xdr:colOff>165100</xdr:colOff>
      <xdr:row>98</xdr:row>
      <xdr:rowOff>53820</xdr:rowOff>
    </xdr:to>
    <xdr:sp macro="" textlink="">
      <xdr:nvSpPr>
        <xdr:cNvPr id="706" name="楕円 705"/>
        <xdr:cNvSpPr/>
      </xdr:nvSpPr>
      <xdr:spPr>
        <a:xfrm>
          <a:off x="14541500" y="167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70347</xdr:rowOff>
    </xdr:from>
    <xdr:ext cx="534377" cy="259045"/>
    <xdr:sp macro="" textlink="">
      <xdr:nvSpPr>
        <xdr:cNvPr id="707" name="テキスト ボックス 706"/>
        <xdr:cNvSpPr txBox="1"/>
      </xdr:nvSpPr>
      <xdr:spPr>
        <a:xfrm>
          <a:off x="14325111" y="1652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152805</xdr:rowOff>
    </xdr:from>
    <xdr:to>
      <xdr:col>72</xdr:col>
      <xdr:colOff>38100</xdr:colOff>
      <xdr:row>98</xdr:row>
      <xdr:rowOff>82955</xdr:rowOff>
    </xdr:to>
    <xdr:sp macro="" textlink="">
      <xdr:nvSpPr>
        <xdr:cNvPr id="708" name="楕円 707"/>
        <xdr:cNvSpPr/>
      </xdr:nvSpPr>
      <xdr:spPr>
        <a:xfrm>
          <a:off x="13652500" y="167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74082</xdr:rowOff>
    </xdr:from>
    <xdr:ext cx="534377" cy="259045"/>
    <xdr:sp macro="" textlink="">
      <xdr:nvSpPr>
        <xdr:cNvPr id="709" name="テキスト ボックス 708"/>
        <xdr:cNvSpPr txBox="1"/>
      </xdr:nvSpPr>
      <xdr:spPr>
        <a:xfrm>
          <a:off x="13436111" y="168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148450</xdr:rowOff>
    </xdr:from>
    <xdr:to>
      <xdr:col>67</xdr:col>
      <xdr:colOff>101600</xdr:colOff>
      <xdr:row>98</xdr:row>
      <xdr:rowOff>78600</xdr:rowOff>
    </xdr:to>
    <xdr:sp macro="" textlink="">
      <xdr:nvSpPr>
        <xdr:cNvPr id="710" name="楕円 709"/>
        <xdr:cNvSpPr/>
      </xdr:nvSpPr>
      <xdr:spPr>
        <a:xfrm>
          <a:off x="12763500" y="167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95127</xdr:rowOff>
    </xdr:from>
    <xdr:ext cx="534377" cy="259045"/>
    <xdr:sp macro="" textlink="">
      <xdr:nvSpPr>
        <xdr:cNvPr id="711" name="テキスト ボックス 710"/>
        <xdr:cNvSpPr txBox="1"/>
      </xdr:nvSpPr>
      <xdr:spPr>
        <a:xfrm>
          <a:off x="12547111" y="165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59370</xdr:rowOff>
    </xdr:from>
    <xdr:to>
      <xdr:col>116</xdr:col>
      <xdr:colOff>63500</xdr:colOff>
      <xdr:row>38</xdr:row>
      <xdr:rowOff>11592</xdr:rowOff>
    </xdr:to>
    <xdr:cxnSp macro="">
      <xdr:nvCxnSpPr>
        <xdr:cNvPr id="738" name="直線コネクタ 737"/>
        <xdr:cNvCxnSpPr/>
      </xdr:nvCxnSpPr>
      <xdr:spPr>
        <a:xfrm flipV="1">
          <a:off x="21323300" y="6403020"/>
          <a:ext cx="838200" cy="1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11592</xdr:rowOff>
    </xdr:from>
    <xdr:to>
      <xdr:col>111</xdr:col>
      <xdr:colOff>177800</xdr:colOff>
      <xdr:row>38</xdr:row>
      <xdr:rowOff>24714</xdr:rowOff>
    </xdr:to>
    <xdr:cxnSp macro="">
      <xdr:nvCxnSpPr>
        <xdr:cNvPr id="741" name="直線コネクタ 740"/>
        <xdr:cNvCxnSpPr/>
      </xdr:nvCxnSpPr>
      <xdr:spPr>
        <a:xfrm flipV="1">
          <a:off x="20434300" y="6526692"/>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24714</xdr:rowOff>
    </xdr:from>
    <xdr:to>
      <xdr:col>107</xdr:col>
      <xdr:colOff>50800</xdr:colOff>
      <xdr:row>38</xdr:row>
      <xdr:rowOff>56376</xdr:rowOff>
    </xdr:to>
    <xdr:cxnSp macro="">
      <xdr:nvCxnSpPr>
        <xdr:cNvPr id="744" name="直線コネクタ 743"/>
        <xdr:cNvCxnSpPr/>
      </xdr:nvCxnSpPr>
      <xdr:spPr>
        <a:xfrm flipV="1">
          <a:off x="19545300" y="6539814"/>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4049</xdr:rowOff>
    </xdr:from>
    <xdr:to>
      <xdr:col>102</xdr:col>
      <xdr:colOff>114300</xdr:colOff>
      <xdr:row>38</xdr:row>
      <xdr:rowOff>56376</xdr:rowOff>
    </xdr:to>
    <xdr:cxnSp macro="">
      <xdr:nvCxnSpPr>
        <xdr:cNvPr id="747" name="直線コネクタ 746"/>
        <xdr:cNvCxnSpPr/>
      </xdr:nvCxnSpPr>
      <xdr:spPr>
        <a:xfrm>
          <a:off x="18656300" y="6519149"/>
          <a:ext cx="889000" cy="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8570</xdr:rowOff>
    </xdr:from>
    <xdr:to>
      <xdr:col>116</xdr:col>
      <xdr:colOff>114300</xdr:colOff>
      <xdr:row>37</xdr:row>
      <xdr:rowOff>110170</xdr:rowOff>
    </xdr:to>
    <xdr:sp macro="" textlink="">
      <xdr:nvSpPr>
        <xdr:cNvPr id="757" name="楕円 756"/>
        <xdr:cNvSpPr/>
      </xdr:nvSpPr>
      <xdr:spPr>
        <a:xfrm>
          <a:off x="22110700" y="63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31447</xdr:rowOff>
    </xdr:from>
    <xdr:ext cx="534377" cy="259045"/>
    <xdr:sp macro="" textlink="">
      <xdr:nvSpPr>
        <xdr:cNvPr id="758" name="投資及び出資金該当値テキスト"/>
        <xdr:cNvSpPr txBox="1"/>
      </xdr:nvSpPr>
      <xdr:spPr>
        <a:xfrm>
          <a:off x="22212300" y="620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132243</xdr:rowOff>
    </xdr:from>
    <xdr:to>
      <xdr:col>112</xdr:col>
      <xdr:colOff>38100</xdr:colOff>
      <xdr:row>38</xdr:row>
      <xdr:rowOff>62393</xdr:rowOff>
    </xdr:to>
    <xdr:sp macro="" textlink="">
      <xdr:nvSpPr>
        <xdr:cNvPr id="759" name="楕円 758"/>
        <xdr:cNvSpPr/>
      </xdr:nvSpPr>
      <xdr:spPr>
        <a:xfrm>
          <a:off x="21272500" y="64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78920</xdr:rowOff>
    </xdr:from>
    <xdr:ext cx="469744" cy="259045"/>
    <xdr:sp macro="" textlink="">
      <xdr:nvSpPr>
        <xdr:cNvPr id="760" name="テキスト ボックス 759"/>
        <xdr:cNvSpPr txBox="1"/>
      </xdr:nvSpPr>
      <xdr:spPr>
        <a:xfrm>
          <a:off x="21088428" y="625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145364</xdr:rowOff>
    </xdr:from>
    <xdr:to>
      <xdr:col>107</xdr:col>
      <xdr:colOff>101600</xdr:colOff>
      <xdr:row>38</xdr:row>
      <xdr:rowOff>75515</xdr:rowOff>
    </xdr:to>
    <xdr:sp macro="" textlink="">
      <xdr:nvSpPr>
        <xdr:cNvPr id="761" name="楕円 760"/>
        <xdr:cNvSpPr/>
      </xdr:nvSpPr>
      <xdr:spPr>
        <a:xfrm>
          <a:off x="20383500" y="6489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92041</xdr:rowOff>
    </xdr:from>
    <xdr:ext cx="469744" cy="259045"/>
    <xdr:sp macro="" textlink="">
      <xdr:nvSpPr>
        <xdr:cNvPr id="762" name="テキスト ボックス 761"/>
        <xdr:cNvSpPr txBox="1"/>
      </xdr:nvSpPr>
      <xdr:spPr>
        <a:xfrm>
          <a:off x="20199428" y="62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5576</xdr:rowOff>
    </xdr:from>
    <xdr:to>
      <xdr:col>102</xdr:col>
      <xdr:colOff>165100</xdr:colOff>
      <xdr:row>38</xdr:row>
      <xdr:rowOff>107176</xdr:rowOff>
    </xdr:to>
    <xdr:sp macro="" textlink="">
      <xdr:nvSpPr>
        <xdr:cNvPr id="763" name="楕円 762"/>
        <xdr:cNvSpPr/>
      </xdr:nvSpPr>
      <xdr:spPr>
        <a:xfrm>
          <a:off x="19494500" y="652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123702</xdr:rowOff>
    </xdr:from>
    <xdr:ext cx="469744" cy="259045"/>
    <xdr:sp macro="" textlink="">
      <xdr:nvSpPr>
        <xdr:cNvPr id="764" name="テキスト ボックス 763"/>
        <xdr:cNvSpPr txBox="1"/>
      </xdr:nvSpPr>
      <xdr:spPr>
        <a:xfrm>
          <a:off x="19310428" y="629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124699</xdr:rowOff>
    </xdr:from>
    <xdr:to>
      <xdr:col>98</xdr:col>
      <xdr:colOff>38100</xdr:colOff>
      <xdr:row>38</xdr:row>
      <xdr:rowOff>54849</xdr:rowOff>
    </xdr:to>
    <xdr:sp macro="" textlink="">
      <xdr:nvSpPr>
        <xdr:cNvPr id="765" name="楕円 764"/>
        <xdr:cNvSpPr/>
      </xdr:nvSpPr>
      <xdr:spPr>
        <a:xfrm>
          <a:off x="18605500" y="64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71376</xdr:rowOff>
    </xdr:from>
    <xdr:ext cx="469744" cy="259045"/>
    <xdr:sp macro="" textlink="">
      <xdr:nvSpPr>
        <xdr:cNvPr id="766" name="テキスト ボックス 765"/>
        <xdr:cNvSpPr txBox="1"/>
      </xdr:nvSpPr>
      <xdr:spPr>
        <a:xfrm>
          <a:off x="18421428" y="624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165989</xdr:rowOff>
    </xdr:from>
    <xdr:to>
      <xdr:col>116</xdr:col>
      <xdr:colOff>63500</xdr:colOff>
      <xdr:row>59</xdr:row>
      <xdr:rowOff>178</xdr:rowOff>
    </xdr:to>
    <xdr:cxnSp macro="">
      <xdr:nvCxnSpPr>
        <xdr:cNvPr id="795" name="直線コネクタ 794"/>
        <xdr:cNvCxnSpPr/>
      </xdr:nvCxnSpPr>
      <xdr:spPr>
        <a:xfrm>
          <a:off x="21323300" y="10110089"/>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159436</xdr:rowOff>
    </xdr:from>
    <xdr:to>
      <xdr:col>111</xdr:col>
      <xdr:colOff>177800</xdr:colOff>
      <xdr:row>58</xdr:row>
      <xdr:rowOff>165989</xdr:rowOff>
    </xdr:to>
    <xdr:cxnSp macro="">
      <xdr:nvCxnSpPr>
        <xdr:cNvPr id="798" name="直線コネクタ 797"/>
        <xdr:cNvCxnSpPr/>
      </xdr:nvCxnSpPr>
      <xdr:spPr>
        <a:xfrm>
          <a:off x="20434300" y="10103536"/>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157569</xdr:rowOff>
    </xdr:from>
    <xdr:to>
      <xdr:col>107</xdr:col>
      <xdr:colOff>50800</xdr:colOff>
      <xdr:row>58</xdr:row>
      <xdr:rowOff>159436</xdr:rowOff>
    </xdr:to>
    <xdr:cxnSp macro="">
      <xdr:nvCxnSpPr>
        <xdr:cNvPr id="801" name="直線コネクタ 800"/>
        <xdr:cNvCxnSpPr/>
      </xdr:nvCxnSpPr>
      <xdr:spPr>
        <a:xfrm>
          <a:off x="19545300" y="10101669"/>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157569</xdr:rowOff>
    </xdr:from>
    <xdr:to>
      <xdr:col>102</xdr:col>
      <xdr:colOff>114300</xdr:colOff>
      <xdr:row>58</xdr:row>
      <xdr:rowOff>161836</xdr:rowOff>
    </xdr:to>
    <xdr:cxnSp macro="">
      <xdr:nvCxnSpPr>
        <xdr:cNvPr id="804" name="直線コネクタ 803"/>
        <xdr:cNvCxnSpPr/>
      </xdr:nvCxnSpPr>
      <xdr:spPr>
        <a:xfrm flipV="1">
          <a:off x="18656300" y="10101669"/>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120828</xdr:rowOff>
    </xdr:from>
    <xdr:to>
      <xdr:col>116</xdr:col>
      <xdr:colOff>114300</xdr:colOff>
      <xdr:row>59</xdr:row>
      <xdr:rowOff>50978</xdr:rowOff>
    </xdr:to>
    <xdr:sp macro="" textlink="">
      <xdr:nvSpPr>
        <xdr:cNvPr id="814" name="楕円 813"/>
        <xdr:cNvSpPr/>
      </xdr:nvSpPr>
      <xdr:spPr>
        <a:xfrm>
          <a:off x="22110700" y="100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35755</xdr:rowOff>
    </xdr:from>
    <xdr:ext cx="469744" cy="259045"/>
    <xdr:sp macro="" textlink="">
      <xdr:nvSpPr>
        <xdr:cNvPr id="815" name="貸付金該当値テキスト"/>
        <xdr:cNvSpPr txBox="1"/>
      </xdr:nvSpPr>
      <xdr:spPr>
        <a:xfrm>
          <a:off x="22212300" y="997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115189</xdr:rowOff>
    </xdr:from>
    <xdr:to>
      <xdr:col>112</xdr:col>
      <xdr:colOff>38100</xdr:colOff>
      <xdr:row>59</xdr:row>
      <xdr:rowOff>45339</xdr:rowOff>
    </xdr:to>
    <xdr:sp macro="" textlink="">
      <xdr:nvSpPr>
        <xdr:cNvPr id="816" name="楕円 815"/>
        <xdr:cNvSpPr/>
      </xdr:nvSpPr>
      <xdr:spPr>
        <a:xfrm>
          <a:off x="21272500" y="100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36466</xdr:rowOff>
    </xdr:from>
    <xdr:ext cx="469744" cy="259045"/>
    <xdr:sp macro="" textlink="">
      <xdr:nvSpPr>
        <xdr:cNvPr id="817" name="テキスト ボックス 816"/>
        <xdr:cNvSpPr txBox="1"/>
      </xdr:nvSpPr>
      <xdr:spPr>
        <a:xfrm>
          <a:off x="21088428" y="1015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108636</xdr:rowOff>
    </xdr:from>
    <xdr:to>
      <xdr:col>107</xdr:col>
      <xdr:colOff>101600</xdr:colOff>
      <xdr:row>59</xdr:row>
      <xdr:rowOff>38786</xdr:rowOff>
    </xdr:to>
    <xdr:sp macro="" textlink="">
      <xdr:nvSpPr>
        <xdr:cNvPr id="818" name="楕円 817"/>
        <xdr:cNvSpPr/>
      </xdr:nvSpPr>
      <xdr:spPr>
        <a:xfrm>
          <a:off x="20383500" y="100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29913</xdr:rowOff>
    </xdr:from>
    <xdr:ext cx="469744" cy="259045"/>
    <xdr:sp macro="" textlink="">
      <xdr:nvSpPr>
        <xdr:cNvPr id="819" name="テキスト ボックス 818"/>
        <xdr:cNvSpPr txBox="1"/>
      </xdr:nvSpPr>
      <xdr:spPr>
        <a:xfrm>
          <a:off x="20199428" y="1014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106769</xdr:rowOff>
    </xdr:from>
    <xdr:to>
      <xdr:col>102</xdr:col>
      <xdr:colOff>165100</xdr:colOff>
      <xdr:row>59</xdr:row>
      <xdr:rowOff>36919</xdr:rowOff>
    </xdr:to>
    <xdr:sp macro="" textlink="">
      <xdr:nvSpPr>
        <xdr:cNvPr id="820" name="楕円 819"/>
        <xdr:cNvSpPr/>
      </xdr:nvSpPr>
      <xdr:spPr>
        <a:xfrm>
          <a:off x="19494500" y="100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28046</xdr:rowOff>
    </xdr:from>
    <xdr:ext cx="469744" cy="259045"/>
    <xdr:sp macro="" textlink="">
      <xdr:nvSpPr>
        <xdr:cNvPr id="821" name="テキスト ボックス 820"/>
        <xdr:cNvSpPr txBox="1"/>
      </xdr:nvSpPr>
      <xdr:spPr>
        <a:xfrm>
          <a:off x="19310428" y="1014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111036</xdr:rowOff>
    </xdr:from>
    <xdr:to>
      <xdr:col>98</xdr:col>
      <xdr:colOff>38100</xdr:colOff>
      <xdr:row>59</xdr:row>
      <xdr:rowOff>41186</xdr:rowOff>
    </xdr:to>
    <xdr:sp macro="" textlink="">
      <xdr:nvSpPr>
        <xdr:cNvPr id="822" name="楕円 821"/>
        <xdr:cNvSpPr/>
      </xdr:nvSpPr>
      <xdr:spPr>
        <a:xfrm>
          <a:off x="18605500" y="100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32313</xdr:rowOff>
    </xdr:from>
    <xdr:ext cx="469744" cy="259045"/>
    <xdr:sp macro="" textlink="">
      <xdr:nvSpPr>
        <xdr:cNvPr id="823" name="テキスト ボックス 822"/>
        <xdr:cNvSpPr txBox="1"/>
      </xdr:nvSpPr>
      <xdr:spPr>
        <a:xfrm>
          <a:off x="18421428" y="101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106211</xdr:rowOff>
    </xdr:from>
    <xdr:to>
      <xdr:col>116</xdr:col>
      <xdr:colOff>63500</xdr:colOff>
      <xdr:row>76</xdr:row>
      <xdr:rowOff>137520</xdr:rowOff>
    </xdr:to>
    <xdr:cxnSp macro="">
      <xdr:nvCxnSpPr>
        <xdr:cNvPr id="852" name="直線コネクタ 851"/>
        <xdr:cNvCxnSpPr/>
      </xdr:nvCxnSpPr>
      <xdr:spPr>
        <a:xfrm flipV="1">
          <a:off x="21323300" y="13136411"/>
          <a:ext cx="838200" cy="3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115438</xdr:rowOff>
    </xdr:from>
    <xdr:to>
      <xdr:col>111</xdr:col>
      <xdr:colOff>177800</xdr:colOff>
      <xdr:row>76</xdr:row>
      <xdr:rowOff>137520</xdr:rowOff>
    </xdr:to>
    <xdr:cxnSp macro="">
      <xdr:nvCxnSpPr>
        <xdr:cNvPr id="855" name="直線コネクタ 854"/>
        <xdr:cNvCxnSpPr/>
      </xdr:nvCxnSpPr>
      <xdr:spPr>
        <a:xfrm>
          <a:off x="20434300" y="13145638"/>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115438</xdr:rowOff>
    </xdr:from>
    <xdr:to>
      <xdr:col>107</xdr:col>
      <xdr:colOff>50800</xdr:colOff>
      <xdr:row>76</xdr:row>
      <xdr:rowOff>139449</xdr:rowOff>
    </xdr:to>
    <xdr:cxnSp macro="">
      <xdr:nvCxnSpPr>
        <xdr:cNvPr id="858" name="直線コネクタ 857"/>
        <xdr:cNvCxnSpPr/>
      </xdr:nvCxnSpPr>
      <xdr:spPr>
        <a:xfrm flipV="1">
          <a:off x="19545300" y="13145638"/>
          <a:ext cx="889000" cy="2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137802</xdr:rowOff>
    </xdr:from>
    <xdr:to>
      <xdr:col>102</xdr:col>
      <xdr:colOff>114300</xdr:colOff>
      <xdr:row>76</xdr:row>
      <xdr:rowOff>139449</xdr:rowOff>
    </xdr:to>
    <xdr:cxnSp macro="">
      <xdr:nvCxnSpPr>
        <xdr:cNvPr id="861" name="直線コネクタ 860"/>
        <xdr:cNvCxnSpPr/>
      </xdr:nvCxnSpPr>
      <xdr:spPr>
        <a:xfrm>
          <a:off x="18656300" y="13168002"/>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55411</xdr:rowOff>
    </xdr:from>
    <xdr:to>
      <xdr:col>116</xdr:col>
      <xdr:colOff>114300</xdr:colOff>
      <xdr:row>76</xdr:row>
      <xdr:rowOff>157011</xdr:rowOff>
    </xdr:to>
    <xdr:sp macro="" textlink="">
      <xdr:nvSpPr>
        <xdr:cNvPr id="871" name="楕円 870"/>
        <xdr:cNvSpPr/>
      </xdr:nvSpPr>
      <xdr:spPr>
        <a:xfrm>
          <a:off x="22110700" y="13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33838</xdr:rowOff>
    </xdr:from>
    <xdr:ext cx="534377" cy="259045"/>
    <xdr:sp macro="" textlink="">
      <xdr:nvSpPr>
        <xdr:cNvPr id="872" name="繰出金該当値テキスト"/>
        <xdr:cNvSpPr txBox="1"/>
      </xdr:nvSpPr>
      <xdr:spPr>
        <a:xfrm>
          <a:off x="22212300" y="130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86720</xdr:rowOff>
    </xdr:from>
    <xdr:to>
      <xdr:col>112</xdr:col>
      <xdr:colOff>38100</xdr:colOff>
      <xdr:row>77</xdr:row>
      <xdr:rowOff>16870</xdr:rowOff>
    </xdr:to>
    <xdr:sp macro="" textlink="">
      <xdr:nvSpPr>
        <xdr:cNvPr id="873" name="楕円 872"/>
        <xdr:cNvSpPr/>
      </xdr:nvSpPr>
      <xdr:spPr>
        <a:xfrm>
          <a:off x="21272500" y="131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7997</xdr:rowOff>
    </xdr:from>
    <xdr:ext cx="534377" cy="259045"/>
    <xdr:sp macro="" textlink="">
      <xdr:nvSpPr>
        <xdr:cNvPr id="874" name="テキスト ボックス 873"/>
        <xdr:cNvSpPr txBox="1"/>
      </xdr:nvSpPr>
      <xdr:spPr>
        <a:xfrm>
          <a:off x="21056111" y="13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64638</xdr:rowOff>
    </xdr:from>
    <xdr:to>
      <xdr:col>107</xdr:col>
      <xdr:colOff>101600</xdr:colOff>
      <xdr:row>76</xdr:row>
      <xdr:rowOff>166238</xdr:rowOff>
    </xdr:to>
    <xdr:sp macro="" textlink="">
      <xdr:nvSpPr>
        <xdr:cNvPr id="875" name="楕円 874"/>
        <xdr:cNvSpPr/>
      </xdr:nvSpPr>
      <xdr:spPr>
        <a:xfrm>
          <a:off x="20383500" y="130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157365</xdr:rowOff>
    </xdr:from>
    <xdr:ext cx="534377" cy="259045"/>
    <xdr:sp macro="" textlink="">
      <xdr:nvSpPr>
        <xdr:cNvPr id="876" name="テキスト ボックス 875"/>
        <xdr:cNvSpPr txBox="1"/>
      </xdr:nvSpPr>
      <xdr:spPr>
        <a:xfrm>
          <a:off x="20167111" y="1318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88649</xdr:rowOff>
    </xdr:from>
    <xdr:to>
      <xdr:col>102</xdr:col>
      <xdr:colOff>165100</xdr:colOff>
      <xdr:row>77</xdr:row>
      <xdr:rowOff>18799</xdr:rowOff>
    </xdr:to>
    <xdr:sp macro="" textlink="">
      <xdr:nvSpPr>
        <xdr:cNvPr id="877" name="楕円 876"/>
        <xdr:cNvSpPr/>
      </xdr:nvSpPr>
      <xdr:spPr>
        <a:xfrm>
          <a:off x="19494500" y="131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9926</xdr:rowOff>
    </xdr:from>
    <xdr:ext cx="534377" cy="259045"/>
    <xdr:sp macro="" textlink="">
      <xdr:nvSpPr>
        <xdr:cNvPr id="878" name="テキスト ボックス 877"/>
        <xdr:cNvSpPr txBox="1"/>
      </xdr:nvSpPr>
      <xdr:spPr>
        <a:xfrm>
          <a:off x="19278111" y="132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87002</xdr:rowOff>
    </xdr:from>
    <xdr:to>
      <xdr:col>98</xdr:col>
      <xdr:colOff>38100</xdr:colOff>
      <xdr:row>77</xdr:row>
      <xdr:rowOff>17152</xdr:rowOff>
    </xdr:to>
    <xdr:sp macro="" textlink="">
      <xdr:nvSpPr>
        <xdr:cNvPr id="879" name="楕円 878"/>
        <xdr:cNvSpPr/>
      </xdr:nvSpPr>
      <xdr:spPr>
        <a:xfrm>
          <a:off x="18605500" y="131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8279</xdr:rowOff>
    </xdr:from>
    <xdr:ext cx="534377" cy="259045"/>
    <xdr:sp macro="" textlink="">
      <xdr:nvSpPr>
        <xdr:cNvPr id="880" name="テキスト ボックス 879"/>
        <xdr:cNvSpPr txBox="1"/>
      </xdr:nvSpPr>
      <xdr:spPr>
        <a:xfrm>
          <a:off x="18389111" y="132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８２８，６４６円となっている。主な構成項目である人件費は、住民一人当たり１１５，７７６円となっており、類似団体平均と比べて低い水準にある。過去からの新規採用抑制策により類似団体平均を下回っているものであり、今後とも住民サービスを低下させることなく、より適切な定員管理に努め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１７４，４６１円となっており、類似団体と比較して一人当たりコストが低い状況となっている。これは、近年大型の整備事業が集中したものの、事業の取捨選択を徹底してきたことによるものであり、今後とも、最小のコストで最大の効果が発揮できるように、引き続き水準を抑えるように努めていく。類似団体も含め、事業費が増大しているのは、公立学校における冷房設備の設置等、全国的な事業が実施されたことによるものと類推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・投資及び出資金は、前年度より大幅に上昇し、住民一人当たり１１，０１４円となっている。これは、民間で運営していた温泉施設（有限会社地球耕望）を取得したことによる。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6,714
6,659
196.81
5,951,503
5,563,526
367,127
3,141,800
6,593,070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162814</xdr:rowOff>
    </xdr:from>
    <xdr:to>
      <xdr:col>24</xdr:col>
      <xdr:colOff>63500</xdr:colOff>
      <xdr:row>34</xdr:row>
      <xdr:rowOff>84963</xdr:rowOff>
    </xdr:to>
    <xdr:cxnSp macro="">
      <xdr:nvCxnSpPr>
        <xdr:cNvPr id="61" name="直線コネクタ 60"/>
        <xdr:cNvCxnSpPr/>
      </xdr:nvCxnSpPr>
      <xdr:spPr>
        <a:xfrm flipV="1">
          <a:off x="3797300" y="5820664"/>
          <a:ext cx="838200" cy="9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84963</xdr:rowOff>
    </xdr:from>
    <xdr:to>
      <xdr:col>19</xdr:col>
      <xdr:colOff>177800</xdr:colOff>
      <xdr:row>34</xdr:row>
      <xdr:rowOff>144018</xdr:rowOff>
    </xdr:to>
    <xdr:cxnSp macro="">
      <xdr:nvCxnSpPr>
        <xdr:cNvPr id="64" name="直線コネクタ 63"/>
        <xdr:cNvCxnSpPr/>
      </xdr:nvCxnSpPr>
      <xdr:spPr>
        <a:xfrm flipV="1">
          <a:off x="2908300" y="5914263"/>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144018</xdr:rowOff>
    </xdr:from>
    <xdr:to>
      <xdr:col>15</xdr:col>
      <xdr:colOff>50800</xdr:colOff>
      <xdr:row>34</xdr:row>
      <xdr:rowOff>165862</xdr:rowOff>
    </xdr:to>
    <xdr:cxnSp macro="">
      <xdr:nvCxnSpPr>
        <xdr:cNvPr id="67" name="直線コネクタ 66"/>
        <xdr:cNvCxnSpPr/>
      </xdr:nvCxnSpPr>
      <xdr:spPr>
        <a:xfrm flipV="1">
          <a:off x="2019300" y="5973318"/>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15113</xdr:rowOff>
    </xdr:from>
    <xdr:to>
      <xdr:col>10</xdr:col>
      <xdr:colOff>114300</xdr:colOff>
      <xdr:row>34</xdr:row>
      <xdr:rowOff>165862</xdr:rowOff>
    </xdr:to>
    <xdr:cxnSp macro="">
      <xdr:nvCxnSpPr>
        <xdr:cNvPr id="70" name="直線コネクタ 69"/>
        <xdr:cNvCxnSpPr/>
      </xdr:nvCxnSpPr>
      <xdr:spPr>
        <a:xfrm>
          <a:off x="1130300" y="5844413"/>
          <a:ext cx="889000" cy="1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112014</xdr:rowOff>
    </xdr:from>
    <xdr:to>
      <xdr:col>24</xdr:col>
      <xdr:colOff>114300</xdr:colOff>
      <xdr:row>34</xdr:row>
      <xdr:rowOff>42164</xdr:rowOff>
    </xdr:to>
    <xdr:sp macro="" textlink="">
      <xdr:nvSpPr>
        <xdr:cNvPr id="80" name="楕円 79"/>
        <xdr:cNvSpPr/>
      </xdr:nvSpPr>
      <xdr:spPr>
        <a:xfrm>
          <a:off x="4584700" y="57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134891</xdr:rowOff>
    </xdr:from>
    <xdr:ext cx="534377" cy="259045"/>
    <xdr:sp macro="" textlink="">
      <xdr:nvSpPr>
        <xdr:cNvPr id="81" name="議会費該当値テキスト"/>
        <xdr:cNvSpPr txBox="1"/>
      </xdr:nvSpPr>
      <xdr:spPr>
        <a:xfrm>
          <a:off x="4686300" y="56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34163</xdr:rowOff>
    </xdr:from>
    <xdr:to>
      <xdr:col>20</xdr:col>
      <xdr:colOff>38100</xdr:colOff>
      <xdr:row>34</xdr:row>
      <xdr:rowOff>135763</xdr:rowOff>
    </xdr:to>
    <xdr:sp macro="" textlink="">
      <xdr:nvSpPr>
        <xdr:cNvPr id="82" name="楕円 81"/>
        <xdr:cNvSpPr/>
      </xdr:nvSpPr>
      <xdr:spPr>
        <a:xfrm>
          <a:off x="3746500" y="58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152290</xdr:rowOff>
    </xdr:from>
    <xdr:ext cx="534377" cy="259045"/>
    <xdr:sp macro="" textlink="">
      <xdr:nvSpPr>
        <xdr:cNvPr id="83" name="テキスト ボックス 82"/>
        <xdr:cNvSpPr txBox="1"/>
      </xdr:nvSpPr>
      <xdr:spPr>
        <a:xfrm>
          <a:off x="3530111" y="56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93218</xdr:rowOff>
    </xdr:from>
    <xdr:to>
      <xdr:col>15</xdr:col>
      <xdr:colOff>101600</xdr:colOff>
      <xdr:row>35</xdr:row>
      <xdr:rowOff>23368</xdr:rowOff>
    </xdr:to>
    <xdr:sp macro="" textlink="">
      <xdr:nvSpPr>
        <xdr:cNvPr id="84" name="楕円 83"/>
        <xdr:cNvSpPr/>
      </xdr:nvSpPr>
      <xdr:spPr>
        <a:xfrm>
          <a:off x="2857500" y="59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39895</xdr:rowOff>
    </xdr:from>
    <xdr:ext cx="534377" cy="259045"/>
    <xdr:sp macro="" textlink="">
      <xdr:nvSpPr>
        <xdr:cNvPr id="85" name="テキスト ボックス 84"/>
        <xdr:cNvSpPr txBox="1"/>
      </xdr:nvSpPr>
      <xdr:spPr>
        <a:xfrm>
          <a:off x="2641111" y="56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115062</xdr:rowOff>
    </xdr:from>
    <xdr:to>
      <xdr:col>10</xdr:col>
      <xdr:colOff>165100</xdr:colOff>
      <xdr:row>35</xdr:row>
      <xdr:rowOff>45212</xdr:rowOff>
    </xdr:to>
    <xdr:sp macro="" textlink="">
      <xdr:nvSpPr>
        <xdr:cNvPr id="86" name="楕円 85"/>
        <xdr:cNvSpPr/>
      </xdr:nvSpPr>
      <xdr:spPr>
        <a:xfrm>
          <a:off x="1968500" y="59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61739</xdr:rowOff>
    </xdr:from>
    <xdr:ext cx="534377" cy="259045"/>
    <xdr:sp macro="" textlink="">
      <xdr:nvSpPr>
        <xdr:cNvPr id="87" name="テキスト ボックス 86"/>
        <xdr:cNvSpPr txBox="1"/>
      </xdr:nvSpPr>
      <xdr:spPr>
        <a:xfrm>
          <a:off x="1752111" y="5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135763</xdr:rowOff>
    </xdr:from>
    <xdr:to>
      <xdr:col>6</xdr:col>
      <xdr:colOff>38100</xdr:colOff>
      <xdr:row>34</xdr:row>
      <xdr:rowOff>65913</xdr:rowOff>
    </xdr:to>
    <xdr:sp macro="" textlink="">
      <xdr:nvSpPr>
        <xdr:cNvPr id="88" name="楕円 87"/>
        <xdr:cNvSpPr/>
      </xdr:nvSpPr>
      <xdr:spPr>
        <a:xfrm>
          <a:off x="1079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82440</xdr:rowOff>
    </xdr:from>
    <xdr:ext cx="534377" cy="259045"/>
    <xdr:sp macro="" textlink="">
      <xdr:nvSpPr>
        <xdr:cNvPr id="89" name="テキスト ボックス 88"/>
        <xdr:cNvSpPr txBox="1"/>
      </xdr:nvSpPr>
      <xdr:spPr>
        <a:xfrm>
          <a:off x="863111" y="556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42068</xdr:rowOff>
    </xdr:from>
    <xdr:to>
      <xdr:col>24</xdr:col>
      <xdr:colOff>63500</xdr:colOff>
      <xdr:row>58</xdr:row>
      <xdr:rowOff>45332</xdr:rowOff>
    </xdr:to>
    <xdr:cxnSp macro="">
      <xdr:nvCxnSpPr>
        <xdr:cNvPr id="120" name="直線コネクタ 119"/>
        <xdr:cNvCxnSpPr/>
      </xdr:nvCxnSpPr>
      <xdr:spPr>
        <a:xfrm flipV="1">
          <a:off x="3797300" y="998616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28477</xdr:rowOff>
    </xdr:from>
    <xdr:to>
      <xdr:col>19</xdr:col>
      <xdr:colOff>177800</xdr:colOff>
      <xdr:row>58</xdr:row>
      <xdr:rowOff>45332</xdr:rowOff>
    </xdr:to>
    <xdr:cxnSp macro="">
      <xdr:nvCxnSpPr>
        <xdr:cNvPr id="123" name="直線コネクタ 122"/>
        <xdr:cNvCxnSpPr/>
      </xdr:nvCxnSpPr>
      <xdr:spPr>
        <a:xfrm>
          <a:off x="2908300" y="9972577"/>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28477</xdr:rowOff>
    </xdr:from>
    <xdr:to>
      <xdr:col>15</xdr:col>
      <xdr:colOff>50800</xdr:colOff>
      <xdr:row>58</xdr:row>
      <xdr:rowOff>50575</xdr:rowOff>
    </xdr:to>
    <xdr:cxnSp macro="">
      <xdr:nvCxnSpPr>
        <xdr:cNvPr id="126" name="直線コネクタ 125"/>
        <xdr:cNvCxnSpPr/>
      </xdr:nvCxnSpPr>
      <xdr:spPr>
        <a:xfrm flipV="1">
          <a:off x="2019300" y="997257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50575</xdr:rowOff>
    </xdr:from>
    <xdr:to>
      <xdr:col>10</xdr:col>
      <xdr:colOff>114300</xdr:colOff>
      <xdr:row>58</xdr:row>
      <xdr:rowOff>60254</xdr:rowOff>
    </xdr:to>
    <xdr:cxnSp macro="">
      <xdr:nvCxnSpPr>
        <xdr:cNvPr id="129" name="直線コネクタ 128"/>
        <xdr:cNvCxnSpPr/>
      </xdr:nvCxnSpPr>
      <xdr:spPr>
        <a:xfrm flipV="1">
          <a:off x="1130300" y="9994675"/>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162718</xdr:rowOff>
    </xdr:from>
    <xdr:to>
      <xdr:col>24</xdr:col>
      <xdr:colOff>114300</xdr:colOff>
      <xdr:row>58</xdr:row>
      <xdr:rowOff>92868</xdr:rowOff>
    </xdr:to>
    <xdr:sp macro="" textlink="">
      <xdr:nvSpPr>
        <xdr:cNvPr id="139" name="楕円 138"/>
        <xdr:cNvSpPr/>
      </xdr:nvSpPr>
      <xdr:spPr>
        <a:xfrm>
          <a:off x="4584700" y="99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77645</xdr:rowOff>
    </xdr:from>
    <xdr:ext cx="599010" cy="259045"/>
    <xdr:sp macro="" textlink="">
      <xdr:nvSpPr>
        <xdr:cNvPr id="140" name="総務費該当値テキスト"/>
        <xdr:cNvSpPr txBox="1"/>
      </xdr:nvSpPr>
      <xdr:spPr>
        <a:xfrm>
          <a:off x="4686300" y="985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165982</xdr:rowOff>
    </xdr:from>
    <xdr:to>
      <xdr:col>20</xdr:col>
      <xdr:colOff>38100</xdr:colOff>
      <xdr:row>58</xdr:row>
      <xdr:rowOff>96132</xdr:rowOff>
    </xdr:to>
    <xdr:sp macro="" textlink="">
      <xdr:nvSpPr>
        <xdr:cNvPr id="141" name="楕円 140"/>
        <xdr:cNvSpPr/>
      </xdr:nvSpPr>
      <xdr:spPr>
        <a:xfrm>
          <a:off x="3746500" y="99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87259</xdr:rowOff>
    </xdr:from>
    <xdr:ext cx="599010" cy="259045"/>
    <xdr:sp macro="" textlink="">
      <xdr:nvSpPr>
        <xdr:cNvPr id="142" name="テキスト ボックス 141"/>
        <xdr:cNvSpPr txBox="1"/>
      </xdr:nvSpPr>
      <xdr:spPr>
        <a:xfrm>
          <a:off x="3497795" y="1003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149127</xdr:rowOff>
    </xdr:from>
    <xdr:to>
      <xdr:col>15</xdr:col>
      <xdr:colOff>101600</xdr:colOff>
      <xdr:row>58</xdr:row>
      <xdr:rowOff>79277</xdr:rowOff>
    </xdr:to>
    <xdr:sp macro="" textlink="">
      <xdr:nvSpPr>
        <xdr:cNvPr id="143" name="楕円 142"/>
        <xdr:cNvSpPr/>
      </xdr:nvSpPr>
      <xdr:spPr>
        <a:xfrm>
          <a:off x="2857500" y="992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70404</xdr:rowOff>
    </xdr:from>
    <xdr:ext cx="599010" cy="259045"/>
    <xdr:sp macro="" textlink="">
      <xdr:nvSpPr>
        <xdr:cNvPr id="144" name="テキスト ボックス 143"/>
        <xdr:cNvSpPr txBox="1"/>
      </xdr:nvSpPr>
      <xdr:spPr>
        <a:xfrm>
          <a:off x="2608795" y="1001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171225</xdr:rowOff>
    </xdr:from>
    <xdr:to>
      <xdr:col>10</xdr:col>
      <xdr:colOff>165100</xdr:colOff>
      <xdr:row>58</xdr:row>
      <xdr:rowOff>101375</xdr:rowOff>
    </xdr:to>
    <xdr:sp macro="" textlink="">
      <xdr:nvSpPr>
        <xdr:cNvPr id="145" name="楕円 144"/>
        <xdr:cNvSpPr/>
      </xdr:nvSpPr>
      <xdr:spPr>
        <a:xfrm>
          <a:off x="1968500" y="994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92502</xdr:rowOff>
    </xdr:from>
    <xdr:ext cx="599010" cy="259045"/>
    <xdr:sp macro="" textlink="">
      <xdr:nvSpPr>
        <xdr:cNvPr id="146" name="テキスト ボックス 145"/>
        <xdr:cNvSpPr txBox="1"/>
      </xdr:nvSpPr>
      <xdr:spPr>
        <a:xfrm>
          <a:off x="1719795" y="1003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9454</xdr:rowOff>
    </xdr:from>
    <xdr:to>
      <xdr:col>6</xdr:col>
      <xdr:colOff>38100</xdr:colOff>
      <xdr:row>58</xdr:row>
      <xdr:rowOff>111054</xdr:rowOff>
    </xdr:to>
    <xdr:sp macro="" textlink="">
      <xdr:nvSpPr>
        <xdr:cNvPr id="147" name="楕円 146"/>
        <xdr:cNvSpPr/>
      </xdr:nvSpPr>
      <xdr:spPr>
        <a:xfrm>
          <a:off x="1079500" y="99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102181</xdr:rowOff>
    </xdr:from>
    <xdr:ext cx="599010" cy="259045"/>
    <xdr:sp macro="" textlink="">
      <xdr:nvSpPr>
        <xdr:cNvPr id="148" name="テキスト ボックス 147"/>
        <xdr:cNvSpPr txBox="1"/>
      </xdr:nvSpPr>
      <xdr:spPr>
        <a:xfrm>
          <a:off x="830795" y="1004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94086</xdr:rowOff>
    </xdr:from>
    <xdr:to>
      <xdr:col>24</xdr:col>
      <xdr:colOff>63500</xdr:colOff>
      <xdr:row>77</xdr:row>
      <xdr:rowOff>123684</xdr:rowOff>
    </xdr:to>
    <xdr:cxnSp macro="">
      <xdr:nvCxnSpPr>
        <xdr:cNvPr id="176" name="直線コネクタ 175"/>
        <xdr:cNvCxnSpPr/>
      </xdr:nvCxnSpPr>
      <xdr:spPr>
        <a:xfrm flipV="1">
          <a:off x="3797300" y="13295736"/>
          <a:ext cx="8382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4493</xdr:rowOff>
    </xdr:from>
    <xdr:to>
      <xdr:col>19</xdr:col>
      <xdr:colOff>177800</xdr:colOff>
      <xdr:row>77</xdr:row>
      <xdr:rowOff>123684</xdr:rowOff>
    </xdr:to>
    <xdr:cxnSp macro="">
      <xdr:nvCxnSpPr>
        <xdr:cNvPr id="179" name="直線コネクタ 178"/>
        <xdr:cNvCxnSpPr/>
      </xdr:nvCxnSpPr>
      <xdr:spPr>
        <a:xfrm>
          <a:off x="2908300" y="13206143"/>
          <a:ext cx="889000" cy="1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4493</xdr:rowOff>
    </xdr:from>
    <xdr:to>
      <xdr:col>15</xdr:col>
      <xdr:colOff>50800</xdr:colOff>
      <xdr:row>77</xdr:row>
      <xdr:rowOff>73995</xdr:rowOff>
    </xdr:to>
    <xdr:cxnSp macro="">
      <xdr:nvCxnSpPr>
        <xdr:cNvPr id="182" name="直線コネクタ 181"/>
        <xdr:cNvCxnSpPr/>
      </xdr:nvCxnSpPr>
      <xdr:spPr>
        <a:xfrm flipV="1">
          <a:off x="2019300" y="13206143"/>
          <a:ext cx="889000" cy="6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73995</xdr:rowOff>
    </xdr:from>
    <xdr:to>
      <xdr:col>10</xdr:col>
      <xdr:colOff>114300</xdr:colOff>
      <xdr:row>77</xdr:row>
      <xdr:rowOff>168015</xdr:rowOff>
    </xdr:to>
    <xdr:cxnSp macro="">
      <xdr:nvCxnSpPr>
        <xdr:cNvPr id="185" name="直線コネクタ 184"/>
        <xdr:cNvCxnSpPr/>
      </xdr:nvCxnSpPr>
      <xdr:spPr>
        <a:xfrm flipV="1">
          <a:off x="1130300" y="13275645"/>
          <a:ext cx="889000" cy="9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43286</xdr:rowOff>
    </xdr:from>
    <xdr:to>
      <xdr:col>24</xdr:col>
      <xdr:colOff>114300</xdr:colOff>
      <xdr:row>77</xdr:row>
      <xdr:rowOff>144886</xdr:rowOff>
    </xdr:to>
    <xdr:sp macro="" textlink="">
      <xdr:nvSpPr>
        <xdr:cNvPr id="195" name="楕円 194"/>
        <xdr:cNvSpPr/>
      </xdr:nvSpPr>
      <xdr:spPr>
        <a:xfrm>
          <a:off x="4584700" y="132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21713</xdr:rowOff>
    </xdr:from>
    <xdr:ext cx="599010" cy="259045"/>
    <xdr:sp macro="" textlink="">
      <xdr:nvSpPr>
        <xdr:cNvPr id="196" name="民生費該当値テキスト"/>
        <xdr:cNvSpPr txBox="1"/>
      </xdr:nvSpPr>
      <xdr:spPr>
        <a:xfrm>
          <a:off x="4686300" y="1322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72884</xdr:rowOff>
    </xdr:from>
    <xdr:to>
      <xdr:col>20</xdr:col>
      <xdr:colOff>38100</xdr:colOff>
      <xdr:row>78</xdr:row>
      <xdr:rowOff>3034</xdr:rowOff>
    </xdr:to>
    <xdr:sp macro="" textlink="">
      <xdr:nvSpPr>
        <xdr:cNvPr id="197" name="楕円 196"/>
        <xdr:cNvSpPr/>
      </xdr:nvSpPr>
      <xdr:spPr>
        <a:xfrm>
          <a:off x="3746500" y="132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165611</xdr:rowOff>
    </xdr:from>
    <xdr:ext cx="599010" cy="259045"/>
    <xdr:sp macro="" textlink="">
      <xdr:nvSpPr>
        <xdr:cNvPr id="198" name="テキスト ボックス 197"/>
        <xdr:cNvSpPr txBox="1"/>
      </xdr:nvSpPr>
      <xdr:spPr>
        <a:xfrm>
          <a:off x="3497795" y="1336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125143</xdr:rowOff>
    </xdr:from>
    <xdr:to>
      <xdr:col>15</xdr:col>
      <xdr:colOff>101600</xdr:colOff>
      <xdr:row>77</xdr:row>
      <xdr:rowOff>55293</xdr:rowOff>
    </xdr:to>
    <xdr:sp macro="" textlink="">
      <xdr:nvSpPr>
        <xdr:cNvPr id="199" name="楕円 198"/>
        <xdr:cNvSpPr/>
      </xdr:nvSpPr>
      <xdr:spPr>
        <a:xfrm>
          <a:off x="2857500" y="1315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46420</xdr:rowOff>
    </xdr:from>
    <xdr:ext cx="599010" cy="259045"/>
    <xdr:sp macro="" textlink="">
      <xdr:nvSpPr>
        <xdr:cNvPr id="200" name="テキスト ボックス 199"/>
        <xdr:cNvSpPr txBox="1"/>
      </xdr:nvSpPr>
      <xdr:spPr>
        <a:xfrm>
          <a:off x="2608795" y="1324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23195</xdr:rowOff>
    </xdr:from>
    <xdr:to>
      <xdr:col>10</xdr:col>
      <xdr:colOff>165100</xdr:colOff>
      <xdr:row>77</xdr:row>
      <xdr:rowOff>124795</xdr:rowOff>
    </xdr:to>
    <xdr:sp macro="" textlink="">
      <xdr:nvSpPr>
        <xdr:cNvPr id="201" name="楕円 200"/>
        <xdr:cNvSpPr/>
      </xdr:nvSpPr>
      <xdr:spPr>
        <a:xfrm>
          <a:off x="1968500" y="132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115922</xdr:rowOff>
    </xdr:from>
    <xdr:ext cx="599010" cy="259045"/>
    <xdr:sp macro="" textlink="">
      <xdr:nvSpPr>
        <xdr:cNvPr id="202" name="テキスト ボックス 201"/>
        <xdr:cNvSpPr txBox="1"/>
      </xdr:nvSpPr>
      <xdr:spPr>
        <a:xfrm>
          <a:off x="1719795" y="1331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117215</xdr:rowOff>
    </xdr:from>
    <xdr:to>
      <xdr:col>6</xdr:col>
      <xdr:colOff>38100</xdr:colOff>
      <xdr:row>78</xdr:row>
      <xdr:rowOff>47365</xdr:rowOff>
    </xdr:to>
    <xdr:sp macro="" textlink="">
      <xdr:nvSpPr>
        <xdr:cNvPr id="203" name="楕円 202"/>
        <xdr:cNvSpPr/>
      </xdr:nvSpPr>
      <xdr:spPr>
        <a:xfrm>
          <a:off x="1079500" y="13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38492</xdr:rowOff>
    </xdr:from>
    <xdr:ext cx="599010" cy="259045"/>
    <xdr:sp macro="" textlink="">
      <xdr:nvSpPr>
        <xdr:cNvPr id="204" name="テキスト ボックス 203"/>
        <xdr:cNvSpPr txBox="1"/>
      </xdr:nvSpPr>
      <xdr:spPr>
        <a:xfrm>
          <a:off x="830795" y="1341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132531</xdr:rowOff>
    </xdr:from>
    <xdr:to>
      <xdr:col>24</xdr:col>
      <xdr:colOff>63500</xdr:colOff>
      <xdr:row>96</xdr:row>
      <xdr:rowOff>147938</xdr:rowOff>
    </xdr:to>
    <xdr:cxnSp macro="">
      <xdr:nvCxnSpPr>
        <xdr:cNvPr id="231" name="直線コネクタ 230"/>
        <xdr:cNvCxnSpPr/>
      </xdr:nvCxnSpPr>
      <xdr:spPr>
        <a:xfrm flipV="1">
          <a:off x="3797300" y="16591731"/>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147938</xdr:rowOff>
    </xdr:from>
    <xdr:to>
      <xdr:col>19</xdr:col>
      <xdr:colOff>177800</xdr:colOff>
      <xdr:row>96</xdr:row>
      <xdr:rowOff>157375</xdr:rowOff>
    </xdr:to>
    <xdr:cxnSp macro="">
      <xdr:nvCxnSpPr>
        <xdr:cNvPr id="234" name="直線コネクタ 233"/>
        <xdr:cNvCxnSpPr/>
      </xdr:nvCxnSpPr>
      <xdr:spPr>
        <a:xfrm flipV="1">
          <a:off x="2908300" y="16607138"/>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157375</xdr:rowOff>
    </xdr:from>
    <xdr:to>
      <xdr:col>15</xdr:col>
      <xdr:colOff>50800</xdr:colOff>
      <xdr:row>97</xdr:row>
      <xdr:rowOff>13526</xdr:rowOff>
    </xdr:to>
    <xdr:cxnSp macro="">
      <xdr:nvCxnSpPr>
        <xdr:cNvPr id="237" name="直線コネクタ 236"/>
        <xdr:cNvCxnSpPr/>
      </xdr:nvCxnSpPr>
      <xdr:spPr>
        <a:xfrm flipV="1">
          <a:off x="2019300" y="16616575"/>
          <a:ext cx="889000" cy="2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8835</xdr:rowOff>
    </xdr:from>
    <xdr:to>
      <xdr:col>10</xdr:col>
      <xdr:colOff>114300</xdr:colOff>
      <xdr:row>97</xdr:row>
      <xdr:rowOff>13526</xdr:rowOff>
    </xdr:to>
    <xdr:cxnSp macro="">
      <xdr:nvCxnSpPr>
        <xdr:cNvPr id="240" name="直線コネクタ 239"/>
        <xdr:cNvCxnSpPr/>
      </xdr:nvCxnSpPr>
      <xdr:spPr>
        <a:xfrm>
          <a:off x="1130300" y="16639485"/>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81731</xdr:rowOff>
    </xdr:from>
    <xdr:to>
      <xdr:col>24</xdr:col>
      <xdr:colOff>114300</xdr:colOff>
      <xdr:row>97</xdr:row>
      <xdr:rowOff>11881</xdr:rowOff>
    </xdr:to>
    <xdr:sp macro="" textlink="">
      <xdr:nvSpPr>
        <xdr:cNvPr id="250" name="楕円 249"/>
        <xdr:cNvSpPr/>
      </xdr:nvSpPr>
      <xdr:spPr>
        <a:xfrm>
          <a:off x="4584700" y="165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60158</xdr:rowOff>
    </xdr:from>
    <xdr:ext cx="534377" cy="259045"/>
    <xdr:sp macro="" textlink="">
      <xdr:nvSpPr>
        <xdr:cNvPr id="251" name="衛生費該当値テキスト"/>
        <xdr:cNvSpPr txBox="1"/>
      </xdr:nvSpPr>
      <xdr:spPr>
        <a:xfrm>
          <a:off x="4686300" y="165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97138</xdr:rowOff>
    </xdr:from>
    <xdr:to>
      <xdr:col>20</xdr:col>
      <xdr:colOff>38100</xdr:colOff>
      <xdr:row>97</xdr:row>
      <xdr:rowOff>27288</xdr:rowOff>
    </xdr:to>
    <xdr:sp macro="" textlink="">
      <xdr:nvSpPr>
        <xdr:cNvPr id="252" name="楕円 251"/>
        <xdr:cNvSpPr/>
      </xdr:nvSpPr>
      <xdr:spPr>
        <a:xfrm>
          <a:off x="3746500" y="165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18415</xdr:rowOff>
    </xdr:from>
    <xdr:ext cx="534377" cy="259045"/>
    <xdr:sp macro="" textlink="">
      <xdr:nvSpPr>
        <xdr:cNvPr id="253" name="テキスト ボックス 252"/>
        <xdr:cNvSpPr txBox="1"/>
      </xdr:nvSpPr>
      <xdr:spPr>
        <a:xfrm>
          <a:off x="3530111" y="166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106575</xdr:rowOff>
    </xdr:from>
    <xdr:to>
      <xdr:col>15</xdr:col>
      <xdr:colOff>101600</xdr:colOff>
      <xdr:row>97</xdr:row>
      <xdr:rowOff>36725</xdr:rowOff>
    </xdr:to>
    <xdr:sp macro="" textlink="">
      <xdr:nvSpPr>
        <xdr:cNvPr id="254" name="楕円 253"/>
        <xdr:cNvSpPr/>
      </xdr:nvSpPr>
      <xdr:spPr>
        <a:xfrm>
          <a:off x="2857500" y="165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27852</xdr:rowOff>
    </xdr:from>
    <xdr:ext cx="534377" cy="259045"/>
    <xdr:sp macro="" textlink="">
      <xdr:nvSpPr>
        <xdr:cNvPr id="255" name="テキスト ボックス 254"/>
        <xdr:cNvSpPr txBox="1"/>
      </xdr:nvSpPr>
      <xdr:spPr>
        <a:xfrm>
          <a:off x="2641111" y="1665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134176</xdr:rowOff>
    </xdr:from>
    <xdr:to>
      <xdr:col>10</xdr:col>
      <xdr:colOff>165100</xdr:colOff>
      <xdr:row>97</xdr:row>
      <xdr:rowOff>64326</xdr:rowOff>
    </xdr:to>
    <xdr:sp macro="" textlink="">
      <xdr:nvSpPr>
        <xdr:cNvPr id="256" name="楕円 255"/>
        <xdr:cNvSpPr/>
      </xdr:nvSpPr>
      <xdr:spPr>
        <a:xfrm>
          <a:off x="1968500" y="165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55453</xdr:rowOff>
    </xdr:from>
    <xdr:ext cx="534377" cy="259045"/>
    <xdr:sp macro="" textlink="">
      <xdr:nvSpPr>
        <xdr:cNvPr id="257" name="テキスト ボックス 256"/>
        <xdr:cNvSpPr txBox="1"/>
      </xdr:nvSpPr>
      <xdr:spPr>
        <a:xfrm>
          <a:off x="1752111" y="1668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129485</xdr:rowOff>
    </xdr:from>
    <xdr:to>
      <xdr:col>6</xdr:col>
      <xdr:colOff>38100</xdr:colOff>
      <xdr:row>97</xdr:row>
      <xdr:rowOff>59635</xdr:rowOff>
    </xdr:to>
    <xdr:sp macro="" textlink="">
      <xdr:nvSpPr>
        <xdr:cNvPr id="258" name="楕円 257"/>
        <xdr:cNvSpPr/>
      </xdr:nvSpPr>
      <xdr:spPr>
        <a:xfrm>
          <a:off x="1079500" y="165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50762</xdr:rowOff>
    </xdr:from>
    <xdr:ext cx="534377" cy="259045"/>
    <xdr:sp macro="" textlink="">
      <xdr:nvSpPr>
        <xdr:cNvPr id="259" name="テキスト ボックス 258"/>
        <xdr:cNvSpPr txBox="1"/>
      </xdr:nvSpPr>
      <xdr:spPr>
        <a:xfrm>
          <a:off x="863111" y="1668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51526</xdr:rowOff>
    </xdr:from>
    <xdr:to>
      <xdr:col>55</xdr:col>
      <xdr:colOff>0</xdr:colOff>
      <xdr:row>38</xdr:row>
      <xdr:rowOff>52015</xdr:rowOff>
    </xdr:to>
    <xdr:cxnSp macro="">
      <xdr:nvCxnSpPr>
        <xdr:cNvPr id="290" name="直線コネクタ 289"/>
        <xdr:cNvCxnSpPr/>
      </xdr:nvCxnSpPr>
      <xdr:spPr>
        <a:xfrm>
          <a:off x="9639300" y="6566626"/>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51526</xdr:rowOff>
    </xdr:from>
    <xdr:to>
      <xdr:col>50</xdr:col>
      <xdr:colOff>114300</xdr:colOff>
      <xdr:row>38</xdr:row>
      <xdr:rowOff>64915</xdr:rowOff>
    </xdr:to>
    <xdr:cxnSp macro="">
      <xdr:nvCxnSpPr>
        <xdr:cNvPr id="293" name="直線コネクタ 292"/>
        <xdr:cNvCxnSpPr/>
      </xdr:nvCxnSpPr>
      <xdr:spPr>
        <a:xfrm flipV="1">
          <a:off x="8750300" y="6566626"/>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64915</xdr:rowOff>
    </xdr:from>
    <xdr:to>
      <xdr:col>45</xdr:col>
      <xdr:colOff>177800</xdr:colOff>
      <xdr:row>38</xdr:row>
      <xdr:rowOff>92347</xdr:rowOff>
    </xdr:to>
    <xdr:cxnSp macro="">
      <xdr:nvCxnSpPr>
        <xdr:cNvPr id="296" name="直線コネクタ 295"/>
        <xdr:cNvCxnSpPr/>
      </xdr:nvCxnSpPr>
      <xdr:spPr>
        <a:xfrm flipV="1">
          <a:off x="7861300" y="658001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16093</xdr:rowOff>
    </xdr:from>
    <xdr:to>
      <xdr:col>41</xdr:col>
      <xdr:colOff>50800</xdr:colOff>
      <xdr:row>38</xdr:row>
      <xdr:rowOff>92347</xdr:rowOff>
    </xdr:to>
    <xdr:cxnSp macro="">
      <xdr:nvCxnSpPr>
        <xdr:cNvPr id="299" name="直線コネクタ 298"/>
        <xdr:cNvCxnSpPr/>
      </xdr:nvCxnSpPr>
      <xdr:spPr>
        <a:xfrm>
          <a:off x="6972300" y="6531193"/>
          <a:ext cx="889000" cy="7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1215</xdr:rowOff>
    </xdr:from>
    <xdr:to>
      <xdr:col>55</xdr:col>
      <xdr:colOff>50800</xdr:colOff>
      <xdr:row>38</xdr:row>
      <xdr:rowOff>102815</xdr:rowOff>
    </xdr:to>
    <xdr:sp macro="" textlink="">
      <xdr:nvSpPr>
        <xdr:cNvPr id="309" name="楕円 308"/>
        <xdr:cNvSpPr/>
      </xdr:nvSpPr>
      <xdr:spPr>
        <a:xfrm>
          <a:off x="10426700" y="65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24092</xdr:rowOff>
    </xdr:from>
    <xdr:ext cx="469744" cy="259045"/>
    <xdr:sp macro="" textlink="">
      <xdr:nvSpPr>
        <xdr:cNvPr id="310" name="労働費該当値テキスト"/>
        <xdr:cNvSpPr txBox="1"/>
      </xdr:nvSpPr>
      <xdr:spPr>
        <a:xfrm>
          <a:off x="10528300" y="636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726</xdr:rowOff>
    </xdr:from>
    <xdr:to>
      <xdr:col>50</xdr:col>
      <xdr:colOff>165100</xdr:colOff>
      <xdr:row>38</xdr:row>
      <xdr:rowOff>102326</xdr:rowOff>
    </xdr:to>
    <xdr:sp macro="" textlink="">
      <xdr:nvSpPr>
        <xdr:cNvPr id="311" name="楕円 310"/>
        <xdr:cNvSpPr/>
      </xdr:nvSpPr>
      <xdr:spPr>
        <a:xfrm>
          <a:off x="9588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118853</xdr:rowOff>
    </xdr:from>
    <xdr:ext cx="469744" cy="259045"/>
    <xdr:sp macro="" textlink="">
      <xdr:nvSpPr>
        <xdr:cNvPr id="312" name="テキスト ボックス 311"/>
        <xdr:cNvSpPr txBox="1"/>
      </xdr:nvSpPr>
      <xdr:spPr>
        <a:xfrm>
          <a:off x="9404428" y="629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14115</xdr:rowOff>
    </xdr:from>
    <xdr:to>
      <xdr:col>46</xdr:col>
      <xdr:colOff>38100</xdr:colOff>
      <xdr:row>38</xdr:row>
      <xdr:rowOff>115715</xdr:rowOff>
    </xdr:to>
    <xdr:sp macro="" textlink="">
      <xdr:nvSpPr>
        <xdr:cNvPr id="313" name="楕円 312"/>
        <xdr:cNvSpPr/>
      </xdr:nvSpPr>
      <xdr:spPr>
        <a:xfrm>
          <a:off x="8699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132242</xdr:rowOff>
    </xdr:from>
    <xdr:ext cx="469744" cy="259045"/>
    <xdr:sp macro="" textlink="">
      <xdr:nvSpPr>
        <xdr:cNvPr id="314" name="テキスト ボックス 313"/>
        <xdr:cNvSpPr txBox="1"/>
      </xdr:nvSpPr>
      <xdr:spPr>
        <a:xfrm>
          <a:off x="8515428" y="630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41547</xdr:rowOff>
    </xdr:from>
    <xdr:to>
      <xdr:col>41</xdr:col>
      <xdr:colOff>101600</xdr:colOff>
      <xdr:row>38</xdr:row>
      <xdr:rowOff>143147</xdr:rowOff>
    </xdr:to>
    <xdr:sp macro="" textlink="">
      <xdr:nvSpPr>
        <xdr:cNvPr id="315" name="楕円 314"/>
        <xdr:cNvSpPr/>
      </xdr:nvSpPr>
      <xdr:spPr>
        <a:xfrm>
          <a:off x="7810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159674</xdr:rowOff>
    </xdr:from>
    <xdr:ext cx="469744" cy="259045"/>
    <xdr:sp macro="" textlink="">
      <xdr:nvSpPr>
        <xdr:cNvPr id="316" name="テキスト ボックス 315"/>
        <xdr:cNvSpPr txBox="1"/>
      </xdr:nvSpPr>
      <xdr:spPr>
        <a:xfrm>
          <a:off x="7626428" y="63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136743</xdr:rowOff>
    </xdr:from>
    <xdr:to>
      <xdr:col>36</xdr:col>
      <xdr:colOff>165100</xdr:colOff>
      <xdr:row>38</xdr:row>
      <xdr:rowOff>66893</xdr:rowOff>
    </xdr:to>
    <xdr:sp macro="" textlink="">
      <xdr:nvSpPr>
        <xdr:cNvPr id="317" name="楕円 316"/>
        <xdr:cNvSpPr/>
      </xdr:nvSpPr>
      <xdr:spPr>
        <a:xfrm>
          <a:off x="6921500" y="64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83420</xdr:rowOff>
    </xdr:from>
    <xdr:ext cx="469744" cy="259045"/>
    <xdr:sp macro="" textlink="">
      <xdr:nvSpPr>
        <xdr:cNvPr id="318" name="テキスト ボックス 317"/>
        <xdr:cNvSpPr txBox="1"/>
      </xdr:nvSpPr>
      <xdr:spPr>
        <a:xfrm>
          <a:off x="6737428" y="625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63903</xdr:rowOff>
    </xdr:from>
    <xdr:to>
      <xdr:col>55</xdr:col>
      <xdr:colOff>0</xdr:colOff>
      <xdr:row>58</xdr:row>
      <xdr:rowOff>65508</xdr:rowOff>
    </xdr:to>
    <xdr:cxnSp macro="">
      <xdr:nvCxnSpPr>
        <xdr:cNvPr id="345" name="直線コネクタ 344"/>
        <xdr:cNvCxnSpPr/>
      </xdr:nvCxnSpPr>
      <xdr:spPr>
        <a:xfrm>
          <a:off x="9639300" y="10008003"/>
          <a:ext cx="8382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63903</xdr:rowOff>
    </xdr:from>
    <xdr:to>
      <xdr:col>50</xdr:col>
      <xdr:colOff>114300</xdr:colOff>
      <xdr:row>58</xdr:row>
      <xdr:rowOff>67600</xdr:rowOff>
    </xdr:to>
    <xdr:cxnSp macro="">
      <xdr:nvCxnSpPr>
        <xdr:cNvPr id="348" name="直線コネクタ 347"/>
        <xdr:cNvCxnSpPr/>
      </xdr:nvCxnSpPr>
      <xdr:spPr>
        <a:xfrm flipV="1">
          <a:off x="8750300" y="10008003"/>
          <a:ext cx="889000" cy="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64248</xdr:rowOff>
    </xdr:from>
    <xdr:to>
      <xdr:col>45</xdr:col>
      <xdr:colOff>177800</xdr:colOff>
      <xdr:row>58</xdr:row>
      <xdr:rowOff>67600</xdr:rowOff>
    </xdr:to>
    <xdr:cxnSp macro="">
      <xdr:nvCxnSpPr>
        <xdr:cNvPr id="351" name="直線コネクタ 350"/>
        <xdr:cNvCxnSpPr/>
      </xdr:nvCxnSpPr>
      <xdr:spPr>
        <a:xfrm>
          <a:off x="7861300" y="10008348"/>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64248</xdr:rowOff>
    </xdr:from>
    <xdr:to>
      <xdr:col>41</xdr:col>
      <xdr:colOff>50800</xdr:colOff>
      <xdr:row>58</xdr:row>
      <xdr:rowOff>72745</xdr:rowOff>
    </xdr:to>
    <xdr:cxnSp macro="">
      <xdr:nvCxnSpPr>
        <xdr:cNvPr id="354" name="直線コネクタ 353"/>
        <xdr:cNvCxnSpPr/>
      </xdr:nvCxnSpPr>
      <xdr:spPr>
        <a:xfrm flipV="1">
          <a:off x="6972300" y="1000834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14708</xdr:rowOff>
    </xdr:from>
    <xdr:to>
      <xdr:col>55</xdr:col>
      <xdr:colOff>50800</xdr:colOff>
      <xdr:row>58</xdr:row>
      <xdr:rowOff>116308</xdr:rowOff>
    </xdr:to>
    <xdr:sp macro="" textlink="">
      <xdr:nvSpPr>
        <xdr:cNvPr id="364" name="楕円 363"/>
        <xdr:cNvSpPr/>
      </xdr:nvSpPr>
      <xdr:spPr>
        <a:xfrm>
          <a:off x="10426700" y="995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101085</xdr:rowOff>
    </xdr:from>
    <xdr:ext cx="534377" cy="259045"/>
    <xdr:sp macro="" textlink="">
      <xdr:nvSpPr>
        <xdr:cNvPr id="365" name="農林水産業費該当値テキスト"/>
        <xdr:cNvSpPr txBox="1"/>
      </xdr:nvSpPr>
      <xdr:spPr>
        <a:xfrm>
          <a:off x="10528300" y="98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13103</xdr:rowOff>
    </xdr:from>
    <xdr:to>
      <xdr:col>50</xdr:col>
      <xdr:colOff>165100</xdr:colOff>
      <xdr:row>58</xdr:row>
      <xdr:rowOff>114703</xdr:rowOff>
    </xdr:to>
    <xdr:sp macro="" textlink="">
      <xdr:nvSpPr>
        <xdr:cNvPr id="366" name="楕円 365"/>
        <xdr:cNvSpPr/>
      </xdr:nvSpPr>
      <xdr:spPr>
        <a:xfrm>
          <a:off x="9588500" y="99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105830</xdr:rowOff>
    </xdr:from>
    <xdr:ext cx="534377" cy="259045"/>
    <xdr:sp macro="" textlink="">
      <xdr:nvSpPr>
        <xdr:cNvPr id="367" name="テキスト ボックス 366"/>
        <xdr:cNvSpPr txBox="1"/>
      </xdr:nvSpPr>
      <xdr:spPr>
        <a:xfrm>
          <a:off x="9372111" y="100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16800</xdr:rowOff>
    </xdr:from>
    <xdr:to>
      <xdr:col>46</xdr:col>
      <xdr:colOff>38100</xdr:colOff>
      <xdr:row>58</xdr:row>
      <xdr:rowOff>118400</xdr:rowOff>
    </xdr:to>
    <xdr:sp macro="" textlink="">
      <xdr:nvSpPr>
        <xdr:cNvPr id="368" name="楕円 367"/>
        <xdr:cNvSpPr/>
      </xdr:nvSpPr>
      <xdr:spPr>
        <a:xfrm>
          <a:off x="8699500" y="9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109527</xdr:rowOff>
    </xdr:from>
    <xdr:ext cx="534377" cy="259045"/>
    <xdr:sp macro="" textlink="">
      <xdr:nvSpPr>
        <xdr:cNvPr id="369" name="テキスト ボックス 368"/>
        <xdr:cNvSpPr txBox="1"/>
      </xdr:nvSpPr>
      <xdr:spPr>
        <a:xfrm>
          <a:off x="8483111" y="1005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13448</xdr:rowOff>
    </xdr:from>
    <xdr:to>
      <xdr:col>41</xdr:col>
      <xdr:colOff>101600</xdr:colOff>
      <xdr:row>58</xdr:row>
      <xdr:rowOff>115048</xdr:rowOff>
    </xdr:to>
    <xdr:sp macro="" textlink="">
      <xdr:nvSpPr>
        <xdr:cNvPr id="370" name="楕円 369"/>
        <xdr:cNvSpPr/>
      </xdr:nvSpPr>
      <xdr:spPr>
        <a:xfrm>
          <a:off x="7810500" y="99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106175</xdr:rowOff>
    </xdr:from>
    <xdr:ext cx="534377" cy="259045"/>
    <xdr:sp macro="" textlink="">
      <xdr:nvSpPr>
        <xdr:cNvPr id="371" name="テキスト ボックス 370"/>
        <xdr:cNvSpPr txBox="1"/>
      </xdr:nvSpPr>
      <xdr:spPr>
        <a:xfrm>
          <a:off x="7594111" y="1005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21945</xdr:rowOff>
    </xdr:from>
    <xdr:to>
      <xdr:col>36</xdr:col>
      <xdr:colOff>165100</xdr:colOff>
      <xdr:row>58</xdr:row>
      <xdr:rowOff>123545</xdr:rowOff>
    </xdr:to>
    <xdr:sp macro="" textlink="">
      <xdr:nvSpPr>
        <xdr:cNvPr id="372" name="楕円 371"/>
        <xdr:cNvSpPr/>
      </xdr:nvSpPr>
      <xdr:spPr>
        <a:xfrm>
          <a:off x="6921500" y="99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114672</xdr:rowOff>
    </xdr:from>
    <xdr:ext cx="534377" cy="259045"/>
    <xdr:sp macro="" textlink="">
      <xdr:nvSpPr>
        <xdr:cNvPr id="373" name="テキスト ボックス 372"/>
        <xdr:cNvSpPr txBox="1"/>
      </xdr:nvSpPr>
      <xdr:spPr>
        <a:xfrm>
          <a:off x="6705111" y="1005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144120</xdr:rowOff>
    </xdr:from>
    <xdr:to>
      <xdr:col>55</xdr:col>
      <xdr:colOff>0</xdr:colOff>
      <xdr:row>76</xdr:row>
      <xdr:rowOff>4483</xdr:rowOff>
    </xdr:to>
    <xdr:cxnSp macro="">
      <xdr:nvCxnSpPr>
        <xdr:cNvPr id="402" name="直線コネクタ 401"/>
        <xdr:cNvCxnSpPr/>
      </xdr:nvCxnSpPr>
      <xdr:spPr>
        <a:xfrm flipV="1">
          <a:off x="9639300" y="13002870"/>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152864</xdr:rowOff>
    </xdr:from>
    <xdr:to>
      <xdr:col>50</xdr:col>
      <xdr:colOff>114300</xdr:colOff>
      <xdr:row>76</xdr:row>
      <xdr:rowOff>4483</xdr:rowOff>
    </xdr:to>
    <xdr:cxnSp macro="">
      <xdr:nvCxnSpPr>
        <xdr:cNvPr id="405" name="直線コネクタ 404"/>
        <xdr:cNvCxnSpPr/>
      </xdr:nvCxnSpPr>
      <xdr:spPr>
        <a:xfrm>
          <a:off x="8750300" y="13011614"/>
          <a:ext cx="889000" cy="2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91084</xdr:rowOff>
    </xdr:from>
    <xdr:to>
      <xdr:col>45</xdr:col>
      <xdr:colOff>177800</xdr:colOff>
      <xdr:row>75</xdr:row>
      <xdr:rowOff>152864</xdr:rowOff>
    </xdr:to>
    <xdr:cxnSp macro="">
      <xdr:nvCxnSpPr>
        <xdr:cNvPr id="408" name="直線コネクタ 407"/>
        <xdr:cNvCxnSpPr/>
      </xdr:nvCxnSpPr>
      <xdr:spPr>
        <a:xfrm>
          <a:off x="7861300" y="12606934"/>
          <a:ext cx="889000" cy="40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56376</xdr:rowOff>
    </xdr:from>
    <xdr:to>
      <xdr:col>41</xdr:col>
      <xdr:colOff>50800</xdr:colOff>
      <xdr:row>73</xdr:row>
      <xdr:rowOff>91084</xdr:rowOff>
    </xdr:to>
    <xdr:cxnSp macro="">
      <xdr:nvCxnSpPr>
        <xdr:cNvPr id="411" name="直線コネクタ 410"/>
        <xdr:cNvCxnSpPr/>
      </xdr:nvCxnSpPr>
      <xdr:spPr>
        <a:xfrm>
          <a:off x="6972300" y="12057876"/>
          <a:ext cx="889000" cy="54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93320</xdr:rowOff>
    </xdr:from>
    <xdr:to>
      <xdr:col>55</xdr:col>
      <xdr:colOff>50800</xdr:colOff>
      <xdr:row>76</xdr:row>
      <xdr:rowOff>23470</xdr:rowOff>
    </xdr:to>
    <xdr:sp macro="" textlink="">
      <xdr:nvSpPr>
        <xdr:cNvPr id="421" name="楕円 420"/>
        <xdr:cNvSpPr/>
      </xdr:nvSpPr>
      <xdr:spPr>
        <a:xfrm>
          <a:off x="10426700" y="129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116197</xdr:rowOff>
    </xdr:from>
    <xdr:ext cx="534377" cy="259045"/>
    <xdr:sp macro="" textlink="">
      <xdr:nvSpPr>
        <xdr:cNvPr id="422" name="商工費該当値テキスト"/>
        <xdr:cNvSpPr txBox="1"/>
      </xdr:nvSpPr>
      <xdr:spPr>
        <a:xfrm>
          <a:off x="10528300" y="128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125133</xdr:rowOff>
    </xdr:from>
    <xdr:to>
      <xdr:col>50</xdr:col>
      <xdr:colOff>165100</xdr:colOff>
      <xdr:row>76</xdr:row>
      <xdr:rowOff>55283</xdr:rowOff>
    </xdr:to>
    <xdr:sp macro="" textlink="">
      <xdr:nvSpPr>
        <xdr:cNvPr id="423" name="楕円 422"/>
        <xdr:cNvSpPr/>
      </xdr:nvSpPr>
      <xdr:spPr>
        <a:xfrm>
          <a:off x="9588500" y="129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71810</xdr:rowOff>
    </xdr:from>
    <xdr:ext cx="534377" cy="259045"/>
    <xdr:sp macro="" textlink="">
      <xdr:nvSpPr>
        <xdr:cNvPr id="424" name="テキスト ボックス 423"/>
        <xdr:cNvSpPr txBox="1"/>
      </xdr:nvSpPr>
      <xdr:spPr>
        <a:xfrm>
          <a:off x="9372111" y="1275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102064</xdr:rowOff>
    </xdr:from>
    <xdr:to>
      <xdr:col>46</xdr:col>
      <xdr:colOff>38100</xdr:colOff>
      <xdr:row>76</xdr:row>
      <xdr:rowOff>32214</xdr:rowOff>
    </xdr:to>
    <xdr:sp macro="" textlink="">
      <xdr:nvSpPr>
        <xdr:cNvPr id="425" name="楕円 424"/>
        <xdr:cNvSpPr/>
      </xdr:nvSpPr>
      <xdr:spPr>
        <a:xfrm>
          <a:off x="8699500" y="129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48741</xdr:rowOff>
    </xdr:from>
    <xdr:ext cx="534377" cy="259045"/>
    <xdr:sp macro="" textlink="">
      <xdr:nvSpPr>
        <xdr:cNvPr id="426" name="テキスト ボックス 425"/>
        <xdr:cNvSpPr txBox="1"/>
      </xdr:nvSpPr>
      <xdr:spPr>
        <a:xfrm>
          <a:off x="8483111" y="127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40284</xdr:rowOff>
    </xdr:from>
    <xdr:to>
      <xdr:col>41</xdr:col>
      <xdr:colOff>101600</xdr:colOff>
      <xdr:row>73</xdr:row>
      <xdr:rowOff>141884</xdr:rowOff>
    </xdr:to>
    <xdr:sp macro="" textlink="">
      <xdr:nvSpPr>
        <xdr:cNvPr id="427" name="楕円 426"/>
        <xdr:cNvSpPr/>
      </xdr:nvSpPr>
      <xdr:spPr>
        <a:xfrm>
          <a:off x="7810500" y="125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158411</xdr:rowOff>
    </xdr:from>
    <xdr:ext cx="534377" cy="259045"/>
    <xdr:sp macro="" textlink="">
      <xdr:nvSpPr>
        <xdr:cNvPr id="428" name="テキスト ボックス 427"/>
        <xdr:cNvSpPr txBox="1"/>
      </xdr:nvSpPr>
      <xdr:spPr>
        <a:xfrm>
          <a:off x="7594111" y="123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5576</xdr:rowOff>
    </xdr:from>
    <xdr:to>
      <xdr:col>36</xdr:col>
      <xdr:colOff>165100</xdr:colOff>
      <xdr:row>70</xdr:row>
      <xdr:rowOff>107176</xdr:rowOff>
    </xdr:to>
    <xdr:sp macro="" textlink="">
      <xdr:nvSpPr>
        <xdr:cNvPr id="429" name="楕円 428"/>
        <xdr:cNvSpPr/>
      </xdr:nvSpPr>
      <xdr:spPr>
        <a:xfrm>
          <a:off x="6921500" y="12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123703</xdr:rowOff>
    </xdr:from>
    <xdr:ext cx="534377" cy="259045"/>
    <xdr:sp macro="" textlink="">
      <xdr:nvSpPr>
        <xdr:cNvPr id="430" name="テキスト ボックス 429"/>
        <xdr:cNvSpPr txBox="1"/>
      </xdr:nvSpPr>
      <xdr:spPr>
        <a:xfrm>
          <a:off x="6705111" y="117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25016</xdr:rowOff>
    </xdr:from>
    <xdr:to>
      <xdr:col>55</xdr:col>
      <xdr:colOff>0</xdr:colOff>
      <xdr:row>96</xdr:row>
      <xdr:rowOff>133102</xdr:rowOff>
    </xdr:to>
    <xdr:cxnSp macro="">
      <xdr:nvCxnSpPr>
        <xdr:cNvPr id="457" name="直線コネクタ 456"/>
        <xdr:cNvCxnSpPr/>
      </xdr:nvCxnSpPr>
      <xdr:spPr>
        <a:xfrm flipV="1">
          <a:off x="9639300" y="16484216"/>
          <a:ext cx="838200" cy="10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105676</xdr:rowOff>
    </xdr:from>
    <xdr:to>
      <xdr:col>50</xdr:col>
      <xdr:colOff>114300</xdr:colOff>
      <xdr:row>96</xdr:row>
      <xdr:rowOff>133102</xdr:rowOff>
    </xdr:to>
    <xdr:cxnSp macro="">
      <xdr:nvCxnSpPr>
        <xdr:cNvPr id="460" name="直線コネクタ 459"/>
        <xdr:cNvCxnSpPr/>
      </xdr:nvCxnSpPr>
      <xdr:spPr>
        <a:xfrm>
          <a:off x="8750300" y="16564876"/>
          <a:ext cx="889000" cy="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105676</xdr:rowOff>
    </xdr:from>
    <xdr:to>
      <xdr:col>45</xdr:col>
      <xdr:colOff>177800</xdr:colOff>
      <xdr:row>96</xdr:row>
      <xdr:rowOff>164393</xdr:rowOff>
    </xdr:to>
    <xdr:cxnSp macro="">
      <xdr:nvCxnSpPr>
        <xdr:cNvPr id="463" name="直線コネクタ 462"/>
        <xdr:cNvCxnSpPr/>
      </xdr:nvCxnSpPr>
      <xdr:spPr>
        <a:xfrm flipV="1">
          <a:off x="7861300" y="16564876"/>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138095</xdr:rowOff>
    </xdr:from>
    <xdr:to>
      <xdr:col>41</xdr:col>
      <xdr:colOff>50800</xdr:colOff>
      <xdr:row>96</xdr:row>
      <xdr:rowOff>164393</xdr:rowOff>
    </xdr:to>
    <xdr:cxnSp macro="">
      <xdr:nvCxnSpPr>
        <xdr:cNvPr id="466" name="直線コネクタ 465"/>
        <xdr:cNvCxnSpPr/>
      </xdr:nvCxnSpPr>
      <xdr:spPr>
        <a:xfrm>
          <a:off x="6972300" y="16597295"/>
          <a:ext cx="889000" cy="2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145666</xdr:rowOff>
    </xdr:from>
    <xdr:to>
      <xdr:col>55</xdr:col>
      <xdr:colOff>50800</xdr:colOff>
      <xdr:row>96</xdr:row>
      <xdr:rowOff>75816</xdr:rowOff>
    </xdr:to>
    <xdr:sp macro="" textlink="">
      <xdr:nvSpPr>
        <xdr:cNvPr id="476" name="楕円 475"/>
        <xdr:cNvSpPr/>
      </xdr:nvSpPr>
      <xdr:spPr>
        <a:xfrm>
          <a:off x="10426700" y="164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168543</xdr:rowOff>
    </xdr:from>
    <xdr:ext cx="599010" cy="259045"/>
    <xdr:sp macro="" textlink="">
      <xdr:nvSpPr>
        <xdr:cNvPr id="477" name="土木費該当値テキスト"/>
        <xdr:cNvSpPr txBox="1"/>
      </xdr:nvSpPr>
      <xdr:spPr>
        <a:xfrm>
          <a:off x="10528300" y="1628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82302</xdr:rowOff>
    </xdr:from>
    <xdr:to>
      <xdr:col>50</xdr:col>
      <xdr:colOff>165100</xdr:colOff>
      <xdr:row>97</xdr:row>
      <xdr:rowOff>12452</xdr:rowOff>
    </xdr:to>
    <xdr:sp macro="" textlink="">
      <xdr:nvSpPr>
        <xdr:cNvPr id="478" name="楕円 477"/>
        <xdr:cNvSpPr/>
      </xdr:nvSpPr>
      <xdr:spPr>
        <a:xfrm>
          <a:off x="9588500" y="165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3579</xdr:rowOff>
    </xdr:from>
    <xdr:ext cx="534377" cy="259045"/>
    <xdr:sp macro="" textlink="">
      <xdr:nvSpPr>
        <xdr:cNvPr id="479" name="テキスト ボックス 478"/>
        <xdr:cNvSpPr txBox="1"/>
      </xdr:nvSpPr>
      <xdr:spPr>
        <a:xfrm>
          <a:off x="9372111" y="166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54876</xdr:rowOff>
    </xdr:from>
    <xdr:to>
      <xdr:col>46</xdr:col>
      <xdr:colOff>38100</xdr:colOff>
      <xdr:row>96</xdr:row>
      <xdr:rowOff>156476</xdr:rowOff>
    </xdr:to>
    <xdr:sp macro="" textlink="">
      <xdr:nvSpPr>
        <xdr:cNvPr id="480" name="楕円 479"/>
        <xdr:cNvSpPr/>
      </xdr:nvSpPr>
      <xdr:spPr>
        <a:xfrm>
          <a:off x="8699500" y="165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147603</xdr:rowOff>
    </xdr:from>
    <xdr:ext cx="534377" cy="259045"/>
    <xdr:sp macro="" textlink="">
      <xdr:nvSpPr>
        <xdr:cNvPr id="481" name="テキスト ボックス 480"/>
        <xdr:cNvSpPr txBox="1"/>
      </xdr:nvSpPr>
      <xdr:spPr>
        <a:xfrm>
          <a:off x="8483111" y="1660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113593</xdr:rowOff>
    </xdr:from>
    <xdr:to>
      <xdr:col>41</xdr:col>
      <xdr:colOff>101600</xdr:colOff>
      <xdr:row>97</xdr:row>
      <xdr:rowOff>43743</xdr:rowOff>
    </xdr:to>
    <xdr:sp macro="" textlink="">
      <xdr:nvSpPr>
        <xdr:cNvPr id="482" name="楕円 481"/>
        <xdr:cNvSpPr/>
      </xdr:nvSpPr>
      <xdr:spPr>
        <a:xfrm>
          <a:off x="7810500" y="165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34870</xdr:rowOff>
    </xdr:from>
    <xdr:ext cx="534377" cy="259045"/>
    <xdr:sp macro="" textlink="">
      <xdr:nvSpPr>
        <xdr:cNvPr id="483" name="テキスト ボックス 482"/>
        <xdr:cNvSpPr txBox="1"/>
      </xdr:nvSpPr>
      <xdr:spPr>
        <a:xfrm>
          <a:off x="7594111" y="1666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87295</xdr:rowOff>
    </xdr:from>
    <xdr:to>
      <xdr:col>36</xdr:col>
      <xdr:colOff>165100</xdr:colOff>
      <xdr:row>97</xdr:row>
      <xdr:rowOff>17445</xdr:rowOff>
    </xdr:to>
    <xdr:sp macro="" textlink="">
      <xdr:nvSpPr>
        <xdr:cNvPr id="484" name="楕円 483"/>
        <xdr:cNvSpPr/>
      </xdr:nvSpPr>
      <xdr:spPr>
        <a:xfrm>
          <a:off x="6921500" y="165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8572</xdr:rowOff>
    </xdr:from>
    <xdr:ext cx="534377" cy="259045"/>
    <xdr:sp macro="" textlink="">
      <xdr:nvSpPr>
        <xdr:cNvPr id="485" name="テキスト ボックス 484"/>
        <xdr:cNvSpPr txBox="1"/>
      </xdr:nvSpPr>
      <xdr:spPr>
        <a:xfrm>
          <a:off x="6705111" y="166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155740</xdr:rowOff>
    </xdr:from>
    <xdr:to>
      <xdr:col>85</xdr:col>
      <xdr:colOff>127000</xdr:colOff>
      <xdr:row>37</xdr:row>
      <xdr:rowOff>162766</xdr:rowOff>
    </xdr:to>
    <xdr:cxnSp macro="">
      <xdr:nvCxnSpPr>
        <xdr:cNvPr id="514" name="直線コネクタ 513"/>
        <xdr:cNvCxnSpPr/>
      </xdr:nvCxnSpPr>
      <xdr:spPr>
        <a:xfrm>
          <a:off x="15481300" y="6499390"/>
          <a:ext cx="8382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155740</xdr:rowOff>
    </xdr:from>
    <xdr:to>
      <xdr:col>81</xdr:col>
      <xdr:colOff>50800</xdr:colOff>
      <xdr:row>37</xdr:row>
      <xdr:rowOff>155923</xdr:rowOff>
    </xdr:to>
    <xdr:cxnSp macro="">
      <xdr:nvCxnSpPr>
        <xdr:cNvPr id="517" name="直線コネクタ 516"/>
        <xdr:cNvCxnSpPr/>
      </xdr:nvCxnSpPr>
      <xdr:spPr>
        <a:xfrm flipV="1">
          <a:off x="14592300" y="649939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155923</xdr:rowOff>
    </xdr:from>
    <xdr:to>
      <xdr:col>76</xdr:col>
      <xdr:colOff>114300</xdr:colOff>
      <xdr:row>38</xdr:row>
      <xdr:rowOff>12499</xdr:rowOff>
    </xdr:to>
    <xdr:cxnSp macro="">
      <xdr:nvCxnSpPr>
        <xdr:cNvPr id="520" name="直線コネクタ 519"/>
        <xdr:cNvCxnSpPr/>
      </xdr:nvCxnSpPr>
      <xdr:spPr>
        <a:xfrm flipV="1">
          <a:off x="13703300" y="6499573"/>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46523</xdr:rowOff>
    </xdr:from>
    <xdr:to>
      <xdr:col>71</xdr:col>
      <xdr:colOff>177800</xdr:colOff>
      <xdr:row>38</xdr:row>
      <xdr:rowOff>12499</xdr:rowOff>
    </xdr:to>
    <xdr:cxnSp macro="">
      <xdr:nvCxnSpPr>
        <xdr:cNvPr id="523" name="直線コネクタ 522"/>
        <xdr:cNvCxnSpPr/>
      </xdr:nvCxnSpPr>
      <xdr:spPr>
        <a:xfrm>
          <a:off x="12814300" y="6390173"/>
          <a:ext cx="889000" cy="1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111966</xdr:rowOff>
    </xdr:from>
    <xdr:to>
      <xdr:col>85</xdr:col>
      <xdr:colOff>177800</xdr:colOff>
      <xdr:row>38</xdr:row>
      <xdr:rowOff>42115</xdr:rowOff>
    </xdr:to>
    <xdr:sp macro="" textlink="">
      <xdr:nvSpPr>
        <xdr:cNvPr id="533" name="楕円 532"/>
        <xdr:cNvSpPr/>
      </xdr:nvSpPr>
      <xdr:spPr>
        <a:xfrm>
          <a:off x="16268700" y="64556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26893</xdr:rowOff>
    </xdr:from>
    <xdr:ext cx="534377" cy="259045"/>
    <xdr:sp macro="" textlink="">
      <xdr:nvSpPr>
        <xdr:cNvPr id="534" name="消防費該当値テキスト"/>
        <xdr:cNvSpPr txBox="1"/>
      </xdr:nvSpPr>
      <xdr:spPr>
        <a:xfrm>
          <a:off x="16370300" y="63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104940</xdr:rowOff>
    </xdr:from>
    <xdr:to>
      <xdr:col>81</xdr:col>
      <xdr:colOff>101600</xdr:colOff>
      <xdr:row>38</xdr:row>
      <xdr:rowOff>35090</xdr:rowOff>
    </xdr:to>
    <xdr:sp macro="" textlink="">
      <xdr:nvSpPr>
        <xdr:cNvPr id="535" name="楕円 534"/>
        <xdr:cNvSpPr/>
      </xdr:nvSpPr>
      <xdr:spPr>
        <a:xfrm>
          <a:off x="15430500" y="64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26217</xdr:rowOff>
    </xdr:from>
    <xdr:ext cx="534377" cy="259045"/>
    <xdr:sp macro="" textlink="">
      <xdr:nvSpPr>
        <xdr:cNvPr id="536" name="テキスト ボックス 535"/>
        <xdr:cNvSpPr txBox="1"/>
      </xdr:nvSpPr>
      <xdr:spPr>
        <a:xfrm>
          <a:off x="15214111" y="65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105123</xdr:rowOff>
    </xdr:from>
    <xdr:to>
      <xdr:col>76</xdr:col>
      <xdr:colOff>165100</xdr:colOff>
      <xdr:row>38</xdr:row>
      <xdr:rowOff>35273</xdr:rowOff>
    </xdr:to>
    <xdr:sp macro="" textlink="">
      <xdr:nvSpPr>
        <xdr:cNvPr id="537" name="楕円 536"/>
        <xdr:cNvSpPr/>
      </xdr:nvSpPr>
      <xdr:spPr>
        <a:xfrm>
          <a:off x="14541500" y="64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26400</xdr:rowOff>
    </xdr:from>
    <xdr:ext cx="534377" cy="259045"/>
    <xdr:sp macro="" textlink="">
      <xdr:nvSpPr>
        <xdr:cNvPr id="538" name="テキスト ボックス 537"/>
        <xdr:cNvSpPr txBox="1"/>
      </xdr:nvSpPr>
      <xdr:spPr>
        <a:xfrm>
          <a:off x="14325111" y="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133149</xdr:rowOff>
    </xdr:from>
    <xdr:to>
      <xdr:col>72</xdr:col>
      <xdr:colOff>38100</xdr:colOff>
      <xdr:row>38</xdr:row>
      <xdr:rowOff>63299</xdr:rowOff>
    </xdr:to>
    <xdr:sp macro="" textlink="">
      <xdr:nvSpPr>
        <xdr:cNvPr id="539" name="楕円 538"/>
        <xdr:cNvSpPr/>
      </xdr:nvSpPr>
      <xdr:spPr>
        <a:xfrm>
          <a:off x="13652500" y="64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54426</xdr:rowOff>
    </xdr:from>
    <xdr:ext cx="534377" cy="259045"/>
    <xdr:sp macro="" textlink="">
      <xdr:nvSpPr>
        <xdr:cNvPr id="540" name="テキスト ボックス 539"/>
        <xdr:cNvSpPr txBox="1"/>
      </xdr:nvSpPr>
      <xdr:spPr>
        <a:xfrm>
          <a:off x="13436111" y="65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167173</xdr:rowOff>
    </xdr:from>
    <xdr:to>
      <xdr:col>67</xdr:col>
      <xdr:colOff>101600</xdr:colOff>
      <xdr:row>37</xdr:row>
      <xdr:rowOff>97323</xdr:rowOff>
    </xdr:to>
    <xdr:sp macro="" textlink="">
      <xdr:nvSpPr>
        <xdr:cNvPr id="541" name="楕円 540"/>
        <xdr:cNvSpPr/>
      </xdr:nvSpPr>
      <xdr:spPr>
        <a:xfrm>
          <a:off x="12763500" y="633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88450</xdr:rowOff>
    </xdr:from>
    <xdr:ext cx="534377" cy="259045"/>
    <xdr:sp macro="" textlink="">
      <xdr:nvSpPr>
        <xdr:cNvPr id="542" name="テキスト ボックス 541"/>
        <xdr:cNvSpPr txBox="1"/>
      </xdr:nvSpPr>
      <xdr:spPr>
        <a:xfrm>
          <a:off x="12547111" y="643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85896</xdr:rowOff>
    </xdr:from>
    <xdr:to>
      <xdr:col>85</xdr:col>
      <xdr:colOff>127000</xdr:colOff>
      <xdr:row>57</xdr:row>
      <xdr:rowOff>148592</xdr:rowOff>
    </xdr:to>
    <xdr:cxnSp macro="">
      <xdr:nvCxnSpPr>
        <xdr:cNvPr id="572" name="直線コネクタ 571"/>
        <xdr:cNvCxnSpPr/>
      </xdr:nvCxnSpPr>
      <xdr:spPr>
        <a:xfrm flipV="1">
          <a:off x="15481300" y="9515646"/>
          <a:ext cx="838200" cy="40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148592</xdr:rowOff>
    </xdr:from>
    <xdr:to>
      <xdr:col>81</xdr:col>
      <xdr:colOff>50800</xdr:colOff>
      <xdr:row>58</xdr:row>
      <xdr:rowOff>104488</xdr:rowOff>
    </xdr:to>
    <xdr:cxnSp macro="">
      <xdr:nvCxnSpPr>
        <xdr:cNvPr id="575" name="直線コネクタ 574"/>
        <xdr:cNvCxnSpPr/>
      </xdr:nvCxnSpPr>
      <xdr:spPr>
        <a:xfrm flipV="1">
          <a:off x="14592300" y="9921242"/>
          <a:ext cx="889000" cy="1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75219</xdr:rowOff>
    </xdr:from>
    <xdr:to>
      <xdr:col>76</xdr:col>
      <xdr:colOff>114300</xdr:colOff>
      <xdr:row>58</xdr:row>
      <xdr:rowOff>104488</xdr:rowOff>
    </xdr:to>
    <xdr:cxnSp macro="">
      <xdr:nvCxnSpPr>
        <xdr:cNvPr id="578" name="直線コネクタ 577"/>
        <xdr:cNvCxnSpPr/>
      </xdr:nvCxnSpPr>
      <xdr:spPr>
        <a:xfrm>
          <a:off x="13703300" y="10019319"/>
          <a:ext cx="889000" cy="2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75219</xdr:rowOff>
    </xdr:from>
    <xdr:to>
      <xdr:col>71</xdr:col>
      <xdr:colOff>177800</xdr:colOff>
      <xdr:row>58</xdr:row>
      <xdr:rowOff>125961</xdr:rowOff>
    </xdr:to>
    <xdr:cxnSp macro="">
      <xdr:nvCxnSpPr>
        <xdr:cNvPr id="581" name="直線コネクタ 580"/>
        <xdr:cNvCxnSpPr/>
      </xdr:nvCxnSpPr>
      <xdr:spPr>
        <a:xfrm flipV="1">
          <a:off x="12814300" y="10019319"/>
          <a:ext cx="889000" cy="5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35096</xdr:rowOff>
    </xdr:from>
    <xdr:to>
      <xdr:col>85</xdr:col>
      <xdr:colOff>177800</xdr:colOff>
      <xdr:row>55</xdr:row>
      <xdr:rowOff>136696</xdr:rowOff>
    </xdr:to>
    <xdr:sp macro="" textlink="">
      <xdr:nvSpPr>
        <xdr:cNvPr id="591" name="楕円 590"/>
        <xdr:cNvSpPr/>
      </xdr:nvSpPr>
      <xdr:spPr>
        <a:xfrm>
          <a:off x="16268700" y="94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57973</xdr:rowOff>
    </xdr:from>
    <xdr:ext cx="599010" cy="259045"/>
    <xdr:sp macro="" textlink="">
      <xdr:nvSpPr>
        <xdr:cNvPr id="592" name="教育費該当値テキスト"/>
        <xdr:cNvSpPr txBox="1"/>
      </xdr:nvSpPr>
      <xdr:spPr>
        <a:xfrm>
          <a:off x="16370300" y="931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97792</xdr:rowOff>
    </xdr:from>
    <xdr:to>
      <xdr:col>81</xdr:col>
      <xdr:colOff>101600</xdr:colOff>
      <xdr:row>58</xdr:row>
      <xdr:rowOff>27942</xdr:rowOff>
    </xdr:to>
    <xdr:sp macro="" textlink="">
      <xdr:nvSpPr>
        <xdr:cNvPr id="593" name="楕円 592"/>
        <xdr:cNvSpPr/>
      </xdr:nvSpPr>
      <xdr:spPr>
        <a:xfrm>
          <a:off x="15430500" y="98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19069</xdr:rowOff>
    </xdr:from>
    <xdr:ext cx="534377" cy="259045"/>
    <xdr:sp macro="" textlink="">
      <xdr:nvSpPr>
        <xdr:cNvPr id="594" name="テキスト ボックス 593"/>
        <xdr:cNvSpPr txBox="1"/>
      </xdr:nvSpPr>
      <xdr:spPr>
        <a:xfrm>
          <a:off x="15214111" y="996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53688</xdr:rowOff>
    </xdr:from>
    <xdr:to>
      <xdr:col>76</xdr:col>
      <xdr:colOff>165100</xdr:colOff>
      <xdr:row>58</xdr:row>
      <xdr:rowOff>155288</xdr:rowOff>
    </xdr:to>
    <xdr:sp macro="" textlink="">
      <xdr:nvSpPr>
        <xdr:cNvPr id="595" name="楕円 594"/>
        <xdr:cNvSpPr/>
      </xdr:nvSpPr>
      <xdr:spPr>
        <a:xfrm>
          <a:off x="14541500" y="99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146415</xdr:rowOff>
    </xdr:from>
    <xdr:ext cx="534377" cy="259045"/>
    <xdr:sp macro="" textlink="">
      <xdr:nvSpPr>
        <xdr:cNvPr id="596" name="テキスト ボックス 595"/>
        <xdr:cNvSpPr txBox="1"/>
      </xdr:nvSpPr>
      <xdr:spPr>
        <a:xfrm>
          <a:off x="14325111" y="100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24419</xdr:rowOff>
    </xdr:from>
    <xdr:to>
      <xdr:col>72</xdr:col>
      <xdr:colOff>38100</xdr:colOff>
      <xdr:row>58</xdr:row>
      <xdr:rowOff>126019</xdr:rowOff>
    </xdr:to>
    <xdr:sp macro="" textlink="">
      <xdr:nvSpPr>
        <xdr:cNvPr id="597" name="楕円 596"/>
        <xdr:cNvSpPr/>
      </xdr:nvSpPr>
      <xdr:spPr>
        <a:xfrm>
          <a:off x="13652500" y="99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117146</xdr:rowOff>
    </xdr:from>
    <xdr:ext cx="534377" cy="259045"/>
    <xdr:sp macro="" textlink="">
      <xdr:nvSpPr>
        <xdr:cNvPr id="598" name="テキスト ボックス 597"/>
        <xdr:cNvSpPr txBox="1"/>
      </xdr:nvSpPr>
      <xdr:spPr>
        <a:xfrm>
          <a:off x="13436111" y="100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75161</xdr:rowOff>
    </xdr:from>
    <xdr:to>
      <xdr:col>67</xdr:col>
      <xdr:colOff>101600</xdr:colOff>
      <xdr:row>59</xdr:row>
      <xdr:rowOff>5311</xdr:rowOff>
    </xdr:to>
    <xdr:sp macro="" textlink="">
      <xdr:nvSpPr>
        <xdr:cNvPr id="599" name="楕円 598"/>
        <xdr:cNvSpPr/>
      </xdr:nvSpPr>
      <xdr:spPr>
        <a:xfrm>
          <a:off x="12763500" y="100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167888</xdr:rowOff>
    </xdr:from>
    <xdr:ext cx="534377" cy="259045"/>
    <xdr:sp macro="" textlink="">
      <xdr:nvSpPr>
        <xdr:cNvPr id="600" name="テキスト ボックス 599"/>
        <xdr:cNvSpPr txBox="1"/>
      </xdr:nvSpPr>
      <xdr:spPr>
        <a:xfrm>
          <a:off x="12547111" y="101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87472</xdr:rowOff>
    </xdr:from>
    <xdr:to>
      <xdr:col>85</xdr:col>
      <xdr:colOff>127000</xdr:colOff>
      <xdr:row>79</xdr:row>
      <xdr:rowOff>92687</xdr:rowOff>
    </xdr:to>
    <xdr:cxnSp macro="">
      <xdr:nvCxnSpPr>
        <xdr:cNvPr id="631" name="直線コネクタ 630"/>
        <xdr:cNvCxnSpPr/>
      </xdr:nvCxnSpPr>
      <xdr:spPr>
        <a:xfrm flipV="1">
          <a:off x="15481300" y="13632022"/>
          <a:ext cx="8382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92615</xdr:rowOff>
    </xdr:from>
    <xdr:to>
      <xdr:col>81</xdr:col>
      <xdr:colOff>50800</xdr:colOff>
      <xdr:row>79</xdr:row>
      <xdr:rowOff>92687</xdr:rowOff>
    </xdr:to>
    <xdr:cxnSp macro="">
      <xdr:nvCxnSpPr>
        <xdr:cNvPr id="634" name="直線コネクタ 633"/>
        <xdr:cNvCxnSpPr/>
      </xdr:nvCxnSpPr>
      <xdr:spPr>
        <a:xfrm>
          <a:off x="14592300" y="13637165"/>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92615</xdr:rowOff>
    </xdr:from>
    <xdr:to>
      <xdr:col>76</xdr:col>
      <xdr:colOff>114300</xdr:colOff>
      <xdr:row>79</xdr:row>
      <xdr:rowOff>92847</xdr:rowOff>
    </xdr:to>
    <xdr:cxnSp macro="">
      <xdr:nvCxnSpPr>
        <xdr:cNvPr id="637" name="直線コネクタ 636"/>
        <xdr:cNvCxnSpPr/>
      </xdr:nvCxnSpPr>
      <xdr:spPr>
        <a:xfrm flipV="1">
          <a:off x="13703300" y="13637165"/>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75647</xdr:rowOff>
    </xdr:from>
    <xdr:to>
      <xdr:col>71</xdr:col>
      <xdr:colOff>177800</xdr:colOff>
      <xdr:row>79</xdr:row>
      <xdr:rowOff>92847</xdr:rowOff>
    </xdr:to>
    <xdr:cxnSp macro="">
      <xdr:nvCxnSpPr>
        <xdr:cNvPr id="640" name="直線コネクタ 639"/>
        <xdr:cNvCxnSpPr/>
      </xdr:nvCxnSpPr>
      <xdr:spPr>
        <a:xfrm>
          <a:off x="12814300" y="13620197"/>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36672</xdr:rowOff>
    </xdr:from>
    <xdr:to>
      <xdr:col>85</xdr:col>
      <xdr:colOff>177800</xdr:colOff>
      <xdr:row>79</xdr:row>
      <xdr:rowOff>138272</xdr:rowOff>
    </xdr:to>
    <xdr:sp macro="" textlink="">
      <xdr:nvSpPr>
        <xdr:cNvPr id="650" name="楕円 649"/>
        <xdr:cNvSpPr/>
      </xdr:nvSpPr>
      <xdr:spPr>
        <a:xfrm>
          <a:off x="16268700" y="135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41887</xdr:rowOff>
    </xdr:from>
    <xdr:to>
      <xdr:col>81</xdr:col>
      <xdr:colOff>101600</xdr:colOff>
      <xdr:row>79</xdr:row>
      <xdr:rowOff>143487</xdr:rowOff>
    </xdr:to>
    <xdr:sp macro="" textlink="">
      <xdr:nvSpPr>
        <xdr:cNvPr id="652" name="楕円 651"/>
        <xdr:cNvSpPr/>
      </xdr:nvSpPr>
      <xdr:spPr>
        <a:xfrm>
          <a:off x="15430500" y="135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134614</xdr:rowOff>
    </xdr:from>
    <xdr:ext cx="469744" cy="259045"/>
    <xdr:sp macro="" textlink="">
      <xdr:nvSpPr>
        <xdr:cNvPr id="653" name="テキスト ボックス 652"/>
        <xdr:cNvSpPr txBox="1"/>
      </xdr:nvSpPr>
      <xdr:spPr>
        <a:xfrm>
          <a:off x="15246428" y="1367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41815</xdr:rowOff>
    </xdr:from>
    <xdr:to>
      <xdr:col>76</xdr:col>
      <xdr:colOff>165100</xdr:colOff>
      <xdr:row>79</xdr:row>
      <xdr:rowOff>143415</xdr:rowOff>
    </xdr:to>
    <xdr:sp macro="" textlink="">
      <xdr:nvSpPr>
        <xdr:cNvPr id="654" name="楕円 653"/>
        <xdr:cNvSpPr/>
      </xdr:nvSpPr>
      <xdr:spPr>
        <a:xfrm>
          <a:off x="14541500" y="135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134542</xdr:rowOff>
    </xdr:from>
    <xdr:ext cx="469744" cy="259045"/>
    <xdr:sp macro="" textlink="">
      <xdr:nvSpPr>
        <xdr:cNvPr id="655" name="テキスト ボックス 654"/>
        <xdr:cNvSpPr txBox="1"/>
      </xdr:nvSpPr>
      <xdr:spPr>
        <a:xfrm>
          <a:off x="14357428" y="1367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42047</xdr:rowOff>
    </xdr:from>
    <xdr:to>
      <xdr:col>72</xdr:col>
      <xdr:colOff>38100</xdr:colOff>
      <xdr:row>79</xdr:row>
      <xdr:rowOff>143647</xdr:rowOff>
    </xdr:to>
    <xdr:sp macro="" textlink="">
      <xdr:nvSpPr>
        <xdr:cNvPr id="656" name="楕円 655"/>
        <xdr:cNvSpPr/>
      </xdr:nvSpPr>
      <xdr:spPr>
        <a:xfrm>
          <a:off x="13652500" y="135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134774</xdr:rowOff>
    </xdr:from>
    <xdr:ext cx="469744" cy="259045"/>
    <xdr:sp macro="" textlink="">
      <xdr:nvSpPr>
        <xdr:cNvPr id="657" name="テキスト ボックス 656"/>
        <xdr:cNvSpPr txBox="1"/>
      </xdr:nvSpPr>
      <xdr:spPr>
        <a:xfrm>
          <a:off x="13468428" y="1367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24847</xdr:rowOff>
    </xdr:from>
    <xdr:to>
      <xdr:col>67</xdr:col>
      <xdr:colOff>101600</xdr:colOff>
      <xdr:row>79</xdr:row>
      <xdr:rowOff>126447</xdr:rowOff>
    </xdr:to>
    <xdr:sp macro="" textlink="">
      <xdr:nvSpPr>
        <xdr:cNvPr id="658" name="楕円 657"/>
        <xdr:cNvSpPr/>
      </xdr:nvSpPr>
      <xdr:spPr>
        <a:xfrm>
          <a:off x="12763500" y="135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117574</xdr:rowOff>
    </xdr:from>
    <xdr:ext cx="469744" cy="259045"/>
    <xdr:sp macro="" textlink="">
      <xdr:nvSpPr>
        <xdr:cNvPr id="659" name="テキスト ボックス 658"/>
        <xdr:cNvSpPr txBox="1"/>
      </xdr:nvSpPr>
      <xdr:spPr>
        <a:xfrm>
          <a:off x="12579428" y="136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107829</xdr:rowOff>
    </xdr:from>
    <xdr:to>
      <xdr:col>85</xdr:col>
      <xdr:colOff>127000</xdr:colOff>
      <xdr:row>96</xdr:row>
      <xdr:rowOff>16745</xdr:rowOff>
    </xdr:to>
    <xdr:cxnSp macro="">
      <xdr:nvCxnSpPr>
        <xdr:cNvPr id="686" name="直線コネクタ 685"/>
        <xdr:cNvCxnSpPr/>
      </xdr:nvCxnSpPr>
      <xdr:spPr>
        <a:xfrm flipV="1">
          <a:off x="15481300" y="16395579"/>
          <a:ext cx="838200" cy="8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16745</xdr:rowOff>
    </xdr:from>
    <xdr:to>
      <xdr:col>81</xdr:col>
      <xdr:colOff>50800</xdr:colOff>
      <xdr:row>96</xdr:row>
      <xdr:rowOff>47501</xdr:rowOff>
    </xdr:to>
    <xdr:cxnSp macro="">
      <xdr:nvCxnSpPr>
        <xdr:cNvPr id="689" name="直線コネクタ 688"/>
        <xdr:cNvCxnSpPr/>
      </xdr:nvCxnSpPr>
      <xdr:spPr>
        <a:xfrm flipV="1">
          <a:off x="14592300" y="16475945"/>
          <a:ext cx="889000" cy="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47501</xdr:rowOff>
    </xdr:from>
    <xdr:to>
      <xdr:col>76</xdr:col>
      <xdr:colOff>114300</xdr:colOff>
      <xdr:row>96</xdr:row>
      <xdr:rowOff>89294</xdr:rowOff>
    </xdr:to>
    <xdr:cxnSp macro="">
      <xdr:nvCxnSpPr>
        <xdr:cNvPr id="692" name="直線コネクタ 691"/>
        <xdr:cNvCxnSpPr/>
      </xdr:nvCxnSpPr>
      <xdr:spPr>
        <a:xfrm flipV="1">
          <a:off x="13703300" y="16506701"/>
          <a:ext cx="889000" cy="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89294</xdr:rowOff>
    </xdr:from>
    <xdr:to>
      <xdr:col>71</xdr:col>
      <xdr:colOff>177800</xdr:colOff>
      <xdr:row>96</xdr:row>
      <xdr:rowOff>116694</xdr:rowOff>
    </xdr:to>
    <xdr:cxnSp macro="">
      <xdr:nvCxnSpPr>
        <xdr:cNvPr id="695" name="直線コネクタ 694"/>
        <xdr:cNvCxnSpPr/>
      </xdr:nvCxnSpPr>
      <xdr:spPr>
        <a:xfrm flipV="1">
          <a:off x="12814300" y="16548494"/>
          <a:ext cx="8890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57029</xdr:rowOff>
    </xdr:from>
    <xdr:to>
      <xdr:col>85</xdr:col>
      <xdr:colOff>177800</xdr:colOff>
      <xdr:row>95</xdr:row>
      <xdr:rowOff>158629</xdr:rowOff>
    </xdr:to>
    <xdr:sp macro="" textlink="">
      <xdr:nvSpPr>
        <xdr:cNvPr id="705" name="楕円 704"/>
        <xdr:cNvSpPr/>
      </xdr:nvSpPr>
      <xdr:spPr>
        <a:xfrm>
          <a:off x="16268700" y="163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79906</xdr:rowOff>
    </xdr:from>
    <xdr:ext cx="599010" cy="259045"/>
    <xdr:sp macro="" textlink="">
      <xdr:nvSpPr>
        <xdr:cNvPr id="706" name="公債費該当値テキスト"/>
        <xdr:cNvSpPr txBox="1"/>
      </xdr:nvSpPr>
      <xdr:spPr>
        <a:xfrm>
          <a:off x="16370300" y="1619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137395</xdr:rowOff>
    </xdr:from>
    <xdr:to>
      <xdr:col>81</xdr:col>
      <xdr:colOff>101600</xdr:colOff>
      <xdr:row>96</xdr:row>
      <xdr:rowOff>67545</xdr:rowOff>
    </xdr:to>
    <xdr:sp macro="" textlink="">
      <xdr:nvSpPr>
        <xdr:cNvPr id="707" name="楕円 706"/>
        <xdr:cNvSpPr/>
      </xdr:nvSpPr>
      <xdr:spPr>
        <a:xfrm>
          <a:off x="15430500" y="164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58672</xdr:rowOff>
    </xdr:from>
    <xdr:ext cx="599010" cy="259045"/>
    <xdr:sp macro="" textlink="">
      <xdr:nvSpPr>
        <xdr:cNvPr id="708" name="テキスト ボックス 707"/>
        <xdr:cNvSpPr txBox="1"/>
      </xdr:nvSpPr>
      <xdr:spPr>
        <a:xfrm>
          <a:off x="15181795" y="1651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168151</xdr:rowOff>
    </xdr:from>
    <xdr:to>
      <xdr:col>76</xdr:col>
      <xdr:colOff>165100</xdr:colOff>
      <xdr:row>96</xdr:row>
      <xdr:rowOff>98301</xdr:rowOff>
    </xdr:to>
    <xdr:sp macro="" textlink="">
      <xdr:nvSpPr>
        <xdr:cNvPr id="709" name="楕円 708"/>
        <xdr:cNvSpPr/>
      </xdr:nvSpPr>
      <xdr:spPr>
        <a:xfrm>
          <a:off x="14541500" y="164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89428</xdr:rowOff>
    </xdr:from>
    <xdr:ext cx="534377" cy="259045"/>
    <xdr:sp macro="" textlink="">
      <xdr:nvSpPr>
        <xdr:cNvPr id="710" name="テキスト ボックス 709"/>
        <xdr:cNvSpPr txBox="1"/>
      </xdr:nvSpPr>
      <xdr:spPr>
        <a:xfrm>
          <a:off x="14325111" y="165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38494</xdr:rowOff>
    </xdr:from>
    <xdr:to>
      <xdr:col>72</xdr:col>
      <xdr:colOff>38100</xdr:colOff>
      <xdr:row>96</xdr:row>
      <xdr:rowOff>140094</xdr:rowOff>
    </xdr:to>
    <xdr:sp macro="" textlink="">
      <xdr:nvSpPr>
        <xdr:cNvPr id="711" name="楕円 710"/>
        <xdr:cNvSpPr/>
      </xdr:nvSpPr>
      <xdr:spPr>
        <a:xfrm>
          <a:off x="13652500" y="164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131221</xdr:rowOff>
    </xdr:from>
    <xdr:ext cx="534377" cy="259045"/>
    <xdr:sp macro="" textlink="">
      <xdr:nvSpPr>
        <xdr:cNvPr id="712" name="テキスト ボックス 711"/>
        <xdr:cNvSpPr txBox="1"/>
      </xdr:nvSpPr>
      <xdr:spPr>
        <a:xfrm>
          <a:off x="13436111" y="165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65894</xdr:rowOff>
    </xdr:from>
    <xdr:to>
      <xdr:col>67</xdr:col>
      <xdr:colOff>101600</xdr:colOff>
      <xdr:row>96</xdr:row>
      <xdr:rowOff>167494</xdr:rowOff>
    </xdr:to>
    <xdr:sp macro="" textlink="">
      <xdr:nvSpPr>
        <xdr:cNvPr id="713" name="楕円 712"/>
        <xdr:cNvSpPr/>
      </xdr:nvSpPr>
      <xdr:spPr>
        <a:xfrm>
          <a:off x="12763500" y="165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158621</xdr:rowOff>
    </xdr:from>
    <xdr:ext cx="534377" cy="259045"/>
    <xdr:sp macro="" textlink="">
      <xdr:nvSpPr>
        <xdr:cNvPr id="714" name="テキスト ボックス 713"/>
        <xdr:cNvSpPr txBox="1"/>
      </xdr:nvSpPr>
      <xdr:spPr>
        <a:xfrm>
          <a:off x="12547111" y="166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平成２８年度まで類似団体平均に比べ高くなっていたが、平成２５年度以降実施してきた道の駅整備事業や朝日自然観多目的交流施設整備事業等が終了したため類似団体平均並みとなっている。</a:t>
          </a:r>
        </a:p>
        <a:p>
          <a:r>
            <a:rPr kumimoji="1" lang="ja-JP" altLang="en-US" sz="1300">
              <a:latin typeface="ＭＳ Ｐゴシック" panose="020B0600070205080204" pitchFamily="50" charset="-128"/>
              <a:ea typeface="ＭＳ Ｐゴシック" panose="020B0600070205080204" pitchFamily="50" charset="-128"/>
            </a:rPr>
            <a:t>・教育費については、小中学校空調設備の大規模改修、中央公民館空調の大規模改修を実施したため、前年度から６５％増加し、類似団体平均を上回った。</a:t>
          </a:r>
        </a:p>
        <a:p>
          <a:r>
            <a:rPr kumimoji="1" lang="ja-JP" altLang="en-US" sz="1300">
              <a:latin typeface="ＭＳ Ｐゴシック" panose="020B0600070205080204" pitchFamily="50" charset="-128"/>
              <a:ea typeface="ＭＳ Ｐゴシック" panose="020B0600070205080204" pitchFamily="50" charset="-128"/>
            </a:rPr>
            <a:t>・民生費については、平成２８年度にあさひ保育園未満児室の増改築事業や臨時福祉給付金給付事業を、平成２９年度に放課後児童クラブの新設、高齢者生産活動センターの改修を実施しており高くなっているが、平成３０年度以降は大型事業の終了に伴い平年ベースとなっている。</a:t>
          </a:r>
        </a:p>
        <a:p>
          <a:r>
            <a:rPr kumimoji="1" lang="ja-JP" altLang="en-US" sz="1300">
              <a:latin typeface="ＭＳ Ｐゴシック" panose="020B0600070205080204" pitchFamily="50" charset="-128"/>
              <a:ea typeface="ＭＳ Ｐゴシック" panose="020B0600070205080204" pitchFamily="50" charset="-128"/>
            </a:rPr>
            <a:t>・土木費については、平成２７年度に公営住宅整備事業が終了し、以降類似団体平均を下回っていたが、防災・減災・国土強靭化緊急対策事業により、町道整備を加速化させたため、令和元年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・公債費については、近年の大型事業の影響から年々公債費が増額しており令和４年のピーク見込みまでは増加傾向で推移する見込み。</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平成３０年度より０．８３ポイント増加し１１．６９％になった。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決算における連結実質赤字比率は、各会計とも黒字となっているため生じていない。これまで、財政の健全運営のため人件費・公債費等の経常経費の削減に努めてきた結果が反映されたものとなっている。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233\01_&#32207;&#21209;&#35506;\Users\sakuma453\Desktop\&#26032;&#12375;&#12356;&#12501;&#12457;&#12523;&#12480;&#12540;%20(2)\&#12467;&#12500;&#12540;&#12304;&#36001;&#25919;&#29366;&#27841;&#36039;&#26009;&#38598;&#12305;_063231_&#26397;&#26085;&#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row>
        <row r="53">
          <cell r="BP53">
            <v>49.7</v>
          </cell>
          <cell r="BQ53">
            <v>49.699981689453125</v>
          </cell>
          <cell r="BR53">
            <v>49.699981689453125</v>
          </cell>
          <cell r="BS53">
            <v>49.699981689453125</v>
          </cell>
          <cell r="BT53">
            <v>49.699981689453125</v>
          </cell>
          <cell r="BU53">
            <v>49.699981689453125</v>
          </cell>
          <cell r="BV53">
            <v>49.699981689453125</v>
          </cell>
          <cell r="BW53">
            <v>49.699981689453125</v>
          </cell>
          <cell r="BX53">
            <v>51.7</v>
          </cell>
          <cell r="BY53">
            <v>51.699981689453125</v>
          </cell>
          <cell r="BZ53">
            <v>51.699981689453125</v>
          </cell>
          <cell r="CA53">
            <v>51.699981689453125</v>
          </cell>
          <cell r="CB53">
            <v>51.699981689453125</v>
          </cell>
          <cell r="CC53">
            <v>51.699981689453125</v>
          </cell>
          <cell r="CD53">
            <v>51.699981689453125</v>
          </cell>
          <cell r="CE53">
            <v>51.699981689453125</v>
          </cell>
          <cell r="CF53">
            <v>53.6</v>
          </cell>
          <cell r="CG53">
            <v>53.5999755859375</v>
          </cell>
          <cell r="CH53">
            <v>53.5999755859375</v>
          </cell>
          <cell r="CI53">
            <v>53.5999755859375</v>
          </cell>
          <cell r="CJ53">
            <v>53.5999755859375</v>
          </cell>
          <cell r="CK53">
            <v>53.5999755859375</v>
          </cell>
          <cell r="CL53">
            <v>53.5999755859375</v>
          </cell>
          <cell r="CM53">
            <v>53.5999755859375</v>
          </cell>
          <cell r="CN53">
            <v>56.2</v>
          </cell>
          <cell r="CO53">
            <v>56.199981689453125</v>
          </cell>
          <cell r="CP53">
            <v>56.199981689453125</v>
          </cell>
          <cell r="CQ53">
            <v>56.199981689453125</v>
          </cell>
          <cell r="CR53">
            <v>56.199981689453125</v>
          </cell>
          <cell r="CS53">
            <v>56.199981689453125</v>
          </cell>
          <cell r="CT53">
            <v>56.199981689453125</v>
          </cell>
          <cell r="CU53">
            <v>56.199981689453125</v>
          </cell>
          <cell r="CV53">
            <v>56.2</v>
          </cell>
          <cell r="CW53">
            <v>56.199981689453125</v>
          </cell>
          <cell r="CX53">
            <v>56.199981689453125</v>
          </cell>
          <cell r="CY53">
            <v>56.199981689453125</v>
          </cell>
          <cell r="CZ53">
            <v>56.199981689453125</v>
          </cell>
          <cell r="DA53">
            <v>56.199981689453125</v>
          </cell>
          <cell r="DB53">
            <v>56.199981689453125</v>
          </cell>
          <cell r="DC53">
            <v>56.199981689453125</v>
          </cell>
        </row>
        <row r="55">
          <cell r="AN55" t="str">
            <v>類似団体内平均値</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row>
        <row r="57">
          <cell r="BP57">
            <v>55.3</v>
          </cell>
          <cell r="BQ57">
            <v>55.29998779296875</v>
          </cell>
          <cell r="BR57">
            <v>55.29998779296875</v>
          </cell>
          <cell r="BS57">
            <v>55.29998779296875</v>
          </cell>
          <cell r="BT57">
            <v>55.29998779296875</v>
          </cell>
          <cell r="BU57">
            <v>55.29998779296875</v>
          </cell>
          <cell r="BV57">
            <v>55.29998779296875</v>
          </cell>
          <cell r="BW57">
            <v>55.29998779296875</v>
          </cell>
          <cell r="BX57">
            <v>56.3</v>
          </cell>
          <cell r="BY57">
            <v>56.29998779296875</v>
          </cell>
          <cell r="BZ57">
            <v>56.29998779296875</v>
          </cell>
          <cell r="CA57">
            <v>56.29998779296875</v>
          </cell>
          <cell r="CB57">
            <v>56.29998779296875</v>
          </cell>
          <cell r="CC57">
            <v>56.29998779296875</v>
          </cell>
          <cell r="CD57">
            <v>56.29998779296875</v>
          </cell>
          <cell r="CE57">
            <v>56.29998779296875</v>
          </cell>
          <cell r="CF57">
            <v>58.3</v>
          </cell>
          <cell r="CG57">
            <v>58.29998779296875</v>
          </cell>
          <cell r="CH57">
            <v>58.29998779296875</v>
          </cell>
          <cell r="CI57">
            <v>58.29998779296875</v>
          </cell>
          <cell r="CJ57">
            <v>58.29998779296875</v>
          </cell>
          <cell r="CK57">
            <v>58.29998779296875</v>
          </cell>
          <cell r="CL57">
            <v>58.29998779296875</v>
          </cell>
          <cell r="CM57">
            <v>58.29998779296875</v>
          </cell>
          <cell r="CN57">
            <v>60.2</v>
          </cell>
          <cell r="CO57">
            <v>60.199981689453125</v>
          </cell>
          <cell r="CP57">
            <v>60.199981689453125</v>
          </cell>
          <cell r="CQ57">
            <v>60.199981689453125</v>
          </cell>
          <cell r="CR57">
            <v>60.199981689453125</v>
          </cell>
          <cell r="CS57">
            <v>60.199981689453125</v>
          </cell>
          <cell r="CT57">
            <v>60.199981689453125</v>
          </cell>
          <cell r="CU57">
            <v>60.199981689453125</v>
          </cell>
          <cell r="CV57">
            <v>59.9</v>
          </cell>
          <cell r="CW57">
            <v>59.899993896484375</v>
          </cell>
          <cell r="CX57">
            <v>59.899993896484375</v>
          </cell>
          <cell r="CY57">
            <v>59.899993896484375</v>
          </cell>
          <cell r="CZ57">
            <v>59.899993896484375</v>
          </cell>
          <cell r="DA57">
            <v>59.899993896484375</v>
          </cell>
          <cell r="DB57">
            <v>59.899993896484375</v>
          </cell>
          <cell r="DC57">
            <v>59.899993896484375</v>
          </cell>
        </row>
        <row r="72">
          <cell r="BP72" t="str">
            <v>H27</v>
          </cell>
          <cell r="BX72" t="str">
            <v>H28</v>
          </cell>
          <cell r="CF72" t="str">
            <v>H29</v>
          </cell>
          <cell r="CN72" t="str">
            <v>H30</v>
          </cell>
          <cell r="CV72" t="str">
            <v>R01</v>
          </cell>
        </row>
        <row r="73">
          <cell r="AN73" t="str">
            <v>当該団体値</v>
          </cell>
          <cell r="BP73">
            <v>59.899993896484375</v>
          </cell>
          <cell r="BQ73">
            <v>59.899993896484375</v>
          </cell>
          <cell r="BR73">
            <v>59.899993896484375</v>
          </cell>
          <cell r="BS73">
            <v>59.899993896484375</v>
          </cell>
          <cell r="BT73">
            <v>59.899993896484375</v>
          </cell>
          <cell r="BU73">
            <v>59.899993896484375</v>
          </cell>
          <cell r="BV73">
            <v>59.899993896484375</v>
          </cell>
          <cell r="BW73">
            <v>59.899993896484375</v>
          </cell>
          <cell r="BX73">
            <v>59.899993896484375</v>
          </cell>
          <cell r="BY73">
            <v>59.899993896484375</v>
          </cell>
          <cell r="BZ73">
            <v>59.899993896484375</v>
          </cell>
          <cell r="CA73">
            <v>59.899993896484375</v>
          </cell>
          <cell r="CB73">
            <v>59.899993896484375</v>
          </cell>
          <cell r="CC73">
            <v>59.899993896484375</v>
          </cell>
          <cell r="CD73">
            <v>59.899993896484375</v>
          </cell>
          <cell r="CE73">
            <v>59.899993896484375</v>
          </cell>
          <cell r="CF73">
            <v>59.899993896484375</v>
          </cell>
          <cell r="CG73">
            <v>59.899993896484375</v>
          </cell>
          <cell r="CH73">
            <v>59.899993896484375</v>
          </cell>
          <cell r="CI73">
            <v>59.899993896484375</v>
          </cell>
          <cell r="CJ73">
            <v>59.899993896484375</v>
          </cell>
          <cell r="CK73">
            <v>59.899993896484375</v>
          </cell>
          <cell r="CL73">
            <v>59.899993896484375</v>
          </cell>
          <cell r="CM73">
            <v>59.899993896484375</v>
          </cell>
          <cell r="CN73">
            <v>59.899993896484375</v>
          </cell>
          <cell r="CO73">
            <v>59.899993896484375</v>
          </cell>
          <cell r="CP73">
            <v>59.899993896484375</v>
          </cell>
          <cell r="CQ73">
            <v>59.899993896484375</v>
          </cell>
          <cell r="CR73">
            <v>59.899993896484375</v>
          </cell>
          <cell r="CS73">
            <v>59.899993896484375</v>
          </cell>
          <cell r="CT73">
            <v>59.899993896484375</v>
          </cell>
          <cell r="CU73">
            <v>59.899993896484375</v>
          </cell>
          <cell r="CV73">
            <v>59.899993896484375</v>
          </cell>
          <cell r="CW73">
            <v>59.899993896484375</v>
          </cell>
          <cell r="CX73">
            <v>59.899993896484375</v>
          </cell>
          <cell r="CY73">
            <v>59.899993896484375</v>
          </cell>
          <cell r="CZ73">
            <v>59.899993896484375</v>
          </cell>
          <cell r="DA73">
            <v>59.899993896484375</v>
          </cell>
          <cell r="DB73">
            <v>59.899993896484375</v>
          </cell>
          <cell r="DC73">
            <v>59.899993896484375</v>
          </cell>
        </row>
        <row r="75">
          <cell r="BP75">
            <v>0.9</v>
          </cell>
          <cell r="BQ75">
            <v>0.89999961853027344</v>
          </cell>
          <cell r="BR75">
            <v>0.89999961853027344</v>
          </cell>
          <cell r="BS75">
            <v>0.89999961853027344</v>
          </cell>
          <cell r="BT75">
            <v>0.89999961853027344</v>
          </cell>
          <cell r="BU75">
            <v>0.89999961853027344</v>
          </cell>
          <cell r="BV75">
            <v>0.89999961853027344</v>
          </cell>
          <cell r="BW75">
            <v>0.89999961853027344</v>
          </cell>
          <cell r="BX75">
            <v>1.5</v>
          </cell>
          <cell r="BY75">
            <v>1.5</v>
          </cell>
          <cell r="BZ75">
            <v>1.5</v>
          </cell>
          <cell r="CA75">
            <v>1.5</v>
          </cell>
          <cell r="CB75">
            <v>1.5</v>
          </cell>
          <cell r="CC75">
            <v>1.5</v>
          </cell>
          <cell r="CD75">
            <v>1.5</v>
          </cell>
          <cell r="CE75">
            <v>1.5</v>
          </cell>
          <cell r="CF75">
            <v>3.5</v>
          </cell>
          <cell r="CG75">
            <v>3.5</v>
          </cell>
          <cell r="CH75">
            <v>3.5</v>
          </cell>
          <cell r="CI75">
            <v>3.5</v>
          </cell>
          <cell r="CJ75">
            <v>3.5</v>
          </cell>
          <cell r="CK75">
            <v>3.5</v>
          </cell>
          <cell r="CL75">
            <v>3.5</v>
          </cell>
          <cell r="CM75">
            <v>3.5</v>
          </cell>
          <cell r="CN75">
            <v>4.5</v>
          </cell>
          <cell r="CO75">
            <v>4.5</v>
          </cell>
          <cell r="CP75">
            <v>4.5</v>
          </cell>
          <cell r="CQ75">
            <v>4.5</v>
          </cell>
          <cell r="CR75">
            <v>4.5</v>
          </cell>
          <cell r="CS75">
            <v>4.5</v>
          </cell>
          <cell r="CT75">
            <v>4.5</v>
          </cell>
          <cell r="CU75">
            <v>4.5</v>
          </cell>
          <cell r="CV75">
            <v>5.5</v>
          </cell>
          <cell r="CW75">
            <v>5.5</v>
          </cell>
          <cell r="CX75">
            <v>5.5</v>
          </cell>
          <cell r="CY75">
            <v>5.5</v>
          </cell>
          <cell r="CZ75">
            <v>5.5</v>
          </cell>
          <cell r="DA75">
            <v>5.5</v>
          </cell>
          <cell r="DB75">
            <v>5.5</v>
          </cell>
          <cell r="DC75">
            <v>5.5</v>
          </cell>
        </row>
        <row r="77">
          <cell r="AN77" t="str">
            <v>類似団体内平均値</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row>
        <row r="79">
          <cell r="BP79">
            <v>8.6</v>
          </cell>
          <cell r="BQ79">
            <v>8.5999984741210937</v>
          </cell>
          <cell r="BR79">
            <v>8.5999984741210937</v>
          </cell>
          <cell r="BS79">
            <v>8.5999984741210937</v>
          </cell>
          <cell r="BT79">
            <v>8.5999984741210937</v>
          </cell>
          <cell r="BU79">
            <v>8.5999984741210937</v>
          </cell>
          <cell r="BV79">
            <v>8.5999984741210937</v>
          </cell>
          <cell r="BW79">
            <v>8.5999984741210937</v>
          </cell>
          <cell r="BX79">
            <v>8.5</v>
          </cell>
          <cell r="BY79">
            <v>8.5</v>
          </cell>
          <cell r="BZ79">
            <v>8.5</v>
          </cell>
          <cell r="CA79">
            <v>8.5</v>
          </cell>
          <cell r="CB79">
            <v>8.5</v>
          </cell>
          <cell r="CC79">
            <v>8.5</v>
          </cell>
          <cell r="CD79">
            <v>8.5</v>
          </cell>
          <cell r="CE79">
            <v>8.5</v>
          </cell>
          <cell r="CF79">
            <v>8.5</v>
          </cell>
          <cell r="CG79">
            <v>8.5</v>
          </cell>
          <cell r="CH79">
            <v>8.5</v>
          </cell>
          <cell r="CI79">
            <v>8.5</v>
          </cell>
          <cell r="CJ79">
            <v>8.5</v>
          </cell>
          <cell r="CK79">
            <v>8.5</v>
          </cell>
          <cell r="CL79">
            <v>8.5</v>
          </cell>
          <cell r="CM79">
            <v>8.5</v>
          </cell>
          <cell r="CN79">
            <v>8.6</v>
          </cell>
          <cell r="CO79">
            <v>8.5999984741210937</v>
          </cell>
          <cell r="CP79">
            <v>8.5999984741210937</v>
          </cell>
          <cell r="CQ79">
            <v>8.5999984741210937</v>
          </cell>
          <cell r="CR79">
            <v>8.5999984741210937</v>
          </cell>
          <cell r="CS79">
            <v>8.5999984741210937</v>
          </cell>
          <cell r="CT79">
            <v>8.5999984741210937</v>
          </cell>
          <cell r="CU79">
            <v>8.5999984741210937</v>
          </cell>
          <cell r="CV79">
            <v>8.6</v>
          </cell>
          <cell r="CW79">
            <v>8.5999984741210937</v>
          </cell>
          <cell r="CX79">
            <v>8.5999984741210937</v>
          </cell>
          <cell r="CY79">
            <v>8.5999984741210937</v>
          </cell>
          <cell r="CZ79">
            <v>8.5999984741210937</v>
          </cell>
          <cell r="DA79">
            <v>8.5999984741210937</v>
          </cell>
          <cell r="DB79">
            <v>8.5999984741210937</v>
          </cell>
          <cell r="DC79">
            <v>8.5999984741210937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E29" sqref="E29:K29"/>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5951503</v>
      </c>
      <c r="BO4" s="431"/>
      <c r="BP4" s="431"/>
      <c r="BQ4" s="431"/>
      <c r="BR4" s="431"/>
      <c r="BS4" s="431"/>
      <c r="BT4" s="431"/>
      <c r="BU4" s="432"/>
      <c r="BV4" s="430">
        <v>5320741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11.7</v>
      </c>
      <c r="CU4" s="437"/>
      <c r="CV4" s="437"/>
      <c r="CW4" s="437"/>
      <c r="CX4" s="437"/>
      <c r="CY4" s="437"/>
      <c r="CZ4" s="437"/>
      <c r="DA4" s="438"/>
      <c r="DB4" s="436">
        <v>10.9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5563526</v>
      </c>
      <c r="BO5" s="468"/>
      <c r="BP5" s="468"/>
      <c r="BQ5" s="468"/>
      <c r="BR5" s="468"/>
      <c r="BS5" s="468"/>
      <c r="BT5" s="468"/>
      <c r="BU5" s="469"/>
      <c r="BV5" s="467">
        <v>4945551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98.9</v>
      </c>
      <c r="CU5" s="465"/>
      <c r="CV5" s="465"/>
      <c r="CW5" s="465"/>
      <c r="CX5" s="465"/>
      <c r="CY5" s="465"/>
      <c r="CZ5" s="465"/>
      <c r="DA5" s="466"/>
      <c r="DB5" s="464">
        <v>95</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387977</v>
      </c>
      <c r="BO6" s="468"/>
      <c r="BP6" s="468"/>
      <c r="BQ6" s="468"/>
      <c r="BR6" s="468"/>
      <c r="BS6" s="468"/>
      <c r="BT6" s="468"/>
      <c r="BU6" s="469"/>
      <c r="BV6" s="467">
        <v>375190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99.8</v>
      </c>
      <c r="CU6" s="505"/>
      <c r="CV6" s="505"/>
      <c r="CW6" s="505"/>
      <c r="CX6" s="505"/>
      <c r="CY6" s="505"/>
      <c r="CZ6" s="505"/>
      <c r="DA6" s="506"/>
      <c r="DB6" s="504">
        <v>98.8</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20850</v>
      </c>
      <c r="BO7" s="468"/>
      <c r="BP7" s="468"/>
      <c r="BQ7" s="468"/>
      <c r="BR7" s="468"/>
      <c r="BS7" s="468"/>
      <c r="BT7" s="468"/>
      <c r="BU7" s="469"/>
      <c r="BV7" s="467">
        <v>34816</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3141800</v>
      </c>
      <c r="CU7" s="468"/>
      <c r="CV7" s="468"/>
      <c r="CW7" s="468"/>
      <c r="CX7" s="468"/>
      <c r="CY7" s="468"/>
      <c r="CZ7" s="468"/>
      <c r="DA7" s="469"/>
      <c r="DB7" s="467">
        <v>3133503</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367127</v>
      </c>
      <c r="BO8" s="468"/>
      <c r="BP8" s="468"/>
      <c r="BQ8" s="468"/>
      <c r="BR8" s="468"/>
      <c r="BS8" s="468"/>
      <c r="BT8" s="468"/>
      <c r="BU8" s="469"/>
      <c r="BV8" s="467">
        <v>340374</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0.21</v>
      </c>
      <c r="CU8" s="508"/>
      <c r="CV8" s="508"/>
      <c r="CW8" s="508"/>
      <c r="CX8" s="508"/>
      <c r="CY8" s="508"/>
      <c r="CZ8" s="508"/>
      <c r="DA8" s="509"/>
      <c r="DB8" s="507">
        <v>0.2</v>
      </c>
      <c r="DC8" s="508"/>
      <c r="DD8" s="508"/>
      <c r="DE8" s="508"/>
      <c r="DF8" s="508"/>
      <c r="DG8" s="508"/>
      <c r="DH8" s="508"/>
      <c r="DI8" s="509"/>
      <c r="DJ8" s="186"/>
      <c r="DK8" s="186"/>
      <c r="DL8" s="186"/>
      <c r="DM8" s="186"/>
      <c r="DN8" s="186"/>
      <c r="DO8" s="186"/>
    </row>
    <row r="9" spans="1:119" ht="18.75" customHeight="1" thickBot="1">
      <c r="A9" s="187"/>
      <c r="B9" s="461" t="s">
        <v>113</v>
      </c>
      <c r="C9" s="462"/>
      <c r="D9" s="462"/>
      <c r="E9" s="462"/>
      <c r="F9" s="462"/>
      <c r="G9" s="462"/>
      <c r="H9" s="462"/>
      <c r="I9" s="462"/>
      <c r="J9" s="462"/>
      <c r="K9" s="510"/>
      <c r="L9" s="511" t="s">
        <v>114</v>
      </c>
      <c r="M9" s="512"/>
      <c r="N9" s="512"/>
      <c r="O9" s="512"/>
      <c r="P9" s="512"/>
      <c r="Q9" s="513"/>
      <c r="R9" s="514">
        <v>7119</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94</v>
      </c>
      <c r="AV9" s="500"/>
      <c r="AW9" s="500"/>
      <c r="AX9" s="500"/>
      <c r="AY9" s="501" t="s">
        <v>117</v>
      </c>
      <c r="AZ9" s="502"/>
      <c r="BA9" s="502"/>
      <c r="BB9" s="502"/>
      <c r="BC9" s="502"/>
      <c r="BD9" s="502"/>
      <c r="BE9" s="502"/>
      <c r="BF9" s="502"/>
      <c r="BG9" s="502"/>
      <c r="BH9" s="502"/>
      <c r="BI9" s="502"/>
      <c r="BJ9" s="502"/>
      <c r="BK9" s="502"/>
      <c r="BL9" s="502"/>
      <c r="BM9" s="503"/>
      <c r="BN9" s="467">
        <v>26753</v>
      </c>
      <c r="BO9" s="468"/>
      <c r="BP9" s="468"/>
      <c r="BQ9" s="468"/>
      <c r="BR9" s="468"/>
      <c r="BS9" s="468"/>
      <c r="BT9" s="468"/>
      <c r="BU9" s="469"/>
      <c r="BV9" s="467">
        <v>19203</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18.899999999999999</v>
      </c>
      <c r="CU9" s="465"/>
      <c r="CV9" s="465"/>
      <c r="CW9" s="465"/>
      <c r="CX9" s="465"/>
      <c r="CY9" s="465"/>
      <c r="CZ9" s="465"/>
      <c r="DA9" s="466"/>
      <c r="DB9" s="464">
        <v>16.8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7856</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189</v>
      </c>
      <c r="BO10" s="468"/>
      <c r="BP10" s="468"/>
      <c r="BQ10" s="468"/>
      <c r="BR10" s="468"/>
      <c r="BS10" s="468"/>
      <c r="BT10" s="468"/>
      <c r="BU10" s="469"/>
      <c r="BV10" s="467">
        <v>423</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57361</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c r="A12" s="187"/>
      <c r="B12" s="527" t="s">
        <v>132</v>
      </c>
      <c r="C12" s="528"/>
      <c r="D12" s="528"/>
      <c r="E12" s="528"/>
      <c r="F12" s="528"/>
      <c r="G12" s="528"/>
      <c r="H12" s="528"/>
      <c r="I12" s="528"/>
      <c r="J12" s="528"/>
      <c r="K12" s="529"/>
      <c r="L12" s="536" t="s">
        <v>133</v>
      </c>
      <c r="M12" s="537"/>
      <c r="N12" s="537"/>
      <c r="O12" s="537"/>
      <c r="P12" s="537"/>
      <c r="Q12" s="538"/>
      <c r="R12" s="539">
        <v>6714</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110</v>
      </c>
      <c r="AV12" s="500"/>
      <c r="AW12" s="500"/>
      <c r="AX12" s="500"/>
      <c r="AY12" s="501" t="s">
        <v>137</v>
      </c>
      <c r="AZ12" s="502"/>
      <c r="BA12" s="502"/>
      <c r="BB12" s="502"/>
      <c r="BC12" s="502"/>
      <c r="BD12" s="502"/>
      <c r="BE12" s="502"/>
      <c r="BF12" s="502"/>
      <c r="BG12" s="502"/>
      <c r="BH12" s="502"/>
      <c r="BI12" s="502"/>
      <c r="BJ12" s="502"/>
      <c r="BK12" s="502"/>
      <c r="BL12" s="502"/>
      <c r="BM12" s="503"/>
      <c r="BN12" s="467">
        <v>259943</v>
      </c>
      <c r="BO12" s="468"/>
      <c r="BP12" s="468"/>
      <c r="BQ12" s="468"/>
      <c r="BR12" s="468"/>
      <c r="BS12" s="468"/>
      <c r="BT12" s="468"/>
      <c r="BU12" s="469"/>
      <c r="BV12" s="467">
        <v>191349</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131</v>
      </c>
      <c r="CU12" s="508"/>
      <c r="CV12" s="508"/>
      <c r="CW12" s="508"/>
      <c r="CX12" s="508"/>
      <c r="CY12" s="508"/>
      <c r="CZ12" s="508"/>
      <c r="DA12" s="509"/>
      <c r="DB12" s="507" t="s">
        <v>131</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6659</v>
      </c>
      <c r="S13" s="552"/>
      <c r="T13" s="552"/>
      <c r="U13" s="552"/>
      <c r="V13" s="553"/>
      <c r="W13" s="483" t="s">
        <v>140</v>
      </c>
      <c r="X13" s="484"/>
      <c r="Y13" s="484"/>
      <c r="Z13" s="484"/>
      <c r="AA13" s="484"/>
      <c r="AB13" s="474"/>
      <c r="AC13" s="518">
        <v>959</v>
      </c>
      <c r="AD13" s="519"/>
      <c r="AE13" s="519"/>
      <c r="AF13" s="519"/>
      <c r="AG13" s="561"/>
      <c r="AH13" s="518">
        <v>1118</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-175640</v>
      </c>
      <c r="BO13" s="468"/>
      <c r="BP13" s="468"/>
      <c r="BQ13" s="468"/>
      <c r="BR13" s="468"/>
      <c r="BS13" s="468"/>
      <c r="BT13" s="468"/>
      <c r="BU13" s="469"/>
      <c r="BV13" s="467">
        <v>-171723</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5.5</v>
      </c>
      <c r="CU13" s="465"/>
      <c r="CV13" s="465"/>
      <c r="CW13" s="465"/>
      <c r="CX13" s="465"/>
      <c r="CY13" s="465"/>
      <c r="CZ13" s="465"/>
      <c r="DA13" s="466"/>
      <c r="DB13" s="464">
        <v>4.5</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145</v>
      </c>
      <c r="M14" s="549"/>
      <c r="N14" s="549"/>
      <c r="O14" s="549"/>
      <c r="P14" s="549"/>
      <c r="Q14" s="550"/>
      <c r="R14" s="551">
        <v>6869</v>
      </c>
      <c r="S14" s="552"/>
      <c r="T14" s="552"/>
      <c r="U14" s="552"/>
      <c r="V14" s="553"/>
      <c r="W14" s="457"/>
      <c r="X14" s="458"/>
      <c r="Y14" s="458"/>
      <c r="Z14" s="458"/>
      <c r="AA14" s="458"/>
      <c r="AB14" s="447"/>
      <c r="AC14" s="554">
        <v>25.7</v>
      </c>
      <c r="AD14" s="555"/>
      <c r="AE14" s="555"/>
      <c r="AF14" s="555"/>
      <c r="AG14" s="556"/>
      <c r="AH14" s="554">
        <v>27.6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147</v>
      </c>
      <c r="CU14" s="566"/>
      <c r="CV14" s="566"/>
      <c r="CW14" s="566"/>
      <c r="CX14" s="566"/>
      <c r="CY14" s="566"/>
      <c r="CZ14" s="566"/>
      <c r="DA14" s="567"/>
      <c r="DB14" s="565" t="s">
        <v>131</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148</v>
      </c>
      <c r="N15" s="559"/>
      <c r="O15" s="559"/>
      <c r="P15" s="559"/>
      <c r="Q15" s="560"/>
      <c r="R15" s="551">
        <v>6817</v>
      </c>
      <c r="S15" s="552"/>
      <c r="T15" s="552"/>
      <c r="U15" s="552"/>
      <c r="V15" s="553"/>
      <c r="W15" s="483" t="s">
        <v>149</v>
      </c>
      <c r="X15" s="484"/>
      <c r="Y15" s="484"/>
      <c r="Z15" s="484"/>
      <c r="AA15" s="484"/>
      <c r="AB15" s="474"/>
      <c r="AC15" s="518">
        <v>1101</v>
      </c>
      <c r="AD15" s="519"/>
      <c r="AE15" s="519"/>
      <c r="AF15" s="519"/>
      <c r="AG15" s="561"/>
      <c r="AH15" s="518">
        <v>1210</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598699</v>
      </c>
      <c r="BO15" s="431"/>
      <c r="BP15" s="431"/>
      <c r="BQ15" s="431"/>
      <c r="BR15" s="431"/>
      <c r="BS15" s="431"/>
      <c r="BT15" s="431"/>
      <c r="BU15" s="432"/>
      <c r="BV15" s="430">
        <v>595396</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29.5</v>
      </c>
      <c r="AD16" s="555"/>
      <c r="AE16" s="555"/>
      <c r="AF16" s="555"/>
      <c r="AG16" s="556"/>
      <c r="AH16" s="554">
        <v>29.9</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2909178</v>
      </c>
      <c r="BO16" s="468"/>
      <c r="BP16" s="468"/>
      <c r="BQ16" s="468"/>
      <c r="BR16" s="468"/>
      <c r="BS16" s="468"/>
      <c r="BT16" s="468"/>
      <c r="BU16" s="469"/>
      <c r="BV16" s="467">
        <v>2863811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155</v>
      </c>
      <c r="N17" s="575"/>
      <c r="O17" s="575"/>
      <c r="P17" s="575"/>
      <c r="Q17" s="576"/>
      <c r="R17" s="571" t="s">
        <v>153</v>
      </c>
      <c r="S17" s="572"/>
      <c r="T17" s="572"/>
      <c r="U17" s="572"/>
      <c r="V17" s="573"/>
      <c r="W17" s="483" t="s">
        <v>156</v>
      </c>
      <c r="X17" s="484"/>
      <c r="Y17" s="484"/>
      <c r="Z17" s="484"/>
      <c r="AA17" s="484"/>
      <c r="AB17" s="474"/>
      <c r="AC17" s="518">
        <v>1678</v>
      </c>
      <c r="AD17" s="519"/>
      <c r="AE17" s="519"/>
      <c r="AF17" s="519"/>
      <c r="AG17" s="561"/>
      <c r="AH17" s="518">
        <v>1724</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742163</v>
      </c>
      <c r="BO17" s="468"/>
      <c r="BP17" s="468"/>
      <c r="BQ17" s="468"/>
      <c r="BR17" s="468"/>
      <c r="BS17" s="468"/>
      <c r="BT17" s="468"/>
      <c r="BU17" s="469"/>
      <c r="BV17" s="467">
        <v>740327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196.81</v>
      </c>
      <c r="M18" s="583"/>
      <c r="N18" s="583"/>
      <c r="O18" s="583"/>
      <c r="P18" s="583"/>
      <c r="Q18" s="583"/>
      <c r="R18" s="584"/>
      <c r="S18" s="584"/>
      <c r="T18" s="584"/>
      <c r="U18" s="584"/>
      <c r="V18" s="585"/>
      <c r="W18" s="485"/>
      <c r="X18" s="486"/>
      <c r="Y18" s="486"/>
      <c r="Z18" s="486"/>
      <c r="AA18" s="486"/>
      <c r="AB18" s="477"/>
      <c r="AC18" s="586">
        <v>44.9</v>
      </c>
      <c r="AD18" s="587"/>
      <c r="AE18" s="587"/>
      <c r="AF18" s="587"/>
      <c r="AG18" s="588"/>
      <c r="AH18" s="586">
        <v>42.5</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3094030</v>
      </c>
      <c r="BO18" s="468"/>
      <c r="BP18" s="468"/>
      <c r="BQ18" s="468"/>
      <c r="BR18" s="468"/>
      <c r="BS18" s="468"/>
      <c r="BT18" s="468"/>
      <c r="BU18" s="469"/>
      <c r="BV18" s="467">
        <v>3017386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36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4085164</v>
      </c>
      <c r="BO19" s="468"/>
      <c r="BP19" s="468"/>
      <c r="BQ19" s="468"/>
      <c r="BR19" s="468"/>
      <c r="BS19" s="468"/>
      <c r="BT19" s="468"/>
      <c r="BU19" s="469"/>
      <c r="BV19" s="467">
        <v>3960524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2242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6593070</v>
      </c>
      <c r="BO23" s="468"/>
      <c r="BP23" s="468"/>
      <c r="BQ23" s="468"/>
      <c r="BR23" s="468"/>
      <c r="BS23" s="468"/>
      <c r="BT23" s="468"/>
      <c r="BU23" s="469"/>
      <c r="BV23" s="467">
        <v>6486562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8200</v>
      </c>
      <c r="R24" s="519"/>
      <c r="S24" s="519"/>
      <c r="T24" s="519"/>
      <c r="U24" s="519"/>
      <c r="V24" s="561"/>
      <c r="W24" s="620"/>
      <c r="X24" s="608"/>
      <c r="Y24" s="609"/>
      <c r="Z24" s="517" t="s">
        <v>172</v>
      </c>
      <c r="AA24" s="497"/>
      <c r="AB24" s="497"/>
      <c r="AC24" s="497"/>
      <c r="AD24" s="497"/>
      <c r="AE24" s="497"/>
      <c r="AF24" s="497"/>
      <c r="AG24" s="498"/>
      <c r="AH24" s="518">
        <v>87</v>
      </c>
      <c r="AI24" s="519"/>
      <c r="AJ24" s="519"/>
      <c r="AK24" s="519"/>
      <c r="AL24" s="561"/>
      <c r="AM24" s="518">
        <v>258216</v>
      </c>
      <c r="AN24" s="519"/>
      <c r="AO24" s="519"/>
      <c r="AP24" s="519"/>
      <c r="AQ24" s="519"/>
      <c r="AR24" s="561"/>
      <c r="AS24" s="518">
        <v>2968</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6224632</v>
      </c>
      <c r="BO24" s="468"/>
      <c r="BP24" s="468"/>
      <c r="BQ24" s="468"/>
      <c r="BR24" s="468"/>
      <c r="BS24" s="468"/>
      <c r="BT24" s="468"/>
      <c r="BU24" s="469"/>
      <c r="BV24" s="467">
        <v>5993655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v>1</v>
      </c>
      <c r="M25" s="519"/>
      <c r="N25" s="519"/>
      <c r="O25" s="519"/>
      <c r="P25" s="561"/>
      <c r="Q25" s="518">
        <v>6350</v>
      </c>
      <c r="R25" s="519"/>
      <c r="S25" s="519"/>
      <c r="T25" s="519"/>
      <c r="U25" s="519"/>
      <c r="V25" s="561"/>
      <c r="W25" s="620"/>
      <c r="X25" s="608"/>
      <c r="Y25" s="609"/>
      <c r="Z25" s="517" t="s">
        <v>175</v>
      </c>
      <c r="AA25" s="497"/>
      <c r="AB25" s="497"/>
      <c r="AC25" s="497"/>
      <c r="AD25" s="497"/>
      <c r="AE25" s="497"/>
      <c r="AF25" s="497"/>
      <c r="AG25" s="498"/>
      <c r="AH25" s="518" t="s">
        <v>147</v>
      </c>
      <c r="AI25" s="519"/>
      <c r="AJ25" s="519"/>
      <c r="AK25" s="519"/>
      <c r="AL25" s="561"/>
      <c r="AM25" s="518" t="s">
        <v>147</v>
      </c>
      <c r="AN25" s="519"/>
      <c r="AO25" s="519"/>
      <c r="AP25" s="519"/>
      <c r="AQ25" s="519"/>
      <c r="AR25" s="561"/>
      <c r="AS25" s="518" t="s">
        <v>147</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273881</v>
      </c>
      <c r="BO25" s="431"/>
      <c r="BP25" s="431"/>
      <c r="BQ25" s="431"/>
      <c r="BR25" s="431"/>
      <c r="BS25" s="431"/>
      <c r="BT25" s="431"/>
      <c r="BU25" s="432"/>
      <c r="BV25" s="430">
        <v>304953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177</v>
      </c>
      <c r="F26" s="497"/>
      <c r="G26" s="497"/>
      <c r="H26" s="497"/>
      <c r="I26" s="497"/>
      <c r="J26" s="497"/>
      <c r="K26" s="498"/>
      <c r="L26" s="518">
        <v>1</v>
      </c>
      <c r="M26" s="519"/>
      <c r="N26" s="519"/>
      <c r="O26" s="519"/>
      <c r="P26" s="561"/>
      <c r="Q26" s="518">
        <v>5750</v>
      </c>
      <c r="R26" s="519"/>
      <c r="S26" s="519"/>
      <c r="T26" s="519"/>
      <c r="U26" s="519"/>
      <c r="V26" s="561"/>
      <c r="W26" s="620"/>
      <c r="X26" s="608"/>
      <c r="Y26" s="609"/>
      <c r="Z26" s="517" t="s">
        <v>178</v>
      </c>
      <c r="AA26" s="630"/>
      <c r="AB26" s="630"/>
      <c r="AC26" s="630"/>
      <c r="AD26" s="630"/>
      <c r="AE26" s="630"/>
      <c r="AF26" s="630"/>
      <c r="AG26" s="631"/>
      <c r="AH26" s="518">
        <v>10</v>
      </c>
      <c r="AI26" s="519"/>
      <c r="AJ26" s="519"/>
      <c r="AK26" s="519"/>
      <c r="AL26" s="561"/>
      <c r="AM26" s="518">
        <v>35630</v>
      </c>
      <c r="AN26" s="519"/>
      <c r="AO26" s="519"/>
      <c r="AP26" s="519"/>
      <c r="AQ26" s="519"/>
      <c r="AR26" s="561"/>
      <c r="AS26" s="518">
        <v>3563</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147</v>
      </c>
      <c r="BO26" s="468"/>
      <c r="BP26" s="468"/>
      <c r="BQ26" s="468"/>
      <c r="BR26" s="468"/>
      <c r="BS26" s="468"/>
      <c r="BT26" s="468"/>
      <c r="BU26" s="469"/>
      <c r="BV26" s="467" t="s">
        <v>147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180</v>
      </c>
      <c r="F27" s="497"/>
      <c r="G27" s="497"/>
      <c r="H27" s="497"/>
      <c r="I27" s="497"/>
      <c r="J27" s="497"/>
      <c r="K27" s="498"/>
      <c r="L27" s="518">
        <v>1</v>
      </c>
      <c r="M27" s="519"/>
      <c r="N27" s="519"/>
      <c r="O27" s="519"/>
      <c r="P27" s="561"/>
      <c r="Q27" s="518">
        <v>3100</v>
      </c>
      <c r="R27" s="519"/>
      <c r="S27" s="519"/>
      <c r="T27" s="519"/>
      <c r="U27" s="519"/>
      <c r="V27" s="561"/>
      <c r="W27" s="620"/>
      <c r="X27" s="608"/>
      <c r="Y27" s="609"/>
      <c r="Z27" s="517" t="s">
        <v>181</v>
      </c>
      <c r="AA27" s="497"/>
      <c r="AB27" s="497"/>
      <c r="AC27" s="497"/>
      <c r="AD27" s="497"/>
      <c r="AE27" s="497"/>
      <c r="AF27" s="497"/>
      <c r="AG27" s="498"/>
      <c r="AH27" s="518">
        <v>1</v>
      </c>
      <c r="AI27" s="519"/>
      <c r="AJ27" s="519"/>
      <c r="AK27" s="519"/>
      <c r="AL27" s="561"/>
      <c r="AM27" s="518" t="s">
        <v>182</v>
      </c>
      <c r="AN27" s="519"/>
      <c r="AO27" s="519"/>
      <c r="AP27" s="519"/>
      <c r="AQ27" s="519"/>
      <c r="AR27" s="561"/>
      <c r="AS27" s="518" t="s">
        <v>182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82000</v>
      </c>
      <c r="BO27" s="644"/>
      <c r="BP27" s="644"/>
      <c r="BQ27" s="644"/>
      <c r="BR27" s="644"/>
      <c r="BS27" s="644"/>
      <c r="BT27" s="644"/>
      <c r="BU27" s="645"/>
      <c r="BV27" s="643">
        <v>82000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184</v>
      </c>
      <c r="F28" s="497"/>
      <c r="G28" s="497"/>
      <c r="H28" s="497"/>
      <c r="I28" s="497"/>
      <c r="J28" s="497"/>
      <c r="K28" s="498"/>
      <c r="L28" s="518">
        <v>1</v>
      </c>
      <c r="M28" s="519"/>
      <c r="N28" s="519"/>
      <c r="O28" s="519"/>
      <c r="P28" s="561"/>
      <c r="Q28" s="518">
        <v>2500</v>
      </c>
      <c r="R28" s="519"/>
      <c r="S28" s="519"/>
      <c r="T28" s="519"/>
      <c r="U28" s="519"/>
      <c r="V28" s="561"/>
      <c r="W28" s="620"/>
      <c r="X28" s="608"/>
      <c r="Y28" s="609"/>
      <c r="Z28" s="517" t="s">
        <v>185</v>
      </c>
      <c r="AA28" s="497"/>
      <c r="AB28" s="497"/>
      <c r="AC28" s="497"/>
      <c r="AD28" s="497"/>
      <c r="AE28" s="497"/>
      <c r="AF28" s="497"/>
      <c r="AG28" s="498"/>
      <c r="AH28" s="518" t="s">
        <v>147</v>
      </c>
      <c r="AI28" s="519"/>
      <c r="AJ28" s="519"/>
      <c r="AK28" s="519"/>
      <c r="AL28" s="561"/>
      <c r="AM28" s="518" t="s">
        <v>147</v>
      </c>
      <c r="AN28" s="519"/>
      <c r="AO28" s="519"/>
      <c r="AP28" s="519"/>
      <c r="AQ28" s="519"/>
      <c r="AR28" s="561"/>
      <c r="AS28" s="518" t="s">
        <v>147</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1009267</v>
      </c>
      <c r="BO28" s="431"/>
      <c r="BP28" s="431"/>
      <c r="BQ28" s="431"/>
      <c r="BR28" s="431"/>
      <c r="BS28" s="431"/>
      <c r="BT28" s="431"/>
      <c r="BU28" s="432"/>
      <c r="BV28" s="430">
        <v>1089021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187</v>
      </c>
      <c r="F29" s="497"/>
      <c r="G29" s="497"/>
      <c r="H29" s="497"/>
      <c r="I29" s="497"/>
      <c r="J29" s="497"/>
      <c r="K29" s="498"/>
      <c r="L29" s="518">
        <v>10</v>
      </c>
      <c r="M29" s="519"/>
      <c r="N29" s="519"/>
      <c r="O29" s="519"/>
      <c r="P29" s="561"/>
      <c r="Q29" s="518">
        <v>2350</v>
      </c>
      <c r="R29" s="519"/>
      <c r="S29" s="519"/>
      <c r="T29" s="519"/>
      <c r="U29" s="519"/>
      <c r="V29" s="561"/>
      <c r="W29" s="621"/>
      <c r="X29" s="622"/>
      <c r="Y29" s="623"/>
      <c r="Z29" s="517" t="s">
        <v>188</v>
      </c>
      <c r="AA29" s="497"/>
      <c r="AB29" s="497"/>
      <c r="AC29" s="497"/>
      <c r="AD29" s="497"/>
      <c r="AE29" s="497"/>
      <c r="AF29" s="497"/>
      <c r="AG29" s="498"/>
      <c r="AH29" s="518">
        <v>88</v>
      </c>
      <c r="AI29" s="519"/>
      <c r="AJ29" s="519"/>
      <c r="AK29" s="519"/>
      <c r="AL29" s="561"/>
      <c r="AM29" s="518">
        <v>262280</v>
      </c>
      <c r="AN29" s="519"/>
      <c r="AO29" s="519"/>
      <c r="AP29" s="519"/>
      <c r="AQ29" s="519"/>
      <c r="AR29" s="561"/>
      <c r="AS29" s="518">
        <v>2980</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104689</v>
      </c>
      <c r="BO29" s="468"/>
      <c r="BP29" s="468"/>
      <c r="BQ29" s="468"/>
      <c r="BR29" s="468"/>
      <c r="BS29" s="468"/>
      <c r="BT29" s="468"/>
      <c r="BU29" s="469"/>
      <c r="BV29" s="467">
        <v>162536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100.2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1906834</v>
      </c>
      <c r="BO30" s="644"/>
      <c r="BP30" s="644"/>
      <c r="BQ30" s="644"/>
      <c r="BR30" s="644"/>
      <c r="BS30" s="644"/>
      <c r="BT30" s="644"/>
      <c r="BU30" s="645"/>
      <c r="BV30" s="643">
        <v>1901771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西村山広域行政事務組合（普通会計分）</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朝日町ワイン</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西村山広域行政事務組合（事業会計分）</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朝日自然観</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山形県消防補償等組合</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りんごの森</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 xml:space="preserve">山形県自治会館管理組合 </v>
      </c>
      <c r="BZ37" s="657"/>
      <c r="CA37" s="657"/>
      <c r="CB37" s="657"/>
      <c r="CC37" s="657"/>
      <c r="CD37" s="657"/>
      <c r="CE37" s="657"/>
      <c r="CF37" s="657"/>
      <c r="CG37" s="657"/>
      <c r="CH37" s="657"/>
      <c r="CI37" s="657"/>
      <c r="CJ37" s="657"/>
      <c r="CK37" s="657"/>
      <c r="CL37" s="657"/>
      <c r="CM37" s="657"/>
      <c r="CN37" s="214"/>
      <c r="CO37" s="656">
        <f t="shared" si="3"/>
        <v>18</v>
      </c>
      <c r="CP37" s="656"/>
      <c r="CQ37" s="657" t="str">
        <f>IF('各会計、関係団体の財政状況及び健全化判断比率'!BS10="","",'各会計、関係団体の財政状況及び健全化判断比率'!BS10)</f>
        <v>地球耕望</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山形県市町村職員退職手当組合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山形県後期高齢者医療広域連合（普通会計分）</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山形県後期高齢者医療広域連合（事業会計分）</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MUk1rVQOcYiM19fRbaobZIRiEFEEufuMt0Zt95UBPZlPuLlO0NY3zYMdJl3ZgWov0BiMi+fJsy45cjoSeQgYFw==" saltValue="j9yPi0WjJz6PmuWSPVpd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8" t="s">
        <v>561</v>
      </c>
      <c r="D34" s="1248"/>
      <c r="E34" s="1249"/>
      <c r="F34" s="32">
        <v>12.08</v>
      </c>
      <c r="G34" s="33">
        <v>11.45</v>
      </c>
      <c r="H34" s="33">
        <v>12.03</v>
      </c>
      <c r="I34" s="33">
        <v>11.03</v>
      </c>
      <c r="J34" s="34">
        <v>11.91</v>
      </c>
      <c r="K34" s="22"/>
      <c r="L34" s="22"/>
      <c r="M34" s="22"/>
      <c r="N34" s="22"/>
      <c r="O34" s="22"/>
      <c r="P34" s="22"/>
    </row>
    <row r="35" spans="1:16" ht="39" customHeight="1">
      <c r="A35" s="22"/>
      <c r="B35" s="35"/>
      <c r="C35" s="1242" t="s">
        <v>562</v>
      </c>
      <c r="D35" s="1243"/>
      <c r="E35" s="1244"/>
      <c r="F35" s="36">
        <v>12.22</v>
      </c>
      <c r="G35" s="37">
        <v>12.6</v>
      </c>
      <c r="H35" s="37">
        <v>10.24</v>
      </c>
      <c r="I35" s="37">
        <v>10.86</v>
      </c>
      <c r="J35" s="38">
        <v>11.68</v>
      </c>
      <c r="K35" s="22"/>
      <c r="L35" s="22"/>
      <c r="M35" s="22"/>
      <c r="N35" s="22"/>
      <c r="O35" s="22"/>
      <c r="P35" s="22"/>
    </row>
    <row r="36" spans="1:16" ht="39" customHeight="1">
      <c r="A36" s="22"/>
      <c r="B36" s="35"/>
      <c r="C36" s="1242" t="s">
        <v>563</v>
      </c>
      <c r="D36" s="1243"/>
      <c r="E36" s="1244"/>
      <c r="F36" s="36">
        <v>12.64</v>
      </c>
      <c r="G36" s="37">
        <v>10.6</v>
      </c>
      <c r="H36" s="37">
        <v>9.36</v>
      </c>
      <c r="I36" s="37">
        <v>8.64</v>
      </c>
      <c r="J36" s="38">
        <v>9.16</v>
      </c>
      <c r="K36" s="22"/>
      <c r="L36" s="22"/>
      <c r="M36" s="22"/>
      <c r="N36" s="22"/>
      <c r="O36" s="22"/>
      <c r="P36" s="22"/>
    </row>
    <row r="37" spans="1:16" ht="39" customHeight="1">
      <c r="A37" s="22"/>
      <c r="B37" s="35"/>
      <c r="C37" s="1242" t="s">
        <v>564</v>
      </c>
      <c r="D37" s="1243"/>
      <c r="E37" s="1244"/>
      <c r="F37" s="36">
        <v>1.08</v>
      </c>
      <c r="G37" s="37">
        <v>1.89</v>
      </c>
      <c r="H37" s="37">
        <v>3.01</v>
      </c>
      <c r="I37" s="37">
        <v>1.43</v>
      </c>
      <c r="J37" s="38">
        <v>1.48</v>
      </c>
      <c r="K37" s="22"/>
      <c r="L37" s="22"/>
      <c r="M37" s="22"/>
      <c r="N37" s="22"/>
      <c r="O37" s="22"/>
      <c r="P37" s="22"/>
    </row>
    <row r="38" spans="1:16" ht="39" customHeight="1">
      <c r="A38" s="22"/>
      <c r="B38" s="35"/>
      <c r="C38" s="1242" t="s">
        <v>565</v>
      </c>
      <c r="D38" s="1243"/>
      <c r="E38" s="1244"/>
      <c r="F38" s="36">
        <v>0.56000000000000005</v>
      </c>
      <c r="G38" s="37">
        <v>1.84</v>
      </c>
      <c r="H38" s="37">
        <v>1.1100000000000001</v>
      </c>
      <c r="I38" s="37">
        <v>0.03</v>
      </c>
      <c r="J38" s="38">
        <v>0.78</v>
      </c>
      <c r="K38" s="22"/>
      <c r="L38" s="22"/>
      <c r="M38" s="22"/>
      <c r="N38" s="22"/>
      <c r="O38" s="22"/>
      <c r="P38" s="22"/>
    </row>
    <row r="39" spans="1:16" ht="39" customHeight="1">
      <c r="A39" s="22"/>
      <c r="B39" s="35"/>
      <c r="C39" s="1242" t="s">
        <v>566</v>
      </c>
      <c r="D39" s="1243"/>
      <c r="E39" s="1244"/>
      <c r="F39" s="36">
        <v>0.02</v>
      </c>
      <c r="G39" s="37">
        <v>0.01</v>
      </c>
      <c r="H39" s="37">
        <v>0.01</v>
      </c>
      <c r="I39" s="37">
        <v>0.01</v>
      </c>
      <c r="J39" s="38">
        <v>0.01</v>
      </c>
      <c r="K39" s="22"/>
      <c r="L39" s="22"/>
      <c r="M39" s="22"/>
      <c r="N39" s="22"/>
      <c r="O39" s="22"/>
      <c r="P39" s="22"/>
    </row>
    <row r="40" spans="1:16" ht="39" customHeight="1">
      <c r="A40" s="22"/>
      <c r="B40" s="35"/>
      <c r="C40" s="1242" t="s">
        <v>567</v>
      </c>
      <c r="D40" s="1243"/>
      <c r="E40" s="1244"/>
      <c r="F40" s="36">
        <v>0</v>
      </c>
      <c r="G40" s="37">
        <v>0</v>
      </c>
      <c r="H40" s="37">
        <v>0</v>
      </c>
      <c r="I40" s="37">
        <v>0</v>
      </c>
      <c r="J40" s="38">
        <v>0</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568</v>
      </c>
      <c r="D42" s="1243"/>
      <c r="E42" s="1244"/>
      <c r="F42" s="36" t="s">
        <v>510</v>
      </c>
      <c r="G42" s="37" t="s">
        <v>510</v>
      </c>
      <c r="H42" s="37" t="s">
        <v>510</v>
      </c>
      <c r="I42" s="37" t="s">
        <v>510</v>
      </c>
      <c r="J42" s="38" t="s">
        <v>510</v>
      </c>
      <c r="K42" s="22"/>
      <c r="L42" s="22"/>
      <c r="M42" s="22"/>
      <c r="N42" s="22"/>
      <c r="O42" s="22"/>
      <c r="P42" s="22"/>
    </row>
    <row r="43" spans="1:16" ht="39" customHeight="1" thickBot="1">
      <c r="A43" s="22"/>
      <c r="B43" s="40"/>
      <c r="C43" s="1245" t="s">
        <v>569</v>
      </c>
      <c r="D43" s="1246"/>
      <c r="E43" s="1247"/>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fU7vSmEVukGEqa1AzI8ueHHS17+eWrFl59s472Z08FbvX4SO47mJUavvJWue+zOq8i77US1zsi5lWrwhg3CZQ==" saltValue="57wZcX/JnPqE4kqkVO0D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sqref="A1:A104857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50" t="s">
        <v>11</v>
      </c>
      <c r="C45" s="1251"/>
      <c r="D45" s="58"/>
      <c r="E45" s="1256" t="s">
        <v>12</v>
      </c>
      <c r="F45" s="1256"/>
      <c r="G45" s="1256"/>
      <c r="H45" s="1256"/>
      <c r="I45" s="1256"/>
      <c r="J45" s="1257"/>
      <c r="K45" s="59">
        <v>592</v>
      </c>
      <c r="L45" s="60">
        <v>623</v>
      </c>
      <c r="M45" s="60">
        <v>674</v>
      </c>
      <c r="N45" s="60">
        <v>700</v>
      </c>
      <c r="O45" s="61">
        <v>745</v>
      </c>
      <c r="P45" s="48"/>
      <c r="Q45" s="48"/>
      <c r="R45" s="48"/>
      <c r="S45" s="48"/>
      <c r="T45" s="48"/>
      <c r="U45" s="48"/>
    </row>
    <row r="46" spans="1:21" ht="30.75" customHeight="1">
      <c r="A46" s="48"/>
      <c r="B46" s="1252"/>
      <c r="C46" s="1253"/>
      <c r="D46" s="62"/>
      <c r="E46" s="1258" t="s">
        <v>13</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c r="A47" s="48"/>
      <c r="B47" s="1252"/>
      <c r="C47" s="1253"/>
      <c r="D47" s="62"/>
      <c r="E47" s="1258" t="s">
        <v>14</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c r="A48" s="48"/>
      <c r="B48" s="1252"/>
      <c r="C48" s="1253"/>
      <c r="D48" s="62"/>
      <c r="E48" s="1258" t="s">
        <v>15</v>
      </c>
      <c r="F48" s="1258"/>
      <c r="G48" s="1258"/>
      <c r="H48" s="1258"/>
      <c r="I48" s="1258"/>
      <c r="J48" s="1259"/>
      <c r="K48" s="63">
        <v>45</v>
      </c>
      <c r="L48" s="64">
        <v>36</v>
      </c>
      <c r="M48" s="64">
        <v>40</v>
      </c>
      <c r="N48" s="64">
        <v>44</v>
      </c>
      <c r="O48" s="65">
        <v>40</v>
      </c>
      <c r="P48" s="48"/>
      <c r="Q48" s="48"/>
      <c r="R48" s="48"/>
      <c r="S48" s="48"/>
      <c r="T48" s="48"/>
      <c r="U48" s="48"/>
    </row>
    <row r="49" spans="1:21" ht="30.75" customHeight="1">
      <c r="A49" s="48"/>
      <c r="B49" s="1252"/>
      <c r="C49" s="1253"/>
      <c r="D49" s="62"/>
      <c r="E49" s="1258" t="s">
        <v>16</v>
      </c>
      <c r="F49" s="1258"/>
      <c r="G49" s="1258"/>
      <c r="H49" s="1258"/>
      <c r="I49" s="1258"/>
      <c r="J49" s="1259"/>
      <c r="K49" s="63">
        <v>5</v>
      </c>
      <c r="L49" s="64">
        <v>6</v>
      </c>
      <c r="M49" s="64">
        <v>6</v>
      </c>
      <c r="N49" s="64">
        <v>4</v>
      </c>
      <c r="O49" s="65">
        <v>8</v>
      </c>
      <c r="P49" s="48"/>
      <c r="Q49" s="48"/>
      <c r="R49" s="48"/>
      <c r="S49" s="48"/>
      <c r="T49" s="48"/>
      <c r="U49" s="48"/>
    </row>
    <row r="50" spans="1:21" ht="30.75" customHeight="1">
      <c r="A50" s="48"/>
      <c r="B50" s="1252"/>
      <c r="C50" s="1253"/>
      <c r="D50" s="62"/>
      <c r="E50" s="1258" t="s">
        <v>17</v>
      </c>
      <c r="F50" s="1258"/>
      <c r="G50" s="1258"/>
      <c r="H50" s="1258"/>
      <c r="I50" s="1258"/>
      <c r="J50" s="1259"/>
      <c r="K50" s="63" t="s">
        <v>510</v>
      </c>
      <c r="L50" s="64" t="s">
        <v>510</v>
      </c>
      <c r="M50" s="64" t="s">
        <v>510</v>
      </c>
      <c r="N50" s="64" t="s">
        <v>510</v>
      </c>
      <c r="O50" s="65" t="s">
        <v>510</v>
      </c>
      <c r="P50" s="48"/>
      <c r="Q50" s="48"/>
      <c r="R50" s="48"/>
      <c r="S50" s="48"/>
      <c r="T50" s="48"/>
      <c r="U50" s="48"/>
    </row>
    <row r="51" spans="1:21" ht="30.75" customHeight="1">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575</v>
      </c>
      <c r="L52" s="64">
        <v>576</v>
      </c>
      <c r="M52" s="64">
        <v>593</v>
      </c>
      <c r="N52" s="64">
        <v>608</v>
      </c>
      <c r="O52" s="65">
        <v>630</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67</v>
      </c>
      <c r="L53" s="69">
        <v>89</v>
      </c>
      <c r="M53" s="69">
        <v>127</v>
      </c>
      <c r="N53" s="69">
        <v>140</v>
      </c>
      <c r="O53" s="70">
        <v>163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266" t="s">
        <v>25</v>
      </c>
      <c r="C57" s="1267"/>
      <c r="D57" s="1270" t="s">
        <v>26</v>
      </c>
      <c r="E57" s="1271"/>
      <c r="F57" s="1271"/>
      <c r="G57" s="1271"/>
      <c r="H57" s="1271"/>
      <c r="I57" s="1271"/>
      <c r="J57" s="1272"/>
      <c r="K57" s="83" t="s">
        <v>510</v>
      </c>
      <c r="L57" s="84" t="s">
        <v>510</v>
      </c>
      <c r="M57" s="84" t="s">
        <v>510</v>
      </c>
      <c r="N57" s="84" t="s">
        <v>510</v>
      </c>
      <c r="O57" s="85" t="s">
        <v>510</v>
      </c>
    </row>
    <row r="58" spans="1:21" ht="31.5" customHeight="1" thickBot="1">
      <c r="B58" s="1268"/>
      <c r="C58" s="1269"/>
      <c r="D58" s="1273" t="s">
        <v>27</v>
      </c>
      <c r="E58" s="1274"/>
      <c r="F58" s="1274"/>
      <c r="G58" s="1274"/>
      <c r="H58" s="1274"/>
      <c r="I58" s="1274"/>
      <c r="J58" s="1275"/>
      <c r="K58" s="86" t="s">
        <v>510</v>
      </c>
      <c r="L58" s="87" t="s">
        <v>510</v>
      </c>
      <c r="M58" s="87" t="s">
        <v>510</v>
      </c>
      <c r="N58" s="87" t="s">
        <v>510</v>
      </c>
      <c r="O58" s="88" t="s">
        <v>510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XkyFrKqIZgP8gNlxJ12+3fONNgdmTJYJ7xMheFIGPyqJyIuJ0abs/3gbv9O9lyFqqiMjgs9HWJwZO5kPJpdTA==" saltValue="qfAPRr9ztg66BkCdKL8N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76" t="s">
        <v>30</v>
      </c>
      <c r="C41" s="1277"/>
      <c r="D41" s="102"/>
      <c r="E41" s="1282" t="s">
        <v>31</v>
      </c>
      <c r="F41" s="1282"/>
      <c r="G41" s="1282"/>
      <c r="H41" s="1283"/>
      <c r="I41" s="103">
        <v>6592</v>
      </c>
      <c r="J41" s="104">
        <v>6634</v>
      </c>
      <c r="K41" s="104">
        <v>6609</v>
      </c>
      <c r="L41" s="104">
        <v>6487</v>
      </c>
      <c r="M41" s="105">
        <v>6593</v>
      </c>
    </row>
    <row r="42" spans="2:13" ht="27.75" customHeight="1">
      <c r="B42" s="1278"/>
      <c r="C42" s="1279"/>
      <c r="D42" s="106"/>
      <c r="E42" s="1284" t="s">
        <v>32</v>
      </c>
      <c r="F42" s="1284"/>
      <c r="G42" s="1284"/>
      <c r="H42" s="1285"/>
      <c r="I42" s="107" t="s">
        <v>510</v>
      </c>
      <c r="J42" s="108" t="s">
        <v>510</v>
      </c>
      <c r="K42" s="108" t="s">
        <v>510</v>
      </c>
      <c r="L42" s="108" t="s">
        <v>510</v>
      </c>
      <c r="M42" s="109">
        <v>163</v>
      </c>
    </row>
    <row r="43" spans="2:13" ht="27.75" customHeight="1">
      <c r="B43" s="1278"/>
      <c r="C43" s="1279"/>
      <c r="D43" s="106"/>
      <c r="E43" s="1284" t="s">
        <v>33</v>
      </c>
      <c r="F43" s="1284"/>
      <c r="G43" s="1284"/>
      <c r="H43" s="1285"/>
      <c r="I43" s="107">
        <v>354</v>
      </c>
      <c r="J43" s="108">
        <v>315</v>
      </c>
      <c r="K43" s="108">
        <v>309</v>
      </c>
      <c r="L43" s="108">
        <v>292</v>
      </c>
      <c r="M43" s="109">
        <v>344</v>
      </c>
    </row>
    <row r="44" spans="2:13" ht="27.75" customHeight="1">
      <c r="B44" s="1278"/>
      <c r="C44" s="1279"/>
      <c r="D44" s="106"/>
      <c r="E44" s="1284" t="s">
        <v>34</v>
      </c>
      <c r="F44" s="1284"/>
      <c r="G44" s="1284"/>
      <c r="H44" s="1285"/>
      <c r="I44" s="107">
        <v>58</v>
      </c>
      <c r="J44" s="108">
        <v>51</v>
      </c>
      <c r="K44" s="108">
        <v>45</v>
      </c>
      <c r="L44" s="108">
        <v>38</v>
      </c>
      <c r="M44" s="109">
        <v>33</v>
      </c>
    </row>
    <row r="45" spans="2:13" ht="27.75" customHeight="1">
      <c r="B45" s="1278"/>
      <c r="C45" s="1279"/>
      <c r="D45" s="106"/>
      <c r="E45" s="1284" t="s">
        <v>35</v>
      </c>
      <c r="F45" s="1284"/>
      <c r="G45" s="1284"/>
      <c r="H45" s="1285"/>
      <c r="I45" s="107">
        <v>703</v>
      </c>
      <c r="J45" s="108">
        <v>576</v>
      </c>
      <c r="K45" s="108">
        <v>585</v>
      </c>
      <c r="L45" s="108">
        <v>543</v>
      </c>
      <c r="M45" s="109">
        <v>499</v>
      </c>
    </row>
    <row r="46" spans="2:13" ht="27.75" customHeight="1">
      <c r="B46" s="1278"/>
      <c r="C46" s="1279"/>
      <c r="D46" s="110"/>
      <c r="E46" s="1284" t="s">
        <v>36</v>
      </c>
      <c r="F46" s="1284"/>
      <c r="G46" s="1284"/>
      <c r="H46" s="1285"/>
      <c r="I46" s="107" t="s">
        <v>510</v>
      </c>
      <c r="J46" s="108" t="s">
        <v>510</v>
      </c>
      <c r="K46" s="108" t="s">
        <v>510</v>
      </c>
      <c r="L46" s="108" t="s">
        <v>510</v>
      </c>
      <c r="M46" s="109" t="s">
        <v>510</v>
      </c>
    </row>
    <row r="47" spans="2:13" ht="27.75" customHeight="1">
      <c r="B47" s="1278"/>
      <c r="C47" s="1279"/>
      <c r="D47" s="111"/>
      <c r="E47" s="1286" t="s">
        <v>37</v>
      </c>
      <c r="F47" s="1287"/>
      <c r="G47" s="1287"/>
      <c r="H47" s="1288"/>
      <c r="I47" s="107" t="s">
        <v>510</v>
      </c>
      <c r="J47" s="108" t="s">
        <v>510</v>
      </c>
      <c r="K47" s="108" t="s">
        <v>510</v>
      </c>
      <c r="L47" s="108" t="s">
        <v>510</v>
      </c>
      <c r="M47" s="109" t="s">
        <v>510</v>
      </c>
    </row>
    <row r="48" spans="2:13" ht="27.75" customHeight="1">
      <c r="B48" s="1278"/>
      <c r="C48" s="1279"/>
      <c r="D48" s="106"/>
      <c r="E48" s="1284" t="s">
        <v>38</v>
      </c>
      <c r="F48" s="1284"/>
      <c r="G48" s="1284"/>
      <c r="H48" s="1285"/>
      <c r="I48" s="107" t="s">
        <v>510</v>
      </c>
      <c r="J48" s="108" t="s">
        <v>510</v>
      </c>
      <c r="K48" s="108" t="s">
        <v>510</v>
      </c>
      <c r="L48" s="108" t="s">
        <v>510</v>
      </c>
      <c r="M48" s="109" t="s">
        <v>510</v>
      </c>
    </row>
    <row r="49" spans="2:13" ht="27.75" customHeight="1">
      <c r="B49" s="1280"/>
      <c r="C49" s="1281"/>
      <c r="D49" s="106"/>
      <c r="E49" s="1284" t="s">
        <v>39</v>
      </c>
      <c r="F49" s="1284"/>
      <c r="G49" s="1284"/>
      <c r="H49" s="1285"/>
      <c r="I49" s="107" t="s">
        <v>510</v>
      </c>
      <c r="J49" s="108" t="s">
        <v>510</v>
      </c>
      <c r="K49" s="108" t="s">
        <v>510</v>
      </c>
      <c r="L49" s="108" t="s">
        <v>510</v>
      </c>
      <c r="M49" s="109" t="s">
        <v>510</v>
      </c>
    </row>
    <row r="50" spans="2:13" ht="27.75" customHeight="1">
      <c r="B50" s="1289" t="s">
        <v>40</v>
      </c>
      <c r="C50" s="1290"/>
      <c r="D50" s="112"/>
      <c r="E50" s="1284" t="s">
        <v>41</v>
      </c>
      <c r="F50" s="1284"/>
      <c r="G50" s="1284"/>
      <c r="H50" s="1285"/>
      <c r="I50" s="107">
        <v>2993</v>
      </c>
      <c r="J50" s="108">
        <v>3263</v>
      </c>
      <c r="K50" s="108">
        <v>3377</v>
      </c>
      <c r="L50" s="108">
        <v>3507</v>
      </c>
      <c r="M50" s="109">
        <v>3304</v>
      </c>
    </row>
    <row r="51" spans="2:13" ht="27.75" customHeight="1">
      <c r="B51" s="1278"/>
      <c r="C51" s="1279"/>
      <c r="D51" s="106"/>
      <c r="E51" s="1284" t="s">
        <v>42</v>
      </c>
      <c r="F51" s="1284"/>
      <c r="G51" s="1284"/>
      <c r="H51" s="1285"/>
      <c r="I51" s="107">
        <v>213</v>
      </c>
      <c r="J51" s="108">
        <v>186</v>
      </c>
      <c r="K51" s="108">
        <v>151</v>
      </c>
      <c r="L51" s="108">
        <v>114</v>
      </c>
      <c r="M51" s="109">
        <v>44</v>
      </c>
    </row>
    <row r="52" spans="2:13" ht="27.75" customHeight="1">
      <c r="B52" s="1280"/>
      <c r="C52" s="1281"/>
      <c r="D52" s="106"/>
      <c r="E52" s="1284" t="s">
        <v>43</v>
      </c>
      <c r="F52" s="1284"/>
      <c r="G52" s="1284"/>
      <c r="H52" s="1285"/>
      <c r="I52" s="107">
        <v>5533</v>
      </c>
      <c r="J52" s="108">
        <v>5614</v>
      </c>
      <c r="K52" s="108">
        <v>5574</v>
      </c>
      <c r="L52" s="108">
        <v>5560</v>
      </c>
      <c r="M52" s="109">
        <v>5648</v>
      </c>
    </row>
    <row r="53" spans="2:13" ht="27.75" customHeight="1" thickBot="1">
      <c r="B53" s="1291" t="s">
        <v>44</v>
      </c>
      <c r="C53" s="1292"/>
      <c r="D53" s="113"/>
      <c r="E53" s="1293" t="s">
        <v>45</v>
      </c>
      <c r="F53" s="1293"/>
      <c r="G53" s="1293"/>
      <c r="H53" s="1294"/>
      <c r="I53" s="114">
        <v>-1032</v>
      </c>
      <c r="J53" s="115">
        <v>-1485</v>
      </c>
      <c r="K53" s="115">
        <v>-1554</v>
      </c>
      <c r="L53" s="115">
        <v>-1822</v>
      </c>
      <c r="M53" s="116">
        <v>-1362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hPyz13A0tTeA20Lx9rV16+lE33Iog+b3KSR8kGBD7/Sx+07kWk/tj6I8GWZd0uib+G71fMNI/hHK237dsUojA==" saltValue="zPxTplK7oO/yQOLBuDwV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553</v>
      </c>
      <c r="G54" s="125" t="s">
        <v>554</v>
      </c>
      <c r="H54" s="126" t="s">
        <v>555</v>
      </c>
    </row>
    <row r="55" spans="2:8" ht="52.5" customHeight="1">
      <c r="B55" s="127"/>
      <c r="C55" s="1303" t="s">
        <v>48</v>
      </c>
      <c r="D55" s="1303"/>
      <c r="E55" s="1304"/>
      <c r="F55" s="128">
        <v>1110</v>
      </c>
      <c r="G55" s="128">
        <v>1089</v>
      </c>
      <c r="H55" s="129">
        <v>1009</v>
      </c>
    </row>
    <row r="56" spans="2:8" ht="52.5" customHeight="1">
      <c r="B56" s="130"/>
      <c r="C56" s="1305" t="s">
        <v>49</v>
      </c>
      <c r="D56" s="1305"/>
      <c r="E56" s="1306"/>
      <c r="F56" s="131">
        <v>163</v>
      </c>
      <c r="G56" s="131">
        <v>163</v>
      </c>
      <c r="H56" s="132">
        <v>105</v>
      </c>
    </row>
    <row r="57" spans="2:8" ht="53.25" customHeight="1">
      <c r="B57" s="130"/>
      <c r="C57" s="1307" t="s">
        <v>50</v>
      </c>
      <c r="D57" s="1307"/>
      <c r="E57" s="1308"/>
      <c r="F57" s="133">
        <v>1920</v>
      </c>
      <c r="G57" s="133">
        <v>1902</v>
      </c>
      <c r="H57" s="134">
        <v>1907</v>
      </c>
    </row>
    <row r="58" spans="2:8" ht="45.75" customHeight="1">
      <c r="B58" s="135"/>
      <c r="C58" s="1295" t="s">
        <v>596</v>
      </c>
      <c r="D58" s="1296"/>
      <c r="E58" s="1297"/>
      <c r="F58" s="136">
        <v>1364</v>
      </c>
      <c r="G58" s="136">
        <v>1350</v>
      </c>
      <c r="H58" s="137">
        <v>1310</v>
      </c>
    </row>
    <row r="59" spans="2:8" ht="45.75" customHeight="1">
      <c r="B59" s="135"/>
      <c r="C59" s="1295" t="s">
        <v>597</v>
      </c>
      <c r="D59" s="1296"/>
      <c r="E59" s="1297"/>
      <c r="F59" s="136">
        <v>142</v>
      </c>
      <c r="G59" s="136">
        <v>154</v>
      </c>
      <c r="H59" s="137">
        <v>201</v>
      </c>
    </row>
    <row r="60" spans="2:8" ht="45.75" customHeight="1">
      <c r="B60" s="135"/>
      <c r="C60" s="1295" t="s">
        <v>598</v>
      </c>
      <c r="D60" s="1296"/>
      <c r="E60" s="1297"/>
      <c r="F60" s="136">
        <v>126</v>
      </c>
      <c r="G60" s="136">
        <v>115</v>
      </c>
      <c r="H60" s="137">
        <v>115</v>
      </c>
    </row>
    <row r="61" spans="2:8" ht="45.75" customHeight="1">
      <c r="B61" s="135"/>
      <c r="C61" s="1295" t="s">
        <v>599</v>
      </c>
      <c r="D61" s="1296"/>
      <c r="E61" s="1297"/>
      <c r="F61" s="136">
        <v>101</v>
      </c>
      <c r="G61" s="136">
        <v>101</v>
      </c>
      <c r="H61" s="137">
        <v>101</v>
      </c>
    </row>
    <row r="62" spans="2:8" ht="45.75" customHeight="1" thickBot="1">
      <c r="B62" s="138"/>
      <c r="C62" s="1298" t="s">
        <v>600</v>
      </c>
      <c r="D62" s="1299"/>
      <c r="E62" s="1300"/>
      <c r="F62" s="139">
        <v>58</v>
      </c>
      <c r="G62" s="139">
        <v>58</v>
      </c>
      <c r="H62" s="140">
        <v>58</v>
      </c>
    </row>
    <row r="63" spans="2:8" ht="52.5" customHeight="1" thickBot="1">
      <c r="B63" s="141"/>
      <c r="C63" s="1301" t="s">
        <v>51</v>
      </c>
      <c r="D63" s="1301"/>
      <c r="E63" s="1302"/>
      <c r="F63" s="142">
        <v>3193</v>
      </c>
      <c r="G63" s="142">
        <v>3153</v>
      </c>
      <c r="H63" s="143">
        <v>3021</v>
      </c>
    </row>
    <row r="64" spans="2:8" ht="15" customHeight="1"/>
  </sheetData>
  <sheetProtection algorithmName="SHA-512" hashValue="JHIo+3x5Kpqp6haL7aAVmTq/y6bw0ts+qUAhT5heAk3LIim/Tywi8Do/Cx7dFLAqDa7XG2BbFLx7Bajaaker9Q==" saltValue="nMyu6cnalNYxxInKa3Uz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tabSelected="1" topLeftCell="C1" zoomScale="85" zoomScaleNormal="85" workbookViewId="0">
      <selection activeCell="AW85" sqref="AW85"/>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6" t="s">
        <v>605</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606</v>
      </c>
    </row>
    <row r="50" spans="1:109">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551</v>
      </c>
      <c r="BQ50" s="1313"/>
      <c r="BR50" s="1313"/>
      <c r="BS50" s="1313"/>
      <c r="BT50" s="1313"/>
      <c r="BU50" s="1313"/>
      <c r="BV50" s="1313"/>
      <c r="BW50" s="1313"/>
      <c r="BX50" s="1313" t="s">
        <v>552</v>
      </c>
      <c r="BY50" s="1313"/>
      <c r="BZ50" s="1313"/>
      <c r="CA50" s="1313"/>
      <c r="CB50" s="1313"/>
      <c r="CC50" s="1313"/>
      <c r="CD50" s="1313"/>
      <c r="CE50" s="1313"/>
      <c r="CF50" s="1313" t="s">
        <v>553</v>
      </c>
      <c r="CG50" s="1313"/>
      <c r="CH50" s="1313"/>
      <c r="CI50" s="1313"/>
      <c r="CJ50" s="1313"/>
      <c r="CK50" s="1313"/>
      <c r="CL50" s="1313"/>
      <c r="CM50" s="1313"/>
      <c r="CN50" s="1313" t="s">
        <v>554</v>
      </c>
      <c r="CO50" s="1313"/>
      <c r="CP50" s="1313"/>
      <c r="CQ50" s="1313"/>
      <c r="CR50" s="1313"/>
      <c r="CS50" s="1313"/>
      <c r="CT50" s="1313"/>
      <c r="CU50" s="1313"/>
      <c r="CV50" s="1313" t="s">
        <v>555</v>
      </c>
      <c r="CW50" s="1313"/>
      <c r="CX50" s="1313"/>
      <c r="CY50" s="1313"/>
      <c r="CZ50" s="1313"/>
      <c r="DA50" s="1313"/>
      <c r="DB50" s="1313"/>
      <c r="DC50" s="1313"/>
    </row>
    <row r="51" spans="1:109" ht="13.5" customHeight="1">
      <c r="B51" s="395"/>
      <c r="G51" s="1326"/>
      <c r="H51" s="1326"/>
      <c r="I51" s="1327"/>
      <c r="J51" s="1327"/>
      <c r="K51" s="1325"/>
      <c r="L51" s="1325"/>
      <c r="M51" s="1325"/>
      <c r="N51" s="1325"/>
      <c r="AM51" s="404"/>
      <c r="AN51" s="1315" t="s">
        <v>607</v>
      </c>
      <c r="AO51" s="1315"/>
      <c r="AP51" s="1315"/>
      <c r="AQ51" s="1315"/>
      <c r="AR51" s="1315"/>
      <c r="AS51" s="1315"/>
      <c r="AT51" s="1315"/>
      <c r="AU51" s="1315"/>
      <c r="AV51" s="1315"/>
      <c r="AW51" s="1315"/>
      <c r="AX51" s="1315"/>
      <c r="AY51" s="1315"/>
      <c r="AZ51" s="1315"/>
      <c r="BA51" s="1315"/>
      <c r="BB51" s="1315" t="s">
        <v>608</v>
      </c>
      <c r="BC51" s="1315"/>
      <c r="BD51" s="1315"/>
      <c r="BE51" s="1315"/>
      <c r="BF51" s="1315"/>
      <c r="BG51" s="1315"/>
      <c r="BH51" s="1315"/>
      <c r="BI51" s="1315"/>
      <c r="BJ51" s="1315"/>
      <c r="BK51" s="1315"/>
      <c r="BL51" s="1315"/>
      <c r="BM51" s="1315"/>
      <c r="BN51" s="1315"/>
      <c r="BO51" s="1315"/>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609</v>
      </c>
      <c r="BC53" s="1315"/>
      <c r="BD53" s="1315"/>
      <c r="BE53" s="1315"/>
      <c r="BF53" s="1315"/>
      <c r="BG53" s="1315"/>
      <c r="BH53" s="1315"/>
      <c r="BI53" s="1315"/>
      <c r="BJ53" s="1315"/>
      <c r="BK53" s="1315"/>
      <c r="BL53" s="1315"/>
      <c r="BM53" s="1315"/>
      <c r="BN53" s="1315"/>
      <c r="BO53" s="1315"/>
      <c r="BP53" s="1314">
        <v>49.7</v>
      </c>
      <c r="BQ53" s="1314"/>
      <c r="BR53" s="1314"/>
      <c r="BS53" s="1314"/>
      <c r="BT53" s="1314"/>
      <c r="BU53" s="1314"/>
      <c r="BV53" s="1314"/>
      <c r="BW53" s="1314"/>
      <c r="BX53" s="1314">
        <v>51.7</v>
      </c>
      <c r="BY53" s="1314"/>
      <c r="BZ53" s="1314"/>
      <c r="CA53" s="1314"/>
      <c r="CB53" s="1314"/>
      <c r="CC53" s="1314"/>
      <c r="CD53" s="1314"/>
      <c r="CE53" s="1314"/>
      <c r="CF53" s="1314">
        <v>53.6</v>
      </c>
      <c r="CG53" s="1314"/>
      <c r="CH53" s="1314"/>
      <c r="CI53" s="1314"/>
      <c r="CJ53" s="1314"/>
      <c r="CK53" s="1314"/>
      <c r="CL53" s="1314"/>
      <c r="CM53" s="1314"/>
      <c r="CN53" s="1314">
        <v>56.2</v>
      </c>
      <c r="CO53" s="1314"/>
      <c r="CP53" s="1314"/>
      <c r="CQ53" s="1314"/>
      <c r="CR53" s="1314"/>
      <c r="CS53" s="1314"/>
      <c r="CT53" s="1314"/>
      <c r="CU53" s="1314"/>
      <c r="CV53" s="1314">
        <v>56.2</v>
      </c>
      <c r="CW53" s="1314"/>
      <c r="CX53" s="1314"/>
      <c r="CY53" s="1314"/>
      <c r="CZ53" s="1314"/>
      <c r="DA53" s="1314"/>
      <c r="DB53" s="1314"/>
      <c r="DC53" s="1314"/>
    </row>
    <row r="54" spans="1:109">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3"/>
      <c r="B55" s="395"/>
      <c r="G55" s="1309"/>
      <c r="H55" s="1309"/>
      <c r="I55" s="1309"/>
      <c r="J55" s="1309"/>
      <c r="K55" s="1325"/>
      <c r="L55" s="1325"/>
      <c r="M55" s="1325"/>
      <c r="N55" s="1325"/>
      <c r="AN55" s="1313" t="s">
        <v>610</v>
      </c>
      <c r="AO55" s="1313"/>
      <c r="AP55" s="1313"/>
      <c r="AQ55" s="1313"/>
      <c r="AR55" s="1313"/>
      <c r="AS55" s="1313"/>
      <c r="AT55" s="1313"/>
      <c r="AU55" s="1313"/>
      <c r="AV55" s="1313"/>
      <c r="AW55" s="1313"/>
      <c r="AX55" s="1313"/>
      <c r="AY55" s="1313"/>
      <c r="AZ55" s="1313"/>
      <c r="BA55" s="1313"/>
      <c r="BB55" s="1315" t="s">
        <v>608</v>
      </c>
      <c r="BC55" s="1315"/>
      <c r="BD55" s="1315"/>
      <c r="BE55" s="1315"/>
      <c r="BF55" s="1315"/>
      <c r="BG55" s="1315"/>
      <c r="BH55" s="1315"/>
      <c r="BI55" s="1315"/>
      <c r="BJ55" s="1315"/>
      <c r="BK55" s="1315"/>
      <c r="BL55" s="1315"/>
      <c r="BM55" s="1315"/>
      <c r="BN55" s="1315"/>
      <c r="BO55" s="1315"/>
      <c r="BP55" s="1314">
        <v>0</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609</v>
      </c>
      <c r="BC57" s="1315"/>
      <c r="BD57" s="1315"/>
      <c r="BE57" s="1315"/>
      <c r="BF57" s="1315"/>
      <c r="BG57" s="1315"/>
      <c r="BH57" s="1315"/>
      <c r="BI57" s="1315"/>
      <c r="BJ57" s="1315"/>
      <c r="BK57" s="1315"/>
      <c r="BL57" s="1315"/>
      <c r="BM57" s="1315"/>
      <c r="BN57" s="1315"/>
      <c r="BO57" s="1315"/>
      <c r="BP57" s="1314">
        <v>55.3</v>
      </c>
      <c r="BQ57" s="1314"/>
      <c r="BR57" s="1314"/>
      <c r="BS57" s="1314"/>
      <c r="BT57" s="1314"/>
      <c r="BU57" s="1314"/>
      <c r="BV57" s="1314"/>
      <c r="BW57" s="1314"/>
      <c r="BX57" s="1314">
        <v>56.3</v>
      </c>
      <c r="BY57" s="1314"/>
      <c r="BZ57" s="1314"/>
      <c r="CA57" s="1314"/>
      <c r="CB57" s="1314"/>
      <c r="CC57" s="1314"/>
      <c r="CD57" s="1314"/>
      <c r="CE57" s="1314"/>
      <c r="CF57" s="1314">
        <v>58.3</v>
      </c>
      <c r="CG57" s="1314"/>
      <c r="CH57" s="1314"/>
      <c r="CI57" s="1314"/>
      <c r="CJ57" s="1314"/>
      <c r="CK57" s="1314"/>
      <c r="CL57" s="1314"/>
      <c r="CM57" s="1314"/>
      <c r="CN57" s="1314">
        <v>60.2</v>
      </c>
      <c r="CO57" s="1314"/>
      <c r="CP57" s="1314"/>
      <c r="CQ57" s="1314"/>
      <c r="CR57" s="1314"/>
      <c r="CS57" s="1314"/>
      <c r="CT57" s="1314"/>
      <c r="CU57" s="1314"/>
      <c r="CV57" s="1314">
        <v>59.9</v>
      </c>
      <c r="CW57" s="1314"/>
      <c r="CX57" s="1314"/>
      <c r="CY57" s="1314"/>
      <c r="CZ57" s="1314"/>
      <c r="DA57" s="1314"/>
      <c r="DB57" s="1314"/>
      <c r="DC57" s="1314"/>
      <c r="DD57" s="408"/>
      <c r="DE57" s="407"/>
    </row>
    <row r="58" spans="1:109" s="403" customFormat="1">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611</v>
      </c>
    </row>
    <row r="64" spans="1:109">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6" t="s">
        <v>612</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606</v>
      </c>
    </row>
    <row r="72" spans="2:107">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551</v>
      </c>
      <c r="BQ72" s="1313"/>
      <c r="BR72" s="1313"/>
      <c r="BS72" s="1313"/>
      <c r="BT72" s="1313"/>
      <c r="BU72" s="1313"/>
      <c r="BV72" s="1313"/>
      <c r="BW72" s="1313"/>
      <c r="BX72" s="1313" t="s">
        <v>552</v>
      </c>
      <c r="BY72" s="1313"/>
      <c r="BZ72" s="1313"/>
      <c r="CA72" s="1313"/>
      <c r="CB72" s="1313"/>
      <c r="CC72" s="1313"/>
      <c r="CD72" s="1313"/>
      <c r="CE72" s="1313"/>
      <c r="CF72" s="1313" t="s">
        <v>553</v>
      </c>
      <c r="CG72" s="1313"/>
      <c r="CH72" s="1313"/>
      <c r="CI72" s="1313"/>
      <c r="CJ72" s="1313"/>
      <c r="CK72" s="1313"/>
      <c r="CL72" s="1313"/>
      <c r="CM72" s="1313"/>
      <c r="CN72" s="1313" t="s">
        <v>554</v>
      </c>
      <c r="CO72" s="1313"/>
      <c r="CP72" s="1313"/>
      <c r="CQ72" s="1313"/>
      <c r="CR72" s="1313"/>
      <c r="CS72" s="1313"/>
      <c r="CT72" s="1313"/>
      <c r="CU72" s="1313"/>
      <c r="CV72" s="1313" t="s">
        <v>555</v>
      </c>
      <c r="CW72" s="1313"/>
      <c r="CX72" s="1313"/>
      <c r="CY72" s="1313"/>
      <c r="CZ72" s="1313"/>
      <c r="DA72" s="1313"/>
      <c r="DB72" s="1313"/>
      <c r="DC72" s="1313"/>
    </row>
    <row r="73" spans="2:107">
      <c r="B73" s="395"/>
      <c r="G73" s="1326"/>
      <c r="H73" s="1326"/>
      <c r="I73" s="1326"/>
      <c r="J73" s="1326"/>
      <c r="K73" s="1329"/>
      <c r="L73" s="1329"/>
      <c r="M73" s="1329"/>
      <c r="N73" s="1329"/>
      <c r="AM73" s="404"/>
      <c r="AN73" s="1315" t="s">
        <v>607</v>
      </c>
      <c r="AO73" s="1315"/>
      <c r="AP73" s="1315"/>
      <c r="AQ73" s="1315"/>
      <c r="AR73" s="1315"/>
      <c r="AS73" s="1315"/>
      <c r="AT73" s="1315"/>
      <c r="AU73" s="1315"/>
      <c r="AV73" s="1315"/>
      <c r="AW73" s="1315"/>
      <c r="AX73" s="1315"/>
      <c r="AY73" s="1315"/>
      <c r="AZ73" s="1315"/>
      <c r="BA73" s="1315"/>
      <c r="BB73" s="1315" t="s">
        <v>608</v>
      </c>
      <c r="BC73" s="1315"/>
      <c r="BD73" s="1315"/>
      <c r="BE73" s="1315"/>
      <c r="BF73" s="1315"/>
      <c r="BG73" s="1315"/>
      <c r="BH73" s="1315"/>
      <c r="BI73" s="1315"/>
      <c r="BJ73" s="1315"/>
      <c r="BK73" s="1315"/>
      <c r="BL73" s="1315"/>
      <c r="BM73" s="1315"/>
      <c r="BN73" s="1315"/>
      <c r="BO73" s="1315"/>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613</v>
      </c>
      <c r="BC75" s="1315"/>
      <c r="BD75" s="1315"/>
      <c r="BE75" s="1315"/>
      <c r="BF75" s="1315"/>
      <c r="BG75" s="1315"/>
      <c r="BH75" s="1315"/>
      <c r="BI75" s="1315"/>
      <c r="BJ75" s="1315"/>
      <c r="BK75" s="1315"/>
      <c r="BL75" s="1315"/>
      <c r="BM75" s="1315"/>
      <c r="BN75" s="1315"/>
      <c r="BO75" s="1315"/>
      <c r="BP75" s="1314">
        <v>0.9</v>
      </c>
      <c r="BQ75" s="1314"/>
      <c r="BR75" s="1314"/>
      <c r="BS75" s="1314"/>
      <c r="BT75" s="1314"/>
      <c r="BU75" s="1314"/>
      <c r="BV75" s="1314"/>
      <c r="BW75" s="1314"/>
      <c r="BX75" s="1314">
        <v>1.5</v>
      </c>
      <c r="BY75" s="1314"/>
      <c r="BZ75" s="1314"/>
      <c r="CA75" s="1314"/>
      <c r="CB75" s="1314"/>
      <c r="CC75" s="1314"/>
      <c r="CD75" s="1314"/>
      <c r="CE75" s="1314"/>
      <c r="CF75" s="1314">
        <v>3.5</v>
      </c>
      <c r="CG75" s="1314"/>
      <c r="CH75" s="1314"/>
      <c r="CI75" s="1314"/>
      <c r="CJ75" s="1314"/>
      <c r="CK75" s="1314"/>
      <c r="CL75" s="1314"/>
      <c r="CM75" s="1314"/>
      <c r="CN75" s="1314">
        <v>4.5</v>
      </c>
      <c r="CO75" s="1314"/>
      <c r="CP75" s="1314"/>
      <c r="CQ75" s="1314"/>
      <c r="CR75" s="1314"/>
      <c r="CS75" s="1314"/>
      <c r="CT75" s="1314"/>
      <c r="CU75" s="1314"/>
      <c r="CV75" s="1314">
        <v>5.5</v>
      </c>
      <c r="CW75" s="1314"/>
      <c r="CX75" s="1314"/>
      <c r="CY75" s="1314"/>
      <c r="CZ75" s="1314"/>
      <c r="DA75" s="1314"/>
      <c r="DB75" s="1314"/>
      <c r="DC75" s="1314"/>
    </row>
    <row r="76" spans="2:107">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5"/>
      <c r="G77" s="1309"/>
      <c r="H77" s="1309"/>
      <c r="I77" s="1309"/>
      <c r="J77" s="1309"/>
      <c r="K77" s="1329"/>
      <c r="L77" s="1329"/>
      <c r="M77" s="1329"/>
      <c r="N77" s="1329"/>
      <c r="AN77" s="1313" t="s">
        <v>610</v>
      </c>
      <c r="AO77" s="1313"/>
      <c r="AP77" s="1313"/>
      <c r="AQ77" s="1313"/>
      <c r="AR77" s="1313"/>
      <c r="AS77" s="1313"/>
      <c r="AT77" s="1313"/>
      <c r="AU77" s="1313"/>
      <c r="AV77" s="1313"/>
      <c r="AW77" s="1313"/>
      <c r="AX77" s="1313"/>
      <c r="AY77" s="1313"/>
      <c r="AZ77" s="1313"/>
      <c r="BA77" s="1313"/>
      <c r="BB77" s="1315" t="s">
        <v>608</v>
      </c>
      <c r="BC77" s="1315"/>
      <c r="BD77" s="1315"/>
      <c r="BE77" s="1315"/>
      <c r="BF77" s="1315"/>
      <c r="BG77" s="1315"/>
      <c r="BH77" s="1315"/>
      <c r="BI77" s="1315"/>
      <c r="BJ77" s="1315"/>
      <c r="BK77" s="1315"/>
      <c r="BL77" s="1315"/>
      <c r="BM77" s="1315"/>
      <c r="BN77" s="1315"/>
      <c r="BO77" s="1315"/>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613</v>
      </c>
      <c r="BC79" s="1315"/>
      <c r="BD79" s="1315"/>
      <c r="BE79" s="1315"/>
      <c r="BF79" s="1315"/>
      <c r="BG79" s="1315"/>
      <c r="BH79" s="1315"/>
      <c r="BI79" s="1315"/>
      <c r="BJ79" s="1315"/>
      <c r="BK79" s="1315"/>
      <c r="BL79" s="1315"/>
      <c r="BM79" s="1315"/>
      <c r="BN79" s="1315"/>
      <c r="BO79" s="1315"/>
      <c r="BP79" s="1314">
        <v>8.6</v>
      </c>
      <c r="BQ79" s="1314"/>
      <c r="BR79" s="1314"/>
      <c r="BS79" s="1314"/>
      <c r="BT79" s="1314"/>
      <c r="BU79" s="1314"/>
      <c r="BV79" s="1314"/>
      <c r="BW79" s="1314"/>
      <c r="BX79" s="1314">
        <v>8.5</v>
      </c>
      <c r="BY79" s="1314"/>
      <c r="BZ79" s="1314"/>
      <c r="CA79" s="1314"/>
      <c r="CB79" s="1314"/>
      <c r="CC79" s="1314"/>
      <c r="CD79" s="1314"/>
      <c r="CE79" s="1314"/>
      <c r="CF79" s="1314">
        <v>8.5</v>
      </c>
      <c r="CG79" s="1314"/>
      <c r="CH79" s="1314"/>
      <c r="CI79" s="1314"/>
      <c r="CJ79" s="1314"/>
      <c r="CK79" s="1314"/>
      <c r="CL79" s="1314"/>
      <c r="CM79" s="1314"/>
      <c r="CN79" s="1314">
        <v>8.6</v>
      </c>
      <c r="CO79" s="1314"/>
      <c r="CP79" s="1314"/>
      <c r="CQ79" s="1314"/>
      <c r="CR79" s="1314"/>
      <c r="CS79" s="1314"/>
      <c r="CT79" s="1314"/>
      <c r="CU79" s="1314"/>
      <c r="CV79" s="1314">
        <v>8.6</v>
      </c>
      <c r="CW79" s="1314"/>
      <c r="CX79" s="1314"/>
      <c r="CY79" s="1314"/>
      <c r="CZ79" s="1314"/>
      <c r="DA79" s="1314"/>
      <c r="DB79" s="1314"/>
      <c r="DC79" s="1314"/>
    </row>
    <row r="80" spans="2:107">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abSelected="1" topLeftCell="A73" zoomScale="70" zoomScaleNormal="70" workbookViewId="0">
      <selection activeCell="AW85" sqref="AW85"/>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abSelected="1" topLeftCell="A79" zoomScale="70" zoomScaleNormal="70" workbookViewId="0">
      <selection activeCell="AW85" sqref="AW85"/>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614</v>
      </c>
    </row>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548</v>
      </c>
      <c r="G2" s="157"/>
      <c r="H2" s="158"/>
    </row>
    <row r="3" spans="1:8">
      <c r="A3" s="154" t="s">
        <v>541</v>
      </c>
      <c r="B3" s="159"/>
      <c r="C3" s="160"/>
      <c r="D3" s="161">
        <v>137657</v>
      </c>
      <c r="E3" s="162"/>
      <c r="F3" s="163">
        <v>162193</v>
      </c>
      <c r="G3" s="164"/>
      <c r="H3" s="165"/>
    </row>
    <row r="4" spans="1:8">
      <c r="A4" s="166"/>
      <c r="B4" s="167"/>
      <c r="C4" s="168"/>
      <c r="D4" s="169">
        <v>61016</v>
      </c>
      <c r="E4" s="170"/>
      <c r="F4" s="171">
        <v>79985</v>
      </c>
      <c r="G4" s="172"/>
      <c r="H4" s="173"/>
    </row>
    <row r="5" spans="1:8">
      <c r="A5" s="154" t="s">
        <v>543</v>
      </c>
      <c r="B5" s="159"/>
      <c r="C5" s="160"/>
      <c r="D5" s="161">
        <v>100815</v>
      </c>
      <c r="E5" s="162"/>
      <c r="F5" s="163">
        <v>168868</v>
      </c>
      <c r="G5" s="164"/>
      <c r="H5" s="165"/>
    </row>
    <row r="6" spans="1:8">
      <c r="A6" s="166"/>
      <c r="B6" s="167"/>
      <c r="C6" s="168"/>
      <c r="D6" s="169">
        <v>61897</v>
      </c>
      <c r="E6" s="170"/>
      <c r="F6" s="171">
        <v>79360</v>
      </c>
      <c r="G6" s="172"/>
      <c r="H6" s="173"/>
    </row>
    <row r="7" spans="1:8">
      <c r="A7" s="154" t="s">
        <v>544</v>
      </c>
      <c r="B7" s="159"/>
      <c r="C7" s="160"/>
      <c r="D7" s="161">
        <v>103710</v>
      </c>
      <c r="E7" s="162"/>
      <c r="F7" s="163">
        <v>202870</v>
      </c>
      <c r="G7" s="164"/>
      <c r="H7" s="165"/>
    </row>
    <row r="8" spans="1:8">
      <c r="A8" s="166"/>
      <c r="B8" s="167"/>
      <c r="C8" s="168"/>
      <c r="D8" s="169">
        <v>51960</v>
      </c>
      <c r="E8" s="170"/>
      <c r="F8" s="171">
        <v>79735</v>
      </c>
      <c r="G8" s="172"/>
      <c r="H8" s="173"/>
    </row>
    <row r="9" spans="1:8">
      <c r="A9" s="154" t="s">
        <v>545</v>
      </c>
      <c r="B9" s="159"/>
      <c r="C9" s="160"/>
      <c r="D9" s="161">
        <v>102362</v>
      </c>
      <c r="E9" s="162"/>
      <c r="F9" s="163">
        <v>167497</v>
      </c>
      <c r="G9" s="164"/>
      <c r="H9" s="165"/>
    </row>
    <row r="10" spans="1:8">
      <c r="A10" s="166"/>
      <c r="B10" s="167"/>
      <c r="C10" s="168"/>
      <c r="D10" s="169">
        <v>59548</v>
      </c>
      <c r="E10" s="170"/>
      <c r="F10" s="171">
        <v>82571</v>
      </c>
      <c r="G10" s="172"/>
      <c r="H10" s="173"/>
    </row>
    <row r="11" spans="1:8">
      <c r="A11" s="154" t="s">
        <v>546</v>
      </c>
      <c r="B11" s="159"/>
      <c r="C11" s="160"/>
      <c r="D11" s="161">
        <v>174461</v>
      </c>
      <c r="E11" s="162"/>
      <c r="F11" s="163">
        <v>190274</v>
      </c>
      <c r="G11" s="164"/>
      <c r="H11" s="165"/>
    </row>
    <row r="12" spans="1:8">
      <c r="A12" s="166"/>
      <c r="B12" s="167"/>
      <c r="C12" s="174"/>
      <c r="D12" s="169">
        <v>101744</v>
      </c>
      <c r="E12" s="170"/>
      <c r="F12" s="171">
        <v>88584</v>
      </c>
      <c r="G12" s="172"/>
      <c r="H12" s="173"/>
    </row>
    <row r="13" spans="1:8">
      <c r="A13" s="154"/>
      <c r="B13" s="159"/>
      <c r="C13" s="175"/>
      <c r="D13" s="176">
        <v>123801</v>
      </c>
      <c r="E13" s="177"/>
      <c r="F13" s="178">
        <v>178340</v>
      </c>
      <c r="G13" s="179"/>
      <c r="H13" s="165"/>
    </row>
    <row r="14" spans="1:8">
      <c r="A14" s="166"/>
      <c r="B14" s="167"/>
      <c r="C14" s="168"/>
      <c r="D14" s="169">
        <v>67233</v>
      </c>
      <c r="E14" s="170"/>
      <c r="F14" s="171">
        <v>82047</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12.22</v>
      </c>
      <c r="C19" s="180">
        <f>ROUND(VALUE(SUBSTITUTE(実質収支比率等に係る経年分析!G$48,"▲","-")),2)</f>
        <v>12.61</v>
      </c>
      <c r="D19" s="180">
        <f>ROUND(VALUE(SUBSTITUTE(実質収支比率等に係る経年分析!H$48,"▲","-")),2)</f>
        <v>10.25</v>
      </c>
      <c r="E19" s="180">
        <f>ROUND(VALUE(SUBSTITUTE(実質収支比率等に係る経年分析!I$48,"▲","-")),2)</f>
        <v>10.86</v>
      </c>
      <c r="F19" s="180">
        <f>ROUND(VALUE(SUBSTITUTE(実質収支比率等に係る経年分析!J$48,"▲","-")),2)</f>
        <v>11.69</v>
      </c>
    </row>
    <row r="20" spans="1:11">
      <c r="A20" s="180" t="s">
        <v>55</v>
      </c>
      <c r="B20" s="180">
        <f>ROUND(VALUE(SUBSTITUTE(実質収支比率等に係る経年分析!F$47,"▲","-")),2)</f>
        <v>34.33</v>
      </c>
      <c r="C20" s="180">
        <f>ROUND(VALUE(SUBSTITUTE(実質収支比率等に係る経年分析!G$47,"▲","-")),2)</f>
        <v>37.909999999999997</v>
      </c>
      <c r="D20" s="180">
        <f>ROUND(VALUE(SUBSTITUTE(実質収支比率等に係る経年分析!H$47,"▲","-")),2)</f>
        <v>35.42</v>
      </c>
      <c r="E20" s="180">
        <f>ROUND(VALUE(SUBSTITUTE(実質収支比率等に係る経年分析!I$47,"▲","-")),2)</f>
        <v>34.75</v>
      </c>
      <c r="F20" s="180">
        <f>ROUND(VALUE(SUBSTITUTE(実質収支比率等に係る経年分析!J$47,"▲","-")),2)</f>
        <v>32.119999999999997</v>
      </c>
    </row>
    <row r="21" spans="1:11">
      <c r="A21" s="180" t="s">
        <v>56</v>
      </c>
      <c r="B21" s="180">
        <f>IF(ISNUMBER(VALUE(SUBSTITUTE(実質収支比率等に係る経年分析!F$49,"▲","-"))),ROUND(VALUE(SUBSTITUTE(実質収支比率等に係る経年分析!F$49,"▲","-")),2),NA())</f>
        <v>-5.63</v>
      </c>
      <c r="C21" s="180">
        <f>IF(ISNUMBER(VALUE(SUBSTITUTE(実質収支比率等に係る経年分析!G$49,"▲","-"))),ROUND(VALUE(SUBSTITUTE(実質収支比率等に係る経年分析!G$49,"▲","-")),2),NA())</f>
        <v>-4.74</v>
      </c>
      <c r="D21" s="180">
        <f>IF(ISNUMBER(VALUE(SUBSTITUTE(実質収支比率等に係る経年分析!H$49,"▲","-"))),ROUND(VALUE(SUBSTITUTE(実質収支比率等に係る経年分析!H$49,"▲","-")),2),NA())</f>
        <v>-13.5</v>
      </c>
      <c r="E21" s="180">
        <f>IF(ISNUMBER(VALUE(SUBSTITUTE(実質収支比率等に係る経年分析!I$49,"▲","-"))),ROUND(VALUE(SUBSTITUTE(実質収支比率等に係る経年分析!I$49,"▲","-")),2),NA())</f>
        <v>-5.48</v>
      </c>
      <c r="F21" s="180">
        <f>IF(ISNUMBER(VALUE(SUBSTITUTE(実質収支比率等に係る経年分析!J$49,"▲","-"))),ROUND(VALUE(SUBSTITUTE(実質収支比率等に係る経年分析!J$49,"▲","-")),2),NA())</f>
        <v>-5.59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0.56000000000000005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1.1100000000000001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1.48</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9.16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11.68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575</v>
      </c>
      <c r="E42" s="182"/>
      <c r="F42" s="182"/>
      <c r="G42" s="182">
        <f>'実質公債費比率（分子）の構造'!L$52</f>
        <v>576</v>
      </c>
      <c r="H42" s="182"/>
      <c r="I42" s="182"/>
      <c r="J42" s="182">
        <f>'実質公債費比率（分子）の構造'!M$52</f>
        <v>593</v>
      </c>
      <c r="K42" s="182"/>
      <c r="L42" s="182"/>
      <c r="M42" s="182">
        <f>'実質公債費比率（分子）の構造'!N$52</f>
        <v>608</v>
      </c>
      <c r="N42" s="182"/>
      <c r="O42" s="182"/>
      <c r="P42" s="182">
        <f>'実質公債費比率（分子）の構造'!O$52</f>
        <v>630</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5</v>
      </c>
      <c r="C45" s="182"/>
      <c r="D45" s="182"/>
      <c r="E45" s="182">
        <f>'実質公債費比率（分子）の構造'!L$49</f>
        <v>6</v>
      </c>
      <c r="F45" s="182"/>
      <c r="G45" s="182"/>
      <c r="H45" s="182">
        <f>'実質公債費比率（分子）の構造'!M$49</f>
        <v>6</v>
      </c>
      <c r="I45" s="182"/>
      <c r="J45" s="182"/>
      <c r="K45" s="182">
        <f>'実質公債費比率（分子）の構造'!N$49</f>
        <v>4</v>
      </c>
      <c r="L45" s="182"/>
      <c r="M45" s="182"/>
      <c r="N45" s="182">
        <f>'実質公債費比率（分子）の構造'!O$49</f>
        <v>8</v>
      </c>
      <c r="O45" s="182"/>
      <c r="P45" s="182"/>
    </row>
    <row r="46" spans="1:16">
      <c r="A46" s="182" t="s">
        <v>67</v>
      </c>
      <c r="B46" s="182">
        <f>'実質公債費比率（分子）の構造'!K$48</f>
        <v>45</v>
      </c>
      <c r="C46" s="182"/>
      <c r="D46" s="182"/>
      <c r="E46" s="182">
        <f>'実質公債費比率（分子）の構造'!L$48</f>
        <v>36</v>
      </c>
      <c r="F46" s="182"/>
      <c r="G46" s="182"/>
      <c r="H46" s="182">
        <f>'実質公債費比率（分子）の構造'!M$48</f>
        <v>40</v>
      </c>
      <c r="I46" s="182"/>
      <c r="J46" s="182"/>
      <c r="K46" s="182">
        <f>'実質公債費比率（分子）の構造'!N$48</f>
        <v>44</v>
      </c>
      <c r="L46" s="182"/>
      <c r="M46" s="182"/>
      <c r="N46" s="182">
        <f>'実質公債費比率（分子）の構造'!O$48</f>
        <v>40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592</v>
      </c>
      <c r="C49" s="182"/>
      <c r="D49" s="182"/>
      <c r="E49" s="182">
        <f>'実質公債費比率（分子）の構造'!L$45</f>
        <v>623</v>
      </c>
      <c r="F49" s="182"/>
      <c r="G49" s="182"/>
      <c r="H49" s="182">
        <f>'実質公債費比率（分子）の構造'!M$45</f>
        <v>674</v>
      </c>
      <c r="I49" s="182"/>
      <c r="J49" s="182"/>
      <c r="K49" s="182">
        <f>'実質公債費比率（分子）の構造'!N$45</f>
        <v>700</v>
      </c>
      <c r="L49" s="182"/>
      <c r="M49" s="182"/>
      <c r="N49" s="182">
        <f>'実質公債費比率（分子）の構造'!O$45</f>
        <v>745</v>
      </c>
      <c r="O49" s="182"/>
      <c r="P49" s="182"/>
    </row>
    <row r="50" spans="1:16">
      <c r="A50" s="182" t="s">
        <v>71</v>
      </c>
      <c r="B50" s="182" t="e">
        <f>NA()</f>
        <v>#N/A</v>
      </c>
      <c r="C50" s="182">
        <f>IF(ISNUMBER('実質公債費比率（分子）の構造'!K$53),'実質公債費比率（分子）の構造'!K$53,NA())</f>
        <v>67</v>
      </c>
      <c r="D50" s="182" t="e">
        <f>NA()</f>
        <v>#N/A</v>
      </c>
      <c r="E50" s="182" t="e">
        <f>NA()</f>
        <v>#N/A</v>
      </c>
      <c r="F50" s="182">
        <f>IF(ISNUMBER('実質公債費比率（分子）の構造'!L$53),'実質公債費比率（分子）の構造'!L$53,NA())</f>
        <v>89</v>
      </c>
      <c r="G50" s="182" t="e">
        <f>NA()</f>
        <v>#N/A</v>
      </c>
      <c r="H50" s="182" t="e">
        <f>NA()</f>
        <v>#N/A</v>
      </c>
      <c r="I50" s="182">
        <f>IF(ISNUMBER('実質公債費比率（分子）の構造'!M$53),'実質公債費比率（分子）の構造'!M$53,NA())</f>
        <v>127</v>
      </c>
      <c r="J50" s="182" t="e">
        <f>NA()</f>
        <v>#N/A</v>
      </c>
      <c r="K50" s="182" t="e">
        <f>NA()</f>
        <v>#N/A</v>
      </c>
      <c r="L50" s="182">
        <f>IF(ISNUMBER('実質公債費比率（分子）の構造'!N$53),'実質公債費比率（分子）の構造'!N$53,NA())</f>
        <v>140</v>
      </c>
      <c r="M50" s="182" t="e">
        <f>NA()</f>
        <v>#N/A</v>
      </c>
      <c r="N50" s="182" t="e">
        <f>NA()</f>
        <v>#N/A</v>
      </c>
      <c r="O50" s="182">
        <f>IF(ISNUMBER('実質公債費比率（分子）の構造'!O$53),'実質公債費比率（分子）の構造'!O$53,NA())</f>
        <v>163</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5533</v>
      </c>
      <c r="E56" s="181"/>
      <c r="F56" s="181"/>
      <c r="G56" s="181">
        <f>'将来負担比率（分子）の構造'!J$52</f>
        <v>5614</v>
      </c>
      <c r="H56" s="181"/>
      <c r="I56" s="181"/>
      <c r="J56" s="181">
        <f>'将来負担比率（分子）の構造'!K$52</f>
        <v>5574</v>
      </c>
      <c r="K56" s="181"/>
      <c r="L56" s="181"/>
      <c r="M56" s="181">
        <f>'将来負担比率（分子）の構造'!L$52</f>
        <v>5560</v>
      </c>
      <c r="N56" s="181"/>
      <c r="O56" s="181"/>
      <c r="P56" s="181">
        <f>'将来負担比率（分子）の構造'!M$52</f>
        <v>5648</v>
      </c>
    </row>
    <row r="57" spans="1:16">
      <c r="A57" s="181" t="s">
        <v>42</v>
      </c>
      <c r="B57" s="181"/>
      <c r="C57" s="181"/>
      <c r="D57" s="181">
        <f>'将来負担比率（分子）の構造'!I$51</f>
        <v>213</v>
      </c>
      <c r="E57" s="181"/>
      <c r="F57" s="181"/>
      <c r="G57" s="181">
        <f>'将来負担比率（分子）の構造'!J$51</f>
        <v>186</v>
      </c>
      <c r="H57" s="181"/>
      <c r="I57" s="181"/>
      <c r="J57" s="181">
        <f>'将来負担比率（分子）の構造'!K$51</f>
        <v>151</v>
      </c>
      <c r="K57" s="181"/>
      <c r="L57" s="181"/>
      <c r="M57" s="181">
        <f>'将来負担比率（分子）の構造'!L$51</f>
        <v>114</v>
      </c>
      <c r="N57" s="181"/>
      <c r="O57" s="181"/>
      <c r="P57" s="181">
        <f>'将来負担比率（分子）の構造'!M$51</f>
        <v>44</v>
      </c>
    </row>
    <row r="58" spans="1:16">
      <c r="A58" s="181" t="s">
        <v>41</v>
      </c>
      <c r="B58" s="181"/>
      <c r="C58" s="181"/>
      <c r="D58" s="181">
        <f>'将来負担比率（分子）の構造'!I$50</f>
        <v>2993</v>
      </c>
      <c r="E58" s="181"/>
      <c r="F58" s="181"/>
      <c r="G58" s="181">
        <f>'将来負担比率（分子）の構造'!J$50</f>
        <v>3263</v>
      </c>
      <c r="H58" s="181"/>
      <c r="I58" s="181"/>
      <c r="J58" s="181">
        <f>'将来負担比率（分子）の構造'!K$50</f>
        <v>3377</v>
      </c>
      <c r="K58" s="181"/>
      <c r="L58" s="181"/>
      <c r="M58" s="181">
        <f>'将来負担比率（分子）の構造'!L$50</f>
        <v>3507</v>
      </c>
      <c r="N58" s="181"/>
      <c r="O58" s="181"/>
      <c r="P58" s="181">
        <f>'将来負担比率（分子）の構造'!M$50</f>
        <v>3304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703</v>
      </c>
      <c r="C62" s="181"/>
      <c r="D62" s="181"/>
      <c r="E62" s="181">
        <f>'将来負担比率（分子）の構造'!J$45</f>
        <v>576</v>
      </c>
      <c r="F62" s="181"/>
      <c r="G62" s="181"/>
      <c r="H62" s="181">
        <f>'将来負担比率（分子）の構造'!K$45</f>
        <v>585</v>
      </c>
      <c r="I62" s="181"/>
      <c r="J62" s="181"/>
      <c r="K62" s="181">
        <f>'将来負担比率（分子）の構造'!L$45</f>
        <v>543</v>
      </c>
      <c r="L62" s="181"/>
      <c r="M62" s="181"/>
      <c r="N62" s="181">
        <f>'将来負担比率（分子）の構造'!M$45</f>
        <v>499</v>
      </c>
      <c r="O62" s="181"/>
      <c r="P62" s="181"/>
    </row>
    <row r="63" spans="1:16">
      <c r="A63" s="181" t="s">
        <v>34</v>
      </c>
      <c r="B63" s="181">
        <f>'将来負担比率（分子）の構造'!I$44</f>
        <v>58</v>
      </c>
      <c r="C63" s="181"/>
      <c r="D63" s="181"/>
      <c r="E63" s="181">
        <f>'将来負担比率（分子）の構造'!J$44</f>
        <v>51</v>
      </c>
      <c r="F63" s="181"/>
      <c r="G63" s="181"/>
      <c r="H63" s="181">
        <f>'将来負担比率（分子）の構造'!K$44</f>
        <v>45</v>
      </c>
      <c r="I63" s="181"/>
      <c r="J63" s="181"/>
      <c r="K63" s="181">
        <f>'将来負担比率（分子）の構造'!L$44</f>
        <v>38</v>
      </c>
      <c r="L63" s="181"/>
      <c r="M63" s="181"/>
      <c r="N63" s="181">
        <f>'将来負担比率（分子）の構造'!M$44</f>
        <v>33</v>
      </c>
      <c r="O63" s="181"/>
      <c r="P63" s="181"/>
    </row>
    <row r="64" spans="1:16">
      <c r="A64" s="181" t="s">
        <v>33</v>
      </c>
      <c r="B64" s="181">
        <f>'将来負担比率（分子）の構造'!I$43</f>
        <v>354</v>
      </c>
      <c r="C64" s="181"/>
      <c r="D64" s="181"/>
      <c r="E64" s="181">
        <f>'将来負担比率（分子）の構造'!J$43</f>
        <v>315</v>
      </c>
      <c r="F64" s="181"/>
      <c r="G64" s="181"/>
      <c r="H64" s="181">
        <f>'将来負担比率（分子）の構造'!K$43</f>
        <v>309</v>
      </c>
      <c r="I64" s="181"/>
      <c r="J64" s="181"/>
      <c r="K64" s="181">
        <f>'将来負担比率（分子）の構造'!L$43</f>
        <v>292</v>
      </c>
      <c r="L64" s="181"/>
      <c r="M64" s="181"/>
      <c r="N64" s="181">
        <f>'将来負担比率（分子）の構造'!M$43</f>
        <v>344</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163</v>
      </c>
      <c r="O65" s="181"/>
      <c r="P65" s="181"/>
    </row>
    <row r="66" spans="1:16">
      <c r="A66" s="181" t="s">
        <v>31</v>
      </c>
      <c r="B66" s="181">
        <f>'将来負担比率（分子）の構造'!I$41</f>
        <v>6592</v>
      </c>
      <c r="C66" s="181"/>
      <c r="D66" s="181"/>
      <c r="E66" s="181">
        <f>'将来負担比率（分子）の構造'!J$41</f>
        <v>6634</v>
      </c>
      <c r="F66" s="181"/>
      <c r="G66" s="181"/>
      <c r="H66" s="181">
        <f>'将来負担比率（分子）の構造'!K$41</f>
        <v>6609</v>
      </c>
      <c r="I66" s="181"/>
      <c r="J66" s="181"/>
      <c r="K66" s="181">
        <f>'将来負担比率（分子）の構造'!L$41</f>
        <v>6487</v>
      </c>
      <c r="L66" s="181"/>
      <c r="M66" s="181"/>
      <c r="N66" s="181">
        <f>'将来負担比率（分子）の構造'!M$41</f>
        <v>6593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1110</v>
      </c>
      <c r="C72" s="185">
        <f>基金残高に係る経年分析!G55</f>
        <v>1089</v>
      </c>
      <c r="D72" s="185">
        <f>基金残高に係る経年分析!H55</f>
        <v>1009</v>
      </c>
    </row>
    <row r="73" spans="1:16">
      <c r="A73" s="184" t="s">
        <v>78</v>
      </c>
      <c r="B73" s="185">
        <f>基金残高に係る経年分析!F56</f>
        <v>163</v>
      </c>
      <c r="C73" s="185">
        <f>基金残高に係る経年分析!G56</f>
        <v>163</v>
      </c>
      <c r="D73" s="185">
        <f>基金残高に係る経年分析!H56</f>
        <v>105</v>
      </c>
    </row>
    <row r="74" spans="1:16">
      <c r="A74" s="184" t="s">
        <v>79</v>
      </c>
      <c r="B74" s="185">
        <f>基金残高に係る経年分析!F57</f>
        <v>1920</v>
      </c>
      <c r="C74" s="185">
        <f>基金残高に係る経年分析!G57</f>
        <v>1902</v>
      </c>
      <c r="D74" s="185">
        <f>基金残高に係る経年分析!H57</f>
        <v>1907</v>
      </c>
    </row>
  </sheetData>
  <sheetProtection algorithmName="SHA-512" hashValue="jIENnf+9lKrtSMuAKYd8/g15XhDe9pHt75JsZAlAJ8SDk42wEGm9Ez2v/u/Sp8SZXjmHua5Tg4ebdB1u+DVBvA==" saltValue="sFm0kaYk3OfgUf+YdKvg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225</v>
      </c>
      <c r="C5" s="670"/>
      <c r="D5" s="670"/>
      <c r="E5" s="670"/>
      <c r="F5" s="670"/>
      <c r="G5" s="670"/>
      <c r="H5" s="670"/>
      <c r="I5" s="670"/>
      <c r="J5" s="670"/>
      <c r="K5" s="670"/>
      <c r="L5" s="670"/>
      <c r="M5" s="670"/>
      <c r="N5" s="670"/>
      <c r="O5" s="670"/>
      <c r="P5" s="670"/>
      <c r="Q5" s="671"/>
      <c r="R5" s="672">
        <v>584157</v>
      </c>
      <c r="S5" s="673"/>
      <c r="T5" s="673"/>
      <c r="U5" s="673"/>
      <c r="V5" s="673"/>
      <c r="W5" s="673"/>
      <c r="X5" s="673"/>
      <c r="Y5" s="674"/>
      <c r="Z5" s="675">
        <v>9.8000000000000007</v>
      </c>
      <c r="AA5" s="675"/>
      <c r="AB5" s="675"/>
      <c r="AC5" s="675"/>
      <c r="AD5" s="676">
        <v>584157</v>
      </c>
      <c r="AE5" s="676"/>
      <c r="AF5" s="676"/>
      <c r="AG5" s="676"/>
      <c r="AH5" s="676"/>
      <c r="AI5" s="676"/>
      <c r="AJ5" s="676"/>
      <c r="AK5" s="676"/>
      <c r="AL5" s="677">
        <v>18.8</v>
      </c>
      <c r="AM5" s="678"/>
      <c r="AN5" s="678"/>
      <c r="AO5" s="679"/>
      <c r="AP5" s="669" t="s">
        <v>226</v>
      </c>
      <c r="AQ5" s="670"/>
      <c r="AR5" s="670"/>
      <c r="AS5" s="670"/>
      <c r="AT5" s="670"/>
      <c r="AU5" s="670"/>
      <c r="AV5" s="670"/>
      <c r="AW5" s="670"/>
      <c r="AX5" s="670"/>
      <c r="AY5" s="670"/>
      <c r="AZ5" s="670"/>
      <c r="BA5" s="670"/>
      <c r="BB5" s="670"/>
      <c r="BC5" s="670"/>
      <c r="BD5" s="670"/>
      <c r="BE5" s="670"/>
      <c r="BF5" s="671"/>
      <c r="BG5" s="683">
        <v>584094</v>
      </c>
      <c r="BH5" s="684"/>
      <c r="BI5" s="684"/>
      <c r="BJ5" s="684"/>
      <c r="BK5" s="684"/>
      <c r="BL5" s="684"/>
      <c r="BM5" s="684"/>
      <c r="BN5" s="685"/>
      <c r="BO5" s="686">
        <v>100</v>
      </c>
      <c r="BP5" s="686"/>
      <c r="BQ5" s="686"/>
      <c r="BR5" s="686"/>
      <c r="BS5" s="687">
        <v>29378</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c r="B6" s="680" t="s">
        <v>230</v>
      </c>
      <c r="C6" s="681"/>
      <c r="D6" s="681"/>
      <c r="E6" s="681"/>
      <c r="F6" s="681"/>
      <c r="G6" s="681"/>
      <c r="H6" s="681"/>
      <c r="I6" s="681"/>
      <c r="J6" s="681"/>
      <c r="K6" s="681"/>
      <c r="L6" s="681"/>
      <c r="M6" s="681"/>
      <c r="N6" s="681"/>
      <c r="O6" s="681"/>
      <c r="P6" s="681"/>
      <c r="Q6" s="682"/>
      <c r="R6" s="683">
        <v>55535</v>
      </c>
      <c r="S6" s="684"/>
      <c r="T6" s="684"/>
      <c r="U6" s="684"/>
      <c r="V6" s="684"/>
      <c r="W6" s="684"/>
      <c r="X6" s="684"/>
      <c r="Y6" s="685"/>
      <c r="Z6" s="686">
        <v>0.9</v>
      </c>
      <c r="AA6" s="686"/>
      <c r="AB6" s="686"/>
      <c r="AC6" s="686"/>
      <c r="AD6" s="687">
        <v>55535</v>
      </c>
      <c r="AE6" s="687"/>
      <c r="AF6" s="687"/>
      <c r="AG6" s="687"/>
      <c r="AH6" s="687"/>
      <c r="AI6" s="687"/>
      <c r="AJ6" s="687"/>
      <c r="AK6" s="687"/>
      <c r="AL6" s="688">
        <v>1.8</v>
      </c>
      <c r="AM6" s="689"/>
      <c r="AN6" s="689"/>
      <c r="AO6" s="690"/>
      <c r="AP6" s="680" t="s">
        <v>231</v>
      </c>
      <c r="AQ6" s="681"/>
      <c r="AR6" s="681"/>
      <c r="AS6" s="681"/>
      <c r="AT6" s="681"/>
      <c r="AU6" s="681"/>
      <c r="AV6" s="681"/>
      <c r="AW6" s="681"/>
      <c r="AX6" s="681"/>
      <c r="AY6" s="681"/>
      <c r="AZ6" s="681"/>
      <c r="BA6" s="681"/>
      <c r="BB6" s="681"/>
      <c r="BC6" s="681"/>
      <c r="BD6" s="681"/>
      <c r="BE6" s="681"/>
      <c r="BF6" s="682"/>
      <c r="BG6" s="683">
        <v>584094</v>
      </c>
      <c r="BH6" s="684"/>
      <c r="BI6" s="684"/>
      <c r="BJ6" s="684"/>
      <c r="BK6" s="684"/>
      <c r="BL6" s="684"/>
      <c r="BM6" s="684"/>
      <c r="BN6" s="685"/>
      <c r="BO6" s="686">
        <v>100</v>
      </c>
      <c r="BP6" s="686"/>
      <c r="BQ6" s="686"/>
      <c r="BR6" s="686"/>
      <c r="BS6" s="687">
        <v>29378</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88410</v>
      </c>
      <c r="CS6" s="684"/>
      <c r="CT6" s="684"/>
      <c r="CU6" s="684"/>
      <c r="CV6" s="684"/>
      <c r="CW6" s="684"/>
      <c r="CX6" s="684"/>
      <c r="CY6" s="685"/>
      <c r="CZ6" s="677">
        <v>1.6</v>
      </c>
      <c r="DA6" s="678"/>
      <c r="DB6" s="678"/>
      <c r="DC6" s="697"/>
      <c r="DD6" s="692" t="s">
        <v>233</v>
      </c>
      <c r="DE6" s="684"/>
      <c r="DF6" s="684"/>
      <c r="DG6" s="684"/>
      <c r="DH6" s="684"/>
      <c r="DI6" s="684"/>
      <c r="DJ6" s="684"/>
      <c r="DK6" s="684"/>
      <c r="DL6" s="684"/>
      <c r="DM6" s="684"/>
      <c r="DN6" s="684"/>
      <c r="DO6" s="684"/>
      <c r="DP6" s="685"/>
      <c r="DQ6" s="692">
        <v>88203</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495</v>
      </c>
      <c r="S7" s="684"/>
      <c r="T7" s="684"/>
      <c r="U7" s="684"/>
      <c r="V7" s="684"/>
      <c r="W7" s="684"/>
      <c r="X7" s="684"/>
      <c r="Y7" s="685"/>
      <c r="Z7" s="686">
        <v>0</v>
      </c>
      <c r="AA7" s="686"/>
      <c r="AB7" s="686"/>
      <c r="AC7" s="686"/>
      <c r="AD7" s="687">
        <v>495</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221733</v>
      </c>
      <c r="BH7" s="684"/>
      <c r="BI7" s="684"/>
      <c r="BJ7" s="684"/>
      <c r="BK7" s="684"/>
      <c r="BL7" s="684"/>
      <c r="BM7" s="684"/>
      <c r="BN7" s="685"/>
      <c r="BO7" s="686">
        <v>38</v>
      </c>
      <c r="BP7" s="686"/>
      <c r="BQ7" s="686"/>
      <c r="BR7" s="686"/>
      <c r="BS7" s="687">
        <v>2432</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938565</v>
      </c>
      <c r="CS7" s="684"/>
      <c r="CT7" s="684"/>
      <c r="CU7" s="684"/>
      <c r="CV7" s="684"/>
      <c r="CW7" s="684"/>
      <c r="CX7" s="684"/>
      <c r="CY7" s="685"/>
      <c r="CZ7" s="686">
        <v>16.899999999999999</v>
      </c>
      <c r="DA7" s="686"/>
      <c r="DB7" s="686"/>
      <c r="DC7" s="686"/>
      <c r="DD7" s="692">
        <v>63151</v>
      </c>
      <c r="DE7" s="684"/>
      <c r="DF7" s="684"/>
      <c r="DG7" s="684"/>
      <c r="DH7" s="684"/>
      <c r="DI7" s="684"/>
      <c r="DJ7" s="684"/>
      <c r="DK7" s="684"/>
      <c r="DL7" s="684"/>
      <c r="DM7" s="684"/>
      <c r="DN7" s="684"/>
      <c r="DO7" s="684"/>
      <c r="DP7" s="685"/>
      <c r="DQ7" s="692">
        <v>791273</v>
      </c>
      <c r="DR7" s="684"/>
      <c r="DS7" s="684"/>
      <c r="DT7" s="684"/>
      <c r="DU7" s="684"/>
      <c r="DV7" s="684"/>
      <c r="DW7" s="684"/>
      <c r="DX7" s="684"/>
      <c r="DY7" s="684"/>
      <c r="DZ7" s="684"/>
      <c r="EA7" s="684"/>
      <c r="EB7" s="684"/>
      <c r="EC7" s="693"/>
    </row>
    <row r="8" spans="2:143" ht="11.25" customHeight="1">
      <c r="B8" s="680" t="s">
        <v>237</v>
      </c>
      <c r="C8" s="681"/>
      <c r="D8" s="681"/>
      <c r="E8" s="681"/>
      <c r="F8" s="681"/>
      <c r="G8" s="681"/>
      <c r="H8" s="681"/>
      <c r="I8" s="681"/>
      <c r="J8" s="681"/>
      <c r="K8" s="681"/>
      <c r="L8" s="681"/>
      <c r="M8" s="681"/>
      <c r="N8" s="681"/>
      <c r="O8" s="681"/>
      <c r="P8" s="681"/>
      <c r="Q8" s="682"/>
      <c r="R8" s="683">
        <v>1397</v>
      </c>
      <c r="S8" s="684"/>
      <c r="T8" s="684"/>
      <c r="U8" s="684"/>
      <c r="V8" s="684"/>
      <c r="W8" s="684"/>
      <c r="X8" s="684"/>
      <c r="Y8" s="685"/>
      <c r="Z8" s="686">
        <v>0</v>
      </c>
      <c r="AA8" s="686"/>
      <c r="AB8" s="686"/>
      <c r="AC8" s="686"/>
      <c r="AD8" s="687">
        <v>1397</v>
      </c>
      <c r="AE8" s="687"/>
      <c r="AF8" s="687"/>
      <c r="AG8" s="687"/>
      <c r="AH8" s="687"/>
      <c r="AI8" s="687"/>
      <c r="AJ8" s="687"/>
      <c r="AK8" s="687"/>
      <c r="AL8" s="688">
        <v>0</v>
      </c>
      <c r="AM8" s="689"/>
      <c r="AN8" s="689"/>
      <c r="AO8" s="690"/>
      <c r="AP8" s="680" t="s">
        <v>238</v>
      </c>
      <c r="AQ8" s="681"/>
      <c r="AR8" s="681"/>
      <c r="AS8" s="681"/>
      <c r="AT8" s="681"/>
      <c r="AU8" s="681"/>
      <c r="AV8" s="681"/>
      <c r="AW8" s="681"/>
      <c r="AX8" s="681"/>
      <c r="AY8" s="681"/>
      <c r="AZ8" s="681"/>
      <c r="BA8" s="681"/>
      <c r="BB8" s="681"/>
      <c r="BC8" s="681"/>
      <c r="BD8" s="681"/>
      <c r="BE8" s="681"/>
      <c r="BF8" s="682"/>
      <c r="BG8" s="683">
        <v>10705</v>
      </c>
      <c r="BH8" s="684"/>
      <c r="BI8" s="684"/>
      <c r="BJ8" s="684"/>
      <c r="BK8" s="684"/>
      <c r="BL8" s="684"/>
      <c r="BM8" s="684"/>
      <c r="BN8" s="685"/>
      <c r="BO8" s="686">
        <v>1.8</v>
      </c>
      <c r="BP8" s="686"/>
      <c r="BQ8" s="686"/>
      <c r="BR8" s="686"/>
      <c r="BS8" s="692" t="s">
        <v>239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990161</v>
      </c>
      <c r="CS8" s="684"/>
      <c r="CT8" s="684"/>
      <c r="CU8" s="684"/>
      <c r="CV8" s="684"/>
      <c r="CW8" s="684"/>
      <c r="CX8" s="684"/>
      <c r="CY8" s="685"/>
      <c r="CZ8" s="686">
        <v>17.8</v>
      </c>
      <c r="DA8" s="686"/>
      <c r="DB8" s="686"/>
      <c r="DC8" s="686"/>
      <c r="DD8" s="692" t="s">
        <v>239</v>
      </c>
      <c r="DE8" s="684"/>
      <c r="DF8" s="684"/>
      <c r="DG8" s="684"/>
      <c r="DH8" s="684"/>
      <c r="DI8" s="684"/>
      <c r="DJ8" s="684"/>
      <c r="DK8" s="684"/>
      <c r="DL8" s="684"/>
      <c r="DM8" s="684"/>
      <c r="DN8" s="684"/>
      <c r="DO8" s="684"/>
      <c r="DP8" s="685"/>
      <c r="DQ8" s="692">
        <v>687081</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778</v>
      </c>
      <c r="S9" s="684"/>
      <c r="T9" s="684"/>
      <c r="U9" s="684"/>
      <c r="V9" s="684"/>
      <c r="W9" s="684"/>
      <c r="X9" s="684"/>
      <c r="Y9" s="685"/>
      <c r="Z9" s="686">
        <v>0</v>
      </c>
      <c r="AA9" s="686"/>
      <c r="AB9" s="686"/>
      <c r="AC9" s="686"/>
      <c r="AD9" s="687">
        <v>778</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186615</v>
      </c>
      <c r="BH9" s="684"/>
      <c r="BI9" s="684"/>
      <c r="BJ9" s="684"/>
      <c r="BK9" s="684"/>
      <c r="BL9" s="684"/>
      <c r="BM9" s="684"/>
      <c r="BN9" s="685"/>
      <c r="BO9" s="686">
        <v>31.9</v>
      </c>
      <c r="BP9" s="686"/>
      <c r="BQ9" s="686"/>
      <c r="BR9" s="686"/>
      <c r="BS9" s="692" t="s">
        <v>233</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514077</v>
      </c>
      <c r="CS9" s="684"/>
      <c r="CT9" s="684"/>
      <c r="CU9" s="684"/>
      <c r="CV9" s="684"/>
      <c r="CW9" s="684"/>
      <c r="CX9" s="684"/>
      <c r="CY9" s="685"/>
      <c r="CZ9" s="686">
        <v>9.1999999999999993</v>
      </c>
      <c r="DA9" s="686"/>
      <c r="DB9" s="686"/>
      <c r="DC9" s="686"/>
      <c r="DD9" s="692">
        <v>9775</v>
      </c>
      <c r="DE9" s="684"/>
      <c r="DF9" s="684"/>
      <c r="DG9" s="684"/>
      <c r="DH9" s="684"/>
      <c r="DI9" s="684"/>
      <c r="DJ9" s="684"/>
      <c r="DK9" s="684"/>
      <c r="DL9" s="684"/>
      <c r="DM9" s="684"/>
      <c r="DN9" s="684"/>
      <c r="DO9" s="684"/>
      <c r="DP9" s="685"/>
      <c r="DQ9" s="692">
        <v>457254</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239</v>
      </c>
      <c r="S10" s="684"/>
      <c r="T10" s="684"/>
      <c r="U10" s="684"/>
      <c r="V10" s="684"/>
      <c r="W10" s="684"/>
      <c r="X10" s="684"/>
      <c r="Y10" s="685"/>
      <c r="Z10" s="686" t="s">
        <v>147</v>
      </c>
      <c r="AA10" s="686"/>
      <c r="AB10" s="686"/>
      <c r="AC10" s="686"/>
      <c r="AD10" s="687" t="s">
        <v>239</v>
      </c>
      <c r="AE10" s="687"/>
      <c r="AF10" s="687"/>
      <c r="AG10" s="687"/>
      <c r="AH10" s="687"/>
      <c r="AI10" s="687"/>
      <c r="AJ10" s="687"/>
      <c r="AK10" s="687"/>
      <c r="AL10" s="688" t="s">
        <v>147</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11260</v>
      </c>
      <c r="BH10" s="684"/>
      <c r="BI10" s="684"/>
      <c r="BJ10" s="684"/>
      <c r="BK10" s="684"/>
      <c r="BL10" s="684"/>
      <c r="BM10" s="684"/>
      <c r="BN10" s="685"/>
      <c r="BO10" s="686">
        <v>1.9</v>
      </c>
      <c r="BP10" s="686"/>
      <c r="BQ10" s="686"/>
      <c r="BR10" s="686"/>
      <c r="BS10" s="692" t="s">
        <v>233</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8978</v>
      </c>
      <c r="CS10" s="684"/>
      <c r="CT10" s="684"/>
      <c r="CU10" s="684"/>
      <c r="CV10" s="684"/>
      <c r="CW10" s="684"/>
      <c r="CX10" s="684"/>
      <c r="CY10" s="685"/>
      <c r="CZ10" s="686">
        <v>0.2</v>
      </c>
      <c r="DA10" s="686"/>
      <c r="DB10" s="686"/>
      <c r="DC10" s="686"/>
      <c r="DD10" s="692" t="s">
        <v>233</v>
      </c>
      <c r="DE10" s="684"/>
      <c r="DF10" s="684"/>
      <c r="DG10" s="684"/>
      <c r="DH10" s="684"/>
      <c r="DI10" s="684"/>
      <c r="DJ10" s="684"/>
      <c r="DK10" s="684"/>
      <c r="DL10" s="684"/>
      <c r="DM10" s="684"/>
      <c r="DN10" s="684"/>
      <c r="DO10" s="684"/>
      <c r="DP10" s="685"/>
      <c r="DQ10" s="692">
        <v>1478</v>
      </c>
      <c r="DR10" s="684"/>
      <c r="DS10" s="684"/>
      <c r="DT10" s="684"/>
      <c r="DU10" s="684"/>
      <c r="DV10" s="684"/>
      <c r="DW10" s="684"/>
      <c r="DX10" s="684"/>
      <c r="DY10" s="684"/>
      <c r="DZ10" s="684"/>
      <c r="EA10" s="684"/>
      <c r="EB10" s="684"/>
      <c r="EC10" s="693"/>
    </row>
    <row r="11" spans="2:143" ht="11.25" customHeight="1">
      <c r="B11" s="680" t="s">
        <v>247</v>
      </c>
      <c r="C11" s="681"/>
      <c r="D11" s="681"/>
      <c r="E11" s="681"/>
      <c r="F11" s="681"/>
      <c r="G11" s="681"/>
      <c r="H11" s="681"/>
      <c r="I11" s="681"/>
      <c r="J11" s="681"/>
      <c r="K11" s="681"/>
      <c r="L11" s="681"/>
      <c r="M11" s="681"/>
      <c r="N11" s="681"/>
      <c r="O11" s="681"/>
      <c r="P11" s="681"/>
      <c r="Q11" s="682"/>
      <c r="R11" s="683">
        <v>116479</v>
      </c>
      <c r="S11" s="684"/>
      <c r="T11" s="684"/>
      <c r="U11" s="684"/>
      <c r="V11" s="684"/>
      <c r="W11" s="684"/>
      <c r="X11" s="684"/>
      <c r="Y11" s="685"/>
      <c r="Z11" s="688">
        <v>2</v>
      </c>
      <c r="AA11" s="689"/>
      <c r="AB11" s="689"/>
      <c r="AC11" s="701"/>
      <c r="AD11" s="692">
        <v>116479</v>
      </c>
      <c r="AE11" s="684"/>
      <c r="AF11" s="684"/>
      <c r="AG11" s="684"/>
      <c r="AH11" s="684"/>
      <c r="AI11" s="684"/>
      <c r="AJ11" s="684"/>
      <c r="AK11" s="685"/>
      <c r="AL11" s="688">
        <v>3.8</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13153</v>
      </c>
      <c r="BH11" s="684"/>
      <c r="BI11" s="684"/>
      <c r="BJ11" s="684"/>
      <c r="BK11" s="684"/>
      <c r="BL11" s="684"/>
      <c r="BM11" s="684"/>
      <c r="BN11" s="685"/>
      <c r="BO11" s="686">
        <v>2.2999999999999998</v>
      </c>
      <c r="BP11" s="686"/>
      <c r="BQ11" s="686"/>
      <c r="BR11" s="686"/>
      <c r="BS11" s="692">
        <v>2432</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217901</v>
      </c>
      <c r="CS11" s="684"/>
      <c r="CT11" s="684"/>
      <c r="CU11" s="684"/>
      <c r="CV11" s="684"/>
      <c r="CW11" s="684"/>
      <c r="CX11" s="684"/>
      <c r="CY11" s="685"/>
      <c r="CZ11" s="686">
        <v>3.9</v>
      </c>
      <c r="DA11" s="686"/>
      <c r="DB11" s="686"/>
      <c r="DC11" s="686"/>
      <c r="DD11" s="692">
        <v>23429</v>
      </c>
      <c r="DE11" s="684"/>
      <c r="DF11" s="684"/>
      <c r="DG11" s="684"/>
      <c r="DH11" s="684"/>
      <c r="DI11" s="684"/>
      <c r="DJ11" s="684"/>
      <c r="DK11" s="684"/>
      <c r="DL11" s="684"/>
      <c r="DM11" s="684"/>
      <c r="DN11" s="684"/>
      <c r="DO11" s="684"/>
      <c r="DP11" s="685"/>
      <c r="DQ11" s="692">
        <v>99868</v>
      </c>
      <c r="DR11" s="684"/>
      <c r="DS11" s="684"/>
      <c r="DT11" s="684"/>
      <c r="DU11" s="684"/>
      <c r="DV11" s="684"/>
      <c r="DW11" s="684"/>
      <c r="DX11" s="684"/>
      <c r="DY11" s="684"/>
      <c r="DZ11" s="684"/>
      <c r="EA11" s="684"/>
      <c r="EB11" s="684"/>
      <c r="EC11" s="693"/>
    </row>
    <row r="12" spans="2:143" ht="11.25" customHeight="1">
      <c r="B12" s="680" t="s">
        <v>250</v>
      </c>
      <c r="C12" s="681"/>
      <c r="D12" s="681"/>
      <c r="E12" s="681"/>
      <c r="F12" s="681"/>
      <c r="G12" s="681"/>
      <c r="H12" s="681"/>
      <c r="I12" s="681"/>
      <c r="J12" s="681"/>
      <c r="K12" s="681"/>
      <c r="L12" s="681"/>
      <c r="M12" s="681"/>
      <c r="N12" s="681"/>
      <c r="O12" s="681"/>
      <c r="P12" s="681"/>
      <c r="Q12" s="682"/>
      <c r="R12" s="683" t="s">
        <v>233</v>
      </c>
      <c r="S12" s="684"/>
      <c r="T12" s="684"/>
      <c r="U12" s="684"/>
      <c r="V12" s="684"/>
      <c r="W12" s="684"/>
      <c r="X12" s="684"/>
      <c r="Y12" s="685"/>
      <c r="Z12" s="686" t="s">
        <v>233</v>
      </c>
      <c r="AA12" s="686"/>
      <c r="AB12" s="686"/>
      <c r="AC12" s="686"/>
      <c r="AD12" s="687" t="s">
        <v>239</v>
      </c>
      <c r="AE12" s="687"/>
      <c r="AF12" s="687"/>
      <c r="AG12" s="687"/>
      <c r="AH12" s="687"/>
      <c r="AI12" s="687"/>
      <c r="AJ12" s="687"/>
      <c r="AK12" s="687"/>
      <c r="AL12" s="688" t="s">
        <v>233</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303607</v>
      </c>
      <c r="BH12" s="684"/>
      <c r="BI12" s="684"/>
      <c r="BJ12" s="684"/>
      <c r="BK12" s="684"/>
      <c r="BL12" s="684"/>
      <c r="BM12" s="684"/>
      <c r="BN12" s="685"/>
      <c r="BO12" s="686">
        <v>52</v>
      </c>
      <c r="BP12" s="686"/>
      <c r="BQ12" s="686"/>
      <c r="BR12" s="686"/>
      <c r="BS12" s="692">
        <v>26946</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206573</v>
      </c>
      <c r="CS12" s="684"/>
      <c r="CT12" s="684"/>
      <c r="CU12" s="684"/>
      <c r="CV12" s="684"/>
      <c r="CW12" s="684"/>
      <c r="CX12" s="684"/>
      <c r="CY12" s="685"/>
      <c r="CZ12" s="686">
        <v>3.7</v>
      </c>
      <c r="DA12" s="686"/>
      <c r="DB12" s="686"/>
      <c r="DC12" s="686"/>
      <c r="DD12" s="692">
        <v>11052</v>
      </c>
      <c r="DE12" s="684"/>
      <c r="DF12" s="684"/>
      <c r="DG12" s="684"/>
      <c r="DH12" s="684"/>
      <c r="DI12" s="684"/>
      <c r="DJ12" s="684"/>
      <c r="DK12" s="684"/>
      <c r="DL12" s="684"/>
      <c r="DM12" s="684"/>
      <c r="DN12" s="684"/>
      <c r="DO12" s="684"/>
      <c r="DP12" s="685"/>
      <c r="DQ12" s="692">
        <v>91417</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233</v>
      </c>
      <c r="AA13" s="686"/>
      <c r="AB13" s="686"/>
      <c r="AC13" s="686"/>
      <c r="AD13" s="687" t="s">
        <v>239</v>
      </c>
      <c r="AE13" s="687"/>
      <c r="AF13" s="687"/>
      <c r="AG13" s="687"/>
      <c r="AH13" s="687"/>
      <c r="AI13" s="687"/>
      <c r="AJ13" s="687"/>
      <c r="AK13" s="687"/>
      <c r="AL13" s="688" t="s">
        <v>239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279654</v>
      </c>
      <c r="BH13" s="684"/>
      <c r="BI13" s="684"/>
      <c r="BJ13" s="684"/>
      <c r="BK13" s="684"/>
      <c r="BL13" s="684"/>
      <c r="BM13" s="684"/>
      <c r="BN13" s="685"/>
      <c r="BO13" s="686">
        <v>47.9</v>
      </c>
      <c r="BP13" s="686"/>
      <c r="BQ13" s="686"/>
      <c r="BR13" s="686"/>
      <c r="BS13" s="692">
        <v>26946</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671964</v>
      </c>
      <c r="CS13" s="684"/>
      <c r="CT13" s="684"/>
      <c r="CU13" s="684"/>
      <c r="CV13" s="684"/>
      <c r="CW13" s="684"/>
      <c r="CX13" s="684"/>
      <c r="CY13" s="685"/>
      <c r="CZ13" s="686">
        <v>12.1</v>
      </c>
      <c r="DA13" s="686"/>
      <c r="DB13" s="686"/>
      <c r="DC13" s="686"/>
      <c r="DD13" s="692">
        <v>543549</v>
      </c>
      <c r="DE13" s="684"/>
      <c r="DF13" s="684"/>
      <c r="DG13" s="684"/>
      <c r="DH13" s="684"/>
      <c r="DI13" s="684"/>
      <c r="DJ13" s="684"/>
      <c r="DK13" s="684"/>
      <c r="DL13" s="684"/>
      <c r="DM13" s="684"/>
      <c r="DN13" s="684"/>
      <c r="DO13" s="684"/>
      <c r="DP13" s="685"/>
      <c r="DQ13" s="692">
        <v>167847</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7571</v>
      </c>
      <c r="S14" s="684"/>
      <c r="T14" s="684"/>
      <c r="U14" s="684"/>
      <c r="V14" s="684"/>
      <c r="W14" s="684"/>
      <c r="X14" s="684"/>
      <c r="Y14" s="685"/>
      <c r="Z14" s="686">
        <v>0.1</v>
      </c>
      <c r="AA14" s="686"/>
      <c r="AB14" s="686"/>
      <c r="AC14" s="686"/>
      <c r="AD14" s="687">
        <v>7571</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26736</v>
      </c>
      <c r="BH14" s="684"/>
      <c r="BI14" s="684"/>
      <c r="BJ14" s="684"/>
      <c r="BK14" s="684"/>
      <c r="BL14" s="684"/>
      <c r="BM14" s="684"/>
      <c r="BN14" s="685"/>
      <c r="BO14" s="686">
        <v>4.5999999999999996</v>
      </c>
      <c r="BP14" s="686"/>
      <c r="BQ14" s="686"/>
      <c r="BR14" s="686"/>
      <c r="BS14" s="692" t="s">
        <v>147</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197880</v>
      </c>
      <c r="CS14" s="684"/>
      <c r="CT14" s="684"/>
      <c r="CU14" s="684"/>
      <c r="CV14" s="684"/>
      <c r="CW14" s="684"/>
      <c r="CX14" s="684"/>
      <c r="CY14" s="685"/>
      <c r="CZ14" s="686">
        <v>3.6</v>
      </c>
      <c r="DA14" s="686"/>
      <c r="DB14" s="686"/>
      <c r="DC14" s="686"/>
      <c r="DD14" s="692">
        <v>7232</v>
      </c>
      <c r="DE14" s="684"/>
      <c r="DF14" s="684"/>
      <c r="DG14" s="684"/>
      <c r="DH14" s="684"/>
      <c r="DI14" s="684"/>
      <c r="DJ14" s="684"/>
      <c r="DK14" s="684"/>
      <c r="DL14" s="684"/>
      <c r="DM14" s="684"/>
      <c r="DN14" s="684"/>
      <c r="DO14" s="684"/>
      <c r="DP14" s="685"/>
      <c r="DQ14" s="692">
        <v>173659</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233</v>
      </c>
      <c r="AA15" s="686"/>
      <c r="AB15" s="686"/>
      <c r="AC15" s="686"/>
      <c r="AD15" s="687" t="s">
        <v>233</v>
      </c>
      <c r="AE15" s="687"/>
      <c r="AF15" s="687"/>
      <c r="AG15" s="687"/>
      <c r="AH15" s="687"/>
      <c r="AI15" s="687"/>
      <c r="AJ15" s="687"/>
      <c r="AK15" s="687"/>
      <c r="AL15" s="688" t="s">
        <v>239</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32018</v>
      </c>
      <c r="BH15" s="684"/>
      <c r="BI15" s="684"/>
      <c r="BJ15" s="684"/>
      <c r="BK15" s="684"/>
      <c r="BL15" s="684"/>
      <c r="BM15" s="684"/>
      <c r="BN15" s="685"/>
      <c r="BO15" s="686">
        <v>5.5</v>
      </c>
      <c r="BP15" s="686"/>
      <c r="BQ15" s="686"/>
      <c r="BR15" s="686"/>
      <c r="BS15" s="692" t="s">
        <v>233</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903441</v>
      </c>
      <c r="CS15" s="684"/>
      <c r="CT15" s="684"/>
      <c r="CU15" s="684"/>
      <c r="CV15" s="684"/>
      <c r="CW15" s="684"/>
      <c r="CX15" s="684"/>
      <c r="CY15" s="685"/>
      <c r="CZ15" s="686">
        <v>16.2</v>
      </c>
      <c r="DA15" s="686"/>
      <c r="DB15" s="686"/>
      <c r="DC15" s="686"/>
      <c r="DD15" s="692">
        <v>513142</v>
      </c>
      <c r="DE15" s="684"/>
      <c r="DF15" s="684"/>
      <c r="DG15" s="684"/>
      <c r="DH15" s="684"/>
      <c r="DI15" s="684"/>
      <c r="DJ15" s="684"/>
      <c r="DK15" s="684"/>
      <c r="DL15" s="684"/>
      <c r="DM15" s="684"/>
      <c r="DN15" s="684"/>
      <c r="DO15" s="684"/>
      <c r="DP15" s="685"/>
      <c r="DQ15" s="692">
        <v>343277</v>
      </c>
      <c r="DR15" s="684"/>
      <c r="DS15" s="684"/>
      <c r="DT15" s="684"/>
      <c r="DU15" s="684"/>
      <c r="DV15" s="684"/>
      <c r="DW15" s="684"/>
      <c r="DX15" s="684"/>
      <c r="DY15" s="684"/>
      <c r="DZ15" s="684"/>
      <c r="EA15" s="684"/>
      <c r="EB15" s="684"/>
      <c r="EC15" s="693"/>
    </row>
    <row r="16" spans="2:143" ht="11.25" customHeight="1">
      <c r="B16" s="680" t="s">
        <v>262</v>
      </c>
      <c r="C16" s="681"/>
      <c r="D16" s="681"/>
      <c r="E16" s="681"/>
      <c r="F16" s="681"/>
      <c r="G16" s="681"/>
      <c r="H16" s="681"/>
      <c r="I16" s="681"/>
      <c r="J16" s="681"/>
      <c r="K16" s="681"/>
      <c r="L16" s="681"/>
      <c r="M16" s="681"/>
      <c r="N16" s="681"/>
      <c r="O16" s="681"/>
      <c r="P16" s="681"/>
      <c r="Q16" s="682"/>
      <c r="R16" s="683">
        <v>1902</v>
      </c>
      <c r="S16" s="684"/>
      <c r="T16" s="684"/>
      <c r="U16" s="684"/>
      <c r="V16" s="684"/>
      <c r="W16" s="684"/>
      <c r="X16" s="684"/>
      <c r="Y16" s="685"/>
      <c r="Z16" s="686">
        <v>0</v>
      </c>
      <c r="AA16" s="686"/>
      <c r="AB16" s="686"/>
      <c r="AC16" s="686"/>
      <c r="AD16" s="687">
        <v>1902</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147</v>
      </c>
      <c r="BH16" s="684"/>
      <c r="BI16" s="684"/>
      <c r="BJ16" s="684"/>
      <c r="BK16" s="684"/>
      <c r="BL16" s="684"/>
      <c r="BM16" s="684"/>
      <c r="BN16" s="685"/>
      <c r="BO16" s="686" t="s">
        <v>233</v>
      </c>
      <c r="BP16" s="686"/>
      <c r="BQ16" s="686"/>
      <c r="BR16" s="686"/>
      <c r="BS16" s="692" t="s">
        <v>147</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23449</v>
      </c>
      <c r="CS16" s="684"/>
      <c r="CT16" s="684"/>
      <c r="CU16" s="684"/>
      <c r="CV16" s="684"/>
      <c r="CW16" s="684"/>
      <c r="CX16" s="684"/>
      <c r="CY16" s="685"/>
      <c r="CZ16" s="686">
        <v>0.4</v>
      </c>
      <c r="DA16" s="686"/>
      <c r="DB16" s="686"/>
      <c r="DC16" s="686"/>
      <c r="DD16" s="692" t="s">
        <v>239</v>
      </c>
      <c r="DE16" s="684"/>
      <c r="DF16" s="684"/>
      <c r="DG16" s="684"/>
      <c r="DH16" s="684"/>
      <c r="DI16" s="684"/>
      <c r="DJ16" s="684"/>
      <c r="DK16" s="684"/>
      <c r="DL16" s="684"/>
      <c r="DM16" s="684"/>
      <c r="DN16" s="684"/>
      <c r="DO16" s="684"/>
      <c r="DP16" s="685"/>
      <c r="DQ16" s="692">
        <v>23341</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19740</v>
      </c>
      <c r="S17" s="684"/>
      <c r="T17" s="684"/>
      <c r="U17" s="684"/>
      <c r="V17" s="684"/>
      <c r="W17" s="684"/>
      <c r="X17" s="684"/>
      <c r="Y17" s="685"/>
      <c r="Z17" s="686">
        <v>0.3</v>
      </c>
      <c r="AA17" s="686"/>
      <c r="AB17" s="686"/>
      <c r="AC17" s="686"/>
      <c r="AD17" s="687">
        <v>19740</v>
      </c>
      <c r="AE17" s="687"/>
      <c r="AF17" s="687"/>
      <c r="AG17" s="687"/>
      <c r="AH17" s="687"/>
      <c r="AI17" s="687"/>
      <c r="AJ17" s="687"/>
      <c r="AK17" s="687"/>
      <c r="AL17" s="688">
        <v>0.6</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239</v>
      </c>
      <c r="BH17" s="684"/>
      <c r="BI17" s="684"/>
      <c r="BJ17" s="684"/>
      <c r="BK17" s="684"/>
      <c r="BL17" s="684"/>
      <c r="BM17" s="684"/>
      <c r="BN17" s="685"/>
      <c r="BO17" s="686" t="s">
        <v>239</v>
      </c>
      <c r="BP17" s="686"/>
      <c r="BQ17" s="686"/>
      <c r="BR17" s="686"/>
      <c r="BS17" s="692" t="s">
        <v>233</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802127</v>
      </c>
      <c r="CS17" s="684"/>
      <c r="CT17" s="684"/>
      <c r="CU17" s="684"/>
      <c r="CV17" s="684"/>
      <c r="CW17" s="684"/>
      <c r="CX17" s="684"/>
      <c r="CY17" s="685"/>
      <c r="CZ17" s="686">
        <v>14.4</v>
      </c>
      <c r="DA17" s="686"/>
      <c r="DB17" s="686"/>
      <c r="DC17" s="686"/>
      <c r="DD17" s="692" t="s">
        <v>233</v>
      </c>
      <c r="DE17" s="684"/>
      <c r="DF17" s="684"/>
      <c r="DG17" s="684"/>
      <c r="DH17" s="684"/>
      <c r="DI17" s="684"/>
      <c r="DJ17" s="684"/>
      <c r="DK17" s="684"/>
      <c r="DL17" s="684"/>
      <c r="DM17" s="684"/>
      <c r="DN17" s="684"/>
      <c r="DO17" s="684"/>
      <c r="DP17" s="685"/>
      <c r="DQ17" s="692">
        <v>772489</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1694</v>
      </c>
      <c r="S18" s="684"/>
      <c r="T18" s="684"/>
      <c r="U18" s="684"/>
      <c r="V18" s="684"/>
      <c r="W18" s="684"/>
      <c r="X18" s="684"/>
      <c r="Y18" s="685"/>
      <c r="Z18" s="686">
        <v>0</v>
      </c>
      <c r="AA18" s="686"/>
      <c r="AB18" s="686"/>
      <c r="AC18" s="686"/>
      <c r="AD18" s="687">
        <v>1694</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147</v>
      </c>
      <c r="BH18" s="684"/>
      <c r="BI18" s="684"/>
      <c r="BJ18" s="684"/>
      <c r="BK18" s="684"/>
      <c r="BL18" s="684"/>
      <c r="BM18" s="684"/>
      <c r="BN18" s="685"/>
      <c r="BO18" s="686" t="s">
        <v>233</v>
      </c>
      <c r="BP18" s="686"/>
      <c r="BQ18" s="686"/>
      <c r="BR18" s="686"/>
      <c r="BS18" s="692" t="s">
        <v>147</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239</v>
      </c>
      <c r="CS18" s="684"/>
      <c r="CT18" s="684"/>
      <c r="CU18" s="684"/>
      <c r="CV18" s="684"/>
      <c r="CW18" s="684"/>
      <c r="CX18" s="684"/>
      <c r="CY18" s="685"/>
      <c r="CZ18" s="686" t="s">
        <v>239</v>
      </c>
      <c r="DA18" s="686"/>
      <c r="DB18" s="686"/>
      <c r="DC18" s="686"/>
      <c r="DD18" s="692" t="s">
        <v>147</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1024</v>
      </c>
      <c r="S19" s="684"/>
      <c r="T19" s="684"/>
      <c r="U19" s="684"/>
      <c r="V19" s="684"/>
      <c r="W19" s="684"/>
      <c r="X19" s="684"/>
      <c r="Y19" s="685"/>
      <c r="Z19" s="686">
        <v>0</v>
      </c>
      <c r="AA19" s="686"/>
      <c r="AB19" s="686"/>
      <c r="AC19" s="686"/>
      <c r="AD19" s="687">
        <v>1024</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63</v>
      </c>
      <c r="BH19" s="684"/>
      <c r="BI19" s="684"/>
      <c r="BJ19" s="684"/>
      <c r="BK19" s="684"/>
      <c r="BL19" s="684"/>
      <c r="BM19" s="684"/>
      <c r="BN19" s="685"/>
      <c r="BO19" s="686">
        <v>0</v>
      </c>
      <c r="BP19" s="686"/>
      <c r="BQ19" s="686"/>
      <c r="BR19" s="686"/>
      <c r="BS19" s="692" t="s">
        <v>147</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147</v>
      </c>
      <c r="CS19" s="684"/>
      <c r="CT19" s="684"/>
      <c r="CU19" s="684"/>
      <c r="CV19" s="684"/>
      <c r="CW19" s="684"/>
      <c r="CX19" s="684"/>
      <c r="CY19" s="685"/>
      <c r="CZ19" s="686" t="s">
        <v>233</v>
      </c>
      <c r="DA19" s="686"/>
      <c r="DB19" s="686"/>
      <c r="DC19" s="686"/>
      <c r="DD19" s="692" t="s">
        <v>147</v>
      </c>
      <c r="DE19" s="684"/>
      <c r="DF19" s="684"/>
      <c r="DG19" s="684"/>
      <c r="DH19" s="684"/>
      <c r="DI19" s="684"/>
      <c r="DJ19" s="684"/>
      <c r="DK19" s="684"/>
      <c r="DL19" s="684"/>
      <c r="DM19" s="684"/>
      <c r="DN19" s="684"/>
      <c r="DO19" s="684"/>
      <c r="DP19" s="685"/>
      <c r="DQ19" s="692" t="s">
        <v>239</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166</v>
      </c>
      <c r="S20" s="684"/>
      <c r="T20" s="684"/>
      <c r="U20" s="684"/>
      <c r="V20" s="684"/>
      <c r="W20" s="684"/>
      <c r="X20" s="684"/>
      <c r="Y20" s="685"/>
      <c r="Z20" s="686">
        <v>0</v>
      </c>
      <c r="AA20" s="686"/>
      <c r="AB20" s="686"/>
      <c r="AC20" s="686"/>
      <c r="AD20" s="687">
        <v>166</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63</v>
      </c>
      <c r="BH20" s="684"/>
      <c r="BI20" s="684"/>
      <c r="BJ20" s="684"/>
      <c r="BK20" s="684"/>
      <c r="BL20" s="684"/>
      <c r="BM20" s="684"/>
      <c r="BN20" s="685"/>
      <c r="BO20" s="686">
        <v>0</v>
      </c>
      <c r="BP20" s="686"/>
      <c r="BQ20" s="686"/>
      <c r="BR20" s="686"/>
      <c r="BS20" s="692" t="s">
        <v>239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5563526</v>
      </c>
      <c r="CS20" s="684"/>
      <c r="CT20" s="684"/>
      <c r="CU20" s="684"/>
      <c r="CV20" s="684"/>
      <c r="CW20" s="684"/>
      <c r="CX20" s="684"/>
      <c r="CY20" s="685"/>
      <c r="CZ20" s="686">
        <v>100</v>
      </c>
      <c r="DA20" s="686"/>
      <c r="DB20" s="686"/>
      <c r="DC20" s="686"/>
      <c r="DD20" s="692">
        <v>1171330</v>
      </c>
      <c r="DE20" s="684"/>
      <c r="DF20" s="684"/>
      <c r="DG20" s="684"/>
      <c r="DH20" s="684"/>
      <c r="DI20" s="684"/>
      <c r="DJ20" s="684"/>
      <c r="DK20" s="684"/>
      <c r="DL20" s="684"/>
      <c r="DM20" s="684"/>
      <c r="DN20" s="684"/>
      <c r="DO20" s="684"/>
      <c r="DP20" s="685"/>
      <c r="DQ20" s="692">
        <v>3697187</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16856</v>
      </c>
      <c r="S21" s="684"/>
      <c r="T21" s="684"/>
      <c r="U21" s="684"/>
      <c r="V21" s="684"/>
      <c r="W21" s="684"/>
      <c r="X21" s="684"/>
      <c r="Y21" s="685"/>
      <c r="Z21" s="686">
        <v>0.3</v>
      </c>
      <c r="AA21" s="686"/>
      <c r="AB21" s="686"/>
      <c r="AC21" s="686"/>
      <c r="AD21" s="687">
        <v>16856</v>
      </c>
      <c r="AE21" s="687"/>
      <c r="AF21" s="687"/>
      <c r="AG21" s="687"/>
      <c r="AH21" s="687"/>
      <c r="AI21" s="687"/>
      <c r="AJ21" s="687"/>
      <c r="AK21" s="687"/>
      <c r="AL21" s="688">
        <v>0.5</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63</v>
      </c>
      <c r="BH21" s="684"/>
      <c r="BI21" s="684"/>
      <c r="BJ21" s="684"/>
      <c r="BK21" s="684"/>
      <c r="BL21" s="684"/>
      <c r="BM21" s="684"/>
      <c r="BN21" s="685"/>
      <c r="BO21" s="686">
        <v>0</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2602311</v>
      </c>
      <c r="S22" s="684"/>
      <c r="T22" s="684"/>
      <c r="U22" s="684"/>
      <c r="V22" s="684"/>
      <c r="W22" s="684"/>
      <c r="X22" s="684"/>
      <c r="Y22" s="685"/>
      <c r="Z22" s="686">
        <v>43.7</v>
      </c>
      <c r="AA22" s="686"/>
      <c r="AB22" s="686"/>
      <c r="AC22" s="686"/>
      <c r="AD22" s="687">
        <v>2307917</v>
      </c>
      <c r="AE22" s="687"/>
      <c r="AF22" s="687"/>
      <c r="AG22" s="687"/>
      <c r="AH22" s="687"/>
      <c r="AI22" s="687"/>
      <c r="AJ22" s="687"/>
      <c r="AK22" s="687"/>
      <c r="AL22" s="688">
        <v>74.400000000000006</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233</v>
      </c>
      <c r="BP22" s="686"/>
      <c r="BQ22" s="686"/>
      <c r="BR22" s="686"/>
      <c r="BS22" s="692" t="s">
        <v>233</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2307917</v>
      </c>
      <c r="S23" s="684"/>
      <c r="T23" s="684"/>
      <c r="U23" s="684"/>
      <c r="V23" s="684"/>
      <c r="W23" s="684"/>
      <c r="X23" s="684"/>
      <c r="Y23" s="685"/>
      <c r="Z23" s="686">
        <v>38.799999999999997</v>
      </c>
      <c r="AA23" s="686"/>
      <c r="AB23" s="686"/>
      <c r="AC23" s="686"/>
      <c r="AD23" s="687">
        <v>2307917</v>
      </c>
      <c r="AE23" s="687"/>
      <c r="AF23" s="687"/>
      <c r="AG23" s="687"/>
      <c r="AH23" s="687"/>
      <c r="AI23" s="687"/>
      <c r="AJ23" s="687"/>
      <c r="AK23" s="687"/>
      <c r="AL23" s="688">
        <v>74.400000000000006</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239</v>
      </c>
      <c r="BH23" s="684"/>
      <c r="BI23" s="684"/>
      <c r="BJ23" s="684"/>
      <c r="BK23" s="684"/>
      <c r="BL23" s="684"/>
      <c r="BM23" s="684"/>
      <c r="BN23" s="685"/>
      <c r="BO23" s="686" t="s">
        <v>233</v>
      </c>
      <c r="BP23" s="686"/>
      <c r="BQ23" s="686"/>
      <c r="BR23" s="686"/>
      <c r="BS23" s="692" t="s">
        <v>239</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294394</v>
      </c>
      <c r="S24" s="684"/>
      <c r="T24" s="684"/>
      <c r="U24" s="684"/>
      <c r="V24" s="684"/>
      <c r="W24" s="684"/>
      <c r="X24" s="684"/>
      <c r="Y24" s="685"/>
      <c r="Z24" s="686">
        <v>4.9000000000000004</v>
      </c>
      <c r="AA24" s="686"/>
      <c r="AB24" s="686"/>
      <c r="AC24" s="686"/>
      <c r="AD24" s="687" t="s">
        <v>239</v>
      </c>
      <c r="AE24" s="687"/>
      <c r="AF24" s="687"/>
      <c r="AG24" s="687"/>
      <c r="AH24" s="687"/>
      <c r="AI24" s="687"/>
      <c r="AJ24" s="687"/>
      <c r="AK24" s="687"/>
      <c r="AL24" s="688" t="s">
        <v>147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233</v>
      </c>
      <c r="BH24" s="684"/>
      <c r="BI24" s="684"/>
      <c r="BJ24" s="684"/>
      <c r="BK24" s="684"/>
      <c r="BL24" s="684"/>
      <c r="BM24" s="684"/>
      <c r="BN24" s="685"/>
      <c r="BO24" s="686" t="s">
        <v>233</v>
      </c>
      <c r="BP24" s="686"/>
      <c r="BQ24" s="686"/>
      <c r="BR24" s="686"/>
      <c r="BS24" s="692" t="s">
        <v>233</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1858396</v>
      </c>
      <c r="CS24" s="673"/>
      <c r="CT24" s="673"/>
      <c r="CU24" s="673"/>
      <c r="CV24" s="673"/>
      <c r="CW24" s="673"/>
      <c r="CX24" s="673"/>
      <c r="CY24" s="674"/>
      <c r="CZ24" s="677">
        <v>33.4</v>
      </c>
      <c r="DA24" s="678"/>
      <c r="DB24" s="678"/>
      <c r="DC24" s="697"/>
      <c r="DD24" s="722">
        <v>1599495</v>
      </c>
      <c r="DE24" s="673"/>
      <c r="DF24" s="673"/>
      <c r="DG24" s="673"/>
      <c r="DH24" s="673"/>
      <c r="DI24" s="673"/>
      <c r="DJ24" s="673"/>
      <c r="DK24" s="674"/>
      <c r="DL24" s="722">
        <v>1529299</v>
      </c>
      <c r="DM24" s="673"/>
      <c r="DN24" s="673"/>
      <c r="DO24" s="673"/>
      <c r="DP24" s="673"/>
      <c r="DQ24" s="673"/>
      <c r="DR24" s="673"/>
      <c r="DS24" s="673"/>
      <c r="DT24" s="673"/>
      <c r="DU24" s="673"/>
      <c r="DV24" s="674"/>
      <c r="DW24" s="677">
        <v>48.9</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233</v>
      </c>
      <c r="AA25" s="686"/>
      <c r="AB25" s="686"/>
      <c r="AC25" s="686"/>
      <c r="AD25" s="687" t="s">
        <v>239</v>
      </c>
      <c r="AE25" s="687"/>
      <c r="AF25" s="687"/>
      <c r="AG25" s="687"/>
      <c r="AH25" s="687"/>
      <c r="AI25" s="687"/>
      <c r="AJ25" s="687"/>
      <c r="AK25" s="687"/>
      <c r="AL25" s="688" t="s">
        <v>239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239</v>
      </c>
      <c r="BP25" s="686"/>
      <c r="BQ25" s="686"/>
      <c r="BR25" s="686"/>
      <c r="BS25" s="692" t="s">
        <v>147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777319</v>
      </c>
      <c r="CS25" s="719"/>
      <c r="CT25" s="719"/>
      <c r="CU25" s="719"/>
      <c r="CV25" s="719"/>
      <c r="CW25" s="719"/>
      <c r="CX25" s="719"/>
      <c r="CY25" s="720"/>
      <c r="CZ25" s="688">
        <v>14</v>
      </c>
      <c r="DA25" s="717"/>
      <c r="DB25" s="717"/>
      <c r="DC25" s="721"/>
      <c r="DD25" s="692">
        <v>747047</v>
      </c>
      <c r="DE25" s="719"/>
      <c r="DF25" s="719"/>
      <c r="DG25" s="719"/>
      <c r="DH25" s="719"/>
      <c r="DI25" s="719"/>
      <c r="DJ25" s="719"/>
      <c r="DK25" s="720"/>
      <c r="DL25" s="692">
        <v>742869</v>
      </c>
      <c r="DM25" s="719"/>
      <c r="DN25" s="719"/>
      <c r="DO25" s="719"/>
      <c r="DP25" s="719"/>
      <c r="DQ25" s="719"/>
      <c r="DR25" s="719"/>
      <c r="DS25" s="719"/>
      <c r="DT25" s="719"/>
      <c r="DU25" s="719"/>
      <c r="DV25" s="720"/>
      <c r="DW25" s="688">
        <v>23.7</v>
      </c>
      <c r="DX25" s="717"/>
      <c r="DY25" s="717"/>
      <c r="DZ25" s="717"/>
      <c r="EA25" s="717"/>
      <c r="EB25" s="717"/>
      <c r="EC25" s="718"/>
    </row>
    <row r="26" spans="2:133" ht="11.25" customHeight="1">
      <c r="B26" s="680" t="s">
        <v>295</v>
      </c>
      <c r="C26" s="681"/>
      <c r="D26" s="681"/>
      <c r="E26" s="681"/>
      <c r="F26" s="681"/>
      <c r="G26" s="681"/>
      <c r="H26" s="681"/>
      <c r="I26" s="681"/>
      <c r="J26" s="681"/>
      <c r="K26" s="681"/>
      <c r="L26" s="681"/>
      <c r="M26" s="681"/>
      <c r="N26" s="681"/>
      <c r="O26" s="681"/>
      <c r="P26" s="681"/>
      <c r="Q26" s="682"/>
      <c r="R26" s="683">
        <v>3390365</v>
      </c>
      <c r="S26" s="684"/>
      <c r="T26" s="684"/>
      <c r="U26" s="684"/>
      <c r="V26" s="684"/>
      <c r="W26" s="684"/>
      <c r="X26" s="684"/>
      <c r="Y26" s="685"/>
      <c r="Z26" s="686">
        <v>57</v>
      </c>
      <c r="AA26" s="686"/>
      <c r="AB26" s="686"/>
      <c r="AC26" s="686"/>
      <c r="AD26" s="687">
        <v>3095971</v>
      </c>
      <c r="AE26" s="687"/>
      <c r="AF26" s="687"/>
      <c r="AG26" s="687"/>
      <c r="AH26" s="687"/>
      <c r="AI26" s="687"/>
      <c r="AJ26" s="687"/>
      <c r="AK26" s="687"/>
      <c r="AL26" s="688">
        <v>99.8</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233</v>
      </c>
      <c r="BH26" s="684"/>
      <c r="BI26" s="684"/>
      <c r="BJ26" s="684"/>
      <c r="BK26" s="684"/>
      <c r="BL26" s="684"/>
      <c r="BM26" s="684"/>
      <c r="BN26" s="685"/>
      <c r="BO26" s="686" t="s">
        <v>147</v>
      </c>
      <c r="BP26" s="686"/>
      <c r="BQ26" s="686"/>
      <c r="BR26" s="686"/>
      <c r="BS26" s="692" t="s">
        <v>233</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477119</v>
      </c>
      <c r="CS26" s="684"/>
      <c r="CT26" s="684"/>
      <c r="CU26" s="684"/>
      <c r="CV26" s="684"/>
      <c r="CW26" s="684"/>
      <c r="CX26" s="684"/>
      <c r="CY26" s="685"/>
      <c r="CZ26" s="688">
        <v>8.6</v>
      </c>
      <c r="DA26" s="717"/>
      <c r="DB26" s="717"/>
      <c r="DC26" s="721"/>
      <c r="DD26" s="692">
        <v>454104</v>
      </c>
      <c r="DE26" s="684"/>
      <c r="DF26" s="684"/>
      <c r="DG26" s="684"/>
      <c r="DH26" s="684"/>
      <c r="DI26" s="684"/>
      <c r="DJ26" s="684"/>
      <c r="DK26" s="685"/>
      <c r="DL26" s="692" t="s">
        <v>233</v>
      </c>
      <c r="DM26" s="684"/>
      <c r="DN26" s="684"/>
      <c r="DO26" s="684"/>
      <c r="DP26" s="684"/>
      <c r="DQ26" s="684"/>
      <c r="DR26" s="684"/>
      <c r="DS26" s="684"/>
      <c r="DT26" s="684"/>
      <c r="DU26" s="684"/>
      <c r="DV26" s="685"/>
      <c r="DW26" s="688" t="s">
        <v>239</v>
      </c>
      <c r="DX26" s="717"/>
      <c r="DY26" s="717"/>
      <c r="DZ26" s="717"/>
      <c r="EA26" s="717"/>
      <c r="EB26" s="717"/>
      <c r="EC26" s="718"/>
    </row>
    <row r="27" spans="2:133" ht="11.25" customHeight="1">
      <c r="B27" s="680" t="s">
        <v>298</v>
      </c>
      <c r="C27" s="681"/>
      <c r="D27" s="681"/>
      <c r="E27" s="681"/>
      <c r="F27" s="681"/>
      <c r="G27" s="681"/>
      <c r="H27" s="681"/>
      <c r="I27" s="681"/>
      <c r="J27" s="681"/>
      <c r="K27" s="681"/>
      <c r="L27" s="681"/>
      <c r="M27" s="681"/>
      <c r="N27" s="681"/>
      <c r="O27" s="681"/>
      <c r="P27" s="681"/>
      <c r="Q27" s="682"/>
      <c r="R27" s="683">
        <v>969</v>
      </c>
      <c r="S27" s="684"/>
      <c r="T27" s="684"/>
      <c r="U27" s="684"/>
      <c r="V27" s="684"/>
      <c r="W27" s="684"/>
      <c r="X27" s="684"/>
      <c r="Y27" s="685"/>
      <c r="Z27" s="686">
        <v>0</v>
      </c>
      <c r="AA27" s="686"/>
      <c r="AB27" s="686"/>
      <c r="AC27" s="686"/>
      <c r="AD27" s="687">
        <v>969</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584157</v>
      </c>
      <c r="BH27" s="684"/>
      <c r="BI27" s="684"/>
      <c r="BJ27" s="684"/>
      <c r="BK27" s="684"/>
      <c r="BL27" s="684"/>
      <c r="BM27" s="684"/>
      <c r="BN27" s="685"/>
      <c r="BO27" s="686">
        <v>100</v>
      </c>
      <c r="BP27" s="686"/>
      <c r="BQ27" s="686"/>
      <c r="BR27" s="686"/>
      <c r="BS27" s="692">
        <v>29378</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278950</v>
      </c>
      <c r="CS27" s="719"/>
      <c r="CT27" s="719"/>
      <c r="CU27" s="719"/>
      <c r="CV27" s="719"/>
      <c r="CW27" s="719"/>
      <c r="CX27" s="719"/>
      <c r="CY27" s="720"/>
      <c r="CZ27" s="688">
        <v>5</v>
      </c>
      <c r="DA27" s="717"/>
      <c r="DB27" s="717"/>
      <c r="DC27" s="721"/>
      <c r="DD27" s="692">
        <v>79959</v>
      </c>
      <c r="DE27" s="719"/>
      <c r="DF27" s="719"/>
      <c r="DG27" s="719"/>
      <c r="DH27" s="719"/>
      <c r="DI27" s="719"/>
      <c r="DJ27" s="719"/>
      <c r="DK27" s="720"/>
      <c r="DL27" s="692">
        <v>71302</v>
      </c>
      <c r="DM27" s="719"/>
      <c r="DN27" s="719"/>
      <c r="DO27" s="719"/>
      <c r="DP27" s="719"/>
      <c r="DQ27" s="719"/>
      <c r="DR27" s="719"/>
      <c r="DS27" s="719"/>
      <c r="DT27" s="719"/>
      <c r="DU27" s="719"/>
      <c r="DV27" s="720"/>
      <c r="DW27" s="688">
        <v>2.2999999999999998</v>
      </c>
      <c r="DX27" s="717"/>
      <c r="DY27" s="717"/>
      <c r="DZ27" s="717"/>
      <c r="EA27" s="717"/>
      <c r="EB27" s="717"/>
      <c r="EC27" s="718"/>
    </row>
    <row r="28" spans="2:133" ht="11.25" customHeight="1">
      <c r="B28" s="680" t="s">
        <v>301</v>
      </c>
      <c r="C28" s="681"/>
      <c r="D28" s="681"/>
      <c r="E28" s="681"/>
      <c r="F28" s="681"/>
      <c r="G28" s="681"/>
      <c r="H28" s="681"/>
      <c r="I28" s="681"/>
      <c r="J28" s="681"/>
      <c r="K28" s="681"/>
      <c r="L28" s="681"/>
      <c r="M28" s="681"/>
      <c r="N28" s="681"/>
      <c r="O28" s="681"/>
      <c r="P28" s="681"/>
      <c r="Q28" s="682"/>
      <c r="R28" s="683">
        <v>7507</v>
      </c>
      <c r="S28" s="684"/>
      <c r="T28" s="684"/>
      <c r="U28" s="684"/>
      <c r="V28" s="684"/>
      <c r="W28" s="684"/>
      <c r="X28" s="684"/>
      <c r="Y28" s="685"/>
      <c r="Z28" s="686">
        <v>0.1</v>
      </c>
      <c r="AA28" s="686"/>
      <c r="AB28" s="686"/>
      <c r="AC28" s="686"/>
      <c r="AD28" s="687" t="s">
        <v>239</v>
      </c>
      <c r="AE28" s="687"/>
      <c r="AF28" s="687"/>
      <c r="AG28" s="687"/>
      <c r="AH28" s="687"/>
      <c r="AI28" s="687"/>
      <c r="AJ28" s="687"/>
      <c r="AK28" s="687"/>
      <c r="AL28" s="688" t="s">
        <v>147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802127</v>
      </c>
      <c r="CS28" s="684"/>
      <c r="CT28" s="684"/>
      <c r="CU28" s="684"/>
      <c r="CV28" s="684"/>
      <c r="CW28" s="684"/>
      <c r="CX28" s="684"/>
      <c r="CY28" s="685"/>
      <c r="CZ28" s="688">
        <v>14.4</v>
      </c>
      <c r="DA28" s="717"/>
      <c r="DB28" s="717"/>
      <c r="DC28" s="721"/>
      <c r="DD28" s="692">
        <v>772489</v>
      </c>
      <c r="DE28" s="684"/>
      <c r="DF28" s="684"/>
      <c r="DG28" s="684"/>
      <c r="DH28" s="684"/>
      <c r="DI28" s="684"/>
      <c r="DJ28" s="684"/>
      <c r="DK28" s="685"/>
      <c r="DL28" s="692">
        <v>715128</v>
      </c>
      <c r="DM28" s="684"/>
      <c r="DN28" s="684"/>
      <c r="DO28" s="684"/>
      <c r="DP28" s="684"/>
      <c r="DQ28" s="684"/>
      <c r="DR28" s="684"/>
      <c r="DS28" s="684"/>
      <c r="DT28" s="684"/>
      <c r="DU28" s="684"/>
      <c r="DV28" s="685"/>
      <c r="DW28" s="688">
        <v>22.9</v>
      </c>
      <c r="DX28" s="717"/>
      <c r="DY28" s="717"/>
      <c r="DZ28" s="717"/>
      <c r="EA28" s="717"/>
      <c r="EB28" s="717"/>
      <c r="EC28" s="718"/>
    </row>
    <row r="29" spans="2:133" ht="11.25" customHeight="1">
      <c r="B29" s="680" t="s">
        <v>303</v>
      </c>
      <c r="C29" s="681"/>
      <c r="D29" s="681"/>
      <c r="E29" s="681"/>
      <c r="F29" s="681"/>
      <c r="G29" s="681"/>
      <c r="H29" s="681"/>
      <c r="I29" s="681"/>
      <c r="J29" s="681"/>
      <c r="K29" s="681"/>
      <c r="L29" s="681"/>
      <c r="M29" s="681"/>
      <c r="N29" s="681"/>
      <c r="O29" s="681"/>
      <c r="P29" s="681"/>
      <c r="Q29" s="682"/>
      <c r="R29" s="683">
        <v>62473</v>
      </c>
      <c r="S29" s="684"/>
      <c r="T29" s="684"/>
      <c r="U29" s="684"/>
      <c r="V29" s="684"/>
      <c r="W29" s="684"/>
      <c r="X29" s="684"/>
      <c r="Y29" s="685"/>
      <c r="Z29" s="686">
        <v>1</v>
      </c>
      <c r="AA29" s="686"/>
      <c r="AB29" s="686"/>
      <c r="AC29" s="686"/>
      <c r="AD29" s="687">
        <v>646</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305</v>
      </c>
      <c r="CG29" s="699"/>
      <c r="CH29" s="699"/>
      <c r="CI29" s="699"/>
      <c r="CJ29" s="699"/>
      <c r="CK29" s="699"/>
      <c r="CL29" s="699"/>
      <c r="CM29" s="699"/>
      <c r="CN29" s="699"/>
      <c r="CO29" s="699"/>
      <c r="CP29" s="699"/>
      <c r="CQ29" s="700"/>
      <c r="CR29" s="683">
        <v>801986</v>
      </c>
      <c r="CS29" s="719"/>
      <c r="CT29" s="719"/>
      <c r="CU29" s="719"/>
      <c r="CV29" s="719"/>
      <c r="CW29" s="719"/>
      <c r="CX29" s="719"/>
      <c r="CY29" s="720"/>
      <c r="CZ29" s="688">
        <v>14.4</v>
      </c>
      <c r="DA29" s="717"/>
      <c r="DB29" s="717"/>
      <c r="DC29" s="721"/>
      <c r="DD29" s="692">
        <v>772348</v>
      </c>
      <c r="DE29" s="719"/>
      <c r="DF29" s="719"/>
      <c r="DG29" s="719"/>
      <c r="DH29" s="719"/>
      <c r="DI29" s="719"/>
      <c r="DJ29" s="719"/>
      <c r="DK29" s="720"/>
      <c r="DL29" s="692">
        <v>714987</v>
      </c>
      <c r="DM29" s="719"/>
      <c r="DN29" s="719"/>
      <c r="DO29" s="719"/>
      <c r="DP29" s="719"/>
      <c r="DQ29" s="719"/>
      <c r="DR29" s="719"/>
      <c r="DS29" s="719"/>
      <c r="DT29" s="719"/>
      <c r="DU29" s="719"/>
      <c r="DV29" s="720"/>
      <c r="DW29" s="688">
        <v>22.8</v>
      </c>
      <c r="DX29" s="717"/>
      <c r="DY29" s="717"/>
      <c r="DZ29" s="717"/>
      <c r="EA29" s="717"/>
      <c r="EB29" s="717"/>
      <c r="EC29" s="718"/>
    </row>
    <row r="30" spans="2:133" ht="11.25" customHeight="1">
      <c r="B30" s="680" t="s">
        <v>306</v>
      </c>
      <c r="C30" s="681"/>
      <c r="D30" s="681"/>
      <c r="E30" s="681"/>
      <c r="F30" s="681"/>
      <c r="G30" s="681"/>
      <c r="H30" s="681"/>
      <c r="I30" s="681"/>
      <c r="J30" s="681"/>
      <c r="K30" s="681"/>
      <c r="L30" s="681"/>
      <c r="M30" s="681"/>
      <c r="N30" s="681"/>
      <c r="O30" s="681"/>
      <c r="P30" s="681"/>
      <c r="Q30" s="682"/>
      <c r="R30" s="683">
        <v>4834</v>
      </c>
      <c r="S30" s="684"/>
      <c r="T30" s="684"/>
      <c r="U30" s="684"/>
      <c r="V30" s="684"/>
      <c r="W30" s="684"/>
      <c r="X30" s="684"/>
      <c r="Y30" s="685"/>
      <c r="Z30" s="686">
        <v>0.1</v>
      </c>
      <c r="AA30" s="686"/>
      <c r="AB30" s="686"/>
      <c r="AC30" s="686"/>
      <c r="AD30" s="687" t="s">
        <v>239</v>
      </c>
      <c r="AE30" s="687"/>
      <c r="AF30" s="687"/>
      <c r="AG30" s="687"/>
      <c r="AH30" s="687"/>
      <c r="AI30" s="687"/>
      <c r="AJ30" s="687"/>
      <c r="AK30" s="687"/>
      <c r="AL30" s="688" t="s">
        <v>147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774592</v>
      </c>
      <c r="CS30" s="684"/>
      <c r="CT30" s="684"/>
      <c r="CU30" s="684"/>
      <c r="CV30" s="684"/>
      <c r="CW30" s="684"/>
      <c r="CX30" s="684"/>
      <c r="CY30" s="685"/>
      <c r="CZ30" s="688">
        <v>13.9</v>
      </c>
      <c r="DA30" s="717"/>
      <c r="DB30" s="717"/>
      <c r="DC30" s="721"/>
      <c r="DD30" s="692">
        <v>744954</v>
      </c>
      <c r="DE30" s="684"/>
      <c r="DF30" s="684"/>
      <c r="DG30" s="684"/>
      <c r="DH30" s="684"/>
      <c r="DI30" s="684"/>
      <c r="DJ30" s="684"/>
      <c r="DK30" s="685"/>
      <c r="DL30" s="692">
        <v>687593</v>
      </c>
      <c r="DM30" s="684"/>
      <c r="DN30" s="684"/>
      <c r="DO30" s="684"/>
      <c r="DP30" s="684"/>
      <c r="DQ30" s="684"/>
      <c r="DR30" s="684"/>
      <c r="DS30" s="684"/>
      <c r="DT30" s="684"/>
      <c r="DU30" s="684"/>
      <c r="DV30" s="685"/>
      <c r="DW30" s="688">
        <v>22</v>
      </c>
      <c r="DX30" s="717"/>
      <c r="DY30" s="717"/>
      <c r="DZ30" s="717"/>
      <c r="EA30" s="717"/>
      <c r="EB30" s="717"/>
      <c r="EC30" s="718"/>
    </row>
    <row r="31" spans="2:133" ht="11.25" customHeight="1">
      <c r="B31" s="680" t="s">
        <v>310</v>
      </c>
      <c r="C31" s="681"/>
      <c r="D31" s="681"/>
      <c r="E31" s="681"/>
      <c r="F31" s="681"/>
      <c r="G31" s="681"/>
      <c r="H31" s="681"/>
      <c r="I31" s="681"/>
      <c r="J31" s="681"/>
      <c r="K31" s="681"/>
      <c r="L31" s="681"/>
      <c r="M31" s="681"/>
      <c r="N31" s="681"/>
      <c r="O31" s="681"/>
      <c r="P31" s="681"/>
      <c r="Q31" s="682"/>
      <c r="R31" s="683">
        <v>398103</v>
      </c>
      <c r="S31" s="684"/>
      <c r="T31" s="684"/>
      <c r="U31" s="684"/>
      <c r="V31" s="684"/>
      <c r="W31" s="684"/>
      <c r="X31" s="684"/>
      <c r="Y31" s="685"/>
      <c r="Z31" s="686">
        <v>6.7</v>
      </c>
      <c r="AA31" s="686"/>
      <c r="AB31" s="686"/>
      <c r="AC31" s="686"/>
      <c r="AD31" s="687" t="s">
        <v>233</v>
      </c>
      <c r="AE31" s="687"/>
      <c r="AF31" s="687"/>
      <c r="AG31" s="687"/>
      <c r="AH31" s="687"/>
      <c r="AI31" s="687"/>
      <c r="AJ31" s="687"/>
      <c r="AK31" s="687"/>
      <c r="AL31" s="688" t="s">
        <v>239</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99.3</v>
      </c>
      <c r="BH31" s="738"/>
      <c r="BI31" s="738"/>
      <c r="BJ31" s="738"/>
      <c r="BK31" s="738"/>
      <c r="BL31" s="738"/>
      <c r="BM31" s="678">
        <v>97.1</v>
      </c>
      <c r="BN31" s="738"/>
      <c r="BO31" s="738"/>
      <c r="BP31" s="738"/>
      <c r="BQ31" s="739"/>
      <c r="BR31" s="751">
        <v>99.1</v>
      </c>
      <c r="BS31" s="738"/>
      <c r="BT31" s="738"/>
      <c r="BU31" s="738"/>
      <c r="BV31" s="738"/>
      <c r="BW31" s="738"/>
      <c r="BX31" s="678">
        <v>97</v>
      </c>
      <c r="BY31" s="738"/>
      <c r="BZ31" s="738"/>
      <c r="CA31" s="738"/>
      <c r="CB31" s="739"/>
      <c r="CD31" s="729"/>
      <c r="CE31" s="730"/>
      <c r="CF31" s="698" t="s">
        <v>313</v>
      </c>
      <c r="CG31" s="699"/>
      <c r="CH31" s="699"/>
      <c r="CI31" s="699"/>
      <c r="CJ31" s="699"/>
      <c r="CK31" s="699"/>
      <c r="CL31" s="699"/>
      <c r="CM31" s="699"/>
      <c r="CN31" s="699"/>
      <c r="CO31" s="699"/>
      <c r="CP31" s="699"/>
      <c r="CQ31" s="700"/>
      <c r="CR31" s="683">
        <v>27394</v>
      </c>
      <c r="CS31" s="719"/>
      <c r="CT31" s="719"/>
      <c r="CU31" s="719"/>
      <c r="CV31" s="719"/>
      <c r="CW31" s="719"/>
      <c r="CX31" s="719"/>
      <c r="CY31" s="720"/>
      <c r="CZ31" s="688">
        <v>0.5</v>
      </c>
      <c r="DA31" s="717"/>
      <c r="DB31" s="717"/>
      <c r="DC31" s="721"/>
      <c r="DD31" s="692">
        <v>27394</v>
      </c>
      <c r="DE31" s="719"/>
      <c r="DF31" s="719"/>
      <c r="DG31" s="719"/>
      <c r="DH31" s="719"/>
      <c r="DI31" s="719"/>
      <c r="DJ31" s="719"/>
      <c r="DK31" s="720"/>
      <c r="DL31" s="692">
        <v>27394</v>
      </c>
      <c r="DM31" s="719"/>
      <c r="DN31" s="719"/>
      <c r="DO31" s="719"/>
      <c r="DP31" s="719"/>
      <c r="DQ31" s="719"/>
      <c r="DR31" s="719"/>
      <c r="DS31" s="719"/>
      <c r="DT31" s="719"/>
      <c r="DU31" s="719"/>
      <c r="DV31" s="720"/>
      <c r="DW31" s="688">
        <v>0.9</v>
      </c>
      <c r="DX31" s="717"/>
      <c r="DY31" s="717"/>
      <c r="DZ31" s="717"/>
      <c r="EA31" s="717"/>
      <c r="EB31" s="717"/>
      <c r="EC31" s="718"/>
    </row>
    <row r="32" spans="2:133" ht="11.25" customHeight="1">
      <c r="B32" s="733" t="s">
        <v>314</v>
      </c>
      <c r="C32" s="734"/>
      <c r="D32" s="734"/>
      <c r="E32" s="734"/>
      <c r="F32" s="734"/>
      <c r="G32" s="734"/>
      <c r="H32" s="734"/>
      <c r="I32" s="734"/>
      <c r="J32" s="734"/>
      <c r="K32" s="734"/>
      <c r="L32" s="734"/>
      <c r="M32" s="734"/>
      <c r="N32" s="734"/>
      <c r="O32" s="734"/>
      <c r="P32" s="734"/>
      <c r="Q32" s="735"/>
      <c r="R32" s="683" t="s">
        <v>233</v>
      </c>
      <c r="S32" s="684"/>
      <c r="T32" s="684"/>
      <c r="U32" s="684"/>
      <c r="V32" s="684"/>
      <c r="W32" s="684"/>
      <c r="X32" s="684"/>
      <c r="Y32" s="685"/>
      <c r="Z32" s="686" t="s">
        <v>239</v>
      </c>
      <c r="AA32" s="686"/>
      <c r="AB32" s="686"/>
      <c r="AC32" s="686"/>
      <c r="AD32" s="687" t="s">
        <v>239</v>
      </c>
      <c r="AE32" s="687"/>
      <c r="AF32" s="687"/>
      <c r="AG32" s="687"/>
      <c r="AH32" s="687"/>
      <c r="AI32" s="687"/>
      <c r="AJ32" s="687"/>
      <c r="AK32" s="687"/>
      <c r="AL32" s="688" t="s">
        <v>239</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99.5</v>
      </c>
      <c r="BH32" s="719"/>
      <c r="BI32" s="719"/>
      <c r="BJ32" s="719"/>
      <c r="BK32" s="719"/>
      <c r="BL32" s="719"/>
      <c r="BM32" s="689">
        <v>98.1</v>
      </c>
      <c r="BN32" s="749"/>
      <c r="BO32" s="749"/>
      <c r="BP32" s="749"/>
      <c r="BQ32" s="750"/>
      <c r="BR32" s="752">
        <v>99.4</v>
      </c>
      <c r="BS32" s="719"/>
      <c r="BT32" s="719"/>
      <c r="BU32" s="719"/>
      <c r="BV32" s="719"/>
      <c r="BW32" s="719"/>
      <c r="BX32" s="689">
        <v>98.2</v>
      </c>
      <c r="BY32" s="749"/>
      <c r="BZ32" s="749"/>
      <c r="CA32" s="749"/>
      <c r="CB32" s="750"/>
      <c r="CD32" s="731"/>
      <c r="CE32" s="732"/>
      <c r="CF32" s="698" t="s">
        <v>317</v>
      </c>
      <c r="CG32" s="699"/>
      <c r="CH32" s="699"/>
      <c r="CI32" s="699"/>
      <c r="CJ32" s="699"/>
      <c r="CK32" s="699"/>
      <c r="CL32" s="699"/>
      <c r="CM32" s="699"/>
      <c r="CN32" s="699"/>
      <c r="CO32" s="699"/>
      <c r="CP32" s="699"/>
      <c r="CQ32" s="700"/>
      <c r="CR32" s="683">
        <v>141</v>
      </c>
      <c r="CS32" s="684"/>
      <c r="CT32" s="684"/>
      <c r="CU32" s="684"/>
      <c r="CV32" s="684"/>
      <c r="CW32" s="684"/>
      <c r="CX32" s="684"/>
      <c r="CY32" s="685"/>
      <c r="CZ32" s="688">
        <v>0</v>
      </c>
      <c r="DA32" s="717"/>
      <c r="DB32" s="717"/>
      <c r="DC32" s="721"/>
      <c r="DD32" s="692">
        <v>141</v>
      </c>
      <c r="DE32" s="684"/>
      <c r="DF32" s="684"/>
      <c r="DG32" s="684"/>
      <c r="DH32" s="684"/>
      <c r="DI32" s="684"/>
      <c r="DJ32" s="684"/>
      <c r="DK32" s="685"/>
      <c r="DL32" s="692">
        <v>141</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318</v>
      </c>
      <c r="C33" s="681"/>
      <c r="D33" s="681"/>
      <c r="E33" s="681"/>
      <c r="F33" s="681"/>
      <c r="G33" s="681"/>
      <c r="H33" s="681"/>
      <c r="I33" s="681"/>
      <c r="J33" s="681"/>
      <c r="K33" s="681"/>
      <c r="L33" s="681"/>
      <c r="M33" s="681"/>
      <c r="N33" s="681"/>
      <c r="O33" s="681"/>
      <c r="P33" s="681"/>
      <c r="Q33" s="682"/>
      <c r="R33" s="683">
        <v>249765</v>
      </c>
      <c r="S33" s="684"/>
      <c r="T33" s="684"/>
      <c r="U33" s="684"/>
      <c r="V33" s="684"/>
      <c r="W33" s="684"/>
      <c r="X33" s="684"/>
      <c r="Y33" s="685"/>
      <c r="Z33" s="686">
        <v>4.2</v>
      </c>
      <c r="AA33" s="686"/>
      <c r="AB33" s="686"/>
      <c r="AC33" s="686"/>
      <c r="AD33" s="687" t="s">
        <v>233</v>
      </c>
      <c r="AE33" s="687"/>
      <c r="AF33" s="687"/>
      <c r="AG33" s="687"/>
      <c r="AH33" s="687"/>
      <c r="AI33" s="687"/>
      <c r="AJ33" s="687"/>
      <c r="AK33" s="687"/>
      <c r="AL33" s="688" t="s">
        <v>239</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99.1</v>
      </c>
      <c r="BH33" s="754"/>
      <c r="BI33" s="754"/>
      <c r="BJ33" s="754"/>
      <c r="BK33" s="754"/>
      <c r="BL33" s="754"/>
      <c r="BM33" s="755">
        <v>96</v>
      </c>
      <c r="BN33" s="754"/>
      <c r="BO33" s="754"/>
      <c r="BP33" s="754"/>
      <c r="BQ33" s="756"/>
      <c r="BR33" s="753">
        <v>98.9</v>
      </c>
      <c r="BS33" s="754"/>
      <c r="BT33" s="754"/>
      <c r="BU33" s="754"/>
      <c r="BV33" s="754"/>
      <c r="BW33" s="754"/>
      <c r="BX33" s="755">
        <v>95.7</v>
      </c>
      <c r="BY33" s="754"/>
      <c r="BZ33" s="754"/>
      <c r="CA33" s="754"/>
      <c r="CB33" s="756"/>
      <c r="CD33" s="698" t="s">
        <v>320</v>
      </c>
      <c r="CE33" s="699"/>
      <c r="CF33" s="699"/>
      <c r="CG33" s="699"/>
      <c r="CH33" s="699"/>
      <c r="CI33" s="699"/>
      <c r="CJ33" s="699"/>
      <c r="CK33" s="699"/>
      <c r="CL33" s="699"/>
      <c r="CM33" s="699"/>
      <c r="CN33" s="699"/>
      <c r="CO33" s="699"/>
      <c r="CP33" s="699"/>
      <c r="CQ33" s="700"/>
      <c r="CR33" s="683">
        <v>2510351</v>
      </c>
      <c r="CS33" s="719"/>
      <c r="CT33" s="719"/>
      <c r="CU33" s="719"/>
      <c r="CV33" s="719"/>
      <c r="CW33" s="719"/>
      <c r="CX33" s="719"/>
      <c r="CY33" s="720"/>
      <c r="CZ33" s="688">
        <v>45.1</v>
      </c>
      <c r="DA33" s="717"/>
      <c r="DB33" s="717"/>
      <c r="DC33" s="721"/>
      <c r="DD33" s="692">
        <v>1966802</v>
      </c>
      <c r="DE33" s="719"/>
      <c r="DF33" s="719"/>
      <c r="DG33" s="719"/>
      <c r="DH33" s="719"/>
      <c r="DI33" s="719"/>
      <c r="DJ33" s="719"/>
      <c r="DK33" s="720"/>
      <c r="DL33" s="692">
        <v>1564731</v>
      </c>
      <c r="DM33" s="719"/>
      <c r="DN33" s="719"/>
      <c r="DO33" s="719"/>
      <c r="DP33" s="719"/>
      <c r="DQ33" s="719"/>
      <c r="DR33" s="719"/>
      <c r="DS33" s="719"/>
      <c r="DT33" s="719"/>
      <c r="DU33" s="719"/>
      <c r="DV33" s="720"/>
      <c r="DW33" s="688">
        <v>50</v>
      </c>
      <c r="DX33" s="717"/>
      <c r="DY33" s="717"/>
      <c r="DZ33" s="717"/>
      <c r="EA33" s="717"/>
      <c r="EB33" s="717"/>
      <c r="EC33" s="718"/>
    </row>
    <row r="34" spans="2:133" ht="11.25" customHeight="1">
      <c r="B34" s="680" t="s">
        <v>321</v>
      </c>
      <c r="C34" s="681"/>
      <c r="D34" s="681"/>
      <c r="E34" s="681"/>
      <c r="F34" s="681"/>
      <c r="G34" s="681"/>
      <c r="H34" s="681"/>
      <c r="I34" s="681"/>
      <c r="J34" s="681"/>
      <c r="K34" s="681"/>
      <c r="L34" s="681"/>
      <c r="M34" s="681"/>
      <c r="N34" s="681"/>
      <c r="O34" s="681"/>
      <c r="P34" s="681"/>
      <c r="Q34" s="682"/>
      <c r="R34" s="683">
        <v>22560</v>
      </c>
      <c r="S34" s="684"/>
      <c r="T34" s="684"/>
      <c r="U34" s="684"/>
      <c r="V34" s="684"/>
      <c r="W34" s="684"/>
      <c r="X34" s="684"/>
      <c r="Y34" s="685"/>
      <c r="Z34" s="686">
        <v>0.4</v>
      </c>
      <c r="AA34" s="686"/>
      <c r="AB34" s="686"/>
      <c r="AC34" s="686"/>
      <c r="AD34" s="687">
        <v>3639</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878825</v>
      </c>
      <c r="CS34" s="684"/>
      <c r="CT34" s="684"/>
      <c r="CU34" s="684"/>
      <c r="CV34" s="684"/>
      <c r="CW34" s="684"/>
      <c r="CX34" s="684"/>
      <c r="CY34" s="685"/>
      <c r="CZ34" s="688">
        <v>15.8</v>
      </c>
      <c r="DA34" s="717"/>
      <c r="DB34" s="717"/>
      <c r="DC34" s="721"/>
      <c r="DD34" s="692">
        <v>620400</v>
      </c>
      <c r="DE34" s="684"/>
      <c r="DF34" s="684"/>
      <c r="DG34" s="684"/>
      <c r="DH34" s="684"/>
      <c r="DI34" s="684"/>
      <c r="DJ34" s="684"/>
      <c r="DK34" s="685"/>
      <c r="DL34" s="692">
        <v>561120</v>
      </c>
      <c r="DM34" s="684"/>
      <c r="DN34" s="684"/>
      <c r="DO34" s="684"/>
      <c r="DP34" s="684"/>
      <c r="DQ34" s="684"/>
      <c r="DR34" s="684"/>
      <c r="DS34" s="684"/>
      <c r="DT34" s="684"/>
      <c r="DU34" s="684"/>
      <c r="DV34" s="685"/>
      <c r="DW34" s="688">
        <v>17.899999999999999</v>
      </c>
      <c r="DX34" s="717"/>
      <c r="DY34" s="717"/>
      <c r="DZ34" s="717"/>
      <c r="EA34" s="717"/>
      <c r="EB34" s="717"/>
      <c r="EC34" s="718"/>
    </row>
    <row r="35" spans="2:133" ht="11.25" customHeight="1">
      <c r="B35" s="680" t="s">
        <v>323</v>
      </c>
      <c r="C35" s="681"/>
      <c r="D35" s="681"/>
      <c r="E35" s="681"/>
      <c r="F35" s="681"/>
      <c r="G35" s="681"/>
      <c r="H35" s="681"/>
      <c r="I35" s="681"/>
      <c r="J35" s="681"/>
      <c r="K35" s="681"/>
      <c r="L35" s="681"/>
      <c r="M35" s="681"/>
      <c r="N35" s="681"/>
      <c r="O35" s="681"/>
      <c r="P35" s="681"/>
      <c r="Q35" s="682"/>
      <c r="R35" s="683">
        <v>152829</v>
      </c>
      <c r="S35" s="684"/>
      <c r="T35" s="684"/>
      <c r="U35" s="684"/>
      <c r="V35" s="684"/>
      <c r="W35" s="684"/>
      <c r="X35" s="684"/>
      <c r="Y35" s="685"/>
      <c r="Z35" s="686">
        <v>2.6</v>
      </c>
      <c r="AA35" s="686"/>
      <c r="AB35" s="686"/>
      <c r="AC35" s="686"/>
      <c r="AD35" s="687" t="s">
        <v>233</v>
      </c>
      <c r="AE35" s="687"/>
      <c r="AF35" s="687"/>
      <c r="AG35" s="687"/>
      <c r="AH35" s="687"/>
      <c r="AI35" s="687"/>
      <c r="AJ35" s="687"/>
      <c r="AK35" s="687"/>
      <c r="AL35" s="688" t="s">
        <v>239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112068</v>
      </c>
      <c r="CS35" s="719"/>
      <c r="CT35" s="719"/>
      <c r="CU35" s="719"/>
      <c r="CV35" s="719"/>
      <c r="CW35" s="719"/>
      <c r="CX35" s="719"/>
      <c r="CY35" s="720"/>
      <c r="CZ35" s="688">
        <v>2</v>
      </c>
      <c r="DA35" s="717"/>
      <c r="DB35" s="717"/>
      <c r="DC35" s="721"/>
      <c r="DD35" s="692">
        <v>67230</v>
      </c>
      <c r="DE35" s="719"/>
      <c r="DF35" s="719"/>
      <c r="DG35" s="719"/>
      <c r="DH35" s="719"/>
      <c r="DI35" s="719"/>
      <c r="DJ35" s="719"/>
      <c r="DK35" s="720"/>
      <c r="DL35" s="692">
        <v>66525</v>
      </c>
      <c r="DM35" s="719"/>
      <c r="DN35" s="719"/>
      <c r="DO35" s="719"/>
      <c r="DP35" s="719"/>
      <c r="DQ35" s="719"/>
      <c r="DR35" s="719"/>
      <c r="DS35" s="719"/>
      <c r="DT35" s="719"/>
      <c r="DU35" s="719"/>
      <c r="DV35" s="720"/>
      <c r="DW35" s="688">
        <v>2.1</v>
      </c>
      <c r="DX35" s="717"/>
      <c r="DY35" s="717"/>
      <c r="DZ35" s="717"/>
      <c r="EA35" s="717"/>
      <c r="EB35" s="717"/>
      <c r="EC35" s="718"/>
    </row>
    <row r="36" spans="2:133" ht="11.25" customHeight="1">
      <c r="B36" s="680" t="s">
        <v>327</v>
      </c>
      <c r="C36" s="681"/>
      <c r="D36" s="681"/>
      <c r="E36" s="681"/>
      <c r="F36" s="681"/>
      <c r="G36" s="681"/>
      <c r="H36" s="681"/>
      <c r="I36" s="681"/>
      <c r="J36" s="681"/>
      <c r="K36" s="681"/>
      <c r="L36" s="681"/>
      <c r="M36" s="681"/>
      <c r="N36" s="681"/>
      <c r="O36" s="681"/>
      <c r="P36" s="681"/>
      <c r="Q36" s="682"/>
      <c r="R36" s="683">
        <v>521770</v>
      </c>
      <c r="S36" s="684"/>
      <c r="T36" s="684"/>
      <c r="U36" s="684"/>
      <c r="V36" s="684"/>
      <c r="W36" s="684"/>
      <c r="X36" s="684"/>
      <c r="Y36" s="685"/>
      <c r="Z36" s="686">
        <v>8.8000000000000007</v>
      </c>
      <c r="AA36" s="686"/>
      <c r="AB36" s="686"/>
      <c r="AC36" s="686"/>
      <c r="AD36" s="687" t="s">
        <v>233</v>
      </c>
      <c r="AE36" s="687"/>
      <c r="AF36" s="687"/>
      <c r="AG36" s="687"/>
      <c r="AH36" s="687"/>
      <c r="AI36" s="687"/>
      <c r="AJ36" s="687"/>
      <c r="AK36" s="687"/>
      <c r="AL36" s="688" t="s">
        <v>239</v>
      </c>
      <c r="AM36" s="689"/>
      <c r="AN36" s="689"/>
      <c r="AO36" s="690"/>
      <c r="AP36" s="235"/>
      <c r="AQ36" s="757" t="s">
        <v>328</v>
      </c>
      <c r="AR36" s="758"/>
      <c r="AS36" s="758"/>
      <c r="AT36" s="758"/>
      <c r="AU36" s="758"/>
      <c r="AV36" s="758"/>
      <c r="AW36" s="758"/>
      <c r="AX36" s="758"/>
      <c r="AY36" s="759"/>
      <c r="AZ36" s="672">
        <v>696649</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46502</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830074</v>
      </c>
      <c r="CS36" s="684"/>
      <c r="CT36" s="684"/>
      <c r="CU36" s="684"/>
      <c r="CV36" s="684"/>
      <c r="CW36" s="684"/>
      <c r="CX36" s="684"/>
      <c r="CY36" s="685"/>
      <c r="CZ36" s="688">
        <v>14.9</v>
      </c>
      <c r="DA36" s="717"/>
      <c r="DB36" s="717"/>
      <c r="DC36" s="721"/>
      <c r="DD36" s="692">
        <v>668830</v>
      </c>
      <c r="DE36" s="684"/>
      <c r="DF36" s="684"/>
      <c r="DG36" s="684"/>
      <c r="DH36" s="684"/>
      <c r="DI36" s="684"/>
      <c r="DJ36" s="684"/>
      <c r="DK36" s="685"/>
      <c r="DL36" s="692">
        <v>558217</v>
      </c>
      <c r="DM36" s="684"/>
      <c r="DN36" s="684"/>
      <c r="DO36" s="684"/>
      <c r="DP36" s="684"/>
      <c r="DQ36" s="684"/>
      <c r="DR36" s="684"/>
      <c r="DS36" s="684"/>
      <c r="DT36" s="684"/>
      <c r="DU36" s="684"/>
      <c r="DV36" s="685"/>
      <c r="DW36" s="688">
        <v>17.8</v>
      </c>
      <c r="DX36" s="717"/>
      <c r="DY36" s="717"/>
      <c r="DZ36" s="717"/>
      <c r="EA36" s="717"/>
      <c r="EB36" s="717"/>
      <c r="EC36" s="718"/>
    </row>
    <row r="37" spans="2:133" ht="11.25" customHeight="1">
      <c r="B37" s="680" t="s">
        <v>331</v>
      </c>
      <c r="C37" s="681"/>
      <c r="D37" s="681"/>
      <c r="E37" s="681"/>
      <c r="F37" s="681"/>
      <c r="G37" s="681"/>
      <c r="H37" s="681"/>
      <c r="I37" s="681"/>
      <c r="J37" s="681"/>
      <c r="K37" s="681"/>
      <c r="L37" s="681"/>
      <c r="M37" s="681"/>
      <c r="N37" s="681"/>
      <c r="O37" s="681"/>
      <c r="P37" s="681"/>
      <c r="Q37" s="682"/>
      <c r="R37" s="683">
        <v>195190</v>
      </c>
      <c r="S37" s="684"/>
      <c r="T37" s="684"/>
      <c r="U37" s="684"/>
      <c r="V37" s="684"/>
      <c r="W37" s="684"/>
      <c r="X37" s="684"/>
      <c r="Y37" s="685"/>
      <c r="Z37" s="686">
        <v>3.3</v>
      </c>
      <c r="AA37" s="686"/>
      <c r="AB37" s="686"/>
      <c r="AC37" s="686"/>
      <c r="AD37" s="687" t="s">
        <v>239</v>
      </c>
      <c r="AE37" s="687"/>
      <c r="AF37" s="687"/>
      <c r="AG37" s="687"/>
      <c r="AH37" s="687"/>
      <c r="AI37" s="687"/>
      <c r="AJ37" s="687"/>
      <c r="AK37" s="687"/>
      <c r="AL37" s="688" t="s">
        <v>147</v>
      </c>
      <c r="AM37" s="689"/>
      <c r="AN37" s="689"/>
      <c r="AO37" s="690"/>
      <c r="AQ37" s="761" t="s">
        <v>332</v>
      </c>
      <c r="AR37" s="762"/>
      <c r="AS37" s="762"/>
      <c r="AT37" s="762"/>
      <c r="AU37" s="762"/>
      <c r="AV37" s="762"/>
      <c r="AW37" s="762"/>
      <c r="AX37" s="762"/>
      <c r="AY37" s="763"/>
      <c r="AZ37" s="683">
        <v>295552</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44320</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250553</v>
      </c>
      <c r="CS37" s="719"/>
      <c r="CT37" s="719"/>
      <c r="CU37" s="719"/>
      <c r="CV37" s="719"/>
      <c r="CW37" s="719"/>
      <c r="CX37" s="719"/>
      <c r="CY37" s="720"/>
      <c r="CZ37" s="688">
        <v>4.5</v>
      </c>
      <c r="DA37" s="717"/>
      <c r="DB37" s="717"/>
      <c r="DC37" s="721"/>
      <c r="DD37" s="692">
        <v>231753</v>
      </c>
      <c r="DE37" s="719"/>
      <c r="DF37" s="719"/>
      <c r="DG37" s="719"/>
      <c r="DH37" s="719"/>
      <c r="DI37" s="719"/>
      <c r="DJ37" s="719"/>
      <c r="DK37" s="720"/>
      <c r="DL37" s="692">
        <v>231753</v>
      </c>
      <c r="DM37" s="719"/>
      <c r="DN37" s="719"/>
      <c r="DO37" s="719"/>
      <c r="DP37" s="719"/>
      <c r="DQ37" s="719"/>
      <c r="DR37" s="719"/>
      <c r="DS37" s="719"/>
      <c r="DT37" s="719"/>
      <c r="DU37" s="719"/>
      <c r="DV37" s="720"/>
      <c r="DW37" s="688">
        <v>7.4</v>
      </c>
      <c r="DX37" s="717"/>
      <c r="DY37" s="717"/>
      <c r="DZ37" s="717"/>
      <c r="EA37" s="717"/>
      <c r="EB37" s="717"/>
      <c r="EC37" s="718"/>
    </row>
    <row r="38" spans="2:133" ht="11.25" customHeight="1">
      <c r="B38" s="680" t="s">
        <v>335</v>
      </c>
      <c r="C38" s="681"/>
      <c r="D38" s="681"/>
      <c r="E38" s="681"/>
      <c r="F38" s="681"/>
      <c r="G38" s="681"/>
      <c r="H38" s="681"/>
      <c r="I38" s="681"/>
      <c r="J38" s="681"/>
      <c r="K38" s="681"/>
      <c r="L38" s="681"/>
      <c r="M38" s="681"/>
      <c r="N38" s="681"/>
      <c r="O38" s="681"/>
      <c r="P38" s="681"/>
      <c r="Q38" s="682"/>
      <c r="R38" s="683">
        <v>64038</v>
      </c>
      <c r="S38" s="684"/>
      <c r="T38" s="684"/>
      <c r="U38" s="684"/>
      <c r="V38" s="684"/>
      <c r="W38" s="684"/>
      <c r="X38" s="684"/>
      <c r="Y38" s="685"/>
      <c r="Z38" s="686">
        <v>1.1000000000000001</v>
      </c>
      <c r="AA38" s="686"/>
      <c r="AB38" s="686"/>
      <c r="AC38" s="686"/>
      <c r="AD38" s="687">
        <v>11</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2317</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1060</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398780</v>
      </c>
      <c r="CS38" s="684"/>
      <c r="CT38" s="684"/>
      <c r="CU38" s="684"/>
      <c r="CV38" s="684"/>
      <c r="CW38" s="684"/>
      <c r="CX38" s="684"/>
      <c r="CY38" s="685"/>
      <c r="CZ38" s="688">
        <v>7.2</v>
      </c>
      <c r="DA38" s="717"/>
      <c r="DB38" s="717"/>
      <c r="DC38" s="721"/>
      <c r="DD38" s="692">
        <v>349164</v>
      </c>
      <c r="DE38" s="684"/>
      <c r="DF38" s="684"/>
      <c r="DG38" s="684"/>
      <c r="DH38" s="684"/>
      <c r="DI38" s="684"/>
      <c r="DJ38" s="684"/>
      <c r="DK38" s="685"/>
      <c r="DL38" s="692">
        <v>345862</v>
      </c>
      <c r="DM38" s="684"/>
      <c r="DN38" s="684"/>
      <c r="DO38" s="684"/>
      <c r="DP38" s="684"/>
      <c r="DQ38" s="684"/>
      <c r="DR38" s="684"/>
      <c r="DS38" s="684"/>
      <c r="DT38" s="684"/>
      <c r="DU38" s="684"/>
      <c r="DV38" s="685"/>
      <c r="DW38" s="688">
        <v>11.1</v>
      </c>
      <c r="DX38" s="717"/>
      <c r="DY38" s="717"/>
      <c r="DZ38" s="717"/>
      <c r="EA38" s="717"/>
      <c r="EB38" s="717"/>
      <c r="EC38" s="718"/>
    </row>
    <row r="39" spans="2:133" ht="11.25" customHeight="1">
      <c r="B39" s="680" t="s">
        <v>339</v>
      </c>
      <c r="C39" s="681"/>
      <c r="D39" s="681"/>
      <c r="E39" s="681"/>
      <c r="F39" s="681"/>
      <c r="G39" s="681"/>
      <c r="H39" s="681"/>
      <c r="I39" s="681"/>
      <c r="J39" s="681"/>
      <c r="K39" s="681"/>
      <c r="L39" s="681"/>
      <c r="M39" s="681"/>
      <c r="N39" s="681"/>
      <c r="O39" s="681"/>
      <c r="P39" s="681"/>
      <c r="Q39" s="682"/>
      <c r="R39" s="683">
        <v>881100</v>
      </c>
      <c r="S39" s="684"/>
      <c r="T39" s="684"/>
      <c r="U39" s="684"/>
      <c r="V39" s="684"/>
      <c r="W39" s="684"/>
      <c r="X39" s="684"/>
      <c r="Y39" s="685"/>
      <c r="Z39" s="686">
        <v>14.8</v>
      </c>
      <c r="AA39" s="686"/>
      <c r="AB39" s="686"/>
      <c r="AC39" s="686"/>
      <c r="AD39" s="687" t="s">
        <v>233</v>
      </c>
      <c r="AE39" s="687"/>
      <c r="AF39" s="687"/>
      <c r="AG39" s="687"/>
      <c r="AH39" s="687"/>
      <c r="AI39" s="687"/>
      <c r="AJ39" s="687"/>
      <c r="AK39" s="687"/>
      <c r="AL39" s="688" t="s">
        <v>233</v>
      </c>
      <c r="AM39" s="689"/>
      <c r="AN39" s="689"/>
      <c r="AO39" s="690"/>
      <c r="AQ39" s="761" t="s">
        <v>340</v>
      </c>
      <c r="AR39" s="762"/>
      <c r="AS39" s="762"/>
      <c r="AT39" s="762"/>
      <c r="AU39" s="762"/>
      <c r="AV39" s="762"/>
      <c r="AW39" s="762"/>
      <c r="AX39" s="762"/>
      <c r="AY39" s="763"/>
      <c r="AZ39" s="683">
        <v>1510</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1841</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208859</v>
      </c>
      <c r="CS39" s="719"/>
      <c r="CT39" s="719"/>
      <c r="CU39" s="719"/>
      <c r="CV39" s="719"/>
      <c r="CW39" s="719"/>
      <c r="CX39" s="719"/>
      <c r="CY39" s="720"/>
      <c r="CZ39" s="688">
        <v>3.8</v>
      </c>
      <c r="DA39" s="717"/>
      <c r="DB39" s="717"/>
      <c r="DC39" s="721"/>
      <c r="DD39" s="692">
        <v>190933</v>
      </c>
      <c r="DE39" s="719"/>
      <c r="DF39" s="719"/>
      <c r="DG39" s="719"/>
      <c r="DH39" s="719"/>
      <c r="DI39" s="719"/>
      <c r="DJ39" s="719"/>
      <c r="DK39" s="720"/>
      <c r="DL39" s="692" t="s">
        <v>147</v>
      </c>
      <c r="DM39" s="719"/>
      <c r="DN39" s="719"/>
      <c r="DO39" s="719"/>
      <c r="DP39" s="719"/>
      <c r="DQ39" s="719"/>
      <c r="DR39" s="719"/>
      <c r="DS39" s="719"/>
      <c r="DT39" s="719"/>
      <c r="DU39" s="719"/>
      <c r="DV39" s="720"/>
      <c r="DW39" s="688" t="s">
        <v>147</v>
      </c>
      <c r="DX39" s="717"/>
      <c r="DY39" s="717"/>
      <c r="DZ39" s="717"/>
      <c r="EA39" s="717"/>
      <c r="EB39" s="717"/>
      <c r="EC39" s="718"/>
    </row>
    <row r="40" spans="2:133" ht="11.25" customHeight="1">
      <c r="B40" s="680" t="s">
        <v>343</v>
      </c>
      <c r="C40" s="681"/>
      <c r="D40" s="681"/>
      <c r="E40" s="681"/>
      <c r="F40" s="681"/>
      <c r="G40" s="681"/>
      <c r="H40" s="681"/>
      <c r="I40" s="681"/>
      <c r="J40" s="681"/>
      <c r="K40" s="681"/>
      <c r="L40" s="681"/>
      <c r="M40" s="681"/>
      <c r="N40" s="681"/>
      <c r="O40" s="681"/>
      <c r="P40" s="681"/>
      <c r="Q40" s="682"/>
      <c r="R40" s="683" t="s">
        <v>233</v>
      </c>
      <c r="S40" s="684"/>
      <c r="T40" s="684"/>
      <c r="U40" s="684"/>
      <c r="V40" s="684"/>
      <c r="W40" s="684"/>
      <c r="X40" s="684"/>
      <c r="Y40" s="685"/>
      <c r="Z40" s="686" t="s">
        <v>233</v>
      </c>
      <c r="AA40" s="686"/>
      <c r="AB40" s="686"/>
      <c r="AC40" s="686"/>
      <c r="AD40" s="687" t="s">
        <v>239</v>
      </c>
      <c r="AE40" s="687"/>
      <c r="AF40" s="687"/>
      <c r="AG40" s="687"/>
      <c r="AH40" s="687"/>
      <c r="AI40" s="687"/>
      <c r="AJ40" s="687"/>
      <c r="AK40" s="687"/>
      <c r="AL40" s="688" t="s">
        <v>239</v>
      </c>
      <c r="AM40" s="689"/>
      <c r="AN40" s="689"/>
      <c r="AO40" s="690"/>
      <c r="AQ40" s="761" t="s">
        <v>344</v>
      </c>
      <c r="AR40" s="762"/>
      <c r="AS40" s="762"/>
      <c r="AT40" s="762"/>
      <c r="AU40" s="762"/>
      <c r="AV40" s="762"/>
      <c r="AW40" s="762"/>
      <c r="AX40" s="762"/>
      <c r="AY40" s="763"/>
      <c r="AZ40" s="683" t="s">
        <v>233</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71</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81745</v>
      </c>
      <c r="CS40" s="684"/>
      <c r="CT40" s="684"/>
      <c r="CU40" s="684"/>
      <c r="CV40" s="684"/>
      <c r="CW40" s="684"/>
      <c r="CX40" s="684"/>
      <c r="CY40" s="685"/>
      <c r="CZ40" s="688">
        <v>1.5</v>
      </c>
      <c r="DA40" s="717"/>
      <c r="DB40" s="717"/>
      <c r="DC40" s="721"/>
      <c r="DD40" s="692">
        <v>70245</v>
      </c>
      <c r="DE40" s="684"/>
      <c r="DF40" s="684"/>
      <c r="DG40" s="684"/>
      <c r="DH40" s="684"/>
      <c r="DI40" s="684"/>
      <c r="DJ40" s="684"/>
      <c r="DK40" s="685"/>
      <c r="DL40" s="692">
        <v>33007</v>
      </c>
      <c r="DM40" s="684"/>
      <c r="DN40" s="684"/>
      <c r="DO40" s="684"/>
      <c r="DP40" s="684"/>
      <c r="DQ40" s="684"/>
      <c r="DR40" s="684"/>
      <c r="DS40" s="684"/>
      <c r="DT40" s="684"/>
      <c r="DU40" s="684"/>
      <c r="DV40" s="685"/>
      <c r="DW40" s="688">
        <v>1.1000000000000001</v>
      </c>
      <c r="DX40" s="717"/>
      <c r="DY40" s="717"/>
      <c r="DZ40" s="717"/>
      <c r="EA40" s="717"/>
      <c r="EB40" s="717"/>
      <c r="EC40" s="718"/>
    </row>
    <row r="41" spans="2:133" ht="11.25" customHeight="1">
      <c r="B41" s="680" t="s">
        <v>348</v>
      </c>
      <c r="C41" s="681"/>
      <c r="D41" s="681"/>
      <c r="E41" s="681"/>
      <c r="F41" s="681"/>
      <c r="G41" s="681"/>
      <c r="H41" s="681"/>
      <c r="I41" s="681"/>
      <c r="J41" s="681"/>
      <c r="K41" s="681"/>
      <c r="L41" s="681"/>
      <c r="M41" s="681"/>
      <c r="N41" s="681"/>
      <c r="O41" s="681"/>
      <c r="P41" s="681"/>
      <c r="Q41" s="682"/>
      <c r="R41" s="683">
        <v>28000</v>
      </c>
      <c r="S41" s="684"/>
      <c r="T41" s="684"/>
      <c r="U41" s="684"/>
      <c r="V41" s="684"/>
      <c r="W41" s="684"/>
      <c r="X41" s="684"/>
      <c r="Y41" s="685"/>
      <c r="Z41" s="686">
        <v>0.5</v>
      </c>
      <c r="AA41" s="686"/>
      <c r="AB41" s="686"/>
      <c r="AC41" s="686"/>
      <c r="AD41" s="687" t="s">
        <v>239</v>
      </c>
      <c r="AE41" s="687"/>
      <c r="AF41" s="687"/>
      <c r="AG41" s="687"/>
      <c r="AH41" s="687"/>
      <c r="AI41" s="687"/>
      <c r="AJ41" s="687"/>
      <c r="AK41" s="687"/>
      <c r="AL41" s="688" t="s">
        <v>233</v>
      </c>
      <c r="AM41" s="689"/>
      <c r="AN41" s="689"/>
      <c r="AO41" s="690"/>
      <c r="AQ41" s="761" t="s">
        <v>349</v>
      </c>
      <c r="AR41" s="762"/>
      <c r="AS41" s="762"/>
      <c r="AT41" s="762"/>
      <c r="AU41" s="762"/>
      <c r="AV41" s="762"/>
      <c r="AW41" s="762"/>
      <c r="AX41" s="762"/>
      <c r="AY41" s="763"/>
      <c r="AZ41" s="683">
        <v>74707</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v>1</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147</v>
      </c>
      <c r="CS41" s="719"/>
      <c r="CT41" s="719"/>
      <c r="CU41" s="719"/>
      <c r="CV41" s="719"/>
      <c r="CW41" s="719"/>
      <c r="CX41" s="719"/>
      <c r="CY41" s="720"/>
      <c r="CZ41" s="688" t="s">
        <v>147</v>
      </c>
      <c r="DA41" s="717"/>
      <c r="DB41" s="717"/>
      <c r="DC41" s="721"/>
      <c r="DD41" s="692" t="s">
        <v>239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352</v>
      </c>
      <c r="C42" s="725"/>
      <c r="D42" s="725"/>
      <c r="E42" s="725"/>
      <c r="F42" s="725"/>
      <c r="G42" s="725"/>
      <c r="H42" s="725"/>
      <c r="I42" s="725"/>
      <c r="J42" s="725"/>
      <c r="K42" s="725"/>
      <c r="L42" s="725"/>
      <c r="M42" s="725"/>
      <c r="N42" s="725"/>
      <c r="O42" s="725"/>
      <c r="P42" s="725"/>
      <c r="Q42" s="726"/>
      <c r="R42" s="768">
        <v>5951503</v>
      </c>
      <c r="S42" s="769"/>
      <c r="T42" s="769"/>
      <c r="U42" s="769"/>
      <c r="V42" s="769"/>
      <c r="W42" s="769"/>
      <c r="X42" s="769"/>
      <c r="Y42" s="777"/>
      <c r="Z42" s="778">
        <v>100</v>
      </c>
      <c r="AA42" s="778"/>
      <c r="AB42" s="778"/>
      <c r="AC42" s="778"/>
      <c r="AD42" s="779">
        <v>3101236</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322563</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297</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1194779</v>
      </c>
      <c r="CS42" s="684"/>
      <c r="CT42" s="684"/>
      <c r="CU42" s="684"/>
      <c r="CV42" s="684"/>
      <c r="CW42" s="684"/>
      <c r="CX42" s="684"/>
      <c r="CY42" s="685"/>
      <c r="CZ42" s="688">
        <v>21.5</v>
      </c>
      <c r="DA42" s="689"/>
      <c r="DB42" s="689"/>
      <c r="DC42" s="701"/>
      <c r="DD42" s="692">
        <v>130890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15664</v>
      </c>
      <c r="CS43" s="719"/>
      <c r="CT43" s="719"/>
      <c r="CU43" s="719"/>
      <c r="CV43" s="719"/>
      <c r="CW43" s="719"/>
      <c r="CX43" s="719"/>
      <c r="CY43" s="720"/>
      <c r="CZ43" s="688">
        <v>0.3</v>
      </c>
      <c r="DA43" s="717"/>
      <c r="DB43" s="717"/>
      <c r="DC43" s="721"/>
      <c r="DD43" s="692">
        <v>15664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357</v>
      </c>
      <c r="CG44" s="681"/>
      <c r="CH44" s="681"/>
      <c r="CI44" s="681"/>
      <c r="CJ44" s="681"/>
      <c r="CK44" s="681"/>
      <c r="CL44" s="681"/>
      <c r="CM44" s="681"/>
      <c r="CN44" s="681"/>
      <c r="CO44" s="681"/>
      <c r="CP44" s="681"/>
      <c r="CQ44" s="682"/>
      <c r="CR44" s="683">
        <v>1171330</v>
      </c>
      <c r="CS44" s="684"/>
      <c r="CT44" s="684"/>
      <c r="CU44" s="684"/>
      <c r="CV44" s="684"/>
      <c r="CW44" s="684"/>
      <c r="CX44" s="684"/>
      <c r="CY44" s="685"/>
      <c r="CZ44" s="688">
        <v>21.1</v>
      </c>
      <c r="DA44" s="689"/>
      <c r="DB44" s="689"/>
      <c r="DC44" s="701"/>
      <c r="DD44" s="692">
        <v>107549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358</v>
      </c>
      <c r="CG45" s="681"/>
      <c r="CH45" s="681"/>
      <c r="CI45" s="681"/>
      <c r="CJ45" s="681"/>
      <c r="CK45" s="681"/>
      <c r="CL45" s="681"/>
      <c r="CM45" s="681"/>
      <c r="CN45" s="681"/>
      <c r="CO45" s="681"/>
      <c r="CP45" s="681"/>
      <c r="CQ45" s="682"/>
      <c r="CR45" s="683">
        <v>463919</v>
      </c>
      <c r="CS45" s="719"/>
      <c r="CT45" s="719"/>
      <c r="CU45" s="719"/>
      <c r="CV45" s="719"/>
      <c r="CW45" s="719"/>
      <c r="CX45" s="719"/>
      <c r="CY45" s="720"/>
      <c r="CZ45" s="688">
        <v>8.3000000000000007</v>
      </c>
      <c r="DA45" s="717"/>
      <c r="DB45" s="717"/>
      <c r="DC45" s="721"/>
      <c r="DD45" s="692">
        <v>12655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683106</v>
      </c>
      <c r="CS46" s="684"/>
      <c r="CT46" s="684"/>
      <c r="CU46" s="684"/>
      <c r="CV46" s="684"/>
      <c r="CW46" s="684"/>
      <c r="CX46" s="684"/>
      <c r="CY46" s="685"/>
      <c r="CZ46" s="688">
        <v>12.3</v>
      </c>
      <c r="DA46" s="689"/>
      <c r="DB46" s="689"/>
      <c r="DC46" s="701"/>
      <c r="DD46" s="692">
        <v>91589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23449</v>
      </c>
      <c r="CS47" s="719"/>
      <c r="CT47" s="719"/>
      <c r="CU47" s="719"/>
      <c r="CV47" s="719"/>
      <c r="CW47" s="719"/>
      <c r="CX47" s="719"/>
      <c r="CY47" s="720"/>
      <c r="CZ47" s="688">
        <v>0.4</v>
      </c>
      <c r="DA47" s="717"/>
      <c r="DB47" s="717"/>
      <c r="DC47" s="721"/>
      <c r="DD47" s="692">
        <v>23341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363</v>
      </c>
      <c r="CD48" s="799"/>
      <c r="CE48" s="800"/>
      <c r="CF48" s="680" t="s">
        <v>364</v>
      </c>
      <c r="CG48" s="681"/>
      <c r="CH48" s="681"/>
      <c r="CI48" s="681"/>
      <c r="CJ48" s="681"/>
      <c r="CK48" s="681"/>
      <c r="CL48" s="681"/>
      <c r="CM48" s="681"/>
      <c r="CN48" s="681"/>
      <c r="CO48" s="681"/>
      <c r="CP48" s="681"/>
      <c r="CQ48" s="682"/>
      <c r="CR48" s="683" t="s">
        <v>233</v>
      </c>
      <c r="CS48" s="684"/>
      <c r="CT48" s="684"/>
      <c r="CU48" s="684"/>
      <c r="CV48" s="684"/>
      <c r="CW48" s="684"/>
      <c r="CX48" s="684"/>
      <c r="CY48" s="685"/>
      <c r="CZ48" s="688" t="s">
        <v>233</v>
      </c>
      <c r="DA48" s="689"/>
      <c r="DB48" s="689"/>
      <c r="DC48" s="701"/>
      <c r="DD48" s="692" t="s">
        <v>365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366</v>
      </c>
      <c r="CE49" s="725"/>
      <c r="CF49" s="725"/>
      <c r="CG49" s="725"/>
      <c r="CH49" s="725"/>
      <c r="CI49" s="725"/>
      <c r="CJ49" s="725"/>
      <c r="CK49" s="725"/>
      <c r="CL49" s="725"/>
      <c r="CM49" s="725"/>
      <c r="CN49" s="725"/>
      <c r="CO49" s="725"/>
      <c r="CP49" s="725"/>
      <c r="CQ49" s="726"/>
      <c r="CR49" s="768">
        <v>5563526</v>
      </c>
      <c r="CS49" s="754"/>
      <c r="CT49" s="754"/>
      <c r="CU49" s="754"/>
      <c r="CV49" s="754"/>
      <c r="CW49" s="754"/>
      <c r="CX49" s="754"/>
      <c r="CY49" s="785"/>
      <c r="CZ49" s="780">
        <v>100</v>
      </c>
      <c r="DA49" s="786"/>
      <c r="DB49" s="786"/>
      <c r="DC49" s="787"/>
      <c r="DD49" s="788">
        <v>3697187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3CqbWSoNNPX8sJvIejMUPT68l9j6srbJ2DZsXao6l53Rbl1XfQ2Zfmz1FZQJl0XK1sr1vg5uiA/TtmeBi/BZg==" saltValue="8B5jqdkOXkGtm7JcLjsaR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389</v>
      </c>
      <c r="C7" s="816"/>
      <c r="D7" s="816"/>
      <c r="E7" s="816"/>
      <c r="F7" s="816"/>
      <c r="G7" s="816"/>
      <c r="H7" s="816"/>
      <c r="I7" s="816"/>
      <c r="J7" s="816"/>
      <c r="K7" s="816"/>
      <c r="L7" s="816"/>
      <c r="M7" s="816"/>
      <c r="N7" s="816"/>
      <c r="O7" s="816"/>
      <c r="P7" s="817"/>
      <c r="Q7" s="818">
        <v>6023</v>
      </c>
      <c r="R7" s="819"/>
      <c r="S7" s="819"/>
      <c r="T7" s="819"/>
      <c r="U7" s="819"/>
      <c r="V7" s="819">
        <v>5635</v>
      </c>
      <c r="W7" s="819"/>
      <c r="X7" s="819"/>
      <c r="Y7" s="819"/>
      <c r="Z7" s="819"/>
      <c r="AA7" s="819">
        <f>Q7-V7</f>
        <v>388</v>
      </c>
      <c r="AB7" s="819"/>
      <c r="AC7" s="819"/>
      <c r="AD7" s="819"/>
      <c r="AE7" s="820"/>
      <c r="AF7" s="821">
        <v>367</v>
      </c>
      <c r="AG7" s="822"/>
      <c r="AH7" s="822"/>
      <c r="AI7" s="822"/>
      <c r="AJ7" s="823"/>
      <c r="AK7" s="858">
        <v>521</v>
      </c>
      <c r="AL7" s="859"/>
      <c r="AM7" s="859"/>
      <c r="AN7" s="859"/>
      <c r="AO7" s="859"/>
      <c r="AP7" s="859">
        <v>6593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583</v>
      </c>
      <c r="BT7" s="863"/>
      <c r="BU7" s="863"/>
      <c r="BV7" s="863"/>
      <c r="BW7" s="863"/>
      <c r="BX7" s="863"/>
      <c r="BY7" s="863"/>
      <c r="BZ7" s="863"/>
      <c r="CA7" s="863"/>
      <c r="CB7" s="863"/>
      <c r="CC7" s="863"/>
      <c r="CD7" s="863"/>
      <c r="CE7" s="863"/>
      <c r="CF7" s="863"/>
      <c r="CG7" s="864"/>
      <c r="CH7" s="855">
        <v>37</v>
      </c>
      <c r="CI7" s="856"/>
      <c r="CJ7" s="856"/>
      <c r="CK7" s="856"/>
      <c r="CL7" s="857"/>
      <c r="CM7" s="855">
        <v>234</v>
      </c>
      <c r="CN7" s="856"/>
      <c r="CO7" s="856"/>
      <c r="CP7" s="856"/>
      <c r="CQ7" s="857"/>
      <c r="CR7" s="855">
        <v>28</v>
      </c>
      <c r="CS7" s="856"/>
      <c r="CT7" s="856"/>
      <c r="CU7" s="856"/>
      <c r="CV7" s="857"/>
      <c r="CW7" s="855">
        <v>0</v>
      </c>
      <c r="CX7" s="856"/>
      <c r="CY7" s="856"/>
      <c r="CZ7" s="856"/>
      <c r="DA7" s="857"/>
      <c r="DB7" s="855" t="s">
        <v>510</v>
      </c>
      <c r="DC7" s="856"/>
      <c r="DD7" s="856"/>
      <c r="DE7" s="856"/>
      <c r="DF7" s="857"/>
      <c r="DG7" s="855" t="s">
        <v>510</v>
      </c>
      <c r="DH7" s="856"/>
      <c r="DI7" s="856"/>
      <c r="DJ7" s="856"/>
      <c r="DK7" s="857"/>
      <c r="DL7" s="855" t="s">
        <v>510</v>
      </c>
      <c r="DM7" s="856"/>
      <c r="DN7" s="856"/>
      <c r="DO7" s="856"/>
      <c r="DP7" s="857"/>
      <c r="DQ7" s="855" t="s">
        <v>510</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584</v>
      </c>
      <c r="BT8" s="853"/>
      <c r="BU8" s="853"/>
      <c r="BV8" s="853"/>
      <c r="BW8" s="853"/>
      <c r="BX8" s="853"/>
      <c r="BY8" s="853"/>
      <c r="BZ8" s="853"/>
      <c r="CA8" s="853"/>
      <c r="CB8" s="853"/>
      <c r="CC8" s="853"/>
      <c r="CD8" s="853"/>
      <c r="CE8" s="853"/>
      <c r="CF8" s="853"/>
      <c r="CG8" s="854"/>
      <c r="CH8" s="865">
        <v>2</v>
      </c>
      <c r="CI8" s="866"/>
      <c r="CJ8" s="866"/>
      <c r="CK8" s="866"/>
      <c r="CL8" s="867"/>
      <c r="CM8" s="865">
        <v>3</v>
      </c>
      <c r="CN8" s="866"/>
      <c r="CO8" s="866"/>
      <c r="CP8" s="866"/>
      <c r="CQ8" s="867"/>
      <c r="CR8" s="865">
        <v>33</v>
      </c>
      <c r="CS8" s="866"/>
      <c r="CT8" s="866"/>
      <c r="CU8" s="866"/>
      <c r="CV8" s="867"/>
      <c r="CW8" s="865">
        <v>2</v>
      </c>
      <c r="CX8" s="866"/>
      <c r="CY8" s="866"/>
      <c r="CZ8" s="866"/>
      <c r="DA8" s="867"/>
      <c r="DB8" s="865" t="s">
        <v>510</v>
      </c>
      <c r="DC8" s="866"/>
      <c r="DD8" s="866"/>
      <c r="DE8" s="866"/>
      <c r="DF8" s="867"/>
      <c r="DG8" s="865" t="s">
        <v>510</v>
      </c>
      <c r="DH8" s="866"/>
      <c r="DI8" s="866"/>
      <c r="DJ8" s="866"/>
      <c r="DK8" s="867"/>
      <c r="DL8" s="865" t="s">
        <v>510</v>
      </c>
      <c r="DM8" s="866"/>
      <c r="DN8" s="866"/>
      <c r="DO8" s="866"/>
      <c r="DP8" s="867"/>
      <c r="DQ8" s="865" t="s">
        <v>510</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585</v>
      </c>
      <c r="BT9" s="853"/>
      <c r="BU9" s="853"/>
      <c r="BV9" s="853"/>
      <c r="BW9" s="853"/>
      <c r="BX9" s="853"/>
      <c r="BY9" s="853"/>
      <c r="BZ9" s="853"/>
      <c r="CA9" s="853"/>
      <c r="CB9" s="853"/>
      <c r="CC9" s="853"/>
      <c r="CD9" s="853"/>
      <c r="CE9" s="853"/>
      <c r="CF9" s="853"/>
      <c r="CG9" s="854"/>
      <c r="CH9" s="865">
        <v>1</v>
      </c>
      <c r="CI9" s="866"/>
      <c r="CJ9" s="866"/>
      <c r="CK9" s="866"/>
      <c r="CL9" s="867"/>
      <c r="CM9" s="865">
        <v>20</v>
      </c>
      <c r="CN9" s="866"/>
      <c r="CO9" s="866"/>
      <c r="CP9" s="866"/>
      <c r="CQ9" s="867"/>
      <c r="CR9" s="865">
        <v>20</v>
      </c>
      <c r="CS9" s="866"/>
      <c r="CT9" s="866"/>
      <c r="CU9" s="866"/>
      <c r="CV9" s="867"/>
      <c r="CW9" s="865" t="s">
        <v>601</v>
      </c>
      <c r="CX9" s="866"/>
      <c r="CY9" s="866"/>
      <c r="CZ9" s="866"/>
      <c r="DA9" s="867"/>
      <c r="DB9" s="865" t="s">
        <v>510</v>
      </c>
      <c r="DC9" s="866"/>
      <c r="DD9" s="866"/>
      <c r="DE9" s="866"/>
      <c r="DF9" s="867"/>
      <c r="DG9" s="865" t="s">
        <v>510</v>
      </c>
      <c r="DH9" s="866"/>
      <c r="DI9" s="866"/>
      <c r="DJ9" s="866"/>
      <c r="DK9" s="867"/>
      <c r="DL9" s="865" t="s">
        <v>510</v>
      </c>
      <c r="DM9" s="866"/>
      <c r="DN9" s="866"/>
      <c r="DO9" s="866"/>
      <c r="DP9" s="867"/>
      <c r="DQ9" s="865" t="s">
        <v>510</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586</v>
      </c>
      <c r="BT10" s="853"/>
      <c r="BU10" s="853"/>
      <c r="BV10" s="853"/>
      <c r="BW10" s="853"/>
      <c r="BX10" s="853"/>
      <c r="BY10" s="853"/>
      <c r="BZ10" s="853"/>
      <c r="CA10" s="853"/>
      <c r="CB10" s="853"/>
      <c r="CC10" s="853"/>
      <c r="CD10" s="853"/>
      <c r="CE10" s="853"/>
      <c r="CF10" s="853"/>
      <c r="CG10" s="854"/>
      <c r="CH10" s="865">
        <v>5</v>
      </c>
      <c r="CI10" s="866"/>
      <c r="CJ10" s="866"/>
      <c r="CK10" s="866"/>
      <c r="CL10" s="867"/>
      <c r="CM10" s="865">
        <v>35</v>
      </c>
      <c r="CN10" s="866"/>
      <c r="CO10" s="866"/>
      <c r="CP10" s="866"/>
      <c r="CQ10" s="867"/>
      <c r="CR10" s="865">
        <v>30</v>
      </c>
      <c r="CS10" s="866"/>
      <c r="CT10" s="866"/>
      <c r="CU10" s="866"/>
      <c r="CV10" s="867"/>
      <c r="CW10" s="865" t="s">
        <v>601</v>
      </c>
      <c r="CX10" s="866"/>
      <c r="CY10" s="866"/>
      <c r="CZ10" s="866"/>
      <c r="DA10" s="867"/>
      <c r="DB10" s="865" t="s">
        <v>510</v>
      </c>
      <c r="DC10" s="866"/>
      <c r="DD10" s="866"/>
      <c r="DE10" s="866"/>
      <c r="DF10" s="867"/>
      <c r="DG10" s="865" t="s">
        <v>510</v>
      </c>
      <c r="DH10" s="866"/>
      <c r="DI10" s="866"/>
      <c r="DJ10" s="866"/>
      <c r="DK10" s="867"/>
      <c r="DL10" s="865" t="s">
        <v>510</v>
      </c>
      <c r="DM10" s="866"/>
      <c r="DN10" s="866"/>
      <c r="DO10" s="866"/>
      <c r="DP10" s="867"/>
      <c r="DQ10" s="865" t="s">
        <v>510</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391</v>
      </c>
      <c r="B23" s="874" t="s">
        <v>392</v>
      </c>
      <c r="C23" s="875"/>
      <c r="D23" s="875"/>
      <c r="E23" s="875"/>
      <c r="F23" s="875"/>
      <c r="G23" s="875"/>
      <c r="H23" s="875"/>
      <c r="I23" s="875"/>
      <c r="J23" s="875"/>
      <c r="K23" s="875"/>
      <c r="L23" s="875"/>
      <c r="M23" s="875"/>
      <c r="N23" s="875"/>
      <c r="O23" s="875"/>
      <c r="P23" s="876"/>
      <c r="Q23" s="877">
        <v>6023</v>
      </c>
      <c r="R23" s="878"/>
      <c r="S23" s="878"/>
      <c r="T23" s="878"/>
      <c r="U23" s="878"/>
      <c r="V23" s="878">
        <v>5635</v>
      </c>
      <c r="W23" s="878"/>
      <c r="X23" s="878"/>
      <c r="Y23" s="878"/>
      <c r="Z23" s="878"/>
      <c r="AA23" s="878">
        <v>388</v>
      </c>
      <c r="AB23" s="878"/>
      <c r="AC23" s="878"/>
      <c r="AD23" s="878"/>
      <c r="AE23" s="879"/>
      <c r="AF23" s="880">
        <v>367</v>
      </c>
      <c r="AG23" s="878"/>
      <c r="AH23" s="878"/>
      <c r="AI23" s="878"/>
      <c r="AJ23" s="881"/>
      <c r="AK23" s="882"/>
      <c r="AL23" s="883"/>
      <c r="AM23" s="883"/>
      <c r="AN23" s="883"/>
      <c r="AO23" s="883"/>
      <c r="AP23" s="878">
        <v>6593</v>
      </c>
      <c r="AQ23" s="878"/>
      <c r="AR23" s="878"/>
      <c r="AS23" s="878"/>
      <c r="AT23" s="878"/>
      <c r="AU23" s="884"/>
      <c r="AV23" s="884"/>
      <c r="AW23" s="884"/>
      <c r="AX23" s="884"/>
      <c r="AY23" s="885"/>
      <c r="AZ23" s="893" t="s">
        <v>233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372</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403</v>
      </c>
      <c r="C28" s="816"/>
      <c r="D28" s="816"/>
      <c r="E28" s="816"/>
      <c r="F28" s="816"/>
      <c r="G28" s="816"/>
      <c r="H28" s="816"/>
      <c r="I28" s="816"/>
      <c r="J28" s="816"/>
      <c r="K28" s="816"/>
      <c r="L28" s="816"/>
      <c r="M28" s="816"/>
      <c r="N28" s="816"/>
      <c r="O28" s="816"/>
      <c r="P28" s="817"/>
      <c r="Q28" s="906">
        <v>842</v>
      </c>
      <c r="R28" s="907"/>
      <c r="S28" s="907"/>
      <c r="T28" s="907"/>
      <c r="U28" s="907"/>
      <c r="V28" s="907">
        <v>795</v>
      </c>
      <c r="W28" s="907"/>
      <c r="X28" s="907"/>
      <c r="Y28" s="907"/>
      <c r="Z28" s="907"/>
      <c r="AA28" s="907">
        <v>47</v>
      </c>
      <c r="AB28" s="907"/>
      <c r="AC28" s="907"/>
      <c r="AD28" s="907"/>
      <c r="AE28" s="908"/>
      <c r="AF28" s="909">
        <v>47</v>
      </c>
      <c r="AG28" s="907"/>
      <c r="AH28" s="907"/>
      <c r="AI28" s="907"/>
      <c r="AJ28" s="910"/>
      <c r="AK28" s="911">
        <v>97</v>
      </c>
      <c r="AL28" s="902"/>
      <c r="AM28" s="902"/>
      <c r="AN28" s="902"/>
      <c r="AO28" s="902"/>
      <c r="AP28" s="902" t="s">
        <v>590</v>
      </c>
      <c r="AQ28" s="902"/>
      <c r="AR28" s="902"/>
      <c r="AS28" s="902"/>
      <c r="AT28" s="902"/>
      <c r="AU28" s="902" t="s">
        <v>589</v>
      </c>
      <c r="AV28" s="902"/>
      <c r="AW28" s="902"/>
      <c r="AX28" s="902"/>
      <c r="AY28" s="902"/>
      <c r="AZ28" s="903" t="s">
        <v>588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404</v>
      </c>
      <c r="C29" s="840"/>
      <c r="D29" s="840"/>
      <c r="E29" s="840"/>
      <c r="F29" s="840"/>
      <c r="G29" s="840"/>
      <c r="H29" s="840"/>
      <c r="I29" s="840"/>
      <c r="J29" s="840"/>
      <c r="K29" s="840"/>
      <c r="L29" s="840"/>
      <c r="M29" s="840"/>
      <c r="N29" s="840"/>
      <c r="O29" s="840"/>
      <c r="P29" s="841"/>
      <c r="Q29" s="842">
        <v>1030</v>
      </c>
      <c r="R29" s="843"/>
      <c r="S29" s="843"/>
      <c r="T29" s="843"/>
      <c r="U29" s="843"/>
      <c r="V29" s="843">
        <v>1005</v>
      </c>
      <c r="W29" s="843"/>
      <c r="X29" s="843"/>
      <c r="Y29" s="843"/>
      <c r="Z29" s="843"/>
      <c r="AA29" s="843">
        <v>25</v>
      </c>
      <c r="AB29" s="843"/>
      <c r="AC29" s="843"/>
      <c r="AD29" s="843"/>
      <c r="AE29" s="844"/>
      <c r="AF29" s="845">
        <v>25</v>
      </c>
      <c r="AG29" s="846"/>
      <c r="AH29" s="846"/>
      <c r="AI29" s="846"/>
      <c r="AJ29" s="847"/>
      <c r="AK29" s="914">
        <v>178</v>
      </c>
      <c r="AL29" s="915"/>
      <c r="AM29" s="915"/>
      <c r="AN29" s="915"/>
      <c r="AO29" s="915"/>
      <c r="AP29" s="915" t="s">
        <v>591</v>
      </c>
      <c r="AQ29" s="915"/>
      <c r="AR29" s="915"/>
      <c r="AS29" s="915"/>
      <c r="AT29" s="915"/>
      <c r="AU29" s="915" t="s">
        <v>591</v>
      </c>
      <c r="AV29" s="915"/>
      <c r="AW29" s="915"/>
      <c r="AX29" s="915"/>
      <c r="AY29" s="915"/>
      <c r="AZ29" s="916" t="s">
        <v>588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405</v>
      </c>
      <c r="C30" s="840"/>
      <c r="D30" s="840"/>
      <c r="E30" s="840"/>
      <c r="F30" s="840"/>
      <c r="G30" s="840"/>
      <c r="H30" s="840"/>
      <c r="I30" s="840"/>
      <c r="J30" s="840"/>
      <c r="K30" s="840"/>
      <c r="L30" s="840"/>
      <c r="M30" s="840"/>
      <c r="N30" s="840"/>
      <c r="O30" s="840"/>
      <c r="P30" s="841"/>
      <c r="Q30" s="842">
        <v>93</v>
      </c>
      <c r="R30" s="843"/>
      <c r="S30" s="843"/>
      <c r="T30" s="843"/>
      <c r="U30" s="843"/>
      <c r="V30" s="843">
        <v>93</v>
      </c>
      <c r="W30" s="843"/>
      <c r="X30" s="843"/>
      <c r="Y30" s="843"/>
      <c r="Z30" s="843"/>
      <c r="AA30" s="843">
        <v>0</v>
      </c>
      <c r="AB30" s="843"/>
      <c r="AC30" s="843"/>
      <c r="AD30" s="843"/>
      <c r="AE30" s="844"/>
      <c r="AF30" s="845">
        <v>0</v>
      </c>
      <c r="AG30" s="846"/>
      <c r="AH30" s="846"/>
      <c r="AI30" s="846"/>
      <c r="AJ30" s="847"/>
      <c r="AK30" s="914">
        <v>34</v>
      </c>
      <c r="AL30" s="915"/>
      <c r="AM30" s="915"/>
      <c r="AN30" s="915"/>
      <c r="AO30" s="915"/>
      <c r="AP30" s="915" t="s">
        <v>592</v>
      </c>
      <c r="AQ30" s="915"/>
      <c r="AR30" s="915"/>
      <c r="AS30" s="915"/>
      <c r="AT30" s="915"/>
      <c r="AU30" s="915" t="s">
        <v>591</v>
      </c>
      <c r="AV30" s="915"/>
      <c r="AW30" s="915"/>
      <c r="AX30" s="915"/>
      <c r="AY30" s="915"/>
      <c r="AZ30" s="916" t="s">
        <v>588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406</v>
      </c>
      <c r="C31" s="840"/>
      <c r="D31" s="840"/>
      <c r="E31" s="840"/>
      <c r="F31" s="840"/>
      <c r="G31" s="840"/>
      <c r="H31" s="840"/>
      <c r="I31" s="840"/>
      <c r="J31" s="840"/>
      <c r="K31" s="840"/>
      <c r="L31" s="840"/>
      <c r="M31" s="840"/>
      <c r="N31" s="840"/>
      <c r="O31" s="840"/>
      <c r="P31" s="841"/>
      <c r="Q31" s="842">
        <v>158</v>
      </c>
      <c r="R31" s="843"/>
      <c r="S31" s="843"/>
      <c r="T31" s="843"/>
      <c r="U31" s="843"/>
      <c r="V31" s="843">
        <v>134</v>
      </c>
      <c r="W31" s="843"/>
      <c r="X31" s="843"/>
      <c r="Y31" s="843"/>
      <c r="Z31" s="843"/>
      <c r="AA31" s="843">
        <f>Q31-V31</f>
        <v>24</v>
      </c>
      <c r="AB31" s="843"/>
      <c r="AC31" s="843"/>
      <c r="AD31" s="843"/>
      <c r="AE31" s="844"/>
      <c r="AF31" s="845">
        <v>374</v>
      </c>
      <c r="AG31" s="846"/>
      <c r="AH31" s="846"/>
      <c r="AI31" s="846"/>
      <c r="AJ31" s="847"/>
      <c r="AK31" s="914">
        <v>2</v>
      </c>
      <c r="AL31" s="915"/>
      <c r="AM31" s="915"/>
      <c r="AN31" s="915"/>
      <c r="AO31" s="915"/>
      <c r="AP31" s="915">
        <v>70</v>
      </c>
      <c r="AQ31" s="915"/>
      <c r="AR31" s="915"/>
      <c r="AS31" s="915"/>
      <c r="AT31" s="915"/>
      <c r="AU31" s="915">
        <v>7</v>
      </c>
      <c r="AV31" s="915"/>
      <c r="AW31" s="915"/>
      <c r="AX31" s="915"/>
      <c r="AY31" s="915"/>
      <c r="AZ31" s="916" t="s">
        <v>588</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408</v>
      </c>
      <c r="C32" s="840"/>
      <c r="D32" s="840"/>
      <c r="E32" s="840"/>
      <c r="F32" s="840"/>
      <c r="G32" s="840"/>
      <c r="H32" s="840"/>
      <c r="I32" s="840"/>
      <c r="J32" s="840"/>
      <c r="K32" s="840"/>
      <c r="L32" s="840"/>
      <c r="M32" s="840"/>
      <c r="N32" s="840"/>
      <c r="O32" s="840"/>
      <c r="P32" s="841"/>
      <c r="Q32" s="842">
        <v>724</v>
      </c>
      <c r="R32" s="843"/>
      <c r="S32" s="843"/>
      <c r="T32" s="843"/>
      <c r="U32" s="843"/>
      <c r="V32" s="843">
        <v>730</v>
      </c>
      <c r="W32" s="843"/>
      <c r="X32" s="843"/>
      <c r="Y32" s="843"/>
      <c r="Z32" s="843"/>
      <c r="AA32" s="843">
        <v>-6</v>
      </c>
      <c r="AB32" s="843"/>
      <c r="AC32" s="843"/>
      <c r="AD32" s="843"/>
      <c r="AE32" s="844"/>
      <c r="AF32" s="845">
        <v>288</v>
      </c>
      <c r="AG32" s="846"/>
      <c r="AH32" s="846"/>
      <c r="AI32" s="846"/>
      <c r="AJ32" s="847"/>
      <c r="AK32" s="914">
        <v>296</v>
      </c>
      <c r="AL32" s="915"/>
      <c r="AM32" s="915"/>
      <c r="AN32" s="915"/>
      <c r="AO32" s="915"/>
      <c r="AP32" s="915">
        <v>440</v>
      </c>
      <c r="AQ32" s="915"/>
      <c r="AR32" s="915"/>
      <c r="AS32" s="915"/>
      <c r="AT32" s="915"/>
      <c r="AU32" s="915">
        <v>328</v>
      </c>
      <c r="AV32" s="915"/>
      <c r="AW32" s="915"/>
      <c r="AX32" s="915"/>
      <c r="AY32" s="915"/>
      <c r="AZ32" s="916" t="s">
        <v>587</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409</v>
      </c>
      <c r="C33" s="840"/>
      <c r="D33" s="840"/>
      <c r="E33" s="840"/>
      <c r="F33" s="840"/>
      <c r="G33" s="840"/>
      <c r="H33" s="840"/>
      <c r="I33" s="840"/>
      <c r="J33" s="840"/>
      <c r="K33" s="840"/>
      <c r="L33" s="840"/>
      <c r="M33" s="840"/>
      <c r="N33" s="840"/>
      <c r="O33" s="840"/>
      <c r="P33" s="841"/>
      <c r="Q33" s="842">
        <v>73</v>
      </c>
      <c r="R33" s="843"/>
      <c r="S33" s="843"/>
      <c r="T33" s="843"/>
      <c r="U33" s="843"/>
      <c r="V33" s="843">
        <v>73</v>
      </c>
      <c r="W33" s="843"/>
      <c r="X33" s="843"/>
      <c r="Y33" s="843"/>
      <c r="Z33" s="843"/>
      <c r="AA33" s="843" t="s">
        <v>587</v>
      </c>
      <c r="AB33" s="843"/>
      <c r="AC33" s="843"/>
      <c r="AD33" s="843"/>
      <c r="AE33" s="844"/>
      <c r="AF33" s="845" t="s">
        <v>233</v>
      </c>
      <c r="AG33" s="846"/>
      <c r="AH33" s="846"/>
      <c r="AI33" s="846"/>
      <c r="AJ33" s="847"/>
      <c r="AK33" s="914">
        <v>6</v>
      </c>
      <c r="AL33" s="915"/>
      <c r="AM33" s="915"/>
      <c r="AN33" s="915"/>
      <c r="AO33" s="915"/>
      <c r="AP33" s="915">
        <v>73</v>
      </c>
      <c r="AQ33" s="915"/>
      <c r="AR33" s="915"/>
      <c r="AS33" s="915"/>
      <c r="AT33" s="915"/>
      <c r="AU33" s="915">
        <v>9</v>
      </c>
      <c r="AV33" s="915"/>
      <c r="AW33" s="915"/>
      <c r="AX33" s="915"/>
      <c r="AY33" s="915"/>
      <c r="AZ33" s="916" t="s">
        <v>588</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391</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734</v>
      </c>
      <c r="AG63" s="926"/>
      <c r="AH63" s="926"/>
      <c r="AI63" s="926"/>
      <c r="AJ63" s="927"/>
      <c r="AK63" s="928"/>
      <c r="AL63" s="923"/>
      <c r="AM63" s="923"/>
      <c r="AN63" s="923"/>
      <c r="AO63" s="923"/>
      <c r="AP63" s="926">
        <v>584</v>
      </c>
      <c r="AQ63" s="926"/>
      <c r="AR63" s="926"/>
      <c r="AS63" s="926"/>
      <c r="AT63" s="926"/>
      <c r="AU63" s="926">
        <v>344</v>
      </c>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396</v>
      </c>
      <c r="W66" s="802"/>
      <c r="X66" s="802"/>
      <c r="Y66" s="802"/>
      <c r="Z66" s="803"/>
      <c r="AA66" s="801" t="s">
        <v>397</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576</v>
      </c>
      <c r="C68" s="954"/>
      <c r="D68" s="954"/>
      <c r="E68" s="954"/>
      <c r="F68" s="954"/>
      <c r="G68" s="954"/>
      <c r="H68" s="954"/>
      <c r="I68" s="954"/>
      <c r="J68" s="954"/>
      <c r="K68" s="954"/>
      <c r="L68" s="954"/>
      <c r="M68" s="954"/>
      <c r="N68" s="954"/>
      <c r="O68" s="954"/>
      <c r="P68" s="955"/>
      <c r="Q68" s="956">
        <v>2445</v>
      </c>
      <c r="R68" s="950"/>
      <c r="S68" s="950"/>
      <c r="T68" s="950"/>
      <c r="U68" s="950"/>
      <c r="V68" s="950">
        <v>2412</v>
      </c>
      <c r="W68" s="950"/>
      <c r="X68" s="950"/>
      <c r="Y68" s="950"/>
      <c r="Z68" s="950"/>
      <c r="AA68" s="950">
        <v>33</v>
      </c>
      <c r="AB68" s="950"/>
      <c r="AC68" s="950"/>
      <c r="AD68" s="950"/>
      <c r="AE68" s="950"/>
      <c r="AF68" s="950">
        <v>33</v>
      </c>
      <c r="AG68" s="950"/>
      <c r="AH68" s="950"/>
      <c r="AI68" s="950"/>
      <c r="AJ68" s="950"/>
      <c r="AK68" s="950" t="s">
        <v>591</v>
      </c>
      <c r="AL68" s="950"/>
      <c r="AM68" s="950"/>
      <c r="AN68" s="950"/>
      <c r="AO68" s="950"/>
      <c r="AP68" s="950">
        <v>2108</v>
      </c>
      <c r="AQ68" s="950"/>
      <c r="AR68" s="950"/>
      <c r="AS68" s="950"/>
      <c r="AT68" s="950"/>
      <c r="AU68" s="950">
        <v>33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577</v>
      </c>
      <c r="C69" s="958"/>
      <c r="D69" s="958"/>
      <c r="E69" s="958"/>
      <c r="F69" s="958"/>
      <c r="G69" s="958"/>
      <c r="H69" s="958"/>
      <c r="I69" s="958"/>
      <c r="J69" s="958"/>
      <c r="K69" s="958"/>
      <c r="L69" s="958"/>
      <c r="M69" s="958"/>
      <c r="N69" s="958"/>
      <c r="O69" s="958"/>
      <c r="P69" s="959"/>
      <c r="Q69" s="960">
        <v>23</v>
      </c>
      <c r="R69" s="915"/>
      <c r="S69" s="915"/>
      <c r="T69" s="915"/>
      <c r="U69" s="915"/>
      <c r="V69" s="915">
        <v>22</v>
      </c>
      <c r="W69" s="915"/>
      <c r="X69" s="915"/>
      <c r="Y69" s="915"/>
      <c r="Z69" s="915"/>
      <c r="AA69" s="915">
        <v>1</v>
      </c>
      <c r="AB69" s="915"/>
      <c r="AC69" s="915"/>
      <c r="AD69" s="915"/>
      <c r="AE69" s="915"/>
      <c r="AF69" s="915">
        <v>1</v>
      </c>
      <c r="AG69" s="915"/>
      <c r="AH69" s="915"/>
      <c r="AI69" s="915"/>
      <c r="AJ69" s="915"/>
      <c r="AK69" s="915">
        <v>4</v>
      </c>
      <c r="AL69" s="915"/>
      <c r="AM69" s="915"/>
      <c r="AN69" s="915"/>
      <c r="AO69" s="915"/>
      <c r="AP69" s="915" t="s">
        <v>591</v>
      </c>
      <c r="AQ69" s="915"/>
      <c r="AR69" s="915"/>
      <c r="AS69" s="915"/>
      <c r="AT69" s="915"/>
      <c r="AU69" s="915" t="s">
        <v>594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578</v>
      </c>
      <c r="C70" s="958"/>
      <c r="D70" s="958"/>
      <c r="E70" s="958"/>
      <c r="F70" s="958"/>
      <c r="G70" s="958"/>
      <c r="H70" s="958"/>
      <c r="I70" s="958"/>
      <c r="J70" s="958"/>
      <c r="K70" s="958"/>
      <c r="L70" s="958"/>
      <c r="M70" s="958"/>
      <c r="N70" s="958"/>
      <c r="O70" s="958"/>
      <c r="P70" s="959"/>
      <c r="Q70" s="960">
        <v>1094</v>
      </c>
      <c r="R70" s="915"/>
      <c r="S70" s="915"/>
      <c r="T70" s="915"/>
      <c r="U70" s="915"/>
      <c r="V70" s="915">
        <v>1090</v>
      </c>
      <c r="W70" s="915"/>
      <c r="X70" s="915"/>
      <c r="Y70" s="915"/>
      <c r="Z70" s="915"/>
      <c r="AA70" s="915">
        <v>4</v>
      </c>
      <c r="AB70" s="915"/>
      <c r="AC70" s="915"/>
      <c r="AD70" s="915"/>
      <c r="AE70" s="915"/>
      <c r="AF70" s="915">
        <v>4</v>
      </c>
      <c r="AG70" s="915"/>
      <c r="AH70" s="915"/>
      <c r="AI70" s="915"/>
      <c r="AJ70" s="915"/>
      <c r="AK70" s="915" t="s">
        <v>593</v>
      </c>
      <c r="AL70" s="915"/>
      <c r="AM70" s="915"/>
      <c r="AN70" s="915"/>
      <c r="AO70" s="915"/>
      <c r="AP70" s="915" t="s">
        <v>594</v>
      </c>
      <c r="AQ70" s="915"/>
      <c r="AR70" s="915"/>
      <c r="AS70" s="915"/>
      <c r="AT70" s="915"/>
      <c r="AU70" s="915" t="s">
        <v>589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579</v>
      </c>
      <c r="C71" s="958"/>
      <c r="D71" s="958"/>
      <c r="E71" s="958"/>
      <c r="F71" s="958"/>
      <c r="G71" s="958"/>
      <c r="H71" s="958"/>
      <c r="I71" s="958"/>
      <c r="J71" s="958"/>
      <c r="K71" s="958"/>
      <c r="L71" s="958"/>
      <c r="M71" s="958"/>
      <c r="N71" s="958"/>
      <c r="O71" s="958"/>
      <c r="P71" s="959"/>
      <c r="Q71" s="960">
        <v>89</v>
      </c>
      <c r="R71" s="915"/>
      <c r="S71" s="915"/>
      <c r="T71" s="915"/>
      <c r="U71" s="915"/>
      <c r="V71" s="915">
        <v>73</v>
      </c>
      <c r="W71" s="915"/>
      <c r="X71" s="915"/>
      <c r="Y71" s="915"/>
      <c r="Z71" s="915"/>
      <c r="AA71" s="915">
        <v>15</v>
      </c>
      <c r="AB71" s="915"/>
      <c r="AC71" s="915"/>
      <c r="AD71" s="915"/>
      <c r="AE71" s="915"/>
      <c r="AF71" s="915">
        <v>15</v>
      </c>
      <c r="AG71" s="915"/>
      <c r="AH71" s="915"/>
      <c r="AI71" s="915"/>
      <c r="AJ71" s="915"/>
      <c r="AK71" s="915">
        <v>5</v>
      </c>
      <c r="AL71" s="915"/>
      <c r="AM71" s="915"/>
      <c r="AN71" s="915"/>
      <c r="AO71" s="915"/>
      <c r="AP71" s="915" t="s">
        <v>589</v>
      </c>
      <c r="AQ71" s="915"/>
      <c r="AR71" s="915"/>
      <c r="AS71" s="915"/>
      <c r="AT71" s="915"/>
      <c r="AU71" s="915" t="s">
        <v>589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580</v>
      </c>
      <c r="C72" s="958"/>
      <c r="D72" s="958"/>
      <c r="E72" s="958"/>
      <c r="F72" s="958"/>
      <c r="G72" s="958"/>
      <c r="H72" s="958"/>
      <c r="I72" s="958"/>
      <c r="J72" s="958"/>
      <c r="K72" s="958"/>
      <c r="L72" s="958"/>
      <c r="M72" s="958"/>
      <c r="N72" s="958"/>
      <c r="O72" s="958"/>
      <c r="P72" s="959"/>
      <c r="Q72" s="960">
        <v>7112</v>
      </c>
      <c r="R72" s="915"/>
      <c r="S72" s="915"/>
      <c r="T72" s="915"/>
      <c r="U72" s="915"/>
      <c r="V72" s="915">
        <v>6945</v>
      </c>
      <c r="W72" s="915"/>
      <c r="X72" s="915"/>
      <c r="Y72" s="915"/>
      <c r="Z72" s="915"/>
      <c r="AA72" s="915">
        <v>167</v>
      </c>
      <c r="AB72" s="915"/>
      <c r="AC72" s="915"/>
      <c r="AD72" s="915"/>
      <c r="AE72" s="915"/>
      <c r="AF72" s="915">
        <v>167</v>
      </c>
      <c r="AG72" s="915"/>
      <c r="AH72" s="915"/>
      <c r="AI72" s="915"/>
      <c r="AJ72" s="915"/>
      <c r="AK72" s="915" t="s">
        <v>595</v>
      </c>
      <c r="AL72" s="915"/>
      <c r="AM72" s="915"/>
      <c r="AN72" s="915"/>
      <c r="AO72" s="915"/>
      <c r="AP72" s="915" t="s">
        <v>591</v>
      </c>
      <c r="AQ72" s="915"/>
      <c r="AR72" s="915"/>
      <c r="AS72" s="915"/>
      <c r="AT72" s="915"/>
      <c r="AU72" s="915" t="s">
        <v>589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581</v>
      </c>
      <c r="C73" s="958"/>
      <c r="D73" s="958"/>
      <c r="E73" s="958"/>
      <c r="F73" s="958"/>
      <c r="G73" s="958"/>
      <c r="H73" s="958"/>
      <c r="I73" s="958"/>
      <c r="J73" s="958"/>
      <c r="K73" s="958"/>
      <c r="L73" s="958"/>
      <c r="M73" s="958"/>
      <c r="N73" s="958"/>
      <c r="O73" s="958"/>
      <c r="P73" s="959"/>
      <c r="Q73" s="960">
        <v>591</v>
      </c>
      <c r="R73" s="915"/>
      <c r="S73" s="915"/>
      <c r="T73" s="915"/>
      <c r="U73" s="915"/>
      <c r="V73" s="915">
        <v>542</v>
      </c>
      <c r="W73" s="915"/>
      <c r="X73" s="915"/>
      <c r="Y73" s="915"/>
      <c r="Z73" s="915"/>
      <c r="AA73" s="915">
        <v>49</v>
      </c>
      <c r="AB73" s="915"/>
      <c r="AC73" s="915"/>
      <c r="AD73" s="915"/>
      <c r="AE73" s="915"/>
      <c r="AF73" s="915">
        <v>49</v>
      </c>
      <c r="AG73" s="915"/>
      <c r="AH73" s="915"/>
      <c r="AI73" s="915"/>
      <c r="AJ73" s="915"/>
      <c r="AK73" s="915" t="s">
        <v>589</v>
      </c>
      <c r="AL73" s="915"/>
      <c r="AM73" s="915"/>
      <c r="AN73" s="915"/>
      <c r="AO73" s="915"/>
      <c r="AP73" s="915" t="s">
        <v>591</v>
      </c>
      <c r="AQ73" s="915"/>
      <c r="AR73" s="915"/>
      <c r="AS73" s="915"/>
      <c r="AT73" s="915"/>
      <c r="AU73" s="915" t="s">
        <v>591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582</v>
      </c>
      <c r="C74" s="958"/>
      <c r="D74" s="958"/>
      <c r="E74" s="958"/>
      <c r="F74" s="958"/>
      <c r="G74" s="958"/>
      <c r="H74" s="958"/>
      <c r="I74" s="958"/>
      <c r="J74" s="958"/>
      <c r="K74" s="958"/>
      <c r="L74" s="958"/>
      <c r="M74" s="958"/>
      <c r="N74" s="958"/>
      <c r="O74" s="958"/>
      <c r="P74" s="959"/>
      <c r="Q74" s="960">
        <v>159720</v>
      </c>
      <c r="R74" s="915"/>
      <c r="S74" s="915"/>
      <c r="T74" s="915"/>
      <c r="U74" s="915"/>
      <c r="V74" s="915">
        <v>156204</v>
      </c>
      <c r="W74" s="915"/>
      <c r="X74" s="915"/>
      <c r="Y74" s="915"/>
      <c r="Z74" s="915"/>
      <c r="AA74" s="915">
        <v>3516</v>
      </c>
      <c r="AB74" s="915"/>
      <c r="AC74" s="915"/>
      <c r="AD74" s="915"/>
      <c r="AE74" s="915"/>
      <c r="AF74" s="915">
        <v>3516</v>
      </c>
      <c r="AG74" s="915"/>
      <c r="AH74" s="915"/>
      <c r="AI74" s="915"/>
      <c r="AJ74" s="915"/>
      <c r="AK74" s="915">
        <v>2022</v>
      </c>
      <c r="AL74" s="915"/>
      <c r="AM74" s="915"/>
      <c r="AN74" s="915"/>
      <c r="AO74" s="915"/>
      <c r="AP74" s="915" t="s">
        <v>589</v>
      </c>
      <c r="AQ74" s="915"/>
      <c r="AR74" s="915"/>
      <c r="AS74" s="915"/>
      <c r="AT74" s="915"/>
      <c r="AU74" s="915" t="s">
        <v>589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391</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3785</v>
      </c>
      <c r="AG88" s="926"/>
      <c r="AH88" s="926"/>
      <c r="AI88" s="926"/>
      <c r="AJ88" s="926"/>
      <c r="AK88" s="923"/>
      <c r="AL88" s="923"/>
      <c r="AM88" s="923"/>
      <c r="AN88" s="923"/>
      <c r="AO88" s="923"/>
      <c r="AP88" s="926">
        <v>2108</v>
      </c>
      <c r="AQ88" s="926"/>
      <c r="AR88" s="926"/>
      <c r="AS88" s="926"/>
      <c r="AT88" s="926"/>
      <c r="AU88" s="926">
        <v>33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111</v>
      </c>
      <c r="CS102" s="934"/>
      <c r="CT102" s="934"/>
      <c r="CU102" s="934"/>
      <c r="CV102" s="977"/>
      <c r="CW102" s="976">
        <v>2</v>
      </c>
      <c r="CX102" s="934"/>
      <c r="CY102" s="934"/>
      <c r="CZ102" s="934"/>
      <c r="DA102" s="977"/>
      <c r="DB102" s="976" t="s">
        <v>510</v>
      </c>
      <c r="DC102" s="934"/>
      <c r="DD102" s="934"/>
      <c r="DE102" s="934"/>
      <c r="DF102" s="977"/>
      <c r="DG102" s="976" t="s">
        <v>510</v>
      </c>
      <c r="DH102" s="934"/>
      <c r="DI102" s="934"/>
      <c r="DJ102" s="934"/>
      <c r="DK102" s="977"/>
      <c r="DL102" s="976" t="s">
        <v>510</v>
      </c>
      <c r="DM102" s="934"/>
      <c r="DN102" s="934"/>
      <c r="DO102" s="934"/>
      <c r="DP102" s="977"/>
      <c r="DQ102" s="976" t="s">
        <v>510</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308</v>
      </c>
      <c r="AG109" s="979"/>
      <c r="AH109" s="979"/>
      <c r="AI109" s="979"/>
      <c r="AJ109" s="980"/>
      <c r="AK109" s="978" t="s">
        <v>307</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308</v>
      </c>
      <c r="BW109" s="979"/>
      <c r="BX109" s="979"/>
      <c r="BY109" s="979"/>
      <c r="BZ109" s="980"/>
      <c r="CA109" s="978" t="s">
        <v>307</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308</v>
      </c>
      <c r="DM109" s="979"/>
      <c r="DN109" s="979"/>
      <c r="DO109" s="979"/>
      <c r="DP109" s="980"/>
      <c r="DQ109" s="978" t="s">
        <v>307</v>
      </c>
      <c r="DR109" s="979"/>
      <c r="DS109" s="979"/>
      <c r="DT109" s="979"/>
      <c r="DU109" s="980"/>
      <c r="DV109" s="978" t="s">
        <v>431</v>
      </c>
      <c r="DW109" s="979"/>
      <c r="DX109" s="979"/>
      <c r="DY109" s="979"/>
      <c r="DZ109" s="981"/>
    </row>
    <row r="110" spans="1:131" s="247" customFormat="1" ht="26.25" customHeight="1">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673989</v>
      </c>
      <c r="AB110" s="986"/>
      <c r="AC110" s="986"/>
      <c r="AD110" s="986"/>
      <c r="AE110" s="987"/>
      <c r="AF110" s="988">
        <v>699842</v>
      </c>
      <c r="AG110" s="986"/>
      <c r="AH110" s="986"/>
      <c r="AI110" s="986"/>
      <c r="AJ110" s="987"/>
      <c r="AK110" s="988">
        <v>744625</v>
      </c>
      <c r="AL110" s="986"/>
      <c r="AM110" s="986"/>
      <c r="AN110" s="986"/>
      <c r="AO110" s="987"/>
      <c r="AP110" s="989">
        <v>29.2</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6609300</v>
      </c>
      <c r="BR110" s="1021"/>
      <c r="BS110" s="1021"/>
      <c r="BT110" s="1021"/>
      <c r="BU110" s="1021"/>
      <c r="BV110" s="1021">
        <v>6486562</v>
      </c>
      <c r="BW110" s="1021"/>
      <c r="BX110" s="1021"/>
      <c r="BY110" s="1021"/>
      <c r="BZ110" s="1021"/>
      <c r="CA110" s="1021">
        <v>6593070</v>
      </c>
      <c r="CB110" s="1021"/>
      <c r="CC110" s="1021"/>
      <c r="CD110" s="1021"/>
      <c r="CE110" s="1021"/>
      <c r="CF110" s="1035">
        <v>258.89999999999998</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413</v>
      </c>
      <c r="DH110" s="1021"/>
      <c r="DI110" s="1021"/>
      <c r="DJ110" s="1021"/>
      <c r="DK110" s="1021"/>
      <c r="DL110" s="1021" t="s">
        <v>413</v>
      </c>
      <c r="DM110" s="1021"/>
      <c r="DN110" s="1021"/>
      <c r="DO110" s="1021"/>
      <c r="DP110" s="1021"/>
      <c r="DQ110" s="1021" t="s">
        <v>413</v>
      </c>
      <c r="DR110" s="1021"/>
      <c r="DS110" s="1021"/>
      <c r="DT110" s="1021"/>
      <c r="DU110" s="1021"/>
      <c r="DV110" s="1022" t="s">
        <v>413</v>
      </c>
      <c r="DW110" s="1022"/>
      <c r="DX110" s="1022"/>
      <c r="DY110" s="1022"/>
      <c r="DZ110" s="1023"/>
    </row>
    <row r="111" spans="1:131" s="247" customFormat="1" ht="26.25" customHeight="1">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413</v>
      </c>
      <c r="AB111" s="1028"/>
      <c r="AC111" s="1028"/>
      <c r="AD111" s="1028"/>
      <c r="AE111" s="1029"/>
      <c r="AF111" s="1030" t="s">
        <v>413</v>
      </c>
      <c r="AG111" s="1028"/>
      <c r="AH111" s="1028"/>
      <c r="AI111" s="1028"/>
      <c r="AJ111" s="1029"/>
      <c r="AK111" s="1030" t="s">
        <v>413</v>
      </c>
      <c r="AL111" s="1028"/>
      <c r="AM111" s="1028"/>
      <c r="AN111" s="1028"/>
      <c r="AO111" s="1029"/>
      <c r="AP111" s="1031" t="s">
        <v>413</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t="s">
        <v>439</v>
      </c>
      <c r="BR111" s="1014"/>
      <c r="BS111" s="1014"/>
      <c r="BT111" s="1014"/>
      <c r="BU111" s="1014"/>
      <c r="BV111" s="1014" t="s">
        <v>233</v>
      </c>
      <c r="BW111" s="1014"/>
      <c r="BX111" s="1014"/>
      <c r="BY111" s="1014"/>
      <c r="BZ111" s="1014"/>
      <c r="CA111" s="1014">
        <v>163437</v>
      </c>
      <c r="CB111" s="1014"/>
      <c r="CC111" s="1014"/>
      <c r="CD111" s="1014"/>
      <c r="CE111" s="1014"/>
      <c r="CF111" s="1008">
        <v>6.4</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233</v>
      </c>
      <c r="DH111" s="1014"/>
      <c r="DI111" s="1014"/>
      <c r="DJ111" s="1014"/>
      <c r="DK111" s="1014"/>
      <c r="DL111" s="1014" t="s">
        <v>233</v>
      </c>
      <c r="DM111" s="1014"/>
      <c r="DN111" s="1014"/>
      <c r="DO111" s="1014"/>
      <c r="DP111" s="1014"/>
      <c r="DQ111" s="1014" t="s">
        <v>439</v>
      </c>
      <c r="DR111" s="1014"/>
      <c r="DS111" s="1014"/>
      <c r="DT111" s="1014"/>
      <c r="DU111" s="1014"/>
      <c r="DV111" s="1015" t="s">
        <v>233</v>
      </c>
      <c r="DW111" s="1015"/>
      <c r="DX111" s="1015"/>
      <c r="DY111" s="1015"/>
      <c r="DZ111" s="1016"/>
    </row>
    <row r="112" spans="1:131" s="247" customFormat="1" ht="26.25" customHeight="1">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233</v>
      </c>
      <c r="AB112" s="1053"/>
      <c r="AC112" s="1053"/>
      <c r="AD112" s="1053"/>
      <c r="AE112" s="1054"/>
      <c r="AF112" s="1055" t="s">
        <v>439</v>
      </c>
      <c r="AG112" s="1053"/>
      <c r="AH112" s="1053"/>
      <c r="AI112" s="1053"/>
      <c r="AJ112" s="1054"/>
      <c r="AK112" s="1055" t="s">
        <v>233</v>
      </c>
      <c r="AL112" s="1053"/>
      <c r="AM112" s="1053"/>
      <c r="AN112" s="1053"/>
      <c r="AO112" s="1054"/>
      <c r="AP112" s="1056" t="s">
        <v>233</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309440</v>
      </c>
      <c r="BR112" s="1014"/>
      <c r="BS112" s="1014"/>
      <c r="BT112" s="1014"/>
      <c r="BU112" s="1014"/>
      <c r="BV112" s="1014">
        <v>291522</v>
      </c>
      <c r="BW112" s="1014"/>
      <c r="BX112" s="1014"/>
      <c r="BY112" s="1014"/>
      <c r="BZ112" s="1014"/>
      <c r="CA112" s="1014">
        <v>343832</v>
      </c>
      <c r="CB112" s="1014"/>
      <c r="CC112" s="1014"/>
      <c r="CD112" s="1014"/>
      <c r="CE112" s="1014"/>
      <c r="CF112" s="1008">
        <v>13.5</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233</v>
      </c>
      <c r="DH112" s="1014"/>
      <c r="DI112" s="1014"/>
      <c r="DJ112" s="1014"/>
      <c r="DK112" s="1014"/>
      <c r="DL112" s="1014" t="s">
        <v>233</v>
      </c>
      <c r="DM112" s="1014"/>
      <c r="DN112" s="1014"/>
      <c r="DO112" s="1014"/>
      <c r="DP112" s="1014"/>
      <c r="DQ112" s="1014" t="s">
        <v>233</v>
      </c>
      <c r="DR112" s="1014"/>
      <c r="DS112" s="1014"/>
      <c r="DT112" s="1014"/>
      <c r="DU112" s="1014"/>
      <c r="DV112" s="1015" t="s">
        <v>233</v>
      </c>
      <c r="DW112" s="1015"/>
      <c r="DX112" s="1015"/>
      <c r="DY112" s="1015"/>
      <c r="DZ112" s="1016"/>
    </row>
    <row r="113" spans="1:130" s="247" customFormat="1" ht="26.25" customHeight="1">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39521</v>
      </c>
      <c r="AB113" s="1028"/>
      <c r="AC113" s="1028"/>
      <c r="AD113" s="1028"/>
      <c r="AE113" s="1029"/>
      <c r="AF113" s="1030">
        <v>44019</v>
      </c>
      <c r="AG113" s="1028"/>
      <c r="AH113" s="1028"/>
      <c r="AI113" s="1028"/>
      <c r="AJ113" s="1029"/>
      <c r="AK113" s="1030">
        <v>39759</v>
      </c>
      <c r="AL113" s="1028"/>
      <c r="AM113" s="1028"/>
      <c r="AN113" s="1028"/>
      <c r="AO113" s="1029"/>
      <c r="AP113" s="1031">
        <v>1.6</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44527</v>
      </c>
      <c r="BR113" s="1014"/>
      <c r="BS113" s="1014"/>
      <c r="BT113" s="1014"/>
      <c r="BU113" s="1014"/>
      <c r="BV113" s="1014">
        <v>38351</v>
      </c>
      <c r="BW113" s="1014"/>
      <c r="BX113" s="1014"/>
      <c r="BY113" s="1014"/>
      <c r="BZ113" s="1014"/>
      <c r="CA113" s="1014">
        <v>33469</v>
      </c>
      <c r="CB113" s="1014"/>
      <c r="CC113" s="1014"/>
      <c r="CD113" s="1014"/>
      <c r="CE113" s="1014"/>
      <c r="CF113" s="1008">
        <v>1.3</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233</v>
      </c>
      <c r="DH113" s="1053"/>
      <c r="DI113" s="1053"/>
      <c r="DJ113" s="1053"/>
      <c r="DK113" s="1054"/>
      <c r="DL113" s="1055" t="s">
        <v>233</v>
      </c>
      <c r="DM113" s="1053"/>
      <c r="DN113" s="1053"/>
      <c r="DO113" s="1053"/>
      <c r="DP113" s="1054"/>
      <c r="DQ113" s="1055" t="s">
        <v>233</v>
      </c>
      <c r="DR113" s="1053"/>
      <c r="DS113" s="1053"/>
      <c r="DT113" s="1053"/>
      <c r="DU113" s="1054"/>
      <c r="DV113" s="1056" t="s">
        <v>233</v>
      </c>
      <c r="DW113" s="1057"/>
      <c r="DX113" s="1057"/>
      <c r="DY113" s="1057"/>
      <c r="DZ113" s="1058"/>
    </row>
    <row r="114" spans="1:130" s="247" customFormat="1" ht="26.25" customHeight="1">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6169</v>
      </c>
      <c r="AB114" s="1053"/>
      <c r="AC114" s="1053"/>
      <c r="AD114" s="1053"/>
      <c r="AE114" s="1054"/>
      <c r="AF114" s="1055">
        <v>3916</v>
      </c>
      <c r="AG114" s="1053"/>
      <c r="AH114" s="1053"/>
      <c r="AI114" s="1053"/>
      <c r="AJ114" s="1054"/>
      <c r="AK114" s="1055">
        <v>8242</v>
      </c>
      <c r="AL114" s="1053"/>
      <c r="AM114" s="1053"/>
      <c r="AN114" s="1053"/>
      <c r="AO114" s="1054"/>
      <c r="AP114" s="1056">
        <v>0.3</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584988</v>
      </c>
      <c r="BR114" s="1014"/>
      <c r="BS114" s="1014"/>
      <c r="BT114" s="1014"/>
      <c r="BU114" s="1014"/>
      <c r="BV114" s="1014">
        <v>542883</v>
      </c>
      <c r="BW114" s="1014"/>
      <c r="BX114" s="1014"/>
      <c r="BY114" s="1014"/>
      <c r="BZ114" s="1014"/>
      <c r="CA114" s="1014">
        <v>499399</v>
      </c>
      <c r="CB114" s="1014"/>
      <c r="CC114" s="1014"/>
      <c r="CD114" s="1014"/>
      <c r="CE114" s="1014"/>
      <c r="CF114" s="1008">
        <v>19.600000000000001</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233</v>
      </c>
      <c r="DH114" s="1053"/>
      <c r="DI114" s="1053"/>
      <c r="DJ114" s="1053"/>
      <c r="DK114" s="1054"/>
      <c r="DL114" s="1055" t="s">
        <v>233</v>
      </c>
      <c r="DM114" s="1053"/>
      <c r="DN114" s="1053"/>
      <c r="DO114" s="1053"/>
      <c r="DP114" s="1054"/>
      <c r="DQ114" s="1055" t="s">
        <v>233</v>
      </c>
      <c r="DR114" s="1053"/>
      <c r="DS114" s="1053"/>
      <c r="DT114" s="1053"/>
      <c r="DU114" s="1054"/>
      <c r="DV114" s="1056" t="s">
        <v>233</v>
      </c>
      <c r="DW114" s="1057"/>
      <c r="DX114" s="1057"/>
      <c r="DY114" s="1057"/>
      <c r="DZ114" s="1058"/>
    </row>
    <row r="115" spans="1:130" s="247" customFormat="1" ht="26.25" customHeight="1">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233</v>
      </c>
      <c r="AB115" s="1028"/>
      <c r="AC115" s="1028"/>
      <c r="AD115" s="1028"/>
      <c r="AE115" s="1029"/>
      <c r="AF115" s="1030" t="s">
        <v>233</v>
      </c>
      <c r="AG115" s="1028"/>
      <c r="AH115" s="1028"/>
      <c r="AI115" s="1028"/>
      <c r="AJ115" s="1029"/>
      <c r="AK115" s="1030" t="s">
        <v>233</v>
      </c>
      <c r="AL115" s="1028"/>
      <c r="AM115" s="1028"/>
      <c r="AN115" s="1028"/>
      <c r="AO115" s="1029"/>
      <c r="AP115" s="1031" t="s">
        <v>233</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233</v>
      </c>
      <c r="BR115" s="1014"/>
      <c r="BS115" s="1014"/>
      <c r="BT115" s="1014"/>
      <c r="BU115" s="1014"/>
      <c r="BV115" s="1014" t="s">
        <v>233</v>
      </c>
      <c r="BW115" s="1014"/>
      <c r="BX115" s="1014"/>
      <c r="BY115" s="1014"/>
      <c r="BZ115" s="1014"/>
      <c r="CA115" s="1014" t="s">
        <v>233</v>
      </c>
      <c r="CB115" s="1014"/>
      <c r="CC115" s="1014"/>
      <c r="CD115" s="1014"/>
      <c r="CE115" s="1014"/>
      <c r="CF115" s="1008" t="s">
        <v>233</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233</v>
      </c>
      <c r="DH115" s="1053"/>
      <c r="DI115" s="1053"/>
      <c r="DJ115" s="1053"/>
      <c r="DK115" s="1054"/>
      <c r="DL115" s="1055" t="s">
        <v>233</v>
      </c>
      <c r="DM115" s="1053"/>
      <c r="DN115" s="1053"/>
      <c r="DO115" s="1053"/>
      <c r="DP115" s="1054"/>
      <c r="DQ115" s="1055" t="s">
        <v>233</v>
      </c>
      <c r="DR115" s="1053"/>
      <c r="DS115" s="1053"/>
      <c r="DT115" s="1053"/>
      <c r="DU115" s="1054"/>
      <c r="DV115" s="1056" t="s">
        <v>233</v>
      </c>
      <c r="DW115" s="1057"/>
      <c r="DX115" s="1057"/>
      <c r="DY115" s="1057"/>
      <c r="DZ115" s="1058"/>
    </row>
    <row r="116" spans="1:130" s="247" customFormat="1" ht="26.25" customHeight="1">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69</v>
      </c>
      <c r="AB116" s="1053"/>
      <c r="AC116" s="1053"/>
      <c r="AD116" s="1053"/>
      <c r="AE116" s="1054"/>
      <c r="AF116" s="1055">
        <v>62</v>
      </c>
      <c r="AG116" s="1053"/>
      <c r="AH116" s="1053"/>
      <c r="AI116" s="1053"/>
      <c r="AJ116" s="1054"/>
      <c r="AK116" s="1055">
        <v>141</v>
      </c>
      <c r="AL116" s="1053"/>
      <c r="AM116" s="1053"/>
      <c r="AN116" s="1053"/>
      <c r="AO116" s="1054"/>
      <c r="AP116" s="1056">
        <v>0</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439</v>
      </c>
      <c r="BR116" s="1014"/>
      <c r="BS116" s="1014"/>
      <c r="BT116" s="1014"/>
      <c r="BU116" s="1014"/>
      <c r="BV116" s="1014" t="s">
        <v>233</v>
      </c>
      <c r="BW116" s="1014"/>
      <c r="BX116" s="1014"/>
      <c r="BY116" s="1014"/>
      <c r="BZ116" s="1014"/>
      <c r="CA116" s="1014" t="s">
        <v>233</v>
      </c>
      <c r="CB116" s="1014"/>
      <c r="CC116" s="1014"/>
      <c r="CD116" s="1014"/>
      <c r="CE116" s="1014"/>
      <c r="CF116" s="1008" t="s">
        <v>233</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233</v>
      </c>
      <c r="DH116" s="1053"/>
      <c r="DI116" s="1053"/>
      <c r="DJ116" s="1053"/>
      <c r="DK116" s="1054"/>
      <c r="DL116" s="1055" t="s">
        <v>233</v>
      </c>
      <c r="DM116" s="1053"/>
      <c r="DN116" s="1053"/>
      <c r="DO116" s="1053"/>
      <c r="DP116" s="1054"/>
      <c r="DQ116" s="1055" t="s">
        <v>233</v>
      </c>
      <c r="DR116" s="1053"/>
      <c r="DS116" s="1053"/>
      <c r="DT116" s="1053"/>
      <c r="DU116" s="1054"/>
      <c r="DV116" s="1056" t="s">
        <v>233</v>
      </c>
      <c r="DW116" s="1057"/>
      <c r="DX116" s="1057"/>
      <c r="DY116" s="1057"/>
      <c r="DZ116" s="1058"/>
    </row>
    <row r="117" spans="1:130" s="247" customFormat="1" ht="26.25" customHeight="1">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719748</v>
      </c>
      <c r="AB117" s="1071"/>
      <c r="AC117" s="1071"/>
      <c r="AD117" s="1071"/>
      <c r="AE117" s="1072"/>
      <c r="AF117" s="1073">
        <v>747839</v>
      </c>
      <c r="AG117" s="1071"/>
      <c r="AH117" s="1071"/>
      <c r="AI117" s="1071"/>
      <c r="AJ117" s="1072"/>
      <c r="AK117" s="1073">
        <v>792767</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233</v>
      </c>
      <c r="BR117" s="1014"/>
      <c r="BS117" s="1014"/>
      <c r="BT117" s="1014"/>
      <c r="BU117" s="1014"/>
      <c r="BV117" s="1014" t="s">
        <v>233</v>
      </c>
      <c r="BW117" s="1014"/>
      <c r="BX117" s="1014"/>
      <c r="BY117" s="1014"/>
      <c r="BZ117" s="1014"/>
      <c r="CA117" s="1014" t="s">
        <v>233</v>
      </c>
      <c r="CB117" s="1014"/>
      <c r="CC117" s="1014"/>
      <c r="CD117" s="1014"/>
      <c r="CE117" s="1014"/>
      <c r="CF117" s="1008" t="s">
        <v>233</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233</v>
      </c>
      <c r="DH117" s="1053"/>
      <c r="DI117" s="1053"/>
      <c r="DJ117" s="1053"/>
      <c r="DK117" s="1054"/>
      <c r="DL117" s="1055" t="s">
        <v>233</v>
      </c>
      <c r="DM117" s="1053"/>
      <c r="DN117" s="1053"/>
      <c r="DO117" s="1053"/>
      <c r="DP117" s="1054"/>
      <c r="DQ117" s="1055" t="s">
        <v>233</v>
      </c>
      <c r="DR117" s="1053"/>
      <c r="DS117" s="1053"/>
      <c r="DT117" s="1053"/>
      <c r="DU117" s="1054"/>
      <c r="DV117" s="1056" t="s">
        <v>233</v>
      </c>
      <c r="DW117" s="1057"/>
      <c r="DX117" s="1057"/>
      <c r="DY117" s="1057"/>
      <c r="DZ117" s="1058"/>
    </row>
    <row r="118" spans="1:130" s="247" customFormat="1" ht="26.25" customHeight="1">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308</v>
      </c>
      <c r="AG118" s="979"/>
      <c r="AH118" s="979"/>
      <c r="AI118" s="979"/>
      <c r="AJ118" s="980"/>
      <c r="AK118" s="978" t="s">
        <v>307</v>
      </c>
      <c r="AL118" s="979"/>
      <c r="AM118" s="979"/>
      <c r="AN118" s="979"/>
      <c r="AO118" s="980"/>
      <c r="AP118" s="1065" t="s">
        <v>431</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233</v>
      </c>
      <c r="BR118" s="1092"/>
      <c r="BS118" s="1092"/>
      <c r="BT118" s="1092"/>
      <c r="BU118" s="1092"/>
      <c r="BV118" s="1092" t="s">
        <v>233</v>
      </c>
      <c r="BW118" s="1092"/>
      <c r="BX118" s="1092"/>
      <c r="BY118" s="1092"/>
      <c r="BZ118" s="1092"/>
      <c r="CA118" s="1092" t="s">
        <v>233</v>
      </c>
      <c r="CB118" s="1092"/>
      <c r="CC118" s="1092"/>
      <c r="CD118" s="1092"/>
      <c r="CE118" s="1092"/>
      <c r="CF118" s="1008" t="s">
        <v>233</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233</v>
      </c>
      <c r="DH118" s="1053"/>
      <c r="DI118" s="1053"/>
      <c r="DJ118" s="1053"/>
      <c r="DK118" s="1054"/>
      <c r="DL118" s="1055" t="s">
        <v>233</v>
      </c>
      <c r="DM118" s="1053"/>
      <c r="DN118" s="1053"/>
      <c r="DO118" s="1053"/>
      <c r="DP118" s="1054"/>
      <c r="DQ118" s="1055" t="s">
        <v>233</v>
      </c>
      <c r="DR118" s="1053"/>
      <c r="DS118" s="1053"/>
      <c r="DT118" s="1053"/>
      <c r="DU118" s="1054"/>
      <c r="DV118" s="1056" t="s">
        <v>439</v>
      </c>
      <c r="DW118" s="1057"/>
      <c r="DX118" s="1057"/>
      <c r="DY118" s="1057"/>
      <c r="DZ118" s="1058"/>
    </row>
    <row r="119" spans="1:130" s="247" customFormat="1" ht="26.25" customHeight="1">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233</v>
      </c>
      <c r="AB119" s="986"/>
      <c r="AC119" s="986"/>
      <c r="AD119" s="986"/>
      <c r="AE119" s="987"/>
      <c r="AF119" s="988" t="s">
        <v>233</v>
      </c>
      <c r="AG119" s="986"/>
      <c r="AH119" s="986"/>
      <c r="AI119" s="986"/>
      <c r="AJ119" s="987"/>
      <c r="AK119" s="988" t="s">
        <v>233</v>
      </c>
      <c r="AL119" s="986"/>
      <c r="AM119" s="986"/>
      <c r="AN119" s="986"/>
      <c r="AO119" s="987"/>
      <c r="AP119" s="989" t="s">
        <v>233</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462</v>
      </c>
      <c r="BP119" s="1100"/>
      <c r="BQ119" s="1091">
        <v>7548255</v>
      </c>
      <c r="BR119" s="1092"/>
      <c r="BS119" s="1092"/>
      <c r="BT119" s="1092"/>
      <c r="BU119" s="1092"/>
      <c r="BV119" s="1092">
        <v>7359318</v>
      </c>
      <c r="BW119" s="1092"/>
      <c r="BX119" s="1092"/>
      <c r="BY119" s="1092"/>
      <c r="BZ119" s="1092"/>
      <c r="CA119" s="1092">
        <v>7633207</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233</v>
      </c>
      <c r="DH119" s="1078"/>
      <c r="DI119" s="1078"/>
      <c r="DJ119" s="1078"/>
      <c r="DK119" s="1079"/>
      <c r="DL119" s="1077" t="s">
        <v>233</v>
      </c>
      <c r="DM119" s="1078"/>
      <c r="DN119" s="1078"/>
      <c r="DO119" s="1078"/>
      <c r="DP119" s="1079"/>
      <c r="DQ119" s="1077">
        <v>163437</v>
      </c>
      <c r="DR119" s="1078"/>
      <c r="DS119" s="1078"/>
      <c r="DT119" s="1078"/>
      <c r="DU119" s="1079"/>
      <c r="DV119" s="1080">
        <v>6.4</v>
      </c>
      <c r="DW119" s="1081"/>
      <c r="DX119" s="1081"/>
      <c r="DY119" s="1081"/>
      <c r="DZ119" s="1082"/>
    </row>
    <row r="120" spans="1:130" s="247" customFormat="1" ht="26.25" customHeight="1">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233</v>
      </c>
      <c r="AB120" s="1053"/>
      <c r="AC120" s="1053"/>
      <c r="AD120" s="1053"/>
      <c r="AE120" s="1054"/>
      <c r="AF120" s="1055" t="s">
        <v>233</v>
      </c>
      <c r="AG120" s="1053"/>
      <c r="AH120" s="1053"/>
      <c r="AI120" s="1053"/>
      <c r="AJ120" s="1054"/>
      <c r="AK120" s="1055" t="s">
        <v>233</v>
      </c>
      <c r="AL120" s="1053"/>
      <c r="AM120" s="1053"/>
      <c r="AN120" s="1053"/>
      <c r="AO120" s="1054"/>
      <c r="AP120" s="1056" t="s">
        <v>233</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3377034</v>
      </c>
      <c r="BR120" s="1021"/>
      <c r="BS120" s="1021"/>
      <c r="BT120" s="1021"/>
      <c r="BU120" s="1021"/>
      <c r="BV120" s="1021">
        <v>3507316</v>
      </c>
      <c r="BW120" s="1021"/>
      <c r="BX120" s="1021"/>
      <c r="BY120" s="1021"/>
      <c r="BZ120" s="1021"/>
      <c r="CA120" s="1021">
        <v>3303616</v>
      </c>
      <c r="CB120" s="1021"/>
      <c r="CC120" s="1021"/>
      <c r="CD120" s="1021"/>
      <c r="CE120" s="1021"/>
      <c r="CF120" s="1035">
        <v>129.69999999999999</v>
      </c>
      <c r="CG120" s="1036"/>
      <c r="CH120" s="1036"/>
      <c r="CI120" s="1036"/>
      <c r="CJ120" s="1036"/>
      <c r="CK120" s="1101" t="s">
        <v>466</v>
      </c>
      <c r="CL120" s="1102"/>
      <c r="CM120" s="1102"/>
      <c r="CN120" s="1102"/>
      <c r="CO120" s="1103"/>
      <c r="CP120" s="1109" t="s">
        <v>408</v>
      </c>
      <c r="CQ120" s="1110"/>
      <c r="CR120" s="1110"/>
      <c r="CS120" s="1110"/>
      <c r="CT120" s="1110"/>
      <c r="CU120" s="1110"/>
      <c r="CV120" s="1110"/>
      <c r="CW120" s="1110"/>
      <c r="CX120" s="1110"/>
      <c r="CY120" s="1110"/>
      <c r="CZ120" s="1110"/>
      <c r="DA120" s="1110"/>
      <c r="DB120" s="1110"/>
      <c r="DC120" s="1110"/>
      <c r="DD120" s="1110"/>
      <c r="DE120" s="1110"/>
      <c r="DF120" s="1111"/>
      <c r="DG120" s="1020">
        <v>297958</v>
      </c>
      <c r="DH120" s="1021"/>
      <c r="DI120" s="1021"/>
      <c r="DJ120" s="1021"/>
      <c r="DK120" s="1021"/>
      <c r="DL120" s="1021">
        <v>275537</v>
      </c>
      <c r="DM120" s="1021"/>
      <c r="DN120" s="1021"/>
      <c r="DO120" s="1021"/>
      <c r="DP120" s="1021"/>
      <c r="DQ120" s="1021">
        <v>327753</v>
      </c>
      <c r="DR120" s="1021"/>
      <c r="DS120" s="1021"/>
      <c r="DT120" s="1021"/>
      <c r="DU120" s="1021"/>
      <c r="DV120" s="1022">
        <v>12.9</v>
      </c>
      <c r="DW120" s="1022"/>
      <c r="DX120" s="1022"/>
      <c r="DY120" s="1022"/>
      <c r="DZ120" s="1023"/>
    </row>
    <row r="121" spans="1:130" s="247" customFormat="1" ht="26.25" customHeight="1">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233</v>
      </c>
      <c r="AB121" s="1053"/>
      <c r="AC121" s="1053"/>
      <c r="AD121" s="1053"/>
      <c r="AE121" s="1054"/>
      <c r="AF121" s="1055" t="s">
        <v>233</v>
      </c>
      <c r="AG121" s="1053"/>
      <c r="AH121" s="1053"/>
      <c r="AI121" s="1053"/>
      <c r="AJ121" s="1054"/>
      <c r="AK121" s="1055" t="s">
        <v>439</v>
      </c>
      <c r="AL121" s="1053"/>
      <c r="AM121" s="1053"/>
      <c r="AN121" s="1053"/>
      <c r="AO121" s="1054"/>
      <c r="AP121" s="1056" t="s">
        <v>439</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150975</v>
      </c>
      <c r="BR121" s="1014"/>
      <c r="BS121" s="1014"/>
      <c r="BT121" s="1014"/>
      <c r="BU121" s="1014"/>
      <c r="BV121" s="1014">
        <v>113632</v>
      </c>
      <c r="BW121" s="1014"/>
      <c r="BX121" s="1014"/>
      <c r="BY121" s="1014"/>
      <c r="BZ121" s="1014"/>
      <c r="CA121" s="1014">
        <v>43580</v>
      </c>
      <c r="CB121" s="1014"/>
      <c r="CC121" s="1014"/>
      <c r="CD121" s="1014"/>
      <c r="CE121" s="1014"/>
      <c r="CF121" s="1008">
        <v>1.7</v>
      </c>
      <c r="CG121" s="1009"/>
      <c r="CH121" s="1009"/>
      <c r="CI121" s="1009"/>
      <c r="CJ121" s="1009"/>
      <c r="CK121" s="1104"/>
      <c r="CL121" s="1105"/>
      <c r="CM121" s="1105"/>
      <c r="CN121" s="1105"/>
      <c r="CO121" s="1106"/>
      <c r="CP121" s="1114" t="s">
        <v>469</v>
      </c>
      <c r="CQ121" s="1115"/>
      <c r="CR121" s="1115"/>
      <c r="CS121" s="1115"/>
      <c r="CT121" s="1115"/>
      <c r="CU121" s="1115"/>
      <c r="CV121" s="1115"/>
      <c r="CW121" s="1115"/>
      <c r="CX121" s="1115"/>
      <c r="CY121" s="1115"/>
      <c r="CZ121" s="1115"/>
      <c r="DA121" s="1115"/>
      <c r="DB121" s="1115"/>
      <c r="DC121" s="1115"/>
      <c r="DD121" s="1115"/>
      <c r="DE121" s="1115"/>
      <c r="DF121" s="1116"/>
      <c r="DG121" s="1013">
        <v>2279</v>
      </c>
      <c r="DH121" s="1014"/>
      <c r="DI121" s="1014"/>
      <c r="DJ121" s="1014"/>
      <c r="DK121" s="1014"/>
      <c r="DL121" s="1014">
        <v>6196</v>
      </c>
      <c r="DM121" s="1014"/>
      <c r="DN121" s="1014"/>
      <c r="DO121" s="1014"/>
      <c r="DP121" s="1014"/>
      <c r="DQ121" s="1014">
        <v>8773</v>
      </c>
      <c r="DR121" s="1014"/>
      <c r="DS121" s="1014"/>
      <c r="DT121" s="1014"/>
      <c r="DU121" s="1014"/>
      <c r="DV121" s="1015">
        <v>0.3</v>
      </c>
      <c r="DW121" s="1015"/>
      <c r="DX121" s="1015"/>
      <c r="DY121" s="1015"/>
      <c r="DZ121" s="1016"/>
    </row>
    <row r="122" spans="1:130" s="247" customFormat="1" ht="26.25" customHeight="1">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439</v>
      </c>
      <c r="AB122" s="1053"/>
      <c r="AC122" s="1053"/>
      <c r="AD122" s="1053"/>
      <c r="AE122" s="1054"/>
      <c r="AF122" s="1055" t="s">
        <v>233</v>
      </c>
      <c r="AG122" s="1053"/>
      <c r="AH122" s="1053"/>
      <c r="AI122" s="1053"/>
      <c r="AJ122" s="1054"/>
      <c r="AK122" s="1055" t="s">
        <v>233</v>
      </c>
      <c r="AL122" s="1053"/>
      <c r="AM122" s="1053"/>
      <c r="AN122" s="1053"/>
      <c r="AO122" s="1054"/>
      <c r="AP122" s="1056" t="s">
        <v>439</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5574159</v>
      </c>
      <c r="BR122" s="1092"/>
      <c r="BS122" s="1092"/>
      <c r="BT122" s="1092"/>
      <c r="BU122" s="1092"/>
      <c r="BV122" s="1092">
        <v>5560040</v>
      </c>
      <c r="BW122" s="1092"/>
      <c r="BX122" s="1092"/>
      <c r="BY122" s="1092"/>
      <c r="BZ122" s="1092"/>
      <c r="CA122" s="1092">
        <v>5647940</v>
      </c>
      <c r="CB122" s="1092"/>
      <c r="CC122" s="1092"/>
      <c r="CD122" s="1092"/>
      <c r="CE122" s="1092"/>
      <c r="CF122" s="1112">
        <v>221.8</v>
      </c>
      <c r="CG122" s="1113"/>
      <c r="CH122" s="1113"/>
      <c r="CI122" s="1113"/>
      <c r="CJ122" s="1113"/>
      <c r="CK122" s="1104"/>
      <c r="CL122" s="1105"/>
      <c r="CM122" s="1105"/>
      <c r="CN122" s="1105"/>
      <c r="CO122" s="1106"/>
      <c r="CP122" s="1114" t="s">
        <v>406</v>
      </c>
      <c r="CQ122" s="1115"/>
      <c r="CR122" s="1115"/>
      <c r="CS122" s="1115"/>
      <c r="CT122" s="1115"/>
      <c r="CU122" s="1115"/>
      <c r="CV122" s="1115"/>
      <c r="CW122" s="1115"/>
      <c r="CX122" s="1115"/>
      <c r="CY122" s="1115"/>
      <c r="CZ122" s="1115"/>
      <c r="DA122" s="1115"/>
      <c r="DB122" s="1115"/>
      <c r="DC122" s="1115"/>
      <c r="DD122" s="1115"/>
      <c r="DE122" s="1115"/>
      <c r="DF122" s="1116"/>
      <c r="DG122" s="1013">
        <v>9203</v>
      </c>
      <c r="DH122" s="1014"/>
      <c r="DI122" s="1014"/>
      <c r="DJ122" s="1014"/>
      <c r="DK122" s="1014"/>
      <c r="DL122" s="1014">
        <v>9789</v>
      </c>
      <c r="DM122" s="1014"/>
      <c r="DN122" s="1014"/>
      <c r="DO122" s="1014"/>
      <c r="DP122" s="1014"/>
      <c r="DQ122" s="1014">
        <v>7306</v>
      </c>
      <c r="DR122" s="1014"/>
      <c r="DS122" s="1014"/>
      <c r="DT122" s="1014"/>
      <c r="DU122" s="1014"/>
      <c r="DV122" s="1015">
        <v>0.3</v>
      </c>
      <c r="DW122" s="1015"/>
      <c r="DX122" s="1015"/>
      <c r="DY122" s="1015"/>
      <c r="DZ122" s="1016"/>
    </row>
    <row r="123" spans="1:130" s="247" customFormat="1" ht="26.25" customHeight="1">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233</v>
      </c>
      <c r="AB123" s="1053"/>
      <c r="AC123" s="1053"/>
      <c r="AD123" s="1053"/>
      <c r="AE123" s="1054"/>
      <c r="AF123" s="1055" t="s">
        <v>233</v>
      </c>
      <c r="AG123" s="1053"/>
      <c r="AH123" s="1053"/>
      <c r="AI123" s="1053"/>
      <c r="AJ123" s="1054"/>
      <c r="AK123" s="1055" t="s">
        <v>233</v>
      </c>
      <c r="AL123" s="1053"/>
      <c r="AM123" s="1053"/>
      <c r="AN123" s="1053"/>
      <c r="AO123" s="1054"/>
      <c r="AP123" s="1056" t="s">
        <v>439</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471</v>
      </c>
      <c r="BP123" s="1100"/>
      <c r="BQ123" s="1159">
        <v>9102168</v>
      </c>
      <c r="BR123" s="1160"/>
      <c r="BS123" s="1160"/>
      <c r="BT123" s="1160"/>
      <c r="BU123" s="1160"/>
      <c r="BV123" s="1160">
        <v>9180988</v>
      </c>
      <c r="BW123" s="1160"/>
      <c r="BX123" s="1160"/>
      <c r="BY123" s="1160"/>
      <c r="BZ123" s="1160"/>
      <c r="CA123" s="1160">
        <v>8995136</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233</v>
      </c>
      <c r="AB124" s="1053"/>
      <c r="AC124" s="1053"/>
      <c r="AD124" s="1053"/>
      <c r="AE124" s="1054"/>
      <c r="AF124" s="1055" t="s">
        <v>233</v>
      </c>
      <c r="AG124" s="1053"/>
      <c r="AH124" s="1053"/>
      <c r="AI124" s="1053"/>
      <c r="AJ124" s="1054"/>
      <c r="AK124" s="1055" t="s">
        <v>233</v>
      </c>
      <c r="AL124" s="1053"/>
      <c r="AM124" s="1053"/>
      <c r="AN124" s="1053"/>
      <c r="AO124" s="1054"/>
      <c r="AP124" s="1056" t="s">
        <v>233</v>
      </c>
      <c r="AQ124" s="1057"/>
      <c r="AR124" s="1057"/>
      <c r="AS124" s="1057"/>
      <c r="AT124" s="1058"/>
      <c r="AU124" s="1155" t="s">
        <v>472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439</v>
      </c>
      <c r="BR124" s="1122"/>
      <c r="BS124" s="1122"/>
      <c r="BT124" s="1122"/>
      <c r="BU124" s="1122"/>
      <c r="BV124" s="1122" t="s">
        <v>233</v>
      </c>
      <c r="BW124" s="1122"/>
      <c r="BX124" s="1122"/>
      <c r="BY124" s="1122"/>
      <c r="BZ124" s="1122"/>
      <c r="CA124" s="1122" t="s">
        <v>233</v>
      </c>
      <c r="CB124" s="1122"/>
      <c r="CC124" s="1122"/>
      <c r="CD124" s="1122"/>
      <c r="CE124" s="1122"/>
      <c r="CF124" s="1123"/>
      <c r="CG124" s="1124"/>
      <c r="CH124" s="1124"/>
      <c r="CI124" s="1124"/>
      <c r="CJ124" s="1125"/>
      <c r="CK124" s="1107"/>
      <c r="CL124" s="1107"/>
      <c r="CM124" s="1107"/>
      <c r="CN124" s="1107"/>
      <c r="CO124" s="1108"/>
      <c r="CP124" s="1114" t="s">
        <v>473</v>
      </c>
      <c r="CQ124" s="1115"/>
      <c r="CR124" s="1115"/>
      <c r="CS124" s="1115"/>
      <c r="CT124" s="1115"/>
      <c r="CU124" s="1115"/>
      <c r="CV124" s="1115"/>
      <c r="CW124" s="1115"/>
      <c r="CX124" s="1115"/>
      <c r="CY124" s="1115"/>
      <c r="CZ124" s="1115"/>
      <c r="DA124" s="1115"/>
      <c r="DB124" s="1115"/>
      <c r="DC124" s="1115"/>
      <c r="DD124" s="1115"/>
      <c r="DE124" s="1115"/>
      <c r="DF124" s="1116"/>
      <c r="DG124" s="1099" t="s">
        <v>233</v>
      </c>
      <c r="DH124" s="1078"/>
      <c r="DI124" s="1078"/>
      <c r="DJ124" s="1078"/>
      <c r="DK124" s="1079"/>
      <c r="DL124" s="1077" t="s">
        <v>439</v>
      </c>
      <c r="DM124" s="1078"/>
      <c r="DN124" s="1078"/>
      <c r="DO124" s="1078"/>
      <c r="DP124" s="1079"/>
      <c r="DQ124" s="1077" t="s">
        <v>439</v>
      </c>
      <c r="DR124" s="1078"/>
      <c r="DS124" s="1078"/>
      <c r="DT124" s="1078"/>
      <c r="DU124" s="1079"/>
      <c r="DV124" s="1080" t="s">
        <v>233</v>
      </c>
      <c r="DW124" s="1081"/>
      <c r="DX124" s="1081"/>
      <c r="DY124" s="1081"/>
      <c r="DZ124" s="1082"/>
    </row>
    <row r="125" spans="1:130" s="247" customFormat="1" ht="26.25" customHeight="1">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233</v>
      </c>
      <c r="AB125" s="1053"/>
      <c r="AC125" s="1053"/>
      <c r="AD125" s="1053"/>
      <c r="AE125" s="1054"/>
      <c r="AF125" s="1055" t="s">
        <v>439</v>
      </c>
      <c r="AG125" s="1053"/>
      <c r="AH125" s="1053"/>
      <c r="AI125" s="1053"/>
      <c r="AJ125" s="1054"/>
      <c r="AK125" s="1055" t="s">
        <v>233</v>
      </c>
      <c r="AL125" s="1053"/>
      <c r="AM125" s="1053"/>
      <c r="AN125" s="1053"/>
      <c r="AO125" s="1054"/>
      <c r="AP125" s="1056" t="s">
        <v>233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474</v>
      </c>
      <c r="CL125" s="1102"/>
      <c r="CM125" s="1102"/>
      <c r="CN125" s="1102"/>
      <c r="CO125" s="1103"/>
      <c r="CP125" s="1034" t="s">
        <v>475</v>
      </c>
      <c r="CQ125" s="983"/>
      <c r="CR125" s="983"/>
      <c r="CS125" s="983"/>
      <c r="CT125" s="983"/>
      <c r="CU125" s="983"/>
      <c r="CV125" s="983"/>
      <c r="CW125" s="983"/>
      <c r="CX125" s="983"/>
      <c r="CY125" s="983"/>
      <c r="CZ125" s="983"/>
      <c r="DA125" s="983"/>
      <c r="DB125" s="983"/>
      <c r="DC125" s="983"/>
      <c r="DD125" s="983"/>
      <c r="DE125" s="983"/>
      <c r="DF125" s="984"/>
      <c r="DG125" s="1020" t="s">
        <v>439</v>
      </c>
      <c r="DH125" s="1021"/>
      <c r="DI125" s="1021"/>
      <c r="DJ125" s="1021"/>
      <c r="DK125" s="1021"/>
      <c r="DL125" s="1021" t="s">
        <v>439</v>
      </c>
      <c r="DM125" s="1021"/>
      <c r="DN125" s="1021"/>
      <c r="DO125" s="1021"/>
      <c r="DP125" s="1021"/>
      <c r="DQ125" s="1021" t="s">
        <v>233</v>
      </c>
      <c r="DR125" s="1021"/>
      <c r="DS125" s="1021"/>
      <c r="DT125" s="1021"/>
      <c r="DU125" s="1021"/>
      <c r="DV125" s="1022" t="s">
        <v>439</v>
      </c>
      <c r="DW125" s="1022"/>
      <c r="DX125" s="1022"/>
      <c r="DY125" s="1022"/>
      <c r="DZ125" s="1023"/>
    </row>
    <row r="126" spans="1:130" s="247" customFormat="1" ht="26.25" customHeight="1" thickBot="1">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439</v>
      </c>
      <c r="AB126" s="1053"/>
      <c r="AC126" s="1053"/>
      <c r="AD126" s="1053"/>
      <c r="AE126" s="1054"/>
      <c r="AF126" s="1055" t="s">
        <v>233</v>
      </c>
      <c r="AG126" s="1053"/>
      <c r="AH126" s="1053"/>
      <c r="AI126" s="1053"/>
      <c r="AJ126" s="1054"/>
      <c r="AK126" s="1055" t="s">
        <v>233</v>
      </c>
      <c r="AL126" s="1053"/>
      <c r="AM126" s="1053"/>
      <c r="AN126" s="1053"/>
      <c r="AO126" s="1054"/>
      <c r="AP126" s="1056" t="s">
        <v>233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476</v>
      </c>
      <c r="CQ126" s="1044"/>
      <c r="CR126" s="1044"/>
      <c r="CS126" s="1044"/>
      <c r="CT126" s="1044"/>
      <c r="CU126" s="1044"/>
      <c r="CV126" s="1044"/>
      <c r="CW126" s="1044"/>
      <c r="CX126" s="1044"/>
      <c r="CY126" s="1044"/>
      <c r="CZ126" s="1044"/>
      <c r="DA126" s="1044"/>
      <c r="DB126" s="1044"/>
      <c r="DC126" s="1044"/>
      <c r="DD126" s="1044"/>
      <c r="DE126" s="1044"/>
      <c r="DF126" s="1045"/>
      <c r="DG126" s="1013" t="s">
        <v>439</v>
      </c>
      <c r="DH126" s="1014"/>
      <c r="DI126" s="1014"/>
      <c r="DJ126" s="1014"/>
      <c r="DK126" s="1014"/>
      <c r="DL126" s="1014" t="s">
        <v>233</v>
      </c>
      <c r="DM126" s="1014"/>
      <c r="DN126" s="1014"/>
      <c r="DO126" s="1014"/>
      <c r="DP126" s="1014"/>
      <c r="DQ126" s="1014" t="s">
        <v>233</v>
      </c>
      <c r="DR126" s="1014"/>
      <c r="DS126" s="1014"/>
      <c r="DT126" s="1014"/>
      <c r="DU126" s="1014"/>
      <c r="DV126" s="1015" t="s">
        <v>233</v>
      </c>
      <c r="DW126" s="1015"/>
      <c r="DX126" s="1015"/>
      <c r="DY126" s="1015"/>
      <c r="DZ126" s="1016"/>
    </row>
    <row r="127" spans="1:130" s="247" customFormat="1" ht="26.25" customHeight="1">
      <c r="A127" s="1154"/>
      <c r="B127" s="1042"/>
      <c r="C127" s="1096" t="s">
        <v>477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233</v>
      </c>
      <c r="AB127" s="1053"/>
      <c r="AC127" s="1053"/>
      <c r="AD127" s="1053"/>
      <c r="AE127" s="1054"/>
      <c r="AF127" s="1055" t="s">
        <v>233</v>
      </c>
      <c r="AG127" s="1053"/>
      <c r="AH127" s="1053"/>
      <c r="AI127" s="1053"/>
      <c r="AJ127" s="1054"/>
      <c r="AK127" s="1055" t="s">
        <v>233</v>
      </c>
      <c r="AL127" s="1053"/>
      <c r="AM127" s="1053"/>
      <c r="AN127" s="1053"/>
      <c r="AO127" s="1054"/>
      <c r="AP127" s="1056" t="s">
        <v>439</v>
      </c>
      <c r="AQ127" s="1057"/>
      <c r="AR127" s="1057"/>
      <c r="AS127" s="1057"/>
      <c r="AT127" s="1058"/>
      <c r="AU127" s="283"/>
      <c r="AV127" s="283"/>
      <c r="AW127" s="283"/>
      <c r="AX127" s="1126" t="s">
        <v>478</v>
      </c>
      <c r="AY127" s="1127"/>
      <c r="AZ127" s="1127"/>
      <c r="BA127" s="1127"/>
      <c r="BB127" s="1127"/>
      <c r="BC127" s="1127"/>
      <c r="BD127" s="1127"/>
      <c r="BE127" s="1128"/>
      <c r="BF127" s="1129" t="s">
        <v>479</v>
      </c>
      <c r="BG127" s="1127"/>
      <c r="BH127" s="1127"/>
      <c r="BI127" s="1127"/>
      <c r="BJ127" s="1127"/>
      <c r="BK127" s="1127"/>
      <c r="BL127" s="1128"/>
      <c r="BM127" s="1129" t="s">
        <v>480</v>
      </c>
      <c r="BN127" s="1127"/>
      <c r="BO127" s="1127"/>
      <c r="BP127" s="1127"/>
      <c r="BQ127" s="1127"/>
      <c r="BR127" s="1127"/>
      <c r="BS127" s="1128"/>
      <c r="BT127" s="1129" t="s">
        <v>481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482</v>
      </c>
      <c r="CQ127" s="1044"/>
      <c r="CR127" s="1044"/>
      <c r="CS127" s="1044"/>
      <c r="CT127" s="1044"/>
      <c r="CU127" s="1044"/>
      <c r="CV127" s="1044"/>
      <c r="CW127" s="1044"/>
      <c r="CX127" s="1044"/>
      <c r="CY127" s="1044"/>
      <c r="CZ127" s="1044"/>
      <c r="DA127" s="1044"/>
      <c r="DB127" s="1044"/>
      <c r="DC127" s="1044"/>
      <c r="DD127" s="1044"/>
      <c r="DE127" s="1044"/>
      <c r="DF127" s="1045"/>
      <c r="DG127" s="1013" t="s">
        <v>233</v>
      </c>
      <c r="DH127" s="1014"/>
      <c r="DI127" s="1014"/>
      <c r="DJ127" s="1014"/>
      <c r="DK127" s="1014"/>
      <c r="DL127" s="1014" t="s">
        <v>233</v>
      </c>
      <c r="DM127" s="1014"/>
      <c r="DN127" s="1014"/>
      <c r="DO127" s="1014"/>
      <c r="DP127" s="1014"/>
      <c r="DQ127" s="1014" t="s">
        <v>439</v>
      </c>
      <c r="DR127" s="1014"/>
      <c r="DS127" s="1014"/>
      <c r="DT127" s="1014"/>
      <c r="DU127" s="1014"/>
      <c r="DV127" s="1015" t="s">
        <v>233</v>
      </c>
      <c r="DW127" s="1015"/>
      <c r="DX127" s="1015"/>
      <c r="DY127" s="1015"/>
      <c r="DZ127" s="1016"/>
    </row>
    <row r="128" spans="1:130" s="247" customFormat="1" ht="26.25" customHeight="1" thickBot="1">
      <c r="A128" s="1137" t="s">
        <v>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484</v>
      </c>
      <c r="X128" s="1139"/>
      <c r="Y128" s="1139"/>
      <c r="Z128" s="1140"/>
      <c r="AA128" s="1141">
        <v>38538</v>
      </c>
      <c r="AB128" s="1142"/>
      <c r="AC128" s="1142"/>
      <c r="AD128" s="1142"/>
      <c r="AE128" s="1143"/>
      <c r="AF128" s="1144">
        <v>35573</v>
      </c>
      <c r="AG128" s="1142"/>
      <c r="AH128" s="1142"/>
      <c r="AI128" s="1142"/>
      <c r="AJ128" s="1143"/>
      <c r="AK128" s="1144">
        <v>34710</v>
      </c>
      <c r="AL128" s="1142"/>
      <c r="AM128" s="1142"/>
      <c r="AN128" s="1142"/>
      <c r="AO128" s="1143"/>
      <c r="AP128" s="1145"/>
      <c r="AQ128" s="1146"/>
      <c r="AR128" s="1146"/>
      <c r="AS128" s="1146"/>
      <c r="AT128" s="1147"/>
      <c r="AU128" s="283"/>
      <c r="AV128" s="283"/>
      <c r="AW128" s="283"/>
      <c r="AX128" s="982" t="s">
        <v>485</v>
      </c>
      <c r="AY128" s="983"/>
      <c r="AZ128" s="983"/>
      <c r="BA128" s="983"/>
      <c r="BB128" s="983"/>
      <c r="BC128" s="983"/>
      <c r="BD128" s="983"/>
      <c r="BE128" s="984"/>
      <c r="BF128" s="1148" t="s">
        <v>233</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233</v>
      </c>
      <c r="DH128" s="1134"/>
      <c r="DI128" s="1134"/>
      <c r="DJ128" s="1134"/>
      <c r="DK128" s="1134"/>
      <c r="DL128" s="1134" t="s">
        <v>233</v>
      </c>
      <c r="DM128" s="1134"/>
      <c r="DN128" s="1134"/>
      <c r="DO128" s="1134"/>
      <c r="DP128" s="1134"/>
      <c r="DQ128" s="1134" t="s">
        <v>233</v>
      </c>
      <c r="DR128" s="1134"/>
      <c r="DS128" s="1134"/>
      <c r="DT128" s="1134"/>
      <c r="DU128" s="1134"/>
      <c r="DV128" s="1135" t="s">
        <v>233</v>
      </c>
      <c r="DW128" s="1135"/>
      <c r="DX128" s="1135"/>
      <c r="DY128" s="1135"/>
      <c r="DZ128" s="1136"/>
    </row>
    <row r="129" spans="1:131" s="247"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3133529</v>
      </c>
      <c r="AB129" s="1053"/>
      <c r="AC129" s="1053"/>
      <c r="AD129" s="1053"/>
      <c r="AE129" s="1054"/>
      <c r="AF129" s="1055">
        <v>3133503</v>
      </c>
      <c r="AG129" s="1053"/>
      <c r="AH129" s="1053"/>
      <c r="AI129" s="1053"/>
      <c r="AJ129" s="1054"/>
      <c r="AK129" s="1055">
        <v>3141800</v>
      </c>
      <c r="AL129" s="1053"/>
      <c r="AM129" s="1053"/>
      <c r="AN129" s="1053"/>
      <c r="AO129" s="1054"/>
      <c r="AP129" s="1170"/>
      <c r="AQ129" s="1171"/>
      <c r="AR129" s="1171"/>
      <c r="AS129" s="1171"/>
      <c r="AT129" s="1172"/>
      <c r="AU129" s="285"/>
      <c r="AV129" s="285"/>
      <c r="AW129" s="285"/>
      <c r="AX129" s="1161" t="s">
        <v>488</v>
      </c>
      <c r="AY129" s="1044"/>
      <c r="AZ129" s="1044"/>
      <c r="BA129" s="1044"/>
      <c r="BB129" s="1044"/>
      <c r="BC129" s="1044"/>
      <c r="BD129" s="1044"/>
      <c r="BE129" s="1045"/>
      <c r="BF129" s="1162" t="s">
        <v>233</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490</v>
      </c>
      <c r="X130" s="1168"/>
      <c r="Y130" s="1168"/>
      <c r="Z130" s="1169"/>
      <c r="AA130" s="1052">
        <v>554393</v>
      </c>
      <c r="AB130" s="1053"/>
      <c r="AC130" s="1053"/>
      <c r="AD130" s="1053"/>
      <c r="AE130" s="1054"/>
      <c r="AF130" s="1055">
        <v>571727</v>
      </c>
      <c r="AG130" s="1053"/>
      <c r="AH130" s="1053"/>
      <c r="AI130" s="1053"/>
      <c r="AJ130" s="1054"/>
      <c r="AK130" s="1055">
        <v>595584</v>
      </c>
      <c r="AL130" s="1053"/>
      <c r="AM130" s="1053"/>
      <c r="AN130" s="1053"/>
      <c r="AO130" s="1054"/>
      <c r="AP130" s="1170"/>
      <c r="AQ130" s="1171"/>
      <c r="AR130" s="1171"/>
      <c r="AS130" s="1171"/>
      <c r="AT130" s="1172"/>
      <c r="AU130" s="285"/>
      <c r="AV130" s="285"/>
      <c r="AW130" s="285"/>
      <c r="AX130" s="1161" t="s">
        <v>491</v>
      </c>
      <c r="AY130" s="1044"/>
      <c r="AZ130" s="1044"/>
      <c r="BA130" s="1044"/>
      <c r="BB130" s="1044"/>
      <c r="BC130" s="1044"/>
      <c r="BD130" s="1044"/>
      <c r="BE130" s="1045"/>
      <c r="BF130" s="1198">
        <v>5.5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492</v>
      </c>
      <c r="X131" s="1206"/>
      <c r="Y131" s="1206"/>
      <c r="Z131" s="1207"/>
      <c r="AA131" s="1099">
        <v>2579136</v>
      </c>
      <c r="AB131" s="1078"/>
      <c r="AC131" s="1078"/>
      <c r="AD131" s="1078"/>
      <c r="AE131" s="1079"/>
      <c r="AF131" s="1077">
        <v>2561776</v>
      </c>
      <c r="AG131" s="1078"/>
      <c r="AH131" s="1078"/>
      <c r="AI131" s="1078"/>
      <c r="AJ131" s="1079"/>
      <c r="AK131" s="1077">
        <v>2546216</v>
      </c>
      <c r="AL131" s="1078"/>
      <c r="AM131" s="1078"/>
      <c r="AN131" s="1078"/>
      <c r="AO131" s="1079"/>
      <c r="AP131" s="1208"/>
      <c r="AQ131" s="1209"/>
      <c r="AR131" s="1209"/>
      <c r="AS131" s="1209"/>
      <c r="AT131" s="1210"/>
      <c r="AU131" s="285"/>
      <c r="AV131" s="285"/>
      <c r="AW131" s="285"/>
      <c r="AX131" s="1180" t="s">
        <v>493</v>
      </c>
      <c r="AY131" s="1131"/>
      <c r="AZ131" s="1131"/>
      <c r="BA131" s="1131"/>
      <c r="BB131" s="1131"/>
      <c r="BC131" s="1131"/>
      <c r="BD131" s="1131"/>
      <c r="BE131" s="1132"/>
      <c r="BF131" s="1181" t="s">
        <v>233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495</v>
      </c>
      <c r="W132" s="1191"/>
      <c r="X132" s="1191"/>
      <c r="Y132" s="1191"/>
      <c r="Z132" s="1192"/>
      <c r="AA132" s="1193">
        <v>4.9170342319999998</v>
      </c>
      <c r="AB132" s="1194"/>
      <c r="AC132" s="1194"/>
      <c r="AD132" s="1194"/>
      <c r="AE132" s="1195"/>
      <c r="AF132" s="1196">
        <v>5.4859987759999997</v>
      </c>
      <c r="AG132" s="1194"/>
      <c r="AH132" s="1194"/>
      <c r="AI132" s="1194"/>
      <c r="AJ132" s="1195"/>
      <c r="AK132" s="1196">
        <v>6.3809590390000004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496</v>
      </c>
      <c r="W133" s="1174"/>
      <c r="X133" s="1174"/>
      <c r="Y133" s="1174"/>
      <c r="Z133" s="1175"/>
      <c r="AA133" s="1176">
        <v>3.5</v>
      </c>
      <c r="AB133" s="1177"/>
      <c r="AC133" s="1177"/>
      <c r="AD133" s="1177"/>
      <c r="AE133" s="1178"/>
      <c r="AF133" s="1176">
        <v>4.5</v>
      </c>
      <c r="AG133" s="1177"/>
      <c r="AH133" s="1177"/>
      <c r="AI133" s="1177"/>
      <c r="AJ133" s="1178"/>
      <c r="AK133" s="1176">
        <v>5.5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7nW8ImSHIoBMger812lbwilKqE4UASmb08Cl23VK8/2Gmnf7KiO27xTqXUgI5nOjqq/QyiyB/pEauYSwChnxYQ==" saltValue="83TajwPN7INkHodQ5bqq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0N8ggkE8/bDrAHbL2alySxlAZthsGIVjDiNN/zSm9QMehFH1WCk7MMSFvrXlex02Nz9/DyZAMJ6GoMy/Y4R1IQ==" saltValue="zxyeqF39gCO83fgkP0bN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sqref="A1:A1048576"/>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YU682z5Q+kj4qTmXMJvDPeA6k2zZJg7ZDP6VI7QVMpU3Lm38PjiOOQxbeqE5nVowFfl+PLxxnJBK8VpkLhfaA==" saltValue="Q0rkeXAULR179UwjhvQq2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500</v>
      </c>
      <c r="AP7" s="304"/>
      <c r="AQ7" s="305" t="s">
        <v>501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502</v>
      </c>
      <c r="AQ8" s="311" t="s">
        <v>503</v>
      </c>
      <c r="AR8" s="312" t="s">
        <v>504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505</v>
      </c>
      <c r="AL9" s="1217"/>
      <c r="AM9" s="1217"/>
      <c r="AN9" s="1218"/>
      <c r="AO9" s="313">
        <v>777319</v>
      </c>
      <c r="AP9" s="313">
        <v>115776</v>
      </c>
      <c r="AQ9" s="314">
        <v>140211</v>
      </c>
      <c r="AR9" s="315">
        <v>-17.399999999999999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506</v>
      </c>
      <c r="AL10" s="1217"/>
      <c r="AM10" s="1217"/>
      <c r="AN10" s="1218"/>
      <c r="AO10" s="316">
        <v>88124</v>
      </c>
      <c r="AP10" s="316">
        <v>13125</v>
      </c>
      <c r="AQ10" s="317">
        <v>17469</v>
      </c>
      <c r="AR10" s="318">
        <v>-24.9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507</v>
      </c>
      <c r="AL11" s="1217"/>
      <c r="AM11" s="1217"/>
      <c r="AN11" s="1218"/>
      <c r="AO11" s="316">
        <v>152636</v>
      </c>
      <c r="AP11" s="316">
        <v>22734</v>
      </c>
      <c r="AQ11" s="317">
        <v>23430</v>
      </c>
      <c r="AR11" s="318">
        <v>-3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508</v>
      </c>
      <c r="AL12" s="1217"/>
      <c r="AM12" s="1217"/>
      <c r="AN12" s="1218"/>
      <c r="AO12" s="316">
        <v>10588</v>
      </c>
      <c r="AP12" s="316">
        <v>1577</v>
      </c>
      <c r="AQ12" s="317">
        <v>2927</v>
      </c>
      <c r="AR12" s="318">
        <v>-46.1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509</v>
      </c>
      <c r="AL13" s="1217"/>
      <c r="AM13" s="1217"/>
      <c r="AN13" s="1218"/>
      <c r="AO13" s="316" t="s">
        <v>510</v>
      </c>
      <c r="AP13" s="316" t="s">
        <v>510</v>
      </c>
      <c r="AQ13" s="317" t="s">
        <v>510</v>
      </c>
      <c r="AR13" s="318" t="s">
        <v>510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511</v>
      </c>
      <c r="AL14" s="1217"/>
      <c r="AM14" s="1217"/>
      <c r="AN14" s="1218"/>
      <c r="AO14" s="316">
        <v>60057</v>
      </c>
      <c r="AP14" s="316">
        <v>8945</v>
      </c>
      <c r="AQ14" s="317">
        <v>6472</v>
      </c>
      <c r="AR14" s="318">
        <v>38.200000000000003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512</v>
      </c>
      <c r="AL15" s="1217"/>
      <c r="AM15" s="1217"/>
      <c r="AN15" s="1218"/>
      <c r="AO15" s="316">
        <v>15664</v>
      </c>
      <c r="AP15" s="316">
        <v>2333</v>
      </c>
      <c r="AQ15" s="317">
        <v>3599</v>
      </c>
      <c r="AR15" s="318">
        <v>-35.200000000000003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513</v>
      </c>
      <c r="AL16" s="1220"/>
      <c r="AM16" s="1220"/>
      <c r="AN16" s="1221"/>
      <c r="AO16" s="316">
        <v>-64900</v>
      </c>
      <c r="AP16" s="316">
        <v>-9666</v>
      </c>
      <c r="AQ16" s="317">
        <v>-14458</v>
      </c>
      <c r="AR16" s="318">
        <v>-33.1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1039488</v>
      </c>
      <c r="AP17" s="316">
        <v>154824</v>
      </c>
      <c r="AQ17" s="317">
        <v>179649</v>
      </c>
      <c r="AR17" s="318">
        <v>-13.8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518</v>
      </c>
      <c r="AL21" s="1212"/>
      <c r="AM21" s="1212"/>
      <c r="AN21" s="1213"/>
      <c r="AO21" s="328">
        <v>13.11</v>
      </c>
      <c r="AP21" s="329">
        <v>16.079999999999998</v>
      </c>
      <c r="AQ21" s="330">
        <v>-2.97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519</v>
      </c>
      <c r="AL22" s="1212"/>
      <c r="AM22" s="1212"/>
      <c r="AN22" s="1213"/>
      <c r="AO22" s="333">
        <v>100.2</v>
      </c>
      <c r="AP22" s="334">
        <v>96</v>
      </c>
      <c r="AQ22" s="335">
        <v>4.2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500</v>
      </c>
      <c r="AP30" s="304"/>
      <c r="AQ30" s="305" t="s">
        <v>501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502</v>
      </c>
      <c r="AQ31" s="311" t="s">
        <v>503</v>
      </c>
      <c r="AR31" s="312" t="s">
        <v>504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523</v>
      </c>
      <c r="AL32" s="1228"/>
      <c r="AM32" s="1228"/>
      <c r="AN32" s="1229"/>
      <c r="AO32" s="343">
        <v>744625</v>
      </c>
      <c r="AP32" s="343">
        <v>110906</v>
      </c>
      <c r="AQ32" s="344">
        <v>107391</v>
      </c>
      <c r="AR32" s="345">
        <v>3.3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524</v>
      </c>
      <c r="AL33" s="1228"/>
      <c r="AM33" s="1228"/>
      <c r="AN33" s="1229"/>
      <c r="AO33" s="343" t="s">
        <v>510</v>
      </c>
      <c r="AP33" s="343" t="s">
        <v>510</v>
      </c>
      <c r="AQ33" s="344">
        <v>130</v>
      </c>
      <c r="AR33" s="345" t="s">
        <v>510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525</v>
      </c>
      <c r="AL34" s="1228"/>
      <c r="AM34" s="1228"/>
      <c r="AN34" s="1229"/>
      <c r="AO34" s="343" t="s">
        <v>510</v>
      </c>
      <c r="AP34" s="343" t="s">
        <v>510</v>
      </c>
      <c r="AQ34" s="344">
        <v>239</v>
      </c>
      <c r="AR34" s="345" t="s">
        <v>510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526</v>
      </c>
      <c r="AL35" s="1228"/>
      <c r="AM35" s="1228"/>
      <c r="AN35" s="1229"/>
      <c r="AO35" s="343">
        <v>39759</v>
      </c>
      <c r="AP35" s="343">
        <v>5922</v>
      </c>
      <c r="AQ35" s="344">
        <v>23019</v>
      </c>
      <c r="AR35" s="345">
        <v>-74.3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527</v>
      </c>
      <c r="AL36" s="1228"/>
      <c r="AM36" s="1228"/>
      <c r="AN36" s="1229"/>
      <c r="AO36" s="343">
        <v>8242</v>
      </c>
      <c r="AP36" s="343">
        <v>1228</v>
      </c>
      <c r="AQ36" s="344">
        <v>3575</v>
      </c>
      <c r="AR36" s="345">
        <v>-65.7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528</v>
      </c>
      <c r="AL37" s="1228"/>
      <c r="AM37" s="1228"/>
      <c r="AN37" s="1229"/>
      <c r="AO37" s="343" t="s">
        <v>510</v>
      </c>
      <c r="AP37" s="343" t="s">
        <v>510</v>
      </c>
      <c r="AQ37" s="344">
        <v>750</v>
      </c>
      <c r="AR37" s="345" t="s">
        <v>510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529</v>
      </c>
      <c r="AL38" s="1231"/>
      <c r="AM38" s="1231"/>
      <c r="AN38" s="1232"/>
      <c r="AO38" s="346">
        <v>141</v>
      </c>
      <c r="AP38" s="346">
        <v>21</v>
      </c>
      <c r="AQ38" s="347">
        <v>17</v>
      </c>
      <c r="AR38" s="335">
        <v>23.5</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530</v>
      </c>
      <c r="AL39" s="1231"/>
      <c r="AM39" s="1231"/>
      <c r="AN39" s="1232"/>
      <c r="AO39" s="343">
        <v>-34710</v>
      </c>
      <c r="AP39" s="343">
        <v>-5170</v>
      </c>
      <c r="AQ39" s="344">
        <v>-4961</v>
      </c>
      <c r="AR39" s="345">
        <v>4.2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531</v>
      </c>
      <c r="AL40" s="1228"/>
      <c r="AM40" s="1228"/>
      <c r="AN40" s="1229"/>
      <c r="AO40" s="343">
        <v>-595584</v>
      </c>
      <c r="AP40" s="343">
        <v>-88708</v>
      </c>
      <c r="AQ40" s="344">
        <v>-92273</v>
      </c>
      <c r="AR40" s="345">
        <v>-3.9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162473</v>
      </c>
      <c r="AP41" s="343">
        <v>24199</v>
      </c>
      <c r="AQ41" s="344">
        <v>37889</v>
      </c>
      <c r="AR41" s="345">
        <v>-36.1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500</v>
      </c>
      <c r="AN49" s="1224" t="s">
        <v>535</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536</v>
      </c>
      <c r="AO50" s="360" t="s">
        <v>537</v>
      </c>
      <c r="AP50" s="361" t="s">
        <v>538</v>
      </c>
      <c r="AQ50" s="362" t="s">
        <v>539</v>
      </c>
      <c r="AR50" s="363" t="s">
        <v>540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1018799</v>
      </c>
      <c r="AN51" s="365">
        <v>137657</v>
      </c>
      <c r="AO51" s="366">
        <v>-9.4</v>
      </c>
      <c r="AP51" s="367">
        <v>162193</v>
      </c>
      <c r="AQ51" s="368">
        <v>-7.7</v>
      </c>
      <c r="AR51" s="369">
        <v>-1.7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451578</v>
      </c>
      <c r="AN52" s="373">
        <v>61016</v>
      </c>
      <c r="AO52" s="374">
        <v>115.1</v>
      </c>
      <c r="AP52" s="375">
        <v>79985</v>
      </c>
      <c r="AQ52" s="376">
        <v>-8.8000000000000007</v>
      </c>
      <c r="AR52" s="377">
        <v>123.9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730710</v>
      </c>
      <c r="AN53" s="365">
        <v>100815</v>
      </c>
      <c r="AO53" s="366">
        <v>-26.8</v>
      </c>
      <c r="AP53" s="367">
        <v>168868</v>
      </c>
      <c r="AQ53" s="368">
        <v>4.0999999999999996</v>
      </c>
      <c r="AR53" s="369">
        <v>-30.9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448632</v>
      </c>
      <c r="AN54" s="373">
        <v>61897</v>
      </c>
      <c r="AO54" s="374">
        <v>1.4</v>
      </c>
      <c r="AP54" s="375">
        <v>79360</v>
      </c>
      <c r="AQ54" s="376">
        <v>-0.8</v>
      </c>
      <c r="AR54" s="377">
        <v>2.2000000000000002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734579</v>
      </c>
      <c r="AN55" s="365">
        <v>103710</v>
      </c>
      <c r="AO55" s="366">
        <v>2.9</v>
      </c>
      <c r="AP55" s="367">
        <v>202870</v>
      </c>
      <c r="AQ55" s="368">
        <v>20.100000000000001</v>
      </c>
      <c r="AR55" s="369">
        <v>-17.2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368032</v>
      </c>
      <c r="AN56" s="373">
        <v>51960</v>
      </c>
      <c r="AO56" s="374">
        <v>-16.100000000000001</v>
      </c>
      <c r="AP56" s="375">
        <v>79735</v>
      </c>
      <c r="AQ56" s="376">
        <v>0.5</v>
      </c>
      <c r="AR56" s="377">
        <v>-16.600000000000001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703126</v>
      </c>
      <c r="AN57" s="365">
        <v>102362</v>
      </c>
      <c r="AO57" s="366">
        <v>-1.3</v>
      </c>
      <c r="AP57" s="367">
        <v>167497</v>
      </c>
      <c r="AQ57" s="368">
        <v>-17.399999999999999</v>
      </c>
      <c r="AR57" s="369">
        <v>16.100000000000001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409037</v>
      </c>
      <c r="AN58" s="373">
        <v>59548</v>
      </c>
      <c r="AO58" s="374">
        <v>14.6</v>
      </c>
      <c r="AP58" s="375">
        <v>82571</v>
      </c>
      <c r="AQ58" s="376">
        <v>3.6</v>
      </c>
      <c r="AR58" s="377">
        <v>11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1171330</v>
      </c>
      <c r="AN59" s="365">
        <v>174461</v>
      </c>
      <c r="AO59" s="366">
        <v>70.400000000000006</v>
      </c>
      <c r="AP59" s="367">
        <v>190274</v>
      </c>
      <c r="AQ59" s="368">
        <v>13.6</v>
      </c>
      <c r="AR59" s="369">
        <v>56.8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683106</v>
      </c>
      <c r="AN60" s="373">
        <v>101744</v>
      </c>
      <c r="AO60" s="374">
        <v>70.900000000000006</v>
      </c>
      <c r="AP60" s="375">
        <v>88584</v>
      </c>
      <c r="AQ60" s="376">
        <v>7.3</v>
      </c>
      <c r="AR60" s="377">
        <v>63.6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871709</v>
      </c>
      <c r="AN61" s="380">
        <v>123801</v>
      </c>
      <c r="AO61" s="381">
        <v>7.2</v>
      </c>
      <c r="AP61" s="382">
        <v>178340</v>
      </c>
      <c r="AQ61" s="383">
        <v>2.5</v>
      </c>
      <c r="AR61" s="369">
        <v>4.7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472077</v>
      </c>
      <c r="AN62" s="373">
        <v>67233</v>
      </c>
      <c r="AO62" s="374">
        <v>37.200000000000003</v>
      </c>
      <c r="AP62" s="375">
        <v>82047</v>
      </c>
      <c r="AQ62" s="376">
        <v>0.4</v>
      </c>
      <c r="AR62" s="377">
        <v>36.799999999999997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AkQFuPcS78f0KyGHtV3OH6pvOCU7629jhmbRKBJSe/I91v0EOHsc3SmD3JbsflAsyoz1dECZ9KF9XTXz2MT7bg==" saltValue="QOqqJqKNLxJ8UYdk8ELV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549</v>
      </c>
    </row>
    <row r="120" spans="125:125" ht="13.5" hidden="1" customHeight="1"/>
    <row r="121" spans="125:125" ht="13.5" hidden="1" customHeight="1">
      <c r="DU121" s="291"/>
    </row>
  </sheetData>
  <sheetProtection algorithmName="SHA-512" hashValue="66WshJhGaOyWNvBibQCqmR4cZ3KhIm/EbA3rbsdKhg/w6qLx6olGwrWypWwq99mrp7+dEdyscTOKQcZ1AHAWjA==" saltValue="jBOk2G2ajMxNcEodH+nT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550</v>
      </c>
    </row>
  </sheetData>
  <sheetProtection algorithmName="SHA-512" hashValue="Z0f7YcoQfA8MgJV7ev63BVALLlqI+SsEDBBR1NgAcy3F0xT5XfZWonVatG+xkhZxo1gA+OvzgqUs/4LgdU7I+Q==" saltValue="Wa0m2lWoQ+EtYgHYdLmEW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6" t="s">
        <v>3</v>
      </c>
      <c r="D47" s="1236"/>
      <c r="E47" s="1237"/>
      <c r="F47" s="11">
        <v>34.33</v>
      </c>
      <c r="G47" s="12">
        <v>37.909999999999997</v>
      </c>
      <c r="H47" s="12">
        <v>35.42</v>
      </c>
      <c r="I47" s="12">
        <v>34.75</v>
      </c>
      <c r="J47" s="13">
        <v>32.119999999999997</v>
      </c>
    </row>
    <row r="48" spans="2:10" ht="57.75" customHeight="1">
      <c r="B48" s="14"/>
      <c r="C48" s="1238" t="s">
        <v>4</v>
      </c>
      <c r="D48" s="1238"/>
      <c r="E48" s="1239"/>
      <c r="F48" s="15">
        <v>12.22</v>
      </c>
      <c r="G48" s="16">
        <v>12.61</v>
      </c>
      <c r="H48" s="16">
        <v>10.25</v>
      </c>
      <c r="I48" s="16">
        <v>10.86</v>
      </c>
      <c r="J48" s="17">
        <v>11.69</v>
      </c>
    </row>
    <row r="49" spans="2:10" ht="57.75" customHeight="1" thickBot="1">
      <c r="B49" s="18"/>
      <c r="C49" s="1240" t="s">
        <v>5</v>
      </c>
      <c r="D49" s="1240"/>
      <c r="E49" s="1241"/>
      <c r="F49" s="19" t="s">
        <v>556</v>
      </c>
      <c r="G49" s="20" t="s">
        <v>557</v>
      </c>
      <c r="H49" s="20" t="s">
        <v>558</v>
      </c>
      <c r="I49" s="20" t="s">
        <v>559</v>
      </c>
      <c r="J49" s="21" t="s">
        <v>560</v>
      </c>
    </row>
    <row r="50" spans="2:10" ht="13.5" customHeight="1"/>
  </sheetData>
  <sheetProtection algorithmName="SHA-512" hashValue="y/+jBiZUJu5rv1dBJtzqSFPXDQPJ5xej//NfWcphRH2Q1A4/ED/Kmz94ziwZ/ZUYiDLLuQSbEYYqaBanHAB0CA==" saltValue="4S0zDD5yvd9KlR4lRZD8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2021-10-15T04:10:56Z</cp:lastPrinted>
  <dcterms:created xsi:type="dcterms:W3CDTF">2021-02-05T01:13:41Z</dcterms:created>
  <dcterms:modified xsi:type="dcterms:W3CDTF">2021-10-15T04:10:59Z</dcterms:modified>
  <cp:category/>
</cp:coreProperties>
</file>