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Ws1708y063240\e\02　結城担当分\15　各種調査\01　例年調査\07　財政状況資料集\R1決算\08　HP公表（追加後）\"/>
    </mc:Choice>
  </mc:AlternateContent>
  <bookViews>
    <workbookView xWindow="0" yWindow="0" windowWidth="24000" windowHeight="871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<sst xmlns="http://schemas.openxmlformats.org/spreadsheetml/2006/main" count="1138" uniqueCount="632">
  <si>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</si>
  <si>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</si>
  <si>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</si>
  <si>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</si>
  <si>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</si>
  <si>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</si>
  <si>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</si>
  <si>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</si>
  <si>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</si>
  <si>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</si>
  <si>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</si>
  <si>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</si>
  <si>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</si>
  <si>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</si>
  <si>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</si>
  <si>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</si>
  <si>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</si>
  <si>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</si>
  <si>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</si>
  <si>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</si>
  <si>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</si>
  <si>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</si>
  <si>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</si>
  <si>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</si>
  <si>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</si>
  <si>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</si>
  <si>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</si>
  <si>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</si>
  <si>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</si>
  <si>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</si>
  <si>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</si>
  <si>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</si>
  <si>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</si>
  <si>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</si>
  <si>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</si>
  <si>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</si>
  <si>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</si>
  <si>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</si>
  <si>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</si>
  <si>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</si>
  <si>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</si>
  <si>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</si>
  <si>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</si>
  <si>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</si>
  <si>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</si>
  <si>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</si>
  <si>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</si>
  <si>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</si>
  <si>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</si>
  <si>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</si>
  <si>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</si>
  <si>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</si>
  <si>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</si>
  <si>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</si>
  <si>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</si>
  <si>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</si>
  <si>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</si>
  <si>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</si>
  <si>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</si>
  <si>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</si>
  <si>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</si>
  <si>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</si>
  <si>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</si>
  <si>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</si>
  <si>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</si>
  <si>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</si>
  <si>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</si>
  <si>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</si>
  <si>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</si>
  <si>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</si>
  <si>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</si>
  <si>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</si>
  <si>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</si>
  <si>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</si>
  <si>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</si>
  <si>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</si>
  <si>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</si>
  <si>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</si>
  <si>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</si>
  <si>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</si>
  <si>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</si>
  <si>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</si>
  <si>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</si>
  <si>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</si>
  <si>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</si>
  <si>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</si>
  <si>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</si>
  <si>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</si>
  <si>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</si>
  <si>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</si>
  <si>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</si>
  <si>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</si>
  <si>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</si>
  <si>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</si>
  <si>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</si>
  <si>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</si>
  <si>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</si>
  <si>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</si>
  <si>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</si>
  <si>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</si>
  <si>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</si>
  <si>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</si>
  <si>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</si>
  <si>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</si>
  <si>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</si>
  <si>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</si>
  <si>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</si>
  <si>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</si>
  <si>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</si>
  <si>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</si>
  <si>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</si>
  <si>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</si>
  <si>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</si>
  <si>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</si>
  <si>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</si>
  <si>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</si>
  <si>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</si>
  <si>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</si>
  <si>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</si>
  <si>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</si>
  <si>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</si>
  <si>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</si>
  <si>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</si>
  <si>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</si>
  <si>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</si>
  <si>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</si>
  <si>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</si>
  <si>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</si>
  <si>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</si>
  <si>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</si>
  <si>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</si>
  <si>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</si>
  <si>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</si>
  <si>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</si>
  <si>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</si>
  <si>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</si>
  <si>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</si>
  <si>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</si>
  <si>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</si>
  <si>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</si>
  <si>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</si>
  <si>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</si>
  <si>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</si>
  <si>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</si>
  <si>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</si>
  <si>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</si>
  <si>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</si>
  <si>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</si>
  <si>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</si>
  <si>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</si>
  <si>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</si>
  <si>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</si>
  <si>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</si>
  <si>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</si>
  <si>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</si>
  <si>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</si>
  <si>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</si>
  <si>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</si>
  <si>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</si>
  <si>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</si>
  <si>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</si>
  <si>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</si>
  <si>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</si>
  <si>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</si>
  <si>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</si>
  <si>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</si>
  <si>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</si>
  <si>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</si>
  <si>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</si>
  <si>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</si>
  <si>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</si>
  <si>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</si>
  <si>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</si>
  <si>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</si>
  <si>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</si>
  <si>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</si>
  <si>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</si>
  <si>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</si>
  <si>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</si>
  <si>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</si>
  <si>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</si>
  <si>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</si>
  <si>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</si>
  <si>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</si>
  <si>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</si>
  <si>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</si>
  <si>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</si>
  <si>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</si>
  <si>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</si>
  <si>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</si>
  <si>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</si>
  <si>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</si>
  <si>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</si>
  <si>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</si>
  <si>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</si>
  <si>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</si>
  <si>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</si>
  <si>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</si>
  <si>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</si>
  <si>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</si>
  <si>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</si>
  <si>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</si>
  <si>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</si>
  <si>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</si>
  <si>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</si>
  <si>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</si>
  <si>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</si>
  <si>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</si>
  <si>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</si>
  <si>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</si>
  <si>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</si>
  <si>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</si>
  <si>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</si>
  <si>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</si>
  <si>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</si>
  <si>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</si>
  <si>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</si>
  <si>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</si>
  <si>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</si>
  <si>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</si>
  <si>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</si>
  <si>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</si>
  <si>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</si>
  <si>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</si>
  <si>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</si>
  <si>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</si>
  <si>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</si>
  <si>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</si>
  <si>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</si>
  <si>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</si>
  <si>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</si>
  <si>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</si>
  <si>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</si>
  <si>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</si>
  <si>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</si>
  <si>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</si>
  <si>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</si>
  <si>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</si>
  <si>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</si>
  <si>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</si>
  <si>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</si>
  <si>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</si>
  <si>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</si>
  <si>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</si>
  <si>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</si>
  <si>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</si>
  <si>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</si>
  <si>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</si>
  <si>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</si>
  <si>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</si>
  <si>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</si>
  <si>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</si>
  <si>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</si>
  <si>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</si>
  <si>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</si>
  <si>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</si>
  <si>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</si>
  <si>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</si>
  <si>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</si>
  <si>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</si>
  <si>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</si>
  <si>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</si>
  <si>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</si>
  <si>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</si>
  <si>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</si>
  <si>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</si>
  <si>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</si>
  <si>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</si>
  <si>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</si>
  <si>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</si>
  <si>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</si>
  <si>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</si>
  <si>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</si>
  <si>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</si>
  <si>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</si>
  <si>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</si>
  <si>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</si>
  <si>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</si>
  <si>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</si>
  <si>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</si>
  <si>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</si>
  <si>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</si>
  <si>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</si>
  <si>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</si>
  <si>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</si>
  <si>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</si>
  <si>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</si>
  <si>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</si>
  <si>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</si>
  <si>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</si>
  <si>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</si>
  <si>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</si>
  <si>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</si>
  <si>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</si>
  <si>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</si>
  <si>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</si>
  <si>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</si>
  <si>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</si>
  <si>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</si>
  <si>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</si>
  <si>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</si>
  <si>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</si>
  <si>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</si>
  <si>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</si>
  <si>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</si>
  <si>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</si>
  <si>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</si>
  <si>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</si>
  <si>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</si>
  <si>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</si>
  <si>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</si>
  <si>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</si>
  <si>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</si>
  <si>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</si>
  <si>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</si>
  <si>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</si>
  <si>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</si>
  <si>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</si>
  <si>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</si>
  <si>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</si>
  <si>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</si>
  <si>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</si>
  <si>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</si>
  <si>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</si>
  <si>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</si>
  <si>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</si>
  <si>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</si>
  <si>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</si>
  <si>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</si>
  <si>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</si>
  <si>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</si>
  <si>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</si>
  <si>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</si>
  <si>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</si>
  <si>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</si>
  <si>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</si>
  <si>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</si>
  <si>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</si>
  <si>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</si>
  <si>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</si>
  <si>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</si>
  <si>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</si>
  <si>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</si>
  <si>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</si>
  <si>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</si>
  <si>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</si>
  <si>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</si>
  <si>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</si>
  <si>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</si>
  <si>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</si>
  <si>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</si>
  <si>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</si>
  <si>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</si>
  <si>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</si>
  <si>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</si>
  <si>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</si>
  <si>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</si>
  <si>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</si>
  <si>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</si>
  <si>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</si>
  <si>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</si>
  <si>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</si>
  <si>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</si>
  <si>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</si>
  <si>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</si>
  <si>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</si>
  <si>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</si>
  <si>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</si>
  <si>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</si>
  <si>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</si>
  <si>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</si>
  <si>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</si>
  <si>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</si>
  <si>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</si>
  <si>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</si>
  <si>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</si>
  <si>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</si>
  <si>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</si>
  <si>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</si>
  <si>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</si>
  <si>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</si>
  <si>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</si>
  <si>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</si>
  <si>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</si>
  <si>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</si>
  <si>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</si>
  <si>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</si>
  <si>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</si>
  <si>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</si>
  <si>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</si>
  <si>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</si>
  <si>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</si>
  <si>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</si>
  <si>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</si>
  <si>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</si>
  <si>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</si>
  <si>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</si>
  <si>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</si>
  <si>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</si>
  <si>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</si>
  <si>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</si>
  <si>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</si>
  <si>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</si>
  <si>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</si>
  <si>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</si>
  <si>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</si>
  <si>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</si>
  <si>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</si>
  <si>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</si>
  <si>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</si>
  <si>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</si>
  <si>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</si>
  <si>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</si>
  <si>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</si>
  <si>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</si>
  <si>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</si>
  <si>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</si>
  <si>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</si>
  <si>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</si>
  <si>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</si>
  <si>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</si>
  <si>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</si>
  <si>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</si>
  <si>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</si>
  <si>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</si>
  <si>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</si>
  <si>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</si>
  <si>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</si>
  <si>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</si>
  <si>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</si>
  <si>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</si>
  <si>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</si>
  <si>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</si>
  <si>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</si>
  <si>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</si>
  <si>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</si>
  <si>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</si>
  <si>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</si>
  <si>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</si>
  <si>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</si>
  <si>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</si>
  <si>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</si>
  <si>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</si>
  <si>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</si>
  <si>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</si>
  <si>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</si>
  <si>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</si>
  <si>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</si>
  <si>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</si>
  <si>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</si>
  <si>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</si>
  <si>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</si>
  <si>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</si>
  <si>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</si>
  <si>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</si>
  <si>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</si>
  <si>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</si>
  <si>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</si>
  <si>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</si>
  <si>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</si>
  <si>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</si>
  <si>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</si>
  <si>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</si>
  <si>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</si>
  <si>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</si>
  <si>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</si>
  <si>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</si>
  <si>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</si>
  <si>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</si>
  <si>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</si>
  <si>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</si>
  <si>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</si>
  <si>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</si>
  <si>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</si>
  <si>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</si>
  <si>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</si>
  <si>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</si>
  <si>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</si>
  <si>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</si>
  <si>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</si>
  <si>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</si>
  <si>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</si>
  <si>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</si>
  <si>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</si>
  <si>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</si>
  <si>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</si>
  <si>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</si>
  <si>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</si>
  <si>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</si>
  <si>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</si>
  <si>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</si>
  <si>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</si>
  <si>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</si>
  <si>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</si>
  <si>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</si>
  <si>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</si>
  <si>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</si>
  <si>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</si>
  <si>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</si>
  <si>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</si>
  <si>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</si>
  <si>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</si>
  <si>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</si>
  <si>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</si>
  <si>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</si>
  <si>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</si>
  <si>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</si>
  <si>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</si>
  <si>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</si>
  <si>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</si>
  <si>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</si>
  <si>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</si>
  <si>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</si>
  <si>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</si>
  <si>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</si>
  <si>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</si>
  <si>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</si>
  <si>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</si>
  <si>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</si>
  <si>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</si>
  <si>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</si>
  <si>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</si>
  <si>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</si>
  <si>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</si>
  <si>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</si>
  <si>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</si>
  <si>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</si>
  <si>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</si>
  <si>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</si>
  <si>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</si>
  <si>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</si>
  <si>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</si>
  <si>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</si>
  <si>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</si>
  <si>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</si>
  <si>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</si>
  <si>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</si>
  <si>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</si>
  <si>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</si>
  <si>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</si>
  <si>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</si>
  <si>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</si>
  <si>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</si>
  <si>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</si>
  <si>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</si>
  <si>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</si>
  <si>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</si>
  <si>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</si>
  <si>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</si>
  <si>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</si>
  <si>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</si>
  <si>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</si>
  <si>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</si>
  <si>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</si>
  <si>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</si>
  <si>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</si>
  <si>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</si>
  <si>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</si>
  <si>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</si>
  <si>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</si>
  <si>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</si>
  <si>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</si>
  <si>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</si>
  <si>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</si>
  <si>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</si>
  <si>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</si>
  <si>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</si>
  <si>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</si>
  <si>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</si>
  <si>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</si>
  <si>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</si>
  <si>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</si>
  <si>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</si>
  <si>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</si>
  <si>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4.77</t>
  </si>
  <si>
    <t>▲ 1.63</t>
  </si>
  <si>
    <t>水道事業会計</t>
  </si>
  <si>
    <t>一般会計</t>
  </si>
  <si>
    <t>宅地造成事業特別会計</t>
  </si>
  <si>
    <t>国民健康保険特別会計</t>
  </si>
  <si>
    <t>介護保険特別会計</t>
  </si>
  <si>
    <t>公共下水道事業特別会計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</si>
  <si>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</si>
  <si>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</si>
  <si>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</si>
  <si>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</si>
  <si>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</si>
  <si>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</si>
  <si>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</si>
  <si>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</si>
  <si>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</si>
  <si>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</si>
  <si>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</si>
  <si>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</si>
  <si>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</si>
  <si>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</si>
  <si>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</si>
  <si>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</si>
  <si>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</si>
  <si>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9">
      <t>フツウカイケイ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</si>
  <si>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</si>
  <si>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</si>
  <si>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</si>
  <si>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</si>
  <si>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大江町産業振興公社</t>
    <rPh sb="0" eb="3">
      <t>オオエマチ</t>
    </rPh>
    <rPh sb="3" eb="5">
      <t>サンギョウ</t>
    </rPh>
    <rPh sb="5" eb="7">
      <t>シンコウ</t>
    </rPh>
    <rPh sb="7" eb="9">
      <t>コウシャ</t>
    </rPh>
    <phoneticPr fontId="2"/>
  </si>
  <si>
    <t>-</t>
    <phoneticPr fontId="2"/>
  </si>
  <si>
    <t>-</t>
    <phoneticPr fontId="2"/>
  </si>
  <si>
    <t>-</t>
    <phoneticPr fontId="2"/>
  </si>
  <si>
    <t>町有施設整備基金</t>
    <rPh sb="0" eb="2">
      <t>チョウユウ</t>
    </rPh>
    <rPh sb="2" eb="4">
      <t>シセツ</t>
    </rPh>
    <rPh sb="4" eb="6">
      <t>セイビ</t>
    </rPh>
    <rPh sb="6" eb="8">
      <t>キキン</t>
    </rPh>
    <phoneticPr fontId="5"/>
  </si>
  <si>
    <t>ふるさとまちづくり寄附基金</t>
    <rPh sb="9" eb="11">
      <t>キフ</t>
    </rPh>
    <rPh sb="11" eb="13">
      <t>キキン</t>
    </rPh>
    <phoneticPr fontId="5"/>
  </si>
  <si>
    <t>ふるさと奨学基金</t>
    <rPh sb="4" eb="6">
      <t>ショウガク</t>
    </rPh>
    <rPh sb="6" eb="8">
      <t>キキン</t>
    </rPh>
    <phoneticPr fontId="5"/>
  </si>
  <si>
    <t>起業支援基金</t>
    <rPh sb="0" eb="2">
      <t>キギョウ</t>
    </rPh>
    <rPh sb="2" eb="4">
      <t>シエン</t>
    </rPh>
    <rPh sb="4" eb="6">
      <t>キキン</t>
    </rPh>
    <phoneticPr fontId="5"/>
  </si>
  <si>
    <t>景観づくり基金</t>
    <rPh sb="0" eb="2">
      <t>ケイカン</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</si>
  <si>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</si>
  <si>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</si>
  <si>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</si>
  <si>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</si>
  <si>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</si>
  <si>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</si>
  <si>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</si>
  <si>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</si>
  <si>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</si>
  <si>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</si>
  <si>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</si>
  <si>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</si>
  <si>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</si>
  <si>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</si>
  <si>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</si>
  <si>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</si>
  <si>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</si>
  <si>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類似団体と比較して高い水準となっているが前年と比べ改善している。改善の要因としては、一般会計地方債残高の減や下水道会計地方債残高の減による公営企業債等繰入見込額の減、職員の若年齢化による退職手当負担見込額の減などにより将来負担額が大幅に減となったことが挙げられる。今後も後世への負担軽減のために、精査のうえ事業を実施していくなど財政の健全化に努めていく。実質公債費比率は、類似団体と比較して低い水準にはあるものの、H30年度と比較すると増加している。平成28年度に完了した中央公民館整備事業や防災行政無線整備事業に係る地方債の元金償還が開始されたことによるものが主な要因である。今後はH29年度の公立保育所整備事業等の大規模事業に係る地方債の償還が始まることで上昇していくことが見込まれることから、地方債の発行抑制などこれまで以上に公債費の適正化取り組んでいく必要がある。</t>
    <rPh sb="218" eb="220">
      <t>ネンド</t>
    </rPh>
    <rPh sb="221" eb="223">
      <t>ヒカク</t>
    </rPh>
    <rPh sb="226" eb="228">
      <t>ゾウカ</t>
    </rPh>
    <rPh sb="265" eb="266">
      <t>カカ</t>
    </rPh>
    <rPh sb="267" eb="270">
      <t>チホウサイ</t>
    </rPh>
    <rPh sb="271" eb="273">
      <t>ガンキン</t>
    </rPh>
    <rPh sb="273" eb="275">
      <t>ショウカン</t>
    </rPh>
    <rPh sb="276" eb="278">
      <t>カイシ</t>
    </rPh>
    <rPh sb="289" eb="290">
      <t>オモ</t>
    </rPh>
    <rPh sb="291" eb="293">
      <t>ヨウイン</t>
    </rPh>
    <rPh sb="297" eb="299">
      <t>コンゴ</t>
    </rPh>
    <rPh sb="303" eb="305">
      <t>ネンド</t>
    </rPh>
    <phoneticPr fontId="5"/>
  </si>
  <si>
    <t>将来負担比率は、類似団体と比較して高い水準となっているが前年と比べ改善している。改善の要因としては、一般会計地方債残高の減や下水道会計地方債残高の減による公営企業債等繰入見込額の減、職員の若年齢化による退職手当負担見込額の減などにより将来負担額が大幅に減となったことが挙げられる。有形固定資産減価償却率は、類似団体と比較すると、公共施設等の老朽化に伴い高い水準となっている。公共施設等総合管理計画及び個別施設計画に基づき、長寿命化対策等に取り組むなど固定資産の適正な維持管理を進めていくこととするが、後世への負担軽減のために、精査のうえ事業を実施していくなど財政の健全化に努めていく。</t>
    <rPh sb="164" eb="166">
      <t>コウキョウ</t>
    </rPh>
    <rPh sb="166" eb="168">
      <t>シセツ</t>
    </rPh>
    <rPh sb="168" eb="169">
      <t>トウ</t>
    </rPh>
    <rPh sb="170" eb="173">
      <t>ロウキュウカ</t>
    </rPh>
    <rPh sb="174" eb="175">
      <t>トモナ</t>
    </rPh>
    <rPh sb="198" eb="199">
      <t>オヨ</t>
    </rPh>
    <rPh sb="200" eb="202">
      <t>コベツ</t>
    </rPh>
    <rPh sb="202" eb="204">
      <t>シセツ</t>
    </rPh>
    <rPh sb="204" eb="206">
      <t>ケイカク</t>
    </rPh>
    <rPh sb="217" eb="2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</si>
</sst>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BE2-4AF4-A506-BA07EBAEA2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174757</c:v>
                </c:pt>
                <c:pt idx="1">
                  <c:v>160277</c:v>
                </c:pt>
                <c:pt idx="2">
                  <c:v>132030</c:v>
                </c:pt>
                <c:pt idx="3">
                  <c:v>94738</c:v>
                </c:pt>
                <c:pt idx="4">
                  <c:v>92633</c:v>
                </c:pt>
              </c:numCache>
            </c:numRef>
          </c:val>
          <c:smooth val="0"/>
          <c:extLst>
            <c:ext xmlns:c16="http://schemas.microsoft.com/office/drawing/2014/chart" uri="{C3380CC4-5D6E-409C-BE32-E72D297353CC}">
              <c16:uniqueId val="{00000001-DBE2-4AF4-A506-BA07EBAEA2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8.7799999999999994</c:v>
                </c:pt>
                <c:pt idx="1">
                  <c:v>5.94</c:v>
                </c:pt>
                <c:pt idx="2">
                  <c:v>6.95</c:v>
                </c:pt>
                <c:pt idx="3">
                  <c:v>5.18</c:v>
                </c:pt>
                <c:pt idx="4">
                  <c:v>5.35</c:v>
                </c:pt>
              </c:numCache>
            </c:numRef>
          </c:val>
          <c:extLst>
            <c:ext xmlns:c16="http://schemas.microsoft.com/office/drawing/2014/chart" uri="{C3380CC4-5D6E-409C-BE32-E72D297353CC}">
              <c16:uniqueId val="{00000000-EE08-4393-BCD0-81A8B6CD8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25.08</c:v>
                </c:pt>
                <c:pt idx="1">
                  <c:v>23.92</c:v>
                </c:pt>
                <c:pt idx="2">
                  <c:v>21.45</c:v>
                </c:pt>
                <c:pt idx="3">
                  <c:v>23.83</c:v>
                </c:pt>
                <c:pt idx="4">
                  <c:v>26.7</c:v>
                </c:pt>
              </c:numCache>
            </c:numRef>
          </c:val>
          <c:extLst>
            <c:ext xmlns:c16="http://schemas.microsoft.com/office/drawing/2014/chart" uri="{C3380CC4-5D6E-409C-BE32-E72D297353CC}">
              <c16:uniqueId val="{00000001-EE08-4393-BCD0-81A8B6CD84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-4.7699999999999996</c:v>
                </c:pt>
                <c:pt idx="2">
                  <c:v>-1.63</c:v>
                </c:pt>
                <c:pt idx="3">
                  <c:v>0.63</c:v>
                </c:pt>
                <c:pt idx="4">
                  <c:v>3.13</c:v>
                </c:pt>
              </c:numCache>
            </c:numRef>
          </c:val>
          <c:smooth val="0"/>
          <c:extLst>
            <c:ext xmlns:c16="http://schemas.microsoft.com/office/drawing/2014/chart" uri="{C3380CC4-5D6E-409C-BE32-E72D297353CC}">
              <c16:uniqueId val="{00000002-EE08-4393-BCD0-81A8B6CD84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E8C-4A67-B308-D560FBEFE1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8C-4A67-B308-D560FBEFE16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0.05</c:v>
                </c:pt>
                <c:pt idx="8">
                  <c:v>#N/A</c:v>
                </c:pt>
                <c:pt idx="9">
                  <c:v>0.06</c:v>
                </c:pt>
              </c:numCache>
            </c:numRef>
          </c:val>
          <c:extLst>
            <c:ext xmlns:c16="http://schemas.microsoft.com/office/drawing/2014/chart" uri="{C3380CC4-5D6E-409C-BE32-E72D297353CC}">
              <c16:uniqueId val="{00000002-7E8C-4A67-B308-D560FBEFE16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3-7E8C-4A67-B308-D560FBEFE16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0.25</c:v>
                </c:pt>
                <c:pt idx="4">
                  <c:v>#N/A</c:v>
                </c:pt>
                <c:pt idx="5">
                  <c:v>0.15</c:v>
                </c:pt>
                <c:pt idx="6">
                  <c:v>#N/A</c:v>
                </c:pt>
                <c:pt idx="7">
                  <c:v>0.09</c:v>
                </c:pt>
                <c:pt idx="8">
                  <c:v>#N/A</c:v>
                </c:pt>
                <c:pt idx="9">
                  <c:v>0.08</c:v>
                </c:pt>
              </c:numCache>
            </c:numRef>
          </c:val>
          <c:extLst>
            <c:ext xmlns:c16="http://schemas.microsoft.com/office/drawing/2014/chart" uri="{C3380CC4-5D6E-409C-BE32-E72D297353CC}">
              <c16:uniqueId val="{00000004-7E8C-4A67-B308-D560FBEFE16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0.93</c:v>
                </c:pt>
                <c:pt idx="2">
                  <c:v>#N/A</c:v>
                </c:pt>
                <c:pt idx="3">
                  <c:v>1.32</c:v>
                </c:pt>
                <c:pt idx="4">
                  <c:v>#N/A</c:v>
                </c:pt>
                <c:pt idx="5">
                  <c:v>1.05</c:v>
                </c:pt>
                <c:pt idx="6">
                  <c:v>#N/A</c:v>
                </c:pt>
                <c:pt idx="7">
                  <c:v>1.78</c:v>
                </c:pt>
                <c:pt idx="8">
                  <c:v>#N/A</c:v>
                </c:pt>
                <c:pt idx="9">
                  <c:v>1.57</c:v>
                </c:pt>
              </c:numCache>
            </c:numRef>
          </c:val>
          <c:extLst>
            <c:ext xmlns:c16="http://schemas.microsoft.com/office/drawing/2014/chart" uri="{C3380CC4-5D6E-409C-BE32-E72D297353CC}">
              <c16:uniqueId val="{00000005-7E8C-4A67-B308-D560FBEFE16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2.27</c:v>
                </c:pt>
                <c:pt idx="2">
                  <c:v>#N/A</c:v>
                </c:pt>
                <c:pt idx="3">
                  <c:v>2.4300000000000002</c:v>
                </c:pt>
                <c:pt idx="4">
                  <c:v>#N/A</c:v>
                </c:pt>
                <c:pt idx="5">
                  <c:v>2.36</c:v>
                </c:pt>
                <c:pt idx="6">
                  <c:v>#N/A</c:v>
                </c:pt>
                <c:pt idx="7">
                  <c:v>0.68</c:v>
                </c:pt>
                <c:pt idx="8">
                  <c:v>#N/A</c:v>
                </c:pt>
                <c:pt idx="9">
                  <c:v>1.62</c:v>
                </c:pt>
              </c:numCache>
            </c:numRef>
          </c:val>
          <c:extLst>
            <c:ext xmlns:c16="http://schemas.microsoft.com/office/drawing/2014/chart" uri="{C3380CC4-5D6E-409C-BE32-E72D297353CC}">
              <c16:uniqueId val="{00000006-7E8C-4A67-B308-D560FBEFE163}"/>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0.72</c:v>
                </c:pt>
                <c:pt idx="4">
                  <c:v>#N/A</c:v>
                </c:pt>
                <c:pt idx="5">
                  <c:v>0.71</c:v>
                </c:pt>
                <c:pt idx="6">
                  <c:v>#N/A</c:v>
                </c:pt>
                <c:pt idx="7">
                  <c:v>0.87</c:v>
                </c:pt>
                <c:pt idx="8">
                  <c:v>#N/A</c:v>
                </c:pt>
                <c:pt idx="9">
                  <c:v>1.82</c:v>
                </c:pt>
              </c:numCache>
            </c:numRef>
          </c:val>
          <c:extLst>
            <c:ext xmlns:c16="http://schemas.microsoft.com/office/drawing/2014/chart" uri="{C3380CC4-5D6E-409C-BE32-E72D297353CC}">
              <c16:uniqueId val="{00000007-7E8C-4A67-B308-D560FBEFE1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5.94</c:v>
                </c:pt>
                <c:pt idx="4">
                  <c:v>#N/A</c:v>
                </c:pt>
                <c:pt idx="5">
                  <c:v>6.94</c:v>
                </c:pt>
                <c:pt idx="6">
                  <c:v>#N/A</c:v>
                </c:pt>
                <c:pt idx="7">
                  <c:v>5.17</c:v>
                </c:pt>
                <c:pt idx="8">
                  <c:v>#N/A</c:v>
                </c:pt>
                <c:pt idx="9">
                  <c:v>5.34</c:v>
                </c:pt>
              </c:numCache>
            </c:numRef>
          </c:val>
          <c:extLst>
            <c:ext xmlns:c16="http://schemas.microsoft.com/office/drawing/2014/chart" uri="{C3380CC4-5D6E-409C-BE32-E72D297353CC}">
              <c16:uniqueId val="{00000008-7E8C-4A67-B308-D560FBEFE1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7.76</c:v>
                </c:pt>
                <c:pt idx="2">
                  <c:v>#N/A</c:v>
                </c:pt>
                <c:pt idx="3">
                  <c:v>8.56</c:v>
                </c:pt>
                <c:pt idx="4">
                  <c:v>#N/A</c:v>
                </c:pt>
                <c:pt idx="5">
                  <c:v>8.68</c:v>
                </c:pt>
                <c:pt idx="6">
                  <c:v>#N/A</c:v>
                </c:pt>
                <c:pt idx="7">
                  <c:v>9.02</c:v>
                </c:pt>
                <c:pt idx="8">
                  <c:v>#N/A</c:v>
                </c:pt>
                <c:pt idx="9">
                  <c:v>9.08</c:v>
                </c:pt>
              </c:numCache>
            </c:numRef>
          </c:val>
          <c:extLst>
            <c:ext xmlns:c16="http://schemas.microsoft.com/office/drawing/2014/chart" uri="{C3380CC4-5D6E-409C-BE32-E72D297353CC}">
              <c16:uniqueId val="{00000009-7E8C-4A67-B308-D560FBEFE1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523</c:v>
                </c:pt>
                <c:pt idx="5">
                  <c:v>513</c:v>
                </c:pt>
                <c:pt idx="8">
                  <c:v>507</c:v>
                </c:pt>
                <c:pt idx="11">
                  <c:v>514</c:v>
                </c:pt>
                <c:pt idx="14">
                  <c:v>520</c:v>
                </c:pt>
              </c:numCache>
            </c:numRef>
          </c:val>
          <c:extLst>
            <c:ext xmlns:c16="http://schemas.microsoft.com/office/drawing/2014/chart" uri="{C3380CC4-5D6E-409C-BE32-E72D297353CC}">
              <c16:uniqueId val="{00000000-3CA3-4568-B58F-4D239B5739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A3-4568-B58F-4D239B5739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A3-4568-B58F-4D239B5739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7</c:v>
                </c:pt>
                <c:pt idx="6">
                  <c:v>7</c:v>
                </c:pt>
                <c:pt idx="9">
                  <c:v>6</c:v>
                </c:pt>
                <c:pt idx="12">
                  <c:v>22</c:v>
                </c:pt>
              </c:numCache>
            </c:numRef>
          </c:val>
          <c:extLst>
            <c:ext xmlns:c16="http://schemas.microsoft.com/office/drawing/2014/chart" uri="{C3380CC4-5D6E-409C-BE32-E72D297353CC}">
              <c16:uniqueId val="{00000003-3CA3-4568-B58F-4D239B5739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181</c:v>
                </c:pt>
                <c:pt idx="3">
                  <c:v>176</c:v>
                </c:pt>
                <c:pt idx="6">
                  <c:v>178</c:v>
                </c:pt>
                <c:pt idx="9">
                  <c:v>185</c:v>
                </c:pt>
                <c:pt idx="12">
                  <c:v>185</c:v>
                </c:pt>
              </c:numCache>
            </c:numRef>
          </c:val>
          <c:extLst>
            <c:ext xmlns:c16="http://schemas.microsoft.com/office/drawing/2014/chart" uri="{C3380CC4-5D6E-409C-BE32-E72D297353CC}">
              <c16:uniqueId val="{00000004-3CA3-4568-B58F-4D239B5739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A3-4568-B58F-4D239B5739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A3-4568-B58F-4D239B5739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450</c:v>
                </c:pt>
                <c:pt idx="3">
                  <c:v>430</c:v>
                </c:pt>
                <c:pt idx="6">
                  <c:v>424</c:v>
                </c:pt>
                <c:pt idx="9">
                  <c:v>463</c:v>
                </c:pt>
                <c:pt idx="12">
                  <c:v>483</c:v>
                </c:pt>
              </c:numCache>
            </c:numRef>
          </c:val>
          <c:extLst>
            <c:ext xmlns:c16="http://schemas.microsoft.com/office/drawing/2014/chart" uri="{C3380CC4-5D6E-409C-BE32-E72D297353CC}">
              <c16:uniqueId val="{00000007-3CA3-4568-B58F-4D239B5739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c:v>
                </c:pt>
                <c:pt idx="2">
                  <c:v>#N/A</c:v>
                </c:pt>
                <c:pt idx="3">
                  <c:v>#N/A</c:v>
                </c:pt>
                <c:pt idx="4">
                  <c:v>100</c:v>
                </c:pt>
                <c:pt idx="5">
                  <c:v>#N/A</c:v>
                </c:pt>
                <c:pt idx="6">
                  <c:v>#N/A</c:v>
                </c:pt>
                <c:pt idx="7">
                  <c:v>102</c:v>
                </c:pt>
                <c:pt idx="8">
                  <c:v>#N/A</c:v>
                </c:pt>
                <c:pt idx="9">
                  <c:v>#N/A</c:v>
                </c:pt>
                <c:pt idx="10">
                  <c:v>140</c:v>
                </c:pt>
                <c:pt idx="11">
                  <c:v>#N/A</c:v>
                </c:pt>
                <c:pt idx="12">
                  <c:v>#N/A</c:v>
                </c:pt>
                <c:pt idx="13">
                  <c:v>170</c:v>
                </c:pt>
                <c:pt idx="14">
                  <c:v>#N/A</c:v>
                </c:pt>
              </c:numCache>
            </c:numRef>
          </c:val>
          <c:smooth val="0"/>
          <c:extLst>
            <c:ext xmlns:c16="http://schemas.microsoft.com/office/drawing/2014/chart" uri="{C3380CC4-5D6E-409C-BE32-E72D297353CC}">
              <c16:uniqueId val="{00000008-3CA3-4568-B58F-4D239B5739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5045</c:v>
                </c:pt>
                <c:pt idx="5">
                  <c:v>5760</c:v>
                </c:pt>
                <c:pt idx="8">
                  <c:v>5832</c:v>
                </c:pt>
                <c:pt idx="11">
                  <c:v>5712</c:v>
                </c:pt>
                <c:pt idx="14">
                  <c:v>5625</c:v>
                </c:pt>
              </c:numCache>
            </c:numRef>
          </c:val>
          <c:extLst>
            <c:ext xmlns:c16="http://schemas.microsoft.com/office/drawing/2014/chart" uri="{C3380CC4-5D6E-409C-BE32-E72D297353CC}">
              <c16:uniqueId val="{00000000-8FDD-433D-A5C1-C822622A5F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257</c:v>
                </c:pt>
                <c:pt idx="5">
                  <c:v>243</c:v>
                </c:pt>
                <c:pt idx="8">
                  <c:v>220</c:v>
                </c:pt>
                <c:pt idx="11">
                  <c:v>213</c:v>
                </c:pt>
                <c:pt idx="14">
                  <c:v>260</c:v>
                </c:pt>
              </c:numCache>
            </c:numRef>
          </c:val>
          <c:extLst>
            <c:ext xmlns:c16="http://schemas.microsoft.com/office/drawing/2014/chart" uri="{C3380CC4-5D6E-409C-BE32-E72D297353CC}">
              <c16:uniqueId val="{00000001-8FDD-433D-A5C1-C822622A5F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1967</c:v>
                </c:pt>
                <c:pt idx="5">
                  <c:v>1905</c:v>
                </c:pt>
                <c:pt idx="8">
                  <c:v>1982</c:v>
                </c:pt>
                <c:pt idx="11">
                  <c:v>2102</c:v>
                </c:pt>
                <c:pt idx="14">
                  <c:v>2321</c:v>
                </c:pt>
              </c:numCache>
            </c:numRef>
          </c:val>
          <c:extLst>
            <c:ext xmlns:c16="http://schemas.microsoft.com/office/drawing/2014/chart" uri="{C3380CC4-5D6E-409C-BE32-E72D297353CC}">
              <c16:uniqueId val="{00000002-8FDD-433D-A5C1-C822622A5F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DD-433D-A5C1-C822622A5F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DD-433D-A5C1-C822622A5F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D-433D-A5C1-C822622A5F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975</c:v>
                </c:pt>
                <c:pt idx="3">
                  <c:v>901</c:v>
                </c:pt>
                <c:pt idx="6">
                  <c:v>890</c:v>
                </c:pt>
                <c:pt idx="9">
                  <c:v>840</c:v>
                </c:pt>
                <c:pt idx="12">
                  <c:v>819</c:v>
                </c:pt>
              </c:numCache>
            </c:numRef>
          </c:val>
          <c:extLst>
            <c:ext xmlns:c16="http://schemas.microsoft.com/office/drawing/2014/chart" uri="{C3380CC4-5D6E-409C-BE32-E72D297353CC}">
              <c16:uniqueId val="{00000006-8FDD-433D-A5C1-C822622A5F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c:v>
                </c:pt>
                <c:pt idx="3">
                  <c:v>150</c:v>
                </c:pt>
                <c:pt idx="6">
                  <c:v>151</c:v>
                </c:pt>
                <c:pt idx="9">
                  <c:v>145</c:v>
                </c:pt>
                <c:pt idx="12">
                  <c:v>139</c:v>
                </c:pt>
              </c:numCache>
            </c:numRef>
          </c:val>
          <c:extLst>
            <c:ext xmlns:c16="http://schemas.microsoft.com/office/drawing/2014/chart" uri="{C3380CC4-5D6E-409C-BE32-E72D297353CC}">
              <c16:uniqueId val="{00000007-8FDD-433D-A5C1-C822622A5F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2370</c:v>
                </c:pt>
                <c:pt idx="3">
                  <c:v>2218</c:v>
                </c:pt>
                <c:pt idx="6">
                  <c:v>2054</c:v>
                </c:pt>
                <c:pt idx="9">
                  <c:v>1904</c:v>
                </c:pt>
                <c:pt idx="12">
                  <c:v>1812</c:v>
                </c:pt>
              </c:numCache>
            </c:numRef>
          </c:val>
          <c:extLst>
            <c:ext xmlns:c16="http://schemas.microsoft.com/office/drawing/2014/chart" uri="{C3380CC4-5D6E-409C-BE32-E72D297353CC}">
              <c16:uniqueId val="{00000008-8FDD-433D-A5C1-C822622A5F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c:v>
                </c:pt>
                <c:pt idx="3">
                  <c:v>12</c:v>
                </c:pt>
                <c:pt idx="6">
                  <c:v>0</c:v>
                </c:pt>
                <c:pt idx="9">
                  <c:v>0</c:v>
                </c:pt>
                <c:pt idx="12">
                  <c:v>0</c:v>
                </c:pt>
              </c:numCache>
            </c:numRef>
          </c:val>
          <c:extLst>
            <c:ext xmlns:c16="http://schemas.microsoft.com/office/drawing/2014/chart" uri="{C3380CC4-5D6E-409C-BE32-E72D297353CC}">
              <c16:uniqueId val="{00000009-8FDD-433D-A5C1-C822622A5F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5199</c:v>
                </c:pt>
                <c:pt idx="3">
                  <c:v>5651</c:v>
                </c:pt>
                <c:pt idx="6">
                  <c:v>5935</c:v>
                </c:pt>
                <c:pt idx="9">
                  <c:v>5911</c:v>
                </c:pt>
                <c:pt idx="12">
                  <c:v>5978</c:v>
                </c:pt>
              </c:numCache>
            </c:numRef>
          </c:val>
          <c:extLst>
            <c:ext xmlns:c16="http://schemas.microsoft.com/office/drawing/2014/chart" uri="{C3380CC4-5D6E-409C-BE32-E72D297353CC}">
              <c16:uniqueId val="{0000000A-8FDD-433D-A5C1-C822622A5F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1404</c:v>
                </c:pt>
                <c:pt idx="2">
                  <c:v>#N/A</c:v>
                </c:pt>
                <c:pt idx="3">
                  <c:v>#N/A</c:v>
                </c:pt>
                <c:pt idx="4">
                  <c:v>1024</c:v>
                </c:pt>
                <c:pt idx="5">
                  <c:v>#N/A</c:v>
                </c:pt>
                <c:pt idx="6">
                  <c:v>#N/A</c:v>
                </c:pt>
                <c:pt idx="7">
                  <c:v>996</c:v>
                </c:pt>
                <c:pt idx="8">
                  <c:v>#N/A</c:v>
                </c:pt>
                <c:pt idx="9">
                  <c:v>#N/A</c:v>
                </c:pt>
                <c:pt idx="10">
                  <c:v>772</c:v>
                </c:pt>
                <c:pt idx="11">
                  <c:v>#N/A</c:v>
                </c:pt>
                <c:pt idx="12">
                  <c:v>#N/A</c:v>
                </c:pt>
                <c:pt idx="13">
                  <c:v>543</c:v>
                </c:pt>
                <c:pt idx="14">
                  <c:v>#N/A</c:v>
                </c:pt>
              </c:numCache>
            </c:numRef>
          </c:val>
          <c:smooth val="0"/>
          <c:extLst>
            <c:ext xmlns:c16="http://schemas.microsoft.com/office/drawing/2014/chart" uri="{C3380CC4-5D6E-409C-BE32-E72D297353CC}">
              <c16:uniqueId val="{0000000B-8FDD-433D-A5C1-C822622A5F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670</c:v>
                </c:pt>
                <c:pt idx="1">
                  <c:v>745</c:v>
                </c:pt>
                <c:pt idx="2">
                  <c:v>838</c:v>
                </c:pt>
              </c:numCache>
            </c:numRef>
          </c:val>
          <c:extLst>
            <c:ext xmlns:c16="http://schemas.microsoft.com/office/drawing/2014/chart" uri="{C3380CC4-5D6E-409C-BE32-E72D297353CC}">
              <c16:uniqueId val="{00000000-94C7-4173-BA72-E6BC9E7EF1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121</c:v>
                </c:pt>
                <c:pt idx="1">
                  <c:v>128</c:v>
                </c:pt>
                <c:pt idx="2">
                  <c:v>136</c:v>
                </c:pt>
              </c:numCache>
            </c:numRef>
          </c:val>
          <c:extLst>
            <c:ext xmlns:c16="http://schemas.microsoft.com/office/drawing/2014/chart" uri="{C3380CC4-5D6E-409C-BE32-E72D297353CC}">
              <c16:uniqueId val="{00000001-94C7-4173-BA72-E6BC9E7EF1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731</c:v>
                </c:pt>
                <c:pt idx="1">
                  <c:v>673</c:v>
                </c:pt>
                <c:pt idx="2">
                  <c:v>796</c:v>
                </c:pt>
              </c:numCache>
            </c:numRef>
          </c:val>
          <c:extLst>
            <c:ext xmlns:c16="http://schemas.microsoft.com/office/drawing/2014/chart" uri="{C3380CC4-5D6E-409C-BE32-E72D297353CC}">
              <c16:uniqueId val="{00000002-94C7-4173-BA72-E6BC9E7EF1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{55E20771-A01D-4BC7-B718-E99BBD45D578}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80A-433F-9622-AF5AFC074C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{DF79CE03-7F9E-4AB4-888B-308D605D1910}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0A-433F-9622-AF5AFC074C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{AFE677C7-815E-4D5F-AFC3-1150E1157FAB}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0A-433F-9622-AF5AFC074C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{22FC082C-ABBB-44CC-983B-EB0AA74DC5C8}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0A-433F-9622-AF5AFC074C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{57A0EC20-EB25-4203-B320-E4425FD917E1}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0A-433F-9622-AF5AFC074C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{14B8BE32-FA37-4571-A397-121979ABAFAA}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80A-433F-9622-AF5AFC074C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{48DF79F9-5E42-469B-AC08-72CC54722469}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80A-433F-9622-AF5AFC074C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{3BACA2CA-A38B-4350-BBAA-3AAE0994E9DA}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80A-433F-9622-AF5AFC074C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{6C4A39B8-F795-4453-B49E-B730F85AEE43}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80A-433F-9622-AF5AFC074C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61.6</c:v>
                </c:pt>
                <c:pt idx="16">
                  <c:v>62.3</c:v>
                </c:pt>
                <c:pt idx="24">
                  <c:v>63.7</c:v>
                </c:pt>
                <c:pt idx="32">
                  <c:v>64.900000000000006</c:v>
                </c:pt>
              </c:numCache>
            </c:numRef>
          </c:xVal>
          <c:yVal>
            <c:numRef>
              <c:f>公会計指標分析・財政指標組合せ分析表!$BP$51:$DC$51</c:f>
              <c:numCache>
                <c:formatCode>#,##0.0;"▲ "#,##0.0</c:formatCode>
                <c:ptCount val="40"/>
                <c:pt idx="8">
                  <c:v>38.6</c:v>
                </c:pt>
                <c:pt idx="16">
                  <c:v>37.700000000000003</c:v>
                </c:pt>
                <c:pt idx="24">
                  <c:v>29.2</c:v>
                </c:pt>
                <c:pt idx="32">
                  <c:v>20.5</c:v>
                </c:pt>
              </c:numCache>
            </c:numRef>
          </c:yVal>
          <c:smooth val="0"/>
          <c:extLst>
            <c:ext xmlns:c16="http://schemas.microsoft.com/office/drawing/2014/chart" uri="{C3380CC4-5D6E-409C-BE32-E72D297353CC}">
              <c16:uniqueId val="{00000009-280A-433F-9622-AF5AFC074C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{F929D6E2-C52C-4336-8B97-354A0AEB75A5}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80A-433F-9622-AF5AFC074C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{FFFB17DF-3CAA-41AA-B1F4-3FD60618F59A}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0A-433F-9622-AF5AFC074C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{9967FC08-380D-45FD-A357-6E67D066E755}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0A-433F-9622-AF5AFC074C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{990B3C53-3BDE-42E5-A226-41658E230C58}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0A-433F-9622-AF5AFC074C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{0C343541-07EB-4923-9DAF-16CCA95C3DB1}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0A-433F-9622-AF5AFC074C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{FDA4BB26-8E67-460E-95D2-4F6277DD8754}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80A-433F-9622-AF5AFC074C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{44F27A9D-4A36-4D26-8965-617FB2CFA6C1}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80A-433F-9622-AF5AFC074C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{335EC6AC-8478-490F-A8AF-CAD73068CA6F}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80A-433F-9622-AF5AFC074C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{20E87BAF-9E2B-499D-AD7C-43FC04FEF6B0}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80A-433F-9622-AF5AFC074C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80A-433F-9622-AF5AFC074C7E}"/>
            </c:ext>
          </c:extLst>
        </c:ser>
        <c:dLbls>
          <c:showLegendKey val="0"/>
          <c:showVal val="1"/>
          <c:showCatName val="0"/>
          <c:showSerName val="0"/>
          <c:showPercent val="0"/>
          <c:showBubbleSize val="0"/>
        </c:dLbls>
        <c:axId val="46179840"/>
        <c:axId val="46181760"/>
      </c:scatterChart>
      <c:valAx>
        <c:axId val="46179840"/>
        <c:scaling>
          <c:orientation val="minMax"/>
          <c:max val="65.5"/>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{A6932C22-BD5D-4925-AE68-C51B676933FC}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BC-4C9F-959D-96AE54B1CC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{023A5A29-BE95-4C29-834E-E0F3A107B7B4}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BC-4C9F-959D-96AE54B1CC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{2F039B8D-D23B-49C1-B7F6-87D2F4868454}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BC-4C9F-959D-96AE54B1CC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{1D4D221A-B429-4F20-9DC9-C84DBB392003}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BC-4C9F-959D-96AE54B1CC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{8F6DA7E8-4504-4B6F-B864-8D4B5CDCA686}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BC-4C9F-959D-96AE54B1CCA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{3F520C60-95CB-43C1-9D3E-CAA6C2B23DDF}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BC-4C9F-959D-96AE54B1CCA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{76E14FF1-22B0-4106-8850-65D192EDABFA}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BC-4C9F-959D-96AE54B1CCA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{5F4D617F-642F-414E-BA13-27AAD3A90B39}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BC-4C9F-959D-96AE54B1CCA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{E27CA484-8788-4DEC-BD6C-45D86EB8C384}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BC-4C9F-959D-96AE54B1CC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4.5</c:v>
                </c:pt>
                <c:pt idx="16">
                  <c:v>3.9</c:v>
                </c:pt>
                <c:pt idx="24">
                  <c:v>4.2</c:v>
                </c:pt>
                <c:pt idx="32">
                  <c:v>5.2</c:v>
                </c:pt>
              </c:numCache>
            </c:numRef>
          </c:xVal>
          <c:yVal>
            <c:numRef>
              <c:f>公会計指標分析・財政指標組合せ分析表!$BP$73:$DC$73</c:f>
              <c:numCache>
                <c:formatCode>#,##0.0;"▲ "#,##0.0</c:formatCode>
                <c:ptCount val="40"/>
                <c:pt idx="0">
                  <c:v>51.7</c:v>
                </c:pt>
                <c:pt idx="8">
                  <c:v>38.6</c:v>
                </c:pt>
                <c:pt idx="16">
                  <c:v>37.700000000000003</c:v>
                </c:pt>
                <c:pt idx="24">
                  <c:v>29.2</c:v>
                </c:pt>
                <c:pt idx="32">
                  <c:v>20.5</c:v>
                </c:pt>
              </c:numCache>
            </c:numRef>
          </c:yVal>
          <c:smooth val="0"/>
          <c:extLst>
            <c:ext xmlns:c16="http://schemas.microsoft.com/office/drawing/2014/chart" uri="{C3380CC4-5D6E-409C-BE32-E72D297353CC}">
              <c16:uniqueId val="{00000009-E3BC-4C9F-959D-96AE54B1CC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{9E12E6C2-E034-4E54-9074-670DA355DD34}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BC-4C9F-959D-96AE54B1CC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{BA99D49A-29B2-4880-A97A-FBA0A92FA548}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BC-4C9F-959D-96AE54B1CC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{F25CC806-C278-470B-B13F-B1241CC66D2D}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BC-4C9F-959D-96AE54B1CC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{8F9C4E78-0DD5-4E5F-9CEA-F94D87226DCF}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BC-4C9F-959D-96AE54B1CC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{A5448E09-7551-4F65-998A-6F534B923FCB}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BC-4C9F-959D-96AE54B1CCA7}"/>
                </c:ext>
              </c:extLst>
            </c:dLbl>
            <c:dLbl>
              <c:idx val="8"/>
              <c:layout>
                <c:manualLayout>
                  <c:x val="-2.6883948345417619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{70B8CC7C-621F-4AE5-8255-C4DDB2D0604C}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BC-4C9F-959D-96AE54B1CCA7}"/>
                </c:ext>
              </c:extLst>
            </c:dLbl>
            <c:dLbl>
              <c:idx val="16"/>
              <c:layout>
                <c:manualLayout>
                  <c:x val="-3.6512034892803649E-2"/>
                  <c:y val="-7.187718121770769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{B790EDFB-E362-4421-994C-53DFA79FF99B}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BC-4C9F-959D-96AE54B1CCA7}"/>
                </c:ext>
              </c:extLst>
            </c:dLbl>
            <c:dLbl>
              <c:idx val="24"/>
              <c:layout>
                <c:manualLayout>
                  <c:x val="-3.1697991619110633E-2"/>
                  <c:y val="-3.40357296731915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{98F4677E-DA79-4ACB-A7B8-E5863C48E839}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BC-4C9F-959D-96AE54B1CCA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{5FDADF4D-38BB-433A-9E47-89A2E9F1A286}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BC-4C9F-959D-96AE54B1CC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E3BC-4C9F-959D-96AE54B1CCA7}"/>
            </c:ext>
          </c:extLst>
        </c:ser>
        <c:dLbls>
          <c:showLegendKey val="0"/>
          <c:showVal val="1"/>
          <c:showCatName val="0"/>
          <c:showSerName val="0"/>
          <c:showPercent val="0"/>
          <c:showBubbleSize val="0"/>
        </c:dLbls>
        <c:axId val="84219776"/>
        <c:axId val="84234240"/>
      </c:scatterChart>
      <c:valAx>
        <c:axId val="84219776"/>
        <c:scaling>
          <c:orientation val="minMax"/>
          <c:max val="8.5"/>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％で前年比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近年の大規模事業に係る借入の償還開始等により、一般会計元利償還金が増加したことなどから算定分子も増となり、単年度比率は前年比</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イント増の</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％となった。しかし近年は比較的低率で推移してきたこともあり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ポイント増となった。今後は更なる公債費の増加が予想される。</a:t>
          </a:r>
          <a:endParaRPr lang="ja-JP" altLang="ja-JP" sz="1400">
            <a:effectLst/>
          </a:endParaRPr>
        </a:p>
        <a:p>
          <a:r>
            <a:rPr kumimoji="1" lang="ja-JP" altLang="ja-JP" sz="1100">
              <a:solidFill>
                <a:schemeClr val="dk1"/>
              </a:solidFill>
              <a:effectLst/>
              <a:latin typeface="+mn-lt"/>
              <a:ea typeface="+mn-ea"/>
              <a:cs typeface="+mn-cs"/>
            </a:rPr>
            <a:t>　また、公共下水道に対する繰出金の負担が依然として大きく、元利償還金の減少も鈍化していくことから、引き続き地方債の発行を抑制していくとともに、過疎対策事業などの有利な地方債の活用等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ポイントの減少となった。これは、公営企業債等繰入見込額が減少したことや充当可能基金の増に伴い、将来負担額が減少したことによるものである。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今後とも地方債発行の抑制による残高の縮減に努めるとともに、厳しい財政状況の中でも可能な限り基金への積立を確保することにより、将来負担比率の改善に引き続き取組んでいく。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基金全体としては、前年比</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これは、財政調整基金</a:t>
          </a:r>
          <a:r>
            <a:rPr kumimoji="1" lang="ja-JP" altLang="en-US" sz="1100">
              <a:solidFill>
                <a:schemeClr val="dk1"/>
              </a:solidFill>
              <a:effectLst/>
              <a:latin typeface="+mn-lt"/>
              <a:ea typeface="+mn-ea"/>
              <a:cs typeface="+mn-cs"/>
            </a:rPr>
            <a:t>やふるさとまちづくり寄附金の伸びに伴う同基金への積立額の大幅増</a:t>
          </a:r>
          <a:r>
            <a:rPr kumimoji="1" lang="ja-JP" altLang="ja-JP" sz="1100">
              <a:solidFill>
                <a:schemeClr val="dk1"/>
              </a:solidFill>
              <a:effectLst/>
              <a:latin typeface="+mn-lt"/>
              <a:ea typeface="+mn-ea"/>
              <a:cs typeface="+mn-cs"/>
            </a:rPr>
            <a:t>が影響したものである。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特に、今後懸念されている公共施設の老朽化に伴う大規模改修や更新需要の増大に備え、町有施設整備基金をはじめとする特定目的基金の一層の充実を図っていく必要がある。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・町有施設整備基金：町有施設の建設、大規模な補修等に備えるため。</a:t>
          </a:r>
          <a:endParaRPr lang="ja-JP" altLang="ja-JP" sz="1400">
            <a:effectLst/>
          </a:endParaRPr>
        </a:p>
        <a:p>
          <a:r>
            <a:rPr kumimoji="1" lang="ja-JP" altLang="ja-JP" sz="1100">
              <a:solidFill>
                <a:schemeClr val="dk1"/>
              </a:solidFill>
              <a:effectLst/>
              <a:latin typeface="+mn-lt"/>
              <a:ea typeface="+mn-ea"/>
              <a:cs typeface="+mn-cs"/>
            </a:rPr>
            <a:t>　・ふるさと奨学基金：経済的理由により高等学校及び大学等での修学が困難な者の教育を受ける機会の拡充に資するため。</a:t>
          </a:r>
          <a:endParaRPr lang="ja-JP" altLang="ja-JP" sz="1400">
            <a:effectLst/>
          </a:endParaRPr>
        </a:p>
        <a:p>
          <a:r>
            <a:rPr kumimoji="1" lang="ja-JP" altLang="ja-JP" sz="1100">
              <a:solidFill>
                <a:schemeClr val="dk1"/>
              </a:solidFill>
              <a:effectLst/>
              <a:latin typeface="+mn-lt"/>
              <a:ea typeface="+mn-ea"/>
              <a:cs typeface="+mn-cs"/>
            </a:rPr>
            <a:t>　・起業支援基金：本町における起業を支援し、地域経済の活性化を図るため。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・ふるさとまちづくり寄附金の増による当基金の増</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積立額の増</a:t>
          </a:r>
          <a:r>
            <a:rPr kumimoji="1" lang="ja-JP" altLang="ja-JP" sz="1100">
              <a:solidFill>
                <a:schemeClr val="dk1"/>
              </a:solidFill>
              <a:effectLst/>
              <a:latin typeface="+mn-lt"/>
              <a:ea typeface="+mn-ea"/>
              <a:cs typeface="+mn-cs"/>
            </a:rPr>
            <a:t>による町有施設整備基金の</a:t>
          </a:r>
          <a:r>
            <a:rPr kumimoji="1" lang="ja-JP" altLang="en-US" sz="1100">
              <a:solidFill>
                <a:schemeClr val="dk1"/>
              </a:solidFill>
              <a:effectLst/>
              <a:latin typeface="+mn-lt"/>
              <a:ea typeface="+mn-ea"/>
              <a:cs typeface="+mn-cs"/>
            </a:rPr>
            <a:t>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今後においても行政需要の増大が見込まれる町有施設整備やまちづくり関連事業に対する基金の充実に努めていく。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百万円の増の残高となった。これは、</a:t>
          </a:r>
          <a:r>
            <a:rPr kumimoji="1" lang="ja-JP" altLang="en-US" sz="1100">
              <a:solidFill>
                <a:schemeClr val="dk1"/>
              </a:solidFill>
              <a:effectLst/>
              <a:latin typeface="+mn-lt"/>
              <a:ea typeface="+mn-ea"/>
              <a:cs typeface="+mn-cs"/>
            </a:rPr>
            <a:t>企業立地促進事業の増などの財政需要に対応するため一般会計全体の財源調整を要したため基金取崩し額は増となったものの、</a:t>
          </a:r>
          <a:r>
            <a:rPr kumimoji="1" lang="ja-JP" altLang="ja-JP" sz="1100">
              <a:solidFill>
                <a:schemeClr val="dk1"/>
              </a:solidFill>
              <a:effectLst/>
              <a:latin typeface="+mn-lt"/>
              <a:ea typeface="+mn-ea"/>
              <a:cs typeface="+mn-cs"/>
            </a:rPr>
            <a:t>後年度の事業に係る財源調整を図るため積立額が増加したことに</a:t>
          </a:r>
          <a:r>
            <a:rPr kumimoji="1" lang="ja-JP" altLang="en-US" sz="1100">
              <a:solidFill>
                <a:schemeClr val="dk1"/>
              </a:solidFill>
              <a:effectLst/>
              <a:latin typeface="+mn-lt"/>
              <a:ea typeface="+mn-ea"/>
              <a:cs typeface="+mn-cs"/>
            </a:rPr>
            <a:t>より全体で増となった。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財政調整基金はあくまでも調整財源として捉え、年度末残高としては標準財政規模の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割程度の額を確保できるような運用を心掛けていく。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に整備した防災行政無線に係る起債の償還財源となる県補助金の積み立てによる増加がみられる。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地方債現在高の適正化のためにも、引き続き、当該基金への着実な積み立てにより、後年度の財政負担軽減に配慮していく。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本町の公共施設については老朽化が進んでおり、類似団体と比較すると有形固定資産減価償却率が高い傾向にある。公共施設等総合管理計画の見直しを令和</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年度に実施し、今後の公共施設の在り方について検討し、適切に維持管理を努めていく。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1" name="楕円 80"/>
        <xdr:cNvSpPr/>
      </xdr:nvSpPr>
      <xdr:spPr>
        <a:xfrm>
          <a:off x="47117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133261</xdr:rowOff>
    </xdr:from>
    <xdr:ext cx="405111" cy="259045"/>
    <xdr:sp macro="" textlink="">
      <xdr:nvSpPr>
        <xdr:cNvPr id="82" name="有形固定資産減価償却率該当値テキスト"/>
        <xdr:cNvSpPr txBox="1"/>
      </xdr:nvSpPr>
      <xdr:spPr>
        <a:xfrm>
          <a:off x="4813300" y="604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133244</xdr:rowOff>
    </xdr:from>
    <xdr:to>
      <xdr:col>19</xdr:col>
      <xdr:colOff>187325</xdr:colOff>
      <xdr:row>31</xdr:row>
      <xdr:rowOff>63394</xdr:rowOff>
    </xdr:to>
    <xdr:sp macro="" textlink="">
      <xdr:nvSpPr>
        <xdr:cNvPr id="83" name="楕円 82"/>
        <xdr:cNvSpPr/>
      </xdr:nvSpPr>
      <xdr:spPr>
        <a:xfrm>
          <a:off x="4000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xdr:rowOff>
    </xdr:from>
    <xdr:to>
      <xdr:col>23</xdr:col>
      <xdr:colOff>85725</xdr:colOff>
      <xdr:row>31</xdr:row>
      <xdr:rowOff>34184</xdr:rowOff>
    </xdr:to>
    <xdr:cxnSp macro="">
      <xdr:nvCxnSpPr>
        <xdr:cNvPr id="84" name="直線コネクタ 83"/>
        <xdr:cNvCxnSpPr/>
      </xdr:nvCxnSpPr>
      <xdr:spPr>
        <a:xfrm>
          <a:off x="4051300" y="609906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5" name="楕円 84"/>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12594</xdr:rowOff>
    </xdr:to>
    <xdr:cxnSp macro="">
      <xdr:nvCxnSpPr>
        <xdr:cNvPr id="86" name="直線コネクタ 85"/>
        <xdr:cNvCxnSpPr/>
      </xdr:nvCxnSpPr>
      <xdr:spPr>
        <a:xfrm>
          <a:off x="3289300" y="607388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158856</xdr:rowOff>
    </xdr:to>
    <xdr:cxnSp macro="">
      <xdr:nvCxnSpPr>
        <xdr:cNvPr id="88" name="直線コネクタ 87"/>
        <xdr:cNvCxnSpPr/>
      </xdr:nvCxnSpPr>
      <xdr:spPr>
        <a:xfrm>
          <a:off x="2527300" y="6061287"/>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9"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0"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2"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54521</xdr:rowOff>
    </xdr:from>
    <xdr:ext cx="405111" cy="259045"/>
    <xdr:sp macro="" textlink="">
      <xdr:nvSpPr>
        <xdr:cNvPr id="93" name="n_1mainValue有形固定資産減価償却率"/>
        <xdr:cNvSpPr txBox="1"/>
      </xdr:nvSpPr>
      <xdr:spPr>
        <a:xfrm>
          <a:off x="38360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4" name="n_2mainValue有形固定資産減価償却率"/>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5" name="n_3mainValue有形固定資産減価償却率"/>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類似団体と比較すると高い水準にあるが、全国平均や山形県平均と比較すると、低い傾向にある。今後は、地方債の発行抑制や事務事業見直し等を行い、財政健全化に努めていく。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9"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162440</xdr:rowOff>
    </xdr:from>
    <xdr:to>
      <xdr:col>76</xdr:col>
      <xdr:colOff>73025</xdr:colOff>
      <xdr:row>30</xdr:row>
      <xdr:rowOff>92590</xdr:rowOff>
    </xdr:to>
    <xdr:sp macro="" textlink="">
      <xdr:nvSpPr>
        <xdr:cNvPr id="140" name="楕円 139"/>
        <xdr:cNvSpPr/>
      </xdr:nvSpPr>
      <xdr:spPr>
        <a:xfrm>
          <a:off x="14744700" y="5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140867</xdr:rowOff>
    </xdr:from>
    <xdr:ext cx="469744" cy="259045"/>
    <xdr:sp macro="" textlink="">
      <xdr:nvSpPr>
        <xdr:cNvPr id="141" name="債務償還比率該当値テキスト"/>
        <xdr:cNvSpPr txBox="1"/>
      </xdr:nvSpPr>
      <xdr:spPr>
        <a:xfrm>
          <a:off x="14846300" y="58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50362</xdr:rowOff>
    </xdr:from>
    <xdr:to>
      <xdr:col>72</xdr:col>
      <xdr:colOff>123825</xdr:colOff>
      <xdr:row>30</xdr:row>
      <xdr:rowOff>151962</xdr:rowOff>
    </xdr:to>
    <xdr:sp macro="" textlink="">
      <xdr:nvSpPr>
        <xdr:cNvPr id="142" name="楕円 141"/>
        <xdr:cNvSpPr/>
      </xdr:nvSpPr>
      <xdr:spPr>
        <a:xfrm>
          <a:off x="14033500" y="59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41790</xdr:rowOff>
    </xdr:from>
    <xdr:to>
      <xdr:col>76</xdr:col>
      <xdr:colOff>22225</xdr:colOff>
      <xdr:row>30</xdr:row>
      <xdr:rowOff>101162</xdr:rowOff>
    </xdr:to>
    <xdr:cxnSp macro="">
      <xdr:nvCxnSpPr>
        <xdr:cNvPr id="143" name="直線コネクタ 142"/>
        <xdr:cNvCxnSpPr/>
      </xdr:nvCxnSpPr>
      <xdr:spPr>
        <a:xfrm flipV="1">
          <a:off x="14084300" y="5956815"/>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46644</xdr:rowOff>
    </xdr:from>
    <xdr:to>
      <xdr:col>68</xdr:col>
      <xdr:colOff>123825</xdr:colOff>
      <xdr:row>30</xdr:row>
      <xdr:rowOff>148244</xdr:rowOff>
    </xdr:to>
    <xdr:sp macro="" textlink="">
      <xdr:nvSpPr>
        <xdr:cNvPr id="144" name="楕円 143"/>
        <xdr:cNvSpPr/>
      </xdr:nvSpPr>
      <xdr:spPr>
        <a:xfrm>
          <a:off x="13271500" y="59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97444</xdr:rowOff>
    </xdr:from>
    <xdr:to>
      <xdr:col>72</xdr:col>
      <xdr:colOff>73025</xdr:colOff>
      <xdr:row>30</xdr:row>
      <xdr:rowOff>101162</xdr:rowOff>
    </xdr:to>
    <xdr:cxnSp macro="">
      <xdr:nvCxnSpPr>
        <xdr:cNvPr id="145" name="直線コネクタ 144"/>
        <xdr:cNvCxnSpPr/>
      </xdr:nvCxnSpPr>
      <xdr:spPr>
        <a:xfrm>
          <a:off x="13322300" y="6012469"/>
          <a:ext cx="762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50602</xdr:rowOff>
    </xdr:from>
    <xdr:to>
      <xdr:col>64</xdr:col>
      <xdr:colOff>123825</xdr:colOff>
      <xdr:row>30</xdr:row>
      <xdr:rowOff>152202</xdr:rowOff>
    </xdr:to>
    <xdr:sp macro="" textlink="">
      <xdr:nvSpPr>
        <xdr:cNvPr id="146" name="楕円 145"/>
        <xdr:cNvSpPr/>
      </xdr:nvSpPr>
      <xdr:spPr>
        <a:xfrm>
          <a:off x="12509500" y="5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97444</xdr:rowOff>
    </xdr:from>
    <xdr:to>
      <xdr:col>68</xdr:col>
      <xdr:colOff>73025</xdr:colOff>
      <xdr:row>30</xdr:row>
      <xdr:rowOff>101402</xdr:rowOff>
    </xdr:to>
    <xdr:cxnSp macro="">
      <xdr:nvCxnSpPr>
        <xdr:cNvPr id="147" name="直線コネクタ 146"/>
        <xdr:cNvCxnSpPr/>
      </xdr:nvCxnSpPr>
      <xdr:spPr>
        <a:xfrm flipV="1">
          <a:off x="12560300" y="6012469"/>
          <a:ext cx="762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122019</xdr:rowOff>
    </xdr:from>
    <xdr:to>
      <xdr:col>60</xdr:col>
      <xdr:colOff>123825</xdr:colOff>
      <xdr:row>30</xdr:row>
      <xdr:rowOff>52169</xdr:rowOff>
    </xdr:to>
    <xdr:sp macro="" textlink="">
      <xdr:nvSpPr>
        <xdr:cNvPr id="148" name="楕円 147"/>
        <xdr:cNvSpPr/>
      </xdr:nvSpPr>
      <xdr:spPr>
        <a:xfrm>
          <a:off x="11747500" y="58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1369</xdr:rowOff>
    </xdr:from>
    <xdr:to>
      <xdr:col>64</xdr:col>
      <xdr:colOff>73025</xdr:colOff>
      <xdr:row>30</xdr:row>
      <xdr:rowOff>101402</xdr:rowOff>
    </xdr:to>
    <xdr:cxnSp macro="">
      <xdr:nvCxnSpPr>
        <xdr:cNvPr id="149" name="直線コネクタ 148"/>
        <xdr:cNvCxnSpPr/>
      </xdr:nvCxnSpPr>
      <xdr:spPr>
        <a:xfrm>
          <a:off x="11798300" y="5916394"/>
          <a:ext cx="762000" cy="10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0"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1"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2"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3"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143089</xdr:rowOff>
    </xdr:from>
    <xdr:ext cx="469744" cy="259045"/>
    <xdr:sp macro="" textlink="">
      <xdr:nvSpPr>
        <xdr:cNvPr id="154" name="n_1mainValue債務償還比率"/>
        <xdr:cNvSpPr txBox="1"/>
      </xdr:nvSpPr>
      <xdr:spPr>
        <a:xfrm>
          <a:off x="13836727" y="60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139371</xdr:rowOff>
    </xdr:from>
    <xdr:ext cx="469744" cy="259045"/>
    <xdr:sp macro="" textlink="">
      <xdr:nvSpPr>
        <xdr:cNvPr id="155" name="n_2mainValue債務償還比率"/>
        <xdr:cNvSpPr txBox="1"/>
      </xdr:nvSpPr>
      <xdr:spPr>
        <a:xfrm>
          <a:off x="13087427" y="605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143329</xdr:rowOff>
    </xdr:from>
    <xdr:ext cx="469744" cy="259045"/>
    <xdr:sp macro="" textlink="">
      <xdr:nvSpPr>
        <xdr:cNvPr id="156" name="n_3mainValue債務償還比率"/>
        <xdr:cNvSpPr txBox="1"/>
      </xdr:nvSpPr>
      <xdr:spPr>
        <a:xfrm>
          <a:off x="12325427" y="60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43296</xdr:rowOff>
    </xdr:from>
    <xdr:ext cx="469744" cy="259045"/>
    <xdr:sp macro="" textlink="">
      <xdr:nvSpPr>
        <xdr:cNvPr id="157" name="n_4mainValue債務償還比率"/>
        <xdr:cNvSpPr txBox="1"/>
      </xdr:nvSpPr>
      <xdr:spPr>
        <a:xfrm>
          <a:off x="11563427" y="595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15892</xdr:rowOff>
    </xdr:from>
    <xdr:ext cx="405111" cy="259045"/>
    <xdr:sp macro="" textlink="">
      <xdr:nvSpPr>
        <xdr:cNvPr id="74" name="【道路】&#10;有形固定資産減価償却率該当値テキスト"/>
        <xdr:cNvSpPr txBox="1"/>
      </xdr:nvSpPr>
      <xdr:spPr>
        <a:xfrm>
          <a:off x="4673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5" name="楕円 74"/>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43815</xdr:rowOff>
    </xdr:to>
    <xdr:cxnSp macro="">
      <xdr:nvCxnSpPr>
        <xdr:cNvPr id="76" name="直線コネクタ 75"/>
        <xdr:cNvCxnSpPr/>
      </xdr:nvCxnSpPr>
      <xdr:spPr>
        <a:xfrm>
          <a:off x="3797300" y="65284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13335</xdr:rowOff>
    </xdr:to>
    <xdr:cxnSp macro="">
      <xdr:nvCxnSpPr>
        <xdr:cNvPr id="78" name="直線コネクタ 77"/>
        <xdr:cNvCxnSpPr/>
      </xdr:nvCxnSpPr>
      <xdr:spPr>
        <a:xfrm>
          <a:off x="2908300" y="648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142875</xdr:rowOff>
    </xdr:to>
    <xdr:cxnSp macro="">
      <xdr:nvCxnSpPr>
        <xdr:cNvPr id="80" name="直線コネクタ 79"/>
        <xdr:cNvCxnSpPr/>
      </xdr:nvCxnSpPr>
      <xdr:spPr>
        <a:xfrm>
          <a:off x="2019300" y="6459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85" name="n_1main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6"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7" name="n_3mainValue【道路】&#10;有形固定資産減価償却率"/>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153763</xdr:rowOff>
    </xdr:from>
    <xdr:to>
      <xdr:col>55</xdr:col>
      <xdr:colOff>50800</xdr:colOff>
      <xdr:row>42</xdr:row>
      <xdr:rowOff>83913</xdr:rowOff>
    </xdr:to>
    <xdr:sp macro="" textlink="">
      <xdr:nvSpPr>
        <xdr:cNvPr id="127" name="楕円 126"/>
        <xdr:cNvSpPr/>
      </xdr:nvSpPr>
      <xdr:spPr>
        <a:xfrm>
          <a:off x="10426700" y="718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28" name="【道路】&#10;一人当たり延長該当値テキスト"/>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153889</xdr:rowOff>
    </xdr:from>
    <xdr:to>
      <xdr:col>50</xdr:col>
      <xdr:colOff>165100</xdr:colOff>
      <xdr:row>42</xdr:row>
      <xdr:rowOff>84039</xdr:rowOff>
    </xdr:to>
    <xdr:sp macro="" textlink="">
      <xdr:nvSpPr>
        <xdr:cNvPr id="129" name="楕円 128"/>
        <xdr:cNvSpPr/>
      </xdr:nvSpPr>
      <xdr:spPr>
        <a:xfrm>
          <a:off x="9588500" y="71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33113</xdr:rowOff>
    </xdr:from>
    <xdr:to>
      <xdr:col>55</xdr:col>
      <xdr:colOff>0</xdr:colOff>
      <xdr:row>42</xdr:row>
      <xdr:rowOff>33239</xdr:rowOff>
    </xdr:to>
    <xdr:cxnSp macro="">
      <xdr:nvCxnSpPr>
        <xdr:cNvPr id="130" name="直線コネクタ 129"/>
        <xdr:cNvCxnSpPr/>
      </xdr:nvCxnSpPr>
      <xdr:spPr>
        <a:xfrm flipV="1">
          <a:off x="9639300" y="7234013"/>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153990</xdr:rowOff>
    </xdr:from>
    <xdr:to>
      <xdr:col>46</xdr:col>
      <xdr:colOff>38100</xdr:colOff>
      <xdr:row>42</xdr:row>
      <xdr:rowOff>84140</xdr:rowOff>
    </xdr:to>
    <xdr:sp macro="" textlink="">
      <xdr:nvSpPr>
        <xdr:cNvPr id="131" name="楕円 130"/>
        <xdr:cNvSpPr/>
      </xdr:nvSpPr>
      <xdr:spPr>
        <a:xfrm>
          <a:off x="8699500" y="71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33239</xdr:rowOff>
    </xdr:from>
    <xdr:to>
      <xdr:col>50</xdr:col>
      <xdr:colOff>114300</xdr:colOff>
      <xdr:row>42</xdr:row>
      <xdr:rowOff>33340</xdr:rowOff>
    </xdr:to>
    <xdr:cxnSp macro="">
      <xdr:nvCxnSpPr>
        <xdr:cNvPr id="132" name="直線コネクタ 131"/>
        <xdr:cNvCxnSpPr/>
      </xdr:nvCxnSpPr>
      <xdr:spPr>
        <a:xfrm flipV="1">
          <a:off x="8750300" y="723413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154100</xdr:rowOff>
    </xdr:from>
    <xdr:to>
      <xdr:col>41</xdr:col>
      <xdr:colOff>101600</xdr:colOff>
      <xdr:row>42</xdr:row>
      <xdr:rowOff>84250</xdr:rowOff>
    </xdr:to>
    <xdr:sp macro="" textlink="">
      <xdr:nvSpPr>
        <xdr:cNvPr id="133" name="楕円 132"/>
        <xdr:cNvSpPr/>
      </xdr:nvSpPr>
      <xdr:spPr>
        <a:xfrm>
          <a:off x="7810500" y="71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33340</xdr:rowOff>
    </xdr:from>
    <xdr:to>
      <xdr:col>45</xdr:col>
      <xdr:colOff>177800</xdr:colOff>
      <xdr:row>42</xdr:row>
      <xdr:rowOff>33450</xdr:rowOff>
    </xdr:to>
    <xdr:cxnSp macro="">
      <xdr:nvCxnSpPr>
        <xdr:cNvPr id="134" name="直線コネクタ 133"/>
        <xdr:cNvCxnSpPr/>
      </xdr:nvCxnSpPr>
      <xdr:spPr>
        <a:xfrm flipV="1">
          <a:off x="7861300" y="723424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75166</xdr:rowOff>
    </xdr:from>
    <xdr:ext cx="534377" cy="259045"/>
    <xdr:sp macro="" textlink="">
      <xdr:nvSpPr>
        <xdr:cNvPr id="139" name="n_1mainValue【道路】&#10;一人当たり延長"/>
        <xdr:cNvSpPr txBox="1"/>
      </xdr:nvSpPr>
      <xdr:spPr>
        <a:xfrm>
          <a:off x="9359411" y="72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75267</xdr:rowOff>
    </xdr:from>
    <xdr:ext cx="534377" cy="259045"/>
    <xdr:sp macro="" textlink="">
      <xdr:nvSpPr>
        <xdr:cNvPr id="140" name="n_2mainValue【道路】&#10;一人当たり延長"/>
        <xdr:cNvSpPr txBox="1"/>
      </xdr:nvSpPr>
      <xdr:spPr>
        <a:xfrm>
          <a:off x="8483111" y="72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75377</xdr:rowOff>
    </xdr:from>
    <xdr:ext cx="534377" cy="259045"/>
    <xdr:sp macro="" textlink="">
      <xdr:nvSpPr>
        <xdr:cNvPr id="141" name="n_3mainValue【道路】&#10;一人当たり延長"/>
        <xdr:cNvSpPr txBox="1"/>
      </xdr:nvSpPr>
      <xdr:spPr>
        <a:xfrm>
          <a:off x="7594111" y="72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3" name="楕円 182"/>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84" name="【橋りょう・トンネル】&#10;有形固定資産減価償却率該当値テキスト"/>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5" name="楕円 184"/>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166551</xdr:rowOff>
    </xdr:to>
    <xdr:cxnSp macro="">
      <xdr:nvCxnSpPr>
        <xdr:cNvPr id="186" name="直線コネクタ 185"/>
        <xdr:cNvCxnSpPr/>
      </xdr:nvCxnSpPr>
      <xdr:spPr>
        <a:xfrm>
          <a:off x="3797300" y="104274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87" name="楕円 186"/>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140426</xdr:rowOff>
    </xdr:to>
    <xdr:cxnSp macro="">
      <xdr:nvCxnSpPr>
        <xdr:cNvPr id="188" name="直線コネクタ 187"/>
        <xdr:cNvCxnSpPr/>
      </xdr:nvCxnSpPr>
      <xdr:spPr>
        <a:xfrm>
          <a:off x="2908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9" name="楕円 188"/>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112667</xdr:rowOff>
    </xdr:to>
    <xdr:cxnSp macro="">
      <xdr:nvCxnSpPr>
        <xdr:cNvPr id="190" name="直線コネクタ 189"/>
        <xdr:cNvCxnSpPr/>
      </xdr:nvCxnSpPr>
      <xdr:spPr>
        <a:xfrm>
          <a:off x="2019300" y="1037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195" name="n_1mainValue【橋りょう・トンネル】&#10;有形固定資産減価償却率"/>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196" name="n_2mainValue【橋りょう・トンネル】&#10;有形固定資産減価償却率"/>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97" name="n_3main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145924</xdr:rowOff>
    </xdr:from>
    <xdr:to>
      <xdr:col>55</xdr:col>
      <xdr:colOff>50800</xdr:colOff>
      <xdr:row>59</xdr:row>
      <xdr:rowOff>76074</xdr:rowOff>
    </xdr:to>
    <xdr:sp macro="" textlink="">
      <xdr:nvSpPr>
        <xdr:cNvPr id="235" name="楕円 234"/>
        <xdr:cNvSpPr/>
      </xdr:nvSpPr>
      <xdr:spPr>
        <a:xfrm>
          <a:off x="10426700" y="100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168801</xdr:rowOff>
    </xdr:from>
    <xdr:ext cx="690189" cy="259045"/>
    <xdr:sp macro="" textlink="">
      <xdr:nvSpPr>
        <xdr:cNvPr id="236" name="【橋りょう・トンネル】&#10;一人当たり有形固定資産（償却資産）額該当値テキスト"/>
        <xdr:cNvSpPr txBox="1"/>
      </xdr:nvSpPr>
      <xdr:spPr>
        <a:xfrm>
          <a:off x="10515600" y="9941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168271</xdr:rowOff>
    </xdr:from>
    <xdr:to>
      <xdr:col>50</xdr:col>
      <xdr:colOff>165100</xdr:colOff>
      <xdr:row>59</xdr:row>
      <xdr:rowOff>98421</xdr:rowOff>
    </xdr:to>
    <xdr:sp macro="" textlink="">
      <xdr:nvSpPr>
        <xdr:cNvPr id="237" name="楕円 236"/>
        <xdr:cNvSpPr/>
      </xdr:nvSpPr>
      <xdr:spPr>
        <a:xfrm>
          <a:off x="9588500" y="10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25274</xdr:rowOff>
    </xdr:from>
    <xdr:to>
      <xdr:col>55</xdr:col>
      <xdr:colOff>0</xdr:colOff>
      <xdr:row>59</xdr:row>
      <xdr:rowOff>47621</xdr:rowOff>
    </xdr:to>
    <xdr:cxnSp macro="">
      <xdr:nvCxnSpPr>
        <xdr:cNvPr id="238" name="直線コネクタ 237"/>
        <xdr:cNvCxnSpPr/>
      </xdr:nvCxnSpPr>
      <xdr:spPr>
        <a:xfrm flipV="1">
          <a:off x="9639300" y="10140824"/>
          <a:ext cx="8382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12260</xdr:rowOff>
    </xdr:from>
    <xdr:to>
      <xdr:col>46</xdr:col>
      <xdr:colOff>38100</xdr:colOff>
      <xdr:row>59</xdr:row>
      <xdr:rowOff>113860</xdr:rowOff>
    </xdr:to>
    <xdr:sp macro="" textlink="">
      <xdr:nvSpPr>
        <xdr:cNvPr id="239" name="楕円 238"/>
        <xdr:cNvSpPr/>
      </xdr:nvSpPr>
      <xdr:spPr>
        <a:xfrm>
          <a:off x="8699500" y="10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47621</xdr:rowOff>
    </xdr:from>
    <xdr:to>
      <xdr:col>50</xdr:col>
      <xdr:colOff>114300</xdr:colOff>
      <xdr:row>59</xdr:row>
      <xdr:rowOff>63060</xdr:rowOff>
    </xdr:to>
    <xdr:cxnSp macro="">
      <xdr:nvCxnSpPr>
        <xdr:cNvPr id="240" name="直線コネクタ 239"/>
        <xdr:cNvCxnSpPr/>
      </xdr:nvCxnSpPr>
      <xdr:spPr>
        <a:xfrm flipV="1">
          <a:off x="8750300" y="10163171"/>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29445</xdr:rowOff>
    </xdr:from>
    <xdr:to>
      <xdr:col>41</xdr:col>
      <xdr:colOff>101600</xdr:colOff>
      <xdr:row>59</xdr:row>
      <xdr:rowOff>131045</xdr:rowOff>
    </xdr:to>
    <xdr:sp macro="" textlink="">
      <xdr:nvSpPr>
        <xdr:cNvPr id="241" name="楕円 240"/>
        <xdr:cNvSpPr/>
      </xdr:nvSpPr>
      <xdr:spPr>
        <a:xfrm>
          <a:off x="7810500" y="101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63060</xdr:rowOff>
    </xdr:from>
    <xdr:to>
      <xdr:col>45</xdr:col>
      <xdr:colOff>177800</xdr:colOff>
      <xdr:row>59</xdr:row>
      <xdr:rowOff>80245</xdr:rowOff>
    </xdr:to>
    <xdr:cxnSp macro="">
      <xdr:nvCxnSpPr>
        <xdr:cNvPr id="242" name="直線コネクタ 241"/>
        <xdr:cNvCxnSpPr/>
      </xdr:nvCxnSpPr>
      <xdr:spPr>
        <a:xfrm flipV="1">
          <a:off x="7861300" y="10178610"/>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3"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4"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5"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114948</xdr:rowOff>
    </xdr:from>
    <xdr:ext cx="690189" cy="259045"/>
    <xdr:sp macro="" textlink="">
      <xdr:nvSpPr>
        <xdr:cNvPr id="247" name="n_1mainValue【橋りょう・トンネル】&#10;一人当たり有形固定資産（償却資産）額"/>
        <xdr:cNvSpPr txBox="1"/>
      </xdr:nvSpPr>
      <xdr:spPr>
        <a:xfrm>
          <a:off x="9281505" y="9887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130387</xdr:rowOff>
    </xdr:from>
    <xdr:ext cx="690189" cy="259045"/>
    <xdr:sp macro="" textlink="">
      <xdr:nvSpPr>
        <xdr:cNvPr id="248" name="n_2mainValue【橋りょう・トンネル】&#10;一人当たり有形固定資産（償却資産）額"/>
        <xdr:cNvSpPr txBox="1"/>
      </xdr:nvSpPr>
      <xdr:spPr>
        <a:xfrm>
          <a:off x="8405205" y="9903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147572</xdr:rowOff>
    </xdr:from>
    <xdr:ext cx="690189" cy="259045"/>
    <xdr:sp macro="" textlink="">
      <xdr:nvSpPr>
        <xdr:cNvPr id="249" name="n_3mainValue【橋りょう・トンネル】&#10;一人当たり有形固定資産（償却資産）額"/>
        <xdr:cNvSpPr txBox="1"/>
      </xdr:nvSpPr>
      <xdr:spPr>
        <a:xfrm>
          <a:off x="7516205" y="9920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1" name="楕円 290"/>
        <xdr:cNvSpPr/>
      </xdr:nvSpPr>
      <xdr:spPr>
        <a:xfrm>
          <a:off x="4584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119578</xdr:rowOff>
    </xdr:from>
    <xdr:ext cx="405111" cy="259045"/>
    <xdr:sp macro="" textlink="">
      <xdr:nvSpPr>
        <xdr:cNvPr id="292" name="【公営住宅】&#10;有形固定資産減価償却率該当値テキスト"/>
        <xdr:cNvSpPr txBox="1"/>
      </xdr:nvSpPr>
      <xdr:spPr>
        <a:xfrm>
          <a:off x="4673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293" name="楕円 292"/>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147501</xdr:rowOff>
    </xdr:to>
    <xdr:cxnSp macro="">
      <xdr:nvCxnSpPr>
        <xdr:cNvPr id="294" name="直線コネクタ 293"/>
        <xdr:cNvCxnSpPr/>
      </xdr:nvCxnSpPr>
      <xdr:spPr>
        <a:xfrm>
          <a:off x="3797300" y="1414108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95" name="楕円 294"/>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82187</xdr:rowOff>
    </xdr:to>
    <xdr:cxnSp macro="">
      <xdr:nvCxnSpPr>
        <xdr:cNvPr id="296" name="直線コネクタ 295"/>
        <xdr:cNvCxnSpPr/>
      </xdr:nvCxnSpPr>
      <xdr:spPr>
        <a:xfrm>
          <a:off x="2908300" y="1407413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70576</xdr:rowOff>
    </xdr:from>
    <xdr:to>
      <xdr:col>10</xdr:col>
      <xdr:colOff>165100</xdr:colOff>
      <xdr:row>82</xdr:row>
      <xdr:rowOff>726</xdr:rowOff>
    </xdr:to>
    <xdr:sp macro="" textlink="">
      <xdr:nvSpPr>
        <xdr:cNvPr id="297" name="楕円 296"/>
        <xdr:cNvSpPr/>
      </xdr:nvSpPr>
      <xdr:spPr>
        <a:xfrm>
          <a:off x="1968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121376</xdr:rowOff>
    </xdr:from>
    <xdr:to>
      <xdr:col>15</xdr:col>
      <xdr:colOff>50800</xdr:colOff>
      <xdr:row>82</xdr:row>
      <xdr:rowOff>15239</xdr:rowOff>
    </xdr:to>
    <xdr:cxnSp macro="">
      <xdr:nvCxnSpPr>
        <xdr:cNvPr id="298" name="直線コネクタ 297"/>
        <xdr:cNvCxnSpPr/>
      </xdr:nvCxnSpPr>
      <xdr:spPr>
        <a:xfrm>
          <a:off x="2019300" y="140088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149514</xdr:rowOff>
    </xdr:from>
    <xdr:ext cx="405111" cy="259045"/>
    <xdr:sp macro="" textlink="">
      <xdr:nvSpPr>
        <xdr:cNvPr id="303" name="n_1mainValue【公営住宅】&#10;有形固定資産減価償却率"/>
        <xdr:cNvSpPr txBox="1"/>
      </xdr:nvSpPr>
      <xdr:spPr>
        <a:xfrm>
          <a:off x="3582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04"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17253</xdr:rowOff>
    </xdr:from>
    <xdr:ext cx="405111" cy="259045"/>
    <xdr:sp macro="" textlink="">
      <xdr:nvSpPr>
        <xdr:cNvPr id="305" name="n_3mainValue【公営住宅】&#10;有形固定資産減価償却率"/>
        <xdr:cNvSpPr txBox="1"/>
      </xdr:nvSpPr>
      <xdr:spPr>
        <a:xfrm>
          <a:off x="1816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22861</xdr:rowOff>
    </xdr:from>
    <xdr:to>
      <xdr:col>55</xdr:col>
      <xdr:colOff>50800</xdr:colOff>
      <xdr:row>86</xdr:row>
      <xdr:rowOff>124461</xdr:rowOff>
    </xdr:to>
    <xdr:sp macro="" textlink="">
      <xdr:nvSpPr>
        <xdr:cNvPr id="345" name="楕円 344"/>
        <xdr:cNvSpPr/>
      </xdr:nvSpPr>
      <xdr:spPr>
        <a:xfrm>
          <a:off x="104267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109238</xdr:rowOff>
    </xdr:from>
    <xdr:ext cx="469744" cy="259045"/>
    <xdr:sp macro="" textlink="">
      <xdr:nvSpPr>
        <xdr:cNvPr id="346" name="【公営住宅】&#10;一人当たり面積該当値テキスト"/>
        <xdr:cNvSpPr txBox="1"/>
      </xdr:nvSpPr>
      <xdr:spPr>
        <a:xfrm>
          <a:off x="10515600" y="1468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24003</xdr:rowOff>
    </xdr:from>
    <xdr:to>
      <xdr:col>50</xdr:col>
      <xdr:colOff>165100</xdr:colOff>
      <xdr:row>86</xdr:row>
      <xdr:rowOff>125603</xdr:rowOff>
    </xdr:to>
    <xdr:sp macro="" textlink="">
      <xdr:nvSpPr>
        <xdr:cNvPr id="347" name="楕円 346"/>
        <xdr:cNvSpPr/>
      </xdr:nvSpPr>
      <xdr:spPr>
        <a:xfrm>
          <a:off x="9588500" y="147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73661</xdr:rowOff>
    </xdr:from>
    <xdr:to>
      <xdr:col>55</xdr:col>
      <xdr:colOff>0</xdr:colOff>
      <xdr:row>86</xdr:row>
      <xdr:rowOff>74803</xdr:rowOff>
    </xdr:to>
    <xdr:cxnSp macro="">
      <xdr:nvCxnSpPr>
        <xdr:cNvPr id="348" name="直線コネクタ 347"/>
        <xdr:cNvCxnSpPr/>
      </xdr:nvCxnSpPr>
      <xdr:spPr>
        <a:xfrm flipV="1">
          <a:off x="9639300" y="1481836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24764</xdr:rowOff>
    </xdr:from>
    <xdr:to>
      <xdr:col>46</xdr:col>
      <xdr:colOff>38100</xdr:colOff>
      <xdr:row>86</xdr:row>
      <xdr:rowOff>126364</xdr:rowOff>
    </xdr:to>
    <xdr:sp macro="" textlink="">
      <xdr:nvSpPr>
        <xdr:cNvPr id="349" name="楕円 348"/>
        <xdr:cNvSpPr/>
      </xdr:nvSpPr>
      <xdr:spPr>
        <a:xfrm>
          <a:off x="8699500" y="147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74803</xdr:rowOff>
    </xdr:from>
    <xdr:to>
      <xdr:col>50</xdr:col>
      <xdr:colOff>114300</xdr:colOff>
      <xdr:row>86</xdr:row>
      <xdr:rowOff>75564</xdr:rowOff>
    </xdr:to>
    <xdr:cxnSp macro="">
      <xdr:nvCxnSpPr>
        <xdr:cNvPr id="350" name="直線コネクタ 349"/>
        <xdr:cNvCxnSpPr/>
      </xdr:nvCxnSpPr>
      <xdr:spPr>
        <a:xfrm flipV="1">
          <a:off x="8750300" y="1481950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25654</xdr:rowOff>
    </xdr:from>
    <xdr:to>
      <xdr:col>41</xdr:col>
      <xdr:colOff>101600</xdr:colOff>
      <xdr:row>86</xdr:row>
      <xdr:rowOff>127254</xdr:rowOff>
    </xdr:to>
    <xdr:sp macro="" textlink="">
      <xdr:nvSpPr>
        <xdr:cNvPr id="351" name="楕円 350"/>
        <xdr:cNvSpPr/>
      </xdr:nvSpPr>
      <xdr:spPr>
        <a:xfrm>
          <a:off x="7810500" y="147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75564</xdr:rowOff>
    </xdr:from>
    <xdr:to>
      <xdr:col>45</xdr:col>
      <xdr:colOff>177800</xdr:colOff>
      <xdr:row>86</xdr:row>
      <xdr:rowOff>76454</xdr:rowOff>
    </xdr:to>
    <xdr:cxnSp macro="">
      <xdr:nvCxnSpPr>
        <xdr:cNvPr id="352" name="直線コネクタ 351"/>
        <xdr:cNvCxnSpPr/>
      </xdr:nvCxnSpPr>
      <xdr:spPr>
        <a:xfrm flipV="1">
          <a:off x="7861300" y="14820264"/>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116730</xdr:rowOff>
    </xdr:from>
    <xdr:ext cx="469744" cy="259045"/>
    <xdr:sp macro="" textlink="">
      <xdr:nvSpPr>
        <xdr:cNvPr id="357" name="n_1mainValue【公営住宅】&#10;一人当たり面積"/>
        <xdr:cNvSpPr txBox="1"/>
      </xdr:nvSpPr>
      <xdr:spPr>
        <a:xfrm>
          <a:off x="9391727" y="148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117491</xdr:rowOff>
    </xdr:from>
    <xdr:ext cx="469744" cy="259045"/>
    <xdr:sp macro="" textlink="">
      <xdr:nvSpPr>
        <xdr:cNvPr id="358" name="n_2mainValue【公営住宅】&#10;一人当たり面積"/>
        <xdr:cNvSpPr txBox="1"/>
      </xdr:nvSpPr>
      <xdr:spPr>
        <a:xfrm>
          <a:off x="8515427" y="1486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118381</xdr:rowOff>
    </xdr:from>
    <xdr:ext cx="469744" cy="259045"/>
    <xdr:sp macro="" textlink="">
      <xdr:nvSpPr>
        <xdr:cNvPr id="359" name="n_3mainValue【公営住宅】&#10;一人当たり面積"/>
        <xdr:cNvSpPr txBox="1"/>
      </xdr:nvSpPr>
      <xdr:spPr>
        <a:xfrm>
          <a:off x="7626427" y="148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7" name="楕円 416"/>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18" name="【認定こども園・幼稚園・保育所】&#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152763</xdr:rowOff>
    </xdr:from>
    <xdr:to>
      <xdr:col>81</xdr:col>
      <xdr:colOff>101600</xdr:colOff>
      <xdr:row>38</xdr:row>
      <xdr:rowOff>82913</xdr:rowOff>
    </xdr:to>
    <xdr:sp macro="" textlink="">
      <xdr:nvSpPr>
        <xdr:cNvPr id="419" name="楕円 418"/>
        <xdr:cNvSpPr/>
      </xdr:nvSpPr>
      <xdr:spPr>
        <a:xfrm>
          <a:off x="15430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32113</xdr:rowOff>
    </xdr:from>
    <xdr:to>
      <xdr:col>85</xdr:col>
      <xdr:colOff>127000</xdr:colOff>
      <xdr:row>38</xdr:row>
      <xdr:rowOff>87630</xdr:rowOff>
    </xdr:to>
    <xdr:cxnSp macro="">
      <xdr:nvCxnSpPr>
        <xdr:cNvPr id="420" name="直線コネクタ 419"/>
        <xdr:cNvCxnSpPr/>
      </xdr:nvCxnSpPr>
      <xdr:spPr>
        <a:xfrm>
          <a:off x="15481300" y="654721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21" name="楕円 420"/>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38</xdr:row>
      <xdr:rowOff>32113</xdr:rowOff>
    </xdr:to>
    <xdr:cxnSp macro="">
      <xdr:nvCxnSpPr>
        <xdr:cNvPr id="422" name="直線コネクタ 421"/>
        <xdr:cNvCxnSpPr/>
      </xdr:nvCxnSpPr>
      <xdr:spPr>
        <a:xfrm>
          <a:off x="14592300" y="635453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423" name="楕円 422"/>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40</xdr:row>
      <xdr:rowOff>139881</xdr:rowOff>
    </xdr:to>
    <xdr:cxnSp macro="">
      <xdr:nvCxnSpPr>
        <xdr:cNvPr id="424" name="直線コネクタ 423"/>
        <xdr:cNvCxnSpPr/>
      </xdr:nvCxnSpPr>
      <xdr:spPr>
        <a:xfrm flipV="1">
          <a:off x="13703300" y="6354536"/>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74040</xdr:rowOff>
    </xdr:from>
    <xdr:ext cx="405111" cy="259045"/>
    <xdr:sp macro="" textlink="">
      <xdr:nvSpPr>
        <xdr:cNvPr id="429" name="n_1mainValue【認定こども園・幼稚園・保育所】&#10;有形固定資産減価償却率"/>
        <xdr:cNvSpPr txBox="1"/>
      </xdr:nvSpPr>
      <xdr:spPr>
        <a:xfrm>
          <a:off x="15266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30" name="n_2main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431" name="n_3mainValue【認定こども園・幼稚園・保育所】&#10;有形固定資産減価償却率"/>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169091</xdr:rowOff>
    </xdr:from>
    <xdr:to>
      <xdr:col>116</xdr:col>
      <xdr:colOff>114300</xdr:colOff>
      <xdr:row>40</xdr:row>
      <xdr:rowOff>99241</xdr:rowOff>
    </xdr:to>
    <xdr:sp macro="" textlink="">
      <xdr:nvSpPr>
        <xdr:cNvPr id="473" name="楕円 472"/>
        <xdr:cNvSpPr/>
      </xdr:nvSpPr>
      <xdr:spPr>
        <a:xfrm>
          <a:off x="22110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147518</xdr:rowOff>
    </xdr:from>
    <xdr:ext cx="469744" cy="259045"/>
    <xdr:sp macro="" textlink="">
      <xdr:nvSpPr>
        <xdr:cNvPr id="474" name="【認定こども園・幼稚園・保育所】&#10;一人当たり面積該当値テキスト"/>
        <xdr:cNvSpPr txBox="1"/>
      </xdr:nvSpPr>
      <xdr:spPr>
        <a:xfrm>
          <a:off x="22199600" y="68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7438</xdr:rowOff>
    </xdr:from>
    <xdr:to>
      <xdr:col>112</xdr:col>
      <xdr:colOff>38100</xdr:colOff>
      <xdr:row>40</xdr:row>
      <xdr:rowOff>109038</xdr:rowOff>
    </xdr:to>
    <xdr:sp macro="" textlink="">
      <xdr:nvSpPr>
        <xdr:cNvPr id="475" name="楕円 474"/>
        <xdr:cNvSpPr/>
      </xdr:nvSpPr>
      <xdr:spPr>
        <a:xfrm>
          <a:off x="21272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48441</xdr:rowOff>
    </xdr:from>
    <xdr:to>
      <xdr:col>116</xdr:col>
      <xdr:colOff>63500</xdr:colOff>
      <xdr:row>40</xdr:row>
      <xdr:rowOff>58238</xdr:rowOff>
    </xdr:to>
    <xdr:cxnSp macro="">
      <xdr:nvCxnSpPr>
        <xdr:cNvPr id="476" name="直線コネクタ 475"/>
        <xdr:cNvCxnSpPr/>
      </xdr:nvCxnSpPr>
      <xdr:spPr>
        <a:xfrm flipV="1">
          <a:off x="21323300" y="690644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477" name="楕円 476"/>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58238</xdr:rowOff>
    </xdr:from>
    <xdr:to>
      <xdr:col>111</xdr:col>
      <xdr:colOff>177800</xdr:colOff>
      <xdr:row>40</xdr:row>
      <xdr:rowOff>66403</xdr:rowOff>
    </xdr:to>
    <xdr:cxnSp macro="">
      <xdr:nvCxnSpPr>
        <xdr:cNvPr id="478" name="直線コネクタ 477"/>
        <xdr:cNvCxnSpPr/>
      </xdr:nvCxnSpPr>
      <xdr:spPr>
        <a:xfrm flipV="1">
          <a:off x="20434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23767</xdr:rowOff>
    </xdr:from>
    <xdr:to>
      <xdr:col>102</xdr:col>
      <xdr:colOff>165100</xdr:colOff>
      <xdr:row>40</xdr:row>
      <xdr:rowOff>125367</xdr:rowOff>
    </xdr:to>
    <xdr:sp macro="" textlink="">
      <xdr:nvSpPr>
        <xdr:cNvPr id="479" name="楕円 478"/>
        <xdr:cNvSpPr/>
      </xdr:nvSpPr>
      <xdr:spPr>
        <a:xfrm>
          <a:off x="19494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66403</xdr:rowOff>
    </xdr:from>
    <xdr:to>
      <xdr:col>107</xdr:col>
      <xdr:colOff>50800</xdr:colOff>
      <xdr:row>40</xdr:row>
      <xdr:rowOff>74567</xdr:rowOff>
    </xdr:to>
    <xdr:cxnSp macro="">
      <xdr:nvCxnSpPr>
        <xdr:cNvPr id="480" name="直線コネクタ 479"/>
        <xdr:cNvCxnSpPr/>
      </xdr:nvCxnSpPr>
      <xdr:spPr>
        <a:xfrm flipV="1">
          <a:off x="19545300" y="692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100165</xdr:rowOff>
    </xdr:from>
    <xdr:ext cx="469744" cy="259045"/>
    <xdr:sp macro="" textlink="">
      <xdr:nvSpPr>
        <xdr:cNvPr id="485" name="n_1mainValue【認定こども園・幼稚園・保育所】&#10;一人当たり面積"/>
        <xdr:cNvSpPr txBox="1"/>
      </xdr:nvSpPr>
      <xdr:spPr>
        <a:xfrm>
          <a:off x="21075727" y="695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86" name="n_2main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116494</xdr:rowOff>
    </xdr:from>
    <xdr:ext cx="469744" cy="259045"/>
    <xdr:sp macro="" textlink="">
      <xdr:nvSpPr>
        <xdr:cNvPr id="487" name="n_3mainValue【認定こども園・幼稚園・保育所】&#10;一人当たり面積"/>
        <xdr:cNvSpPr txBox="1"/>
      </xdr:nvSpPr>
      <xdr:spPr>
        <a:xfrm>
          <a:off x="19310427" y="69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28" name="楕円 527"/>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29"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30" name="楕円 529"/>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13335</xdr:rowOff>
    </xdr:to>
    <xdr:cxnSp macro="">
      <xdr:nvCxnSpPr>
        <xdr:cNvPr id="531" name="直線コネクタ 530"/>
        <xdr:cNvCxnSpPr/>
      </xdr:nvCxnSpPr>
      <xdr:spPr>
        <a:xfrm>
          <a:off x="15481300" y="104298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2" name="楕円 531"/>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142875</xdr:rowOff>
    </xdr:to>
    <xdr:cxnSp macro="">
      <xdr:nvCxnSpPr>
        <xdr:cNvPr id="533" name="直線コネクタ 532"/>
        <xdr:cNvCxnSpPr/>
      </xdr:nvCxnSpPr>
      <xdr:spPr>
        <a:xfrm>
          <a:off x="14592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34" name="楕円 533"/>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99060</xdr:rowOff>
    </xdr:to>
    <xdr:cxnSp macro="">
      <xdr:nvCxnSpPr>
        <xdr:cNvPr id="535" name="直線コネクタ 534"/>
        <xdr:cNvCxnSpPr/>
      </xdr:nvCxnSpPr>
      <xdr:spPr>
        <a:xfrm>
          <a:off x="13703300" y="1034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40"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41" name="n_2mainValue【学校施設】&#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42" name="n_3mainValue【学校施設】&#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161798</xdr:rowOff>
    </xdr:from>
    <xdr:to>
      <xdr:col>116</xdr:col>
      <xdr:colOff>114300</xdr:colOff>
      <xdr:row>60</xdr:row>
      <xdr:rowOff>91948</xdr:rowOff>
    </xdr:to>
    <xdr:sp macro="" textlink="">
      <xdr:nvSpPr>
        <xdr:cNvPr id="586" name="楕円 585"/>
        <xdr:cNvSpPr/>
      </xdr:nvSpPr>
      <xdr:spPr>
        <a:xfrm>
          <a:off x="22110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13225</xdr:rowOff>
    </xdr:from>
    <xdr:ext cx="469744" cy="259045"/>
    <xdr:sp macro="" textlink="">
      <xdr:nvSpPr>
        <xdr:cNvPr id="587" name="【学校施設】&#10;一人当たり面積該当値テキスト"/>
        <xdr:cNvSpPr txBox="1"/>
      </xdr:nvSpPr>
      <xdr:spPr>
        <a:xfrm>
          <a:off x="22199600"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12350</xdr:rowOff>
    </xdr:from>
    <xdr:to>
      <xdr:col>112</xdr:col>
      <xdr:colOff>38100</xdr:colOff>
      <xdr:row>60</xdr:row>
      <xdr:rowOff>113950</xdr:rowOff>
    </xdr:to>
    <xdr:sp macro="" textlink="">
      <xdr:nvSpPr>
        <xdr:cNvPr id="588" name="楕円 587"/>
        <xdr:cNvSpPr/>
      </xdr:nvSpPr>
      <xdr:spPr>
        <a:xfrm>
          <a:off x="21272500" y="102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41148</xdr:rowOff>
    </xdr:from>
    <xdr:to>
      <xdr:col>116</xdr:col>
      <xdr:colOff>63500</xdr:colOff>
      <xdr:row>60</xdr:row>
      <xdr:rowOff>63150</xdr:rowOff>
    </xdr:to>
    <xdr:cxnSp macro="">
      <xdr:nvCxnSpPr>
        <xdr:cNvPr id="589" name="直線コネクタ 588"/>
        <xdr:cNvCxnSpPr/>
      </xdr:nvCxnSpPr>
      <xdr:spPr>
        <a:xfrm flipV="1">
          <a:off x="21323300" y="10328148"/>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28925</xdr:rowOff>
    </xdr:from>
    <xdr:to>
      <xdr:col>107</xdr:col>
      <xdr:colOff>101600</xdr:colOff>
      <xdr:row>60</xdr:row>
      <xdr:rowOff>130525</xdr:rowOff>
    </xdr:to>
    <xdr:sp macro="" textlink="">
      <xdr:nvSpPr>
        <xdr:cNvPr id="590" name="楕円 589"/>
        <xdr:cNvSpPr/>
      </xdr:nvSpPr>
      <xdr:spPr>
        <a:xfrm>
          <a:off x="20383500" y="10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63150</xdr:rowOff>
    </xdr:from>
    <xdr:to>
      <xdr:col>111</xdr:col>
      <xdr:colOff>177800</xdr:colOff>
      <xdr:row>60</xdr:row>
      <xdr:rowOff>79725</xdr:rowOff>
    </xdr:to>
    <xdr:cxnSp macro="">
      <xdr:nvCxnSpPr>
        <xdr:cNvPr id="591" name="直線コネクタ 590"/>
        <xdr:cNvCxnSpPr/>
      </xdr:nvCxnSpPr>
      <xdr:spPr>
        <a:xfrm flipV="1">
          <a:off x="20434300" y="10350150"/>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45212</xdr:rowOff>
    </xdr:from>
    <xdr:to>
      <xdr:col>102</xdr:col>
      <xdr:colOff>165100</xdr:colOff>
      <xdr:row>60</xdr:row>
      <xdr:rowOff>146812</xdr:rowOff>
    </xdr:to>
    <xdr:sp macro="" textlink="">
      <xdr:nvSpPr>
        <xdr:cNvPr id="592" name="楕円 591"/>
        <xdr:cNvSpPr/>
      </xdr:nvSpPr>
      <xdr:spPr>
        <a:xfrm>
          <a:off x="19494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79725</xdr:rowOff>
    </xdr:from>
    <xdr:to>
      <xdr:col>107</xdr:col>
      <xdr:colOff>50800</xdr:colOff>
      <xdr:row>60</xdr:row>
      <xdr:rowOff>96012</xdr:rowOff>
    </xdr:to>
    <xdr:cxnSp macro="">
      <xdr:nvCxnSpPr>
        <xdr:cNvPr id="593" name="直線コネクタ 592"/>
        <xdr:cNvCxnSpPr/>
      </xdr:nvCxnSpPr>
      <xdr:spPr>
        <a:xfrm flipV="1">
          <a:off x="19545300" y="1036672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94"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95"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96"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130477</xdr:rowOff>
    </xdr:from>
    <xdr:ext cx="469744" cy="259045"/>
    <xdr:sp macro="" textlink="">
      <xdr:nvSpPr>
        <xdr:cNvPr id="598" name="n_1mainValue【学校施設】&#10;一人当たり面積"/>
        <xdr:cNvSpPr txBox="1"/>
      </xdr:nvSpPr>
      <xdr:spPr>
        <a:xfrm>
          <a:off x="21075727" y="100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147052</xdr:rowOff>
    </xdr:from>
    <xdr:ext cx="469744" cy="259045"/>
    <xdr:sp macro="" textlink="">
      <xdr:nvSpPr>
        <xdr:cNvPr id="599" name="n_2mainValue【学校施設】&#10;一人当たり面積"/>
        <xdr:cNvSpPr txBox="1"/>
      </xdr:nvSpPr>
      <xdr:spPr>
        <a:xfrm>
          <a:off x="20199427" y="1009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163339</xdr:rowOff>
    </xdr:from>
    <xdr:ext cx="469744" cy="259045"/>
    <xdr:sp macro="" textlink="">
      <xdr:nvSpPr>
        <xdr:cNvPr id="600" name="n_3mainValue【学校施設】&#10;一人当たり面積"/>
        <xdr:cNvSpPr txBox="1"/>
      </xdr:nvSpPr>
      <xdr:spPr>
        <a:xfrm>
          <a:off x="19310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9" name="テキスト ボックス 62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9" name="テキスト ボックス 63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28848</xdr:rowOff>
    </xdr:from>
    <xdr:to>
      <xdr:col>85</xdr:col>
      <xdr:colOff>126364</xdr:colOff>
      <xdr:row>109</xdr:row>
      <xdr:rowOff>35379</xdr:rowOff>
    </xdr:to>
    <xdr:cxnSp macro="">
      <xdr:nvCxnSpPr>
        <xdr:cNvPr id="642" name="直線コネクタ 641"/>
        <xdr:cNvCxnSpPr/>
      </xdr:nvCxnSpPr>
      <xdr:spPr>
        <a:xfrm flipV="1">
          <a:off x="16318864" y="17345298"/>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4" name="直線コネクタ 64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146975</xdr:rowOff>
    </xdr:from>
    <xdr:ext cx="405111" cy="259045"/>
    <xdr:sp macro="" textlink="">
      <xdr:nvSpPr>
        <xdr:cNvPr id="645" name="【公民館】&#10;有形固定資産減価償却率最大値テキスト"/>
        <xdr:cNvSpPr txBox="1"/>
      </xdr:nvSpPr>
      <xdr:spPr>
        <a:xfrm>
          <a:off x="16357600" y="1712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28848</xdr:rowOff>
    </xdr:from>
    <xdr:to>
      <xdr:col>86</xdr:col>
      <xdr:colOff>25400</xdr:colOff>
      <xdr:row>101</xdr:row>
      <xdr:rowOff>28848</xdr:rowOff>
    </xdr:to>
    <xdr:cxnSp macro="">
      <xdr:nvCxnSpPr>
        <xdr:cNvPr id="646" name="直線コネクタ 645"/>
        <xdr:cNvCxnSpPr/>
      </xdr:nvCxnSpPr>
      <xdr:spPr>
        <a:xfrm>
          <a:off x="16230600" y="1734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111596</xdr:rowOff>
    </xdr:from>
    <xdr:ext cx="405111" cy="259045"/>
    <xdr:sp macro="" textlink="">
      <xdr:nvSpPr>
        <xdr:cNvPr id="647" name="【公民館】&#10;有形固定資産減価償却率平均値テキスト"/>
        <xdr:cNvSpPr txBox="1"/>
      </xdr:nvSpPr>
      <xdr:spPr>
        <a:xfrm>
          <a:off x="16357600" y="1811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648" name="フローチャート: 判断 647"/>
        <xdr:cNvSpPr/>
      </xdr:nvSpPr>
      <xdr:spPr>
        <a:xfrm>
          <a:off x="162687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64588</xdr:rowOff>
    </xdr:from>
    <xdr:to>
      <xdr:col>81</xdr:col>
      <xdr:colOff>101600</xdr:colOff>
      <xdr:row>105</xdr:row>
      <xdr:rowOff>166188</xdr:rowOff>
    </xdr:to>
    <xdr:sp macro="" textlink="">
      <xdr:nvSpPr>
        <xdr:cNvPr id="649" name="フローチャート: 判断 648"/>
        <xdr:cNvSpPr/>
      </xdr:nvSpPr>
      <xdr:spPr>
        <a:xfrm>
          <a:off x="15430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650" name="フローチャート: 判断 649"/>
        <xdr:cNvSpPr/>
      </xdr:nvSpPr>
      <xdr:spPr>
        <a:xfrm>
          <a:off x="14541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51" name="フローチャート: 判断 650"/>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652" name="フローチャート: 判断 651"/>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658" name="楕円 657"/>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102525</xdr:rowOff>
    </xdr:from>
    <xdr:ext cx="405111" cy="259045"/>
    <xdr:sp macro="" textlink="">
      <xdr:nvSpPr>
        <xdr:cNvPr id="659" name="【公民館】&#10;有形固定資産減価償却率該当値テキスト"/>
        <xdr:cNvSpPr txBox="1"/>
      </xdr:nvSpPr>
      <xdr:spPr>
        <a:xfrm>
          <a:off x="16357600" y="1724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660" name="楕円 659"/>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28848</xdr:rowOff>
    </xdr:to>
    <xdr:cxnSp macro="">
      <xdr:nvCxnSpPr>
        <xdr:cNvPr id="661" name="直線コネクタ 660"/>
        <xdr:cNvCxnSpPr/>
      </xdr:nvCxnSpPr>
      <xdr:spPr>
        <a:xfrm>
          <a:off x="15481300" y="1728651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33564</xdr:rowOff>
    </xdr:from>
    <xdr:to>
      <xdr:col>76</xdr:col>
      <xdr:colOff>165100</xdr:colOff>
      <xdr:row>100</xdr:row>
      <xdr:rowOff>135164</xdr:rowOff>
    </xdr:to>
    <xdr:sp macro="" textlink="">
      <xdr:nvSpPr>
        <xdr:cNvPr id="662" name="楕円 661"/>
        <xdr:cNvSpPr/>
      </xdr:nvSpPr>
      <xdr:spPr>
        <a:xfrm>
          <a:off x="14541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84364</xdr:rowOff>
    </xdr:from>
    <xdr:to>
      <xdr:col>81</xdr:col>
      <xdr:colOff>50800</xdr:colOff>
      <xdr:row>100</xdr:row>
      <xdr:rowOff>141514</xdr:rowOff>
    </xdr:to>
    <xdr:cxnSp macro="">
      <xdr:nvCxnSpPr>
        <xdr:cNvPr id="663" name="直線コネクタ 662"/>
        <xdr:cNvCxnSpPr/>
      </xdr:nvCxnSpPr>
      <xdr:spPr>
        <a:xfrm>
          <a:off x="14592300" y="172293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144599</xdr:rowOff>
    </xdr:from>
    <xdr:to>
      <xdr:col>72</xdr:col>
      <xdr:colOff>38100</xdr:colOff>
      <xdr:row>100</xdr:row>
      <xdr:rowOff>74749</xdr:rowOff>
    </xdr:to>
    <xdr:sp macro="" textlink="">
      <xdr:nvSpPr>
        <xdr:cNvPr id="664" name="楕円 663"/>
        <xdr:cNvSpPr/>
      </xdr:nvSpPr>
      <xdr:spPr>
        <a:xfrm>
          <a:off x="13652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23949</xdr:rowOff>
    </xdr:from>
    <xdr:to>
      <xdr:col>76</xdr:col>
      <xdr:colOff>114300</xdr:colOff>
      <xdr:row>100</xdr:row>
      <xdr:rowOff>84364</xdr:rowOff>
    </xdr:to>
    <xdr:cxnSp macro="">
      <xdr:nvCxnSpPr>
        <xdr:cNvPr id="665" name="直線コネクタ 664"/>
        <xdr:cNvCxnSpPr/>
      </xdr:nvCxnSpPr>
      <xdr:spPr>
        <a:xfrm>
          <a:off x="13703300" y="1716894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157315</xdr:rowOff>
    </xdr:from>
    <xdr:ext cx="405111" cy="259045"/>
    <xdr:sp macro="" textlink="">
      <xdr:nvSpPr>
        <xdr:cNvPr id="666" name="n_1aveValue【公民館】&#10;有形固定資産減価償却率"/>
        <xdr:cNvSpPr txBox="1"/>
      </xdr:nvSpPr>
      <xdr:spPr>
        <a:xfrm>
          <a:off x="15266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667" name="n_2aveValue【公民館】&#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68" name="n_3aveValue【公民館】&#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669" name="n_4aveValue【公民館】&#10;有形固定資産減価償却率"/>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37391</xdr:rowOff>
    </xdr:from>
    <xdr:ext cx="405111" cy="259045"/>
    <xdr:sp macro="" textlink="">
      <xdr:nvSpPr>
        <xdr:cNvPr id="670" name="n_1mainValue【公民館】&#10;有形固定資産減価償却率"/>
        <xdr:cNvSpPr txBox="1"/>
      </xdr:nvSpPr>
      <xdr:spPr>
        <a:xfrm>
          <a:off x="15266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151691</xdr:rowOff>
    </xdr:from>
    <xdr:ext cx="340478" cy="259045"/>
    <xdr:sp macro="" textlink="">
      <xdr:nvSpPr>
        <xdr:cNvPr id="671" name="n_2mainValue【公民館】&#10;有形固定資産減価償却率"/>
        <xdr:cNvSpPr txBox="1"/>
      </xdr:nvSpPr>
      <xdr:spPr>
        <a:xfrm>
          <a:off x="14422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91276</xdr:rowOff>
    </xdr:from>
    <xdr:ext cx="340478" cy="259045"/>
    <xdr:sp macro="" textlink="">
      <xdr:nvSpPr>
        <xdr:cNvPr id="672" name="n_3mainValue【公民館】&#10;有形固定資産減価償却率"/>
        <xdr:cNvSpPr txBox="1"/>
      </xdr:nvSpPr>
      <xdr:spPr>
        <a:xfrm>
          <a:off x="13533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3" name="直線コネクタ 6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4" name="テキスト ボックス 6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5" name="直線コネクタ 6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6" name="テキスト ボックス 6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7" name="直線コネクタ 6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8" name="テキスト ボックス 6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9" name="直線コネクタ 6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0" name="テキスト ボックス 6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4" name="直線コネクタ 693"/>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5"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6" name="直線コネクタ 695"/>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7"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8" name="直線コネクタ 697"/>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99"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00" name="フローチャート: 判断 699"/>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1" name="フローチャート: 判断 700"/>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2" name="フローチャート: 判断 701"/>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3" name="フローチャート: 判断 702"/>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4" name="フローチャート: 判断 703"/>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61061</xdr:rowOff>
    </xdr:from>
    <xdr:to>
      <xdr:col>116</xdr:col>
      <xdr:colOff>114300</xdr:colOff>
      <xdr:row>107</xdr:row>
      <xdr:rowOff>162661</xdr:rowOff>
    </xdr:to>
    <xdr:sp macro="" textlink="">
      <xdr:nvSpPr>
        <xdr:cNvPr id="710" name="楕円 709"/>
        <xdr:cNvSpPr/>
      </xdr:nvSpPr>
      <xdr:spPr>
        <a:xfrm>
          <a:off x="22110700" y="184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147438</xdr:rowOff>
    </xdr:from>
    <xdr:ext cx="469744" cy="259045"/>
    <xdr:sp macro="" textlink="">
      <xdr:nvSpPr>
        <xdr:cNvPr id="711" name="【公民館】&#10;一人当たり面積該当値テキスト"/>
        <xdr:cNvSpPr txBox="1"/>
      </xdr:nvSpPr>
      <xdr:spPr>
        <a:xfrm>
          <a:off x="22199600" y="183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64719</xdr:rowOff>
    </xdr:from>
    <xdr:to>
      <xdr:col>112</xdr:col>
      <xdr:colOff>38100</xdr:colOff>
      <xdr:row>107</xdr:row>
      <xdr:rowOff>166319</xdr:rowOff>
    </xdr:to>
    <xdr:sp macro="" textlink="">
      <xdr:nvSpPr>
        <xdr:cNvPr id="712" name="楕円 711"/>
        <xdr:cNvSpPr/>
      </xdr:nvSpPr>
      <xdr:spPr>
        <a:xfrm>
          <a:off x="21272500" y="184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111861</xdr:rowOff>
    </xdr:from>
    <xdr:to>
      <xdr:col>116</xdr:col>
      <xdr:colOff>63500</xdr:colOff>
      <xdr:row>107</xdr:row>
      <xdr:rowOff>115519</xdr:rowOff>
    </xdr:to>
    <xdr:cxnSp macro="">
      <xdr:nvCxnSpPr>
        <xdr:cNvPr id="713" name="直線コネクタ 712"/>
        <xdr:cNvCxnSpPr/>
      </xdr:nvCxnSpPr>
      <xdr:spPr>
        <a:xfrm flipV="1">
          <a:off x="21323300" y="1845701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67463</xdr:rowOff>
    </xdr:from>
    <xdr:to>
      <xdr:col>107</xdr:col>
      <xdr:colOff>101600</xdr:colOff>
      <xdr:row>107</xdr:row>
      <xdr:rowOff>169063</xdr:rowOff>
    </xdr:to>
    <xdr:sp macro="" textlink="">
      <xdr:nvSpPr>
        <xdr:cNvPr id="714" name="楕円 713"/>
        <xdr:cNvSpPr/>
      </xdr:nvSpPr>
      <xdr:spPr>
        <a:xfrm>
          <a:off x="20383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115519</xdr:rowOff>
    </xdr:from>
    <xdr:to>
      <xdr:col>111</xdr:col>
      <xdr:colOff>177800</xdr:colOff>
      <xdr:row>107</xdr:row>
      <xdr:rowOff>118263</xdr:rowOff>
    </xdr:to>
    <xdr:cxnSp macro="">
      <xdr:nvCxnSpPr>
        <xdr:cNvPr id="715" name="直線コネクタ 714"/>
        <xdr:cNvCxnSpPr/>
      </xdr:nvCxnSpPr>
      <xdr:spPr>
        <a:xfrm flipV="1">
          <a:off x="20434300" y="184606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70205</xdr:rowOff>
    </xdr:from>
    <xdr:to>
      <xdr:col>102</xdr:col>
      <xdr:colOff>165100</xdr:colOff>
      <xdr:row>108</xdr:row>
      <xdr:rowOff>355</xdr:rowOff>
    </xdr:to>
    <xdr:sp macro="" textlink="">
      <xdr:nvSpPr>
        <xdr:cNvPr id="716" name="楕円 715"/>
        <xdr:cNvSpPr/>
      </xdr:nvSpPr>
      <xdr:spPr>
        <a:xfrm>
          <a:off x="19494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118263</xdr:rowOff>
    </xdr:from>
    <xdr:to>
      <xdr:col>107</xdr:col>
      <xdr:colOff>50800</xdr:colOff>
      <xdr:row>107</xdr:row>
      <xdr:rowOff>121005</xdr:rowOff>
    </xdr:to>
    <xdr:cxnSp macro="">
      <xdr:nvCxnSpPr>
        <xdr:cNvPr id="717" name="直線コネクタ 716"/>
        <xdr:cNvCxnSpPr/>
      </xdr:nvCxnSpPr>
      <xdr:spPr>
        <a:xfrm flipV="1">
          <a:off x="19545300" y="184634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18"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19"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20"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21"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157446</xdr:rowOff>
    </xdr:from>
    <xdr:ext cx="469744" cy="259045"/>
    <xdr:sp macro="" textlink="">
      <xdr:nvSpPr>
        <xdr:cNvPr id="722" name="n_1mainValue【公民館】&#10;一人当たり面積"/>
        <xdr:cNvSpPr txBox="1"/>
      </xdr:nvSpPr>
      <xdr:spPr>
        <a:xfrm>
          <a:off x="21075727" y="185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160190</xdr:rowOff>
    </xdr:from>
    <xdr:ext cx="469744" cy="259045"/>
    <xdr:sp macro="" textlink="">
      <xdr:nvSpPr>
        <xdr:cNvPr id="723" name="n_2mainValue【公民館】&#10;一人当たり面積"/>
        <xdr:cNvSpPr txBox="1"/>
      </xdr:nvSpPr>
      <xdr:spPr>
        <a:xfrm>
          <a:off x="201994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162932</xdr:rowOff>
    </xdr:from>
    <xdr:ext cx="469744" cy="259045"/>
    <xdr:sp macro="" textlink="">
      <xdr:nvSpPr>
        <xdr:cNvPr id="724" name="n_3mainValue【公民館】&#10;一人当たり面積"/>
        <xdr:cNvSpPr txBox="1"/>
      </xdr:nvSpPr>
      <xdr:spPr>
        <a:xfrm>
          <a:off x="19310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であり、低くなっている施設は「道路」「橋りょう・トンネル」「公営住宅」「公民館」であ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年度に中央公民館を新築したことから、類似団体で全国</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番に低くなっている。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年度に統合保育所として大規模な整備事業を実施したことに伴い、同年度は大幅に良化し類似団体と比較し低くなったものの、平成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年度より減価償却が開始したことにより再び高くなる傾向にある。</a:t>
          </a:r>
        </a:p>
        <a:p>
          <a:r>
            <a:rPr kumimoji="1" lang="ja-JP" altLang="en-US" sz="1300">
              <a:latin typeface="ＭＳ Ｐゴシック" panose="020B0600070205080204" pitchFamily="50" charset="-128"/>
              <a:ea typeface="ＭＳ Ｐゴシック" panose="020B0600070205080204" pitchFamily="50" charset="-128"/>
            </a:rPr>
            <a:t>「学校施設」については、昨年までに引き続き類似団体内平均値を上回っている。建築より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年以上が経過し老朽化が進んでいる施設もあるが、個別施設計画を踏まえ、優先順位を付けた修繕改修を行うなど長寿命化対策を図っていく。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令和元年度に新築しており、有形固定資産減価償却率は類似団体と比較すると低い傾向にある。しかしながら、他の公営住宅の老朽化に伴い、償却率は年々高くなっている。財政事情を踏まえ、適切に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138067</xdr:rowOff>
    </xdr:from>
    <xdr:to>
      <xdr:col>24</xdr:col>
      <xdr:colOff>114300</xdr:colOff>
      <xdr:row>34</xdr:row>
      <xdr:rowOff>68217</xdr:rowOff>
    </xdr:to>
    <xdr:sp macro="" textlink="">
      <xdr:nvSpPr>
        <xdr:cNvPr id="74" name="楕円 73"/>
        <xdr:cNvSpPr/>
      </xdr:nvSpPr>
      <xdr:spPr>
        <a:xfrm>
          <a:off x="4584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52994</xdr:rowOff>
    </xdr:from>
    <xdr:ext cx="405111" cy="259045"/>
    <xdr:sp macro="" textlink="">
      <xdr:nvSpPr>
        <xdr:cNvPr id="75" name="【図書館】&#10;有形固定資産減価償却率該当値テキスト"/>
        <xdr:cNvSpPr txBox="1"/>
      </xdr:nvSpPr>
      <xdr:spPr>
        <a:xfrm>
          <a:off x="4673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77651</xdr:rowOff>
    </xdr:from>
    <xdr:to>
      <xdr:col>20</xdr:col>
      <xdr:colOff>38100</xdr:colOff>
      <xdr:row>34</xdr:row>
      <xdr:rowOff>7801</xdr:rowOff>
    </xdr:to>
    <xdr:sp macro="" textlink="">
      <xdr:nvSpPr>
        <xdr:cNvPr id="76" name="楕円 75"/>
        <xdr:cNvSpPr/>
      </xdr:nvSpPr>
      <xdr:spPr>
        <a:xfrm>
          <a:off x="3746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128451</xdr:rowOff>
    </xdr:from>
    <xdr:to>
      <xdr:col>24</xdr:col>
      <xdr:colOff>63500</xdr:colOff>
      <xdr:row>34</xdr:row>
      <xdr:rowOff>17417</xdr:rowOff>
    </xdr:to>
    <xdr:cxnSp macro="">
      <xdr:nvCxnSpPr>
        <xdr:cNvPr id="77" name="直線コネクタ 76"/>
        <xdr:cNvCxnSpPr/>
      </xdr:nvCxnSpPr>
      <xdr:spPr>
        <a:xfrm>
          <a:off x="3797300" y="578630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10704</xdr:rowOff>
    </xdr:from>
    <xdr:to>
      <xdr:col>15</xdr:col>
      <xdr:colOff>101600</xdr:colOff>
      <xdr:row>33</xdr:row>
      <xdr:rowOff>112304</xdr:rowOff>
    </xdr:to>
    <xdr:sp macro="" textlink="">
      <xdr:nvSpPr>
        <xdr:cNvPr id="78" name="楕円 77"/>
        <xdr:cNvSpPr/>
      </xdr:nvSpPr>
      <xdr:spPr>
        <a:xfrm>
          <a:off x="2857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61504</xdr:rowOff>
    </xdr:from>
    <xdr:to>
      <xdr:col>19</xdr:col>
      <xdr:colOff>177800</xdr:colOff>
      <xdr:row>33</xdr:row>
      <xdr:rowOff>128451</xdr:rowOff>
    </xdr:to>
    <xdr:cxnSp macro="">
      <xdr:nvCxnSpPr>
        <xdr:cNvPr id="79" name="直線コネクタ 78"/>
        <xdr:cNvCxnSpPr/>
      </xdr:nvCxnSpPr>
      <xdr:spPr>
        <a:xfrm>
          <a:off x="2908300" y="571935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61504</xdr:rowOff>
    </xdr:to>
    <xdr:cxnSp macro="">
      <xdr:nvCxnSpPr>
        <xdr:cNvPr id="81" name="直線コネクタ 80"/>
        <xdr:cNvCxnSpPr/>
      </xdr:nvCxnSpPr>
      <xdr:spPr>
        <a:xfrm>
          <a:off x="2019300" y="56605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2"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3" name="n_2aveValue【図書館】&#10;有形固定資産減価償却率"/>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4" name="n_3ave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24328</xdr:rowOff>
    </xdr:from>
    <xdr:ext cx="340478" cy="259045"/>
    <xdr:sp macro="" textlink="">
      <xdr:nvSpPr>
        <xdr:cNvPr id="86" name="n_1mainValue【図書館】&#10;有形固定資産減価償却率"/>
        <xdr:cNvSpPr txBox="1"/>
      </xdr:nvSpPr>
      <xdr:spPr>
        <a:xfrm>
          <a:off x="36143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128831</xdr:rowOff>
    </xdr:from>
    <xdr:ext cx="340478" cy="259045"/>
    <xdr:sp macro="" textlink="">
      <xdr:nvSpPr>
        <xdr:cNvPr id="87" name="n_2mainValue【図書館】&#10;有形固定資産減価償却率"/>
        <xdr:cNvSpPr txBox="1"/>
      </xdr:nvSpPr>
      <xdr:spPr>
        <a:xfrm>
          <a:off x="2738061" y="544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図書館】&#10;有形固定資産減価償却率"/>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9"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40096</xdr:rowOff>
    </xdr:from>
    <xdr:to>
      <xdr:col>55</xdr:col>
      <xdr:colOff>50800</xdr:colOff>
      <xdr:row>41</xdr:row>
      <xdr:rowOff>141696</xdr:rowOff>
    </xdr:to>
    <xdr:sp macro="" textlink="">
      <xdr:nvSpPr>
        <xdr:cNvPr id="130" name="楕円 129"/>
        <xdr:cNvSpPr/>
      </xdr:nvSpPr>
      <xdr:spPr>
        <a:xfrm>
          <a:off x="10426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126473</xdr:rowOff>
    </xdr:from>
    <xdr:ext cx="469744" cy="259045"/>
    <xdr:sp macro="" textlink="">
      <xdr:nvSpPr>
        <xdr:cNvPr id="131" name="【図書館】&#10;一人当たり面積該当値テキスト"/>
        <xdr:cNvSpPr txBox="1"/>
      </xdr:nvSpPr>
      <xdr:spPr>
        <a:xfrm>
          <a:off x="10515600" y="69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43362</xdr:rowOff>
    </xdr:from>
    <xdr:to>
      <xdr:col>50</xdr:col>
      <xdr:colOff>165100</xdr:colOff>
      <xdr:row>41</xdr:row>
      <xdr:rowOff>144962</xdr:rowOff>
    </xdr:to>
    <xdr:sp macro="" textlink="">
      <xdr:nvSpPr>
        <xdr:cNvPr id="132" name="楕円 131"/>
        <xdr:cNvSpPr/>
      </xdr:nvSpPr>
      <xdr:spPr>
        <a:xfrm>
          <a:off x="9588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90896</xdr:rowOff>
    </xdr:from>
    <xdr:to>
      <xdr:col>55</xdr:col>
      <xdr:colOff>0</xdr:colOff>
      <xdr:row>41</xdr:row>
      <xdr:rowOff>94162</xdr:rowOff>
    </xdr:to>
    <xdr:cxnSp macro="">
      <xdr:nvCxnSpPr>
        <xdr:cNvPr id="133" name="直線コネクタ 132"/>
        <xdr:cNvCxnSpPr/>
      </xdr:nvCxnSpPr>
      <xdr:spPr>
        <a:xfrm flipV="1">
          <a:off x="9639300" y="71203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46627</xdr:rowOff>
    </xdr:from>
    <xdr:to>
      <xdr:col>46</xdr:col>
      <xdr:colOff>38100</xdr:colOff>
      <xdr:row>41</xdr:row>
      <xdr:rowOff>148227</xdr:rowOff>
    </xdr:to>
    <xdr:sp macro="" textlink="">
      <xdr:nvSpPr>
        <xdr:cNvPr id="134" name="楕円 133"/>
        <xdr:cNvSpPr/>
      </xdr:nvSpPr>
      <xdr:spPr>
        <a:xfrm>
          <a:off x="8699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94162</xdr:rowOff>
    </xdr:from>
    <xdr:to>
      <xdr:col>50</xdr:col>
      <xdr:colOff>114300</xdr:colOff>
      <xdr:row>41</xdr:row>
      <xdr:rowOff>97427</xdr:rowOff>
    </xdr:to>
    <xdr:cxnSp macro="">
      <xdr:nvCxnSpPr>
        <xdr:cNvPr id="135" name="直線コネクタ 134"/>
        <xdr:cNvCxnSpPr/>
      </xdr:nvCxnSpPr>
      <xdr:spPr>
        <a:xfrm flipV="1">
          <a:off x="8750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49893</xdr:rowOff>
    </xdr:from>
    <xdr:to>
      <xdr:col>41</xdr:col>
      <xdr:colOff>101600</xdr:colOff>
      <xdr:row>41</xdr:row>
      <xdr:rowOff>151493</xdr:rowOff>
    </xdr:to>
    <xdr:sp macro="" textlink="">
      <xdr:nvSpPr>
        <xdr:cNvPr id="136" name="楕円 135"/>
        <xdr:cNvSpPr/>
      </xdr:nvSpPr>
      <xdr:spPr>
        <a:xfrm>
          <a:off x="781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97427</xdr:rowOff>
    </xdr:from>
    <xdr:to>
      <xdr:col>45</xdr:col>
      <xdr:colOff>177800</xdr:colOff>
      <xdr:row>41</xdr:row>
      <xdr:rowOff>100693</xdr:rowOff>
    </xdr:to>
    <xdr:cxnSp macro="">
      <xdr:nvCxnSpPr>
        <xdr:cNvPr id="137" name="直線コネクタ 136"/>
        <xdr:cNvCxnSpPr/>
      </xdr:nvCxnSpPr>
      <xdr:spPr>
        <a:xfrm flipV="1">
          <a:off x="7861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9"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0"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136089</xdr:rowOff>
    </xdr:from>
    <xdr:ext cx="469744" cy="259045"/>
    <xdr:sp macro="" textlink="">
      <xdr:nvSpPr>
        <xdr:cNvPr id="142" name="n_1mainValue【図書館】&#10;一人当たり面積"/>
        <xdr:cNvSpPr txBox="1"/>
      </xdr:nvSpPr>
      <xdr:spPr>
        <a:xfrm>
          <a:off x="9391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139354</xdr:rowOff>
    </xdr:from>
    <xdr:ext cx="469744" cy="259045"/>
    <xdr:sp macro="" textlink="">
      <xdr:nvSpPr>
        <xdr:cNvPr id="143" name="n_2mainValue【図書館】&#10;一人当たり面積"/>
        <xdr:cNvSpPr txBox="1"/>
      </xdr:nvSpPr>
      <xdr:spPr>
        <a:xfrm>
          <a:off x="8515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142620</xdr:rowOff>
    </xdr:from>
    <xdr:ext cx="469744" cy="259045"/>
    <xdr:sp macro="" textlink="">
      <xdr:nvSpPr>
        <xdr:cNvPr id="144" name="n_3mainValue【図書館】&#10;一人当たり面積"/>
        <xdr:cNvSpPr txBox="1"/>
      </xdr:nvSpPr>
      <xdr:spPr>
        <a:xfrm>
          <a:off x="7626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74"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85" name="楕円 184"/>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116857</xdr:rowOff>
    </xdr:from>
    <xdr:ext cx="405111" cy="259045"/>
    <xdr:sp macro="" textlink="">
      <xdr:nvSpPr>
        <xdr:cNvPr id="186" name="【体育館・プール】&#10;有形固定資産減価償却率該当値テキスト"/>
        <xdr:cNvSpPr txBox="1"/>
      </xdr:nvSpPr>
      <xdr:spPr>
        <a:xfrm>
          <a:off x="4673600"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7" name="楕円 186"/>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144780</xdr:rowOff>
    </xdr:to>
    <xdr:cxnSp macro="">
      <xdr:nvCxnSpPr>
        <xdr:cNvPr id="188" name="直線コネクタ 187"/>
        <xdr:cNvCxnSpPr/>
      </xdr:nvCxnSpPr>
      <xdr:spPr>
        <a:xfrm>
          <a:off x="3797300" y="10397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89" name="楕円 188"/>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110490</xdr:rowOff>
    </xdr:to>
    <xdr:cxnSp macro="">
      <xdr:nvCxnSpPr>
        <xdr:cNvPr id="190" name="直線コネクタ 189"/>
        <xdr:cNvCxnSpPr/>
      </xdr:nvCxnSpPr>
      <xdr:spPr>
        <a:xfrm>
          <a:off x="2908300" y="10372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91" name="楕円 190"/>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85725</xdr:rowOff>
    </xdr:to>
    <xdr:cxnSp macro="">
      <xdr:nvCxnSpPr>
        <xdr:cNvPr id="192" name="直線コネクタ 191"/>
        <xdr:cNvCxnSpPr/>
      </xdr:nvCxnSpPr>
      <xdr:spPr>
        <a:xfrm>
          <a:off x="2019300" y="10334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93"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4"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197" name="n_1mainValue【体育館・プール】&#10;有形固定資産減価償却率"/>
        <xdr:cNvSpPr txBox="1"/>
      </xdr:nvSpPr>
      <xdr:spPr>
        <a:xfrm>
          <a:off x="3582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98" name="n_2main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99" name="n_3main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24"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34354</xdr:rowOff>
    </xdr:from>
    <xdr:to>
      <xdr:col>55</xdr:col>
      <xdr:colOff>50800</xdr:colOff>
      <xdr:row>61</xdr:row>
      <xdr:rowOff>135954</xdr:rowOff>
    </xdr:to>
    <xdr:sp macro="" textlink="">
      <xdr:nvSpPr>
        <xdr:cNvPr id="235" name="楕円 234"/>
        <xdr:cNvSpPr/>
      </xdr:nvSpPr>
      <xdr:spPr>
        <a:xfrm>
          <a:off x="10426700" y="10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12781</xdr:rowOff>
    </xdr:from>
    <xdr:ext cx="469744" cy="259045"/>
    <xdr:sp macro="" textlink="">
      <xdr:nvSpPr>
        <xdr:cNvPr id="236" name="【体育館・プール】&#10;一人当たり面積該当値テキスト"/>
        <xdr:cNvSpPr txBox="1"/>
      </xdr:nvSpPr>
      <xdr:spPr>
        <a:xfrm>
          <a:off x="10515600" y="10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237" name="楕円 236"/>
        <xdr:cNvSpPr/>
      </xdr:nvSpPr>
      <xdr:spPr>
        <a:xfrm>
          <a:off x="958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85154</xdr:rowOff>
    </xdr:from>
    <xdr:to>
      <xdr:col>55</xdr:col>
      <xdr:colOff>0</xdr:colOff>
      <xdr:row>61</xdr:row>
      <xdr:rowOff>93726</xdr:rowOff>
    </xdr:to>
    <xdr:cxnSp macro="">
      <xdr:nvCxnSpPr>
        <xdr:cNvPr id="238" name="直線コネクタ 237"/>
        <xdr:cNvCxnSpPr/>
      </xdr:nvCxnSpPr>
      <xdr:spPr>
        <a:xfrm flipV="1">
          <a:off x="9639300" y="10543604"/>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49213</xdr:rowOff>
    </xdr:from>
    <xdr:to>
      <xdr:col>46</xdr:col>
      <xdr:colOff>38100</xdr:colOff>
      <xdr:row>61</xdr:row>
      <xdr:rowOff>150813</xdr:rowOff>
    </xdr:to>
    <xdr:sp macro="" textlink="">
      <xdr:nvSpPr>
        <xdr:cNvPr id="239" name="楕円 238"/>
        <xdr:cNvSpPr/>
      </xdr:nvSpPr>
      <xdr:spPr>
        <a:xfrm>
          <a:off x="8699500" y="105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100013</xdr:rowOff>
    </xdr:to>
    <xdr:cxnSp macro="">
      <xdr:nvCxnSpPr>
        <xdr:cNvPr id="240" name="直線コネクタ 239"/>
        <xdr:cNvCxnSpPr/>
      </xdr:nvCxnSpPr>
      <xdr:spPr>
        <a:xfrm flipV="1">
          <a:off x="8750300" y="105521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55499</xdr:rowOff>
    </xdr:from>
    <xdr:to>
      <xdr:col>41</xdr:col>
      <xdr:colOff>101600</xdr:colOff>
      <xdr:row>61</xdr:row>
      <xdr:rowOff>157099</xdr:rowOff>
    </xdr:to>
    <xdr:sp macro="" textlink="">
      <xdr:nvSpPr>
        <xdr:cNvPr id="241" name="楕円 240"/>
        <xdr:cNvSpPr/>
      </xdr:nvSpPr>
      <xdr:spPr>
        <a:xfrm>
          <a:off x="7810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100013</xdr:rowOff>
    </xdr:from>
    <xdr:to>
      <xdr:col>45</xdr:col>
      <xdr:colOff>177800</xdr:colOff>
      <xdr:row>61</xdr:row>
      <xdr:rowOff>106299</xdr:rowOff>
    </xdr:to>
    <xdr:cxnSp macro="">
      <xdr:nvCxnSpPr>
        <xdr:cNvPr id="242" name="直線コネクタ 241"/>
        <xdr:cNvCxnSpPr/>
      </xdr:nvCxnSpPr>
      <xdr:spPr>
        <a:xfrm flipV="1">
          <a:off x="7861300" y="1055846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43"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44"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5"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135653</xdr:rowOff>
    </xdr:from>
    <xdr:ext cx="469744" cy="259045"/>
    <xdr:sp macro="" textlink="">
      <xdr:nvSpPr>
        <xdr:cNvPr id="247" name="n_1mainValue【体育館・プール】&#10;一人当たり面積"/>
        <xdr:cNvSpPr txBox="1"/>
      </xdr:nvSpPr>
      <xdr:spPr>
        <a:xfrm>
          <a:off x="9391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141940</xdr:rowOff>
    </xdr:from>
    <xdr:ext cx="469744" cy="259045"/>
    <xdr:sp macro="" textlink="">
      <xdr:nvSpPr>
        <xdr:cNvPr id="248" name="n_2mainValue【体育館・プール】&#10;一人当たり面積"/>
        <xdr:cNvSpPr txBox="1"/>
      </xdr:nvSpPr>
      <xdr:spPr>
        <a:xfrm>
          <a:off x="8515427" y="1060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148226</xdr:rowOff>
    </xdr:from>
    <xdr:ext cx="469744" cy="259045"/>
    <xdr:sp macro="" textlink="">
      <xdr:nvSpPr>
        <xdr:cNvPr id="249" name="n_3mainValue【体育館・プール】&#10;一人当たり面積"/>
        <xdr:cNvSpPr txBox="1"/>
      </xdr:nvSpPr>
      <xdr:spPr>
        <a:xfrm>
          <a:off x="76264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9"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4" name="フローチャート: 判断 28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90" name="楕円 289"/>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91" name="【福祉施設】&#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92" name="楕円 29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133350</xdr:rowOff>
    </xdr:to>
    <xdr:cxnSp macro="">
      <xdr:nvCxnSpPr>
        <xdr:cNvPr id="293" name="直線コネクタ 292"/>
        <xdr:cNvCxnSpPr/>
      </xdr:nvCxnSpPr>
      <xdr:spPr>
        <a:xfrm>
          <a:off x="3797300" y="1394269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95886</xdr:rowOff>
    </xdr:from>
    <xdr:to>
      <xdr:col>15</xdr:col>
      <xdr:colOff>101600</xdr:colOff>
      <xdr:row>81</xdr:row>
      <xdr:rowOff>26036</xdr:rowOff>
    </xdr:to>
    <xdr:sp macro="" textlink="">
      <xdr:nvSpPr>
        <xdr:cNvPr id="294" name="楕円 293"/>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55245</xdr:rowOff>
    </xdr:to>
    <xdr:cxnSp macro="">
      <xdr:nvCxnSpPr>
        <xdr:cNvPr id="295" name="直線コネクタ 294"/>
        <xdr:cNvCxnSpPr/>
      </xdr:nvCxnSpPr>
      <xdr:spPr>
        <a:xfrm>
          <a:off x="2908300" y="138626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296" name="楕円 295"/>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146686</xdr:rowOff>
    </xdr:to>
    <xdr:cxnSp macro="">
      <xdr:nvCxnSpPr>
        <xdr:cNvPr id="297" name="直線コネクタ 296"/>
        <xdr:cNvCxnSpPr/>
      </xdr:nvCxnSpPr>
      <xdr:spPr>
        <a:xfrm>
          <a:off x="2019300" y="137922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98"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00"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1"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302"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303" name="n_2mainValue【福祉施設】&#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04"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0" name="直線コネクタ 329"/>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2" name="直線コネクタ 33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3"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4" name="直線コネクタ 333"/>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35"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6" name="フローチャート: 判断 335"/>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7" name="フローチャート: 判断 336"/>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8" name="フローチャート: 判断 33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9" name="フローチャート: 判断 338"/>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0" name="フローチャート: 判断 339"/>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104866</xdr:rowOff>
    </xdr:from>
    <xdr:to>
      <xdr:col>55</xdr:col>
      <xdr:colOff>50800</xdr:colOff>
      <xdr:row>85</xdr:row>
      <xdr:rowOff>35016</xdr:rowOff>
    </xdr:to>
    <xdr:sp macro="" textlink="">
      <xdr:nvSpPr>
        <xdr:cNvPr id="346" name="楕円 345"/>
        <xdr:cNvSpPr/>
      </xdr:nvSpPr>
      <xdr:spPr>
        <a:xfrm>
          <a:off x="10426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83293</xdr:rowOff>
    </xdr:from>
    <xdr:ext cx="469744" cy="259045"/>
    <xdr:sp macro="" textlink="">
      <xdr:nvSpPr>
        <xdr:cNvPr id="347" name="【福祉施設】&#10;一人当たり面積該当値テキスト"/>
        <xdr:cNvSpPr txBox="1"/>
      </xdr:nvSpPr>
      <xdr:spPr>
        <a:xfrm>
          <a:off x="10515600"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113574</xdr:rowOff>
    </xdr:from>
    <xdr:to>
      <xdr:col>50</xdr:col>
      <xdr:colOff>165100</xdr:colOff>
      <xdr:row>85</xdr:row>
      <xdr:rowOff>43724</xdr:rowOff>
    </xdr:to>
    <xdr:sp macro="" textlink="">
      <xdr:nvSpPr>
        <xdr:cNvPr id="348" name="楕円 347"/>
        <xdr:cNvSpPr/>
      </xdr:nvSpPr>
      <xdr:spPr>
        <a:xfrm>
          <a:off x="9588500" y="145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155666</xdr:rowOff>
    </xdr:from>
    <xdr:to>
      <xdr:col>55</xdr:col>
      <xdr:colOff>0</xdr:colOff>
      <xdr:row>84</xdr:row>
      <xdr:rowOff>164374</xdr:rowOff>
    </xdr:to>
    <xdr:cxnSp macro="">
      <xdr:nvCxnSpPr>
        <xdr:cNvPr id="349" name="直線コネクタ 348"/>
        <xdr:cNvCxnSpPr/>
      </xdr:nvCxnSpPr>
      <xdr:spPr>
        <a:xfrm flipV="1">
          <a:off x="9639300" y="145574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50" name="楕円 349"/>
        <xdr:cNvSpPr/>
      </xdr:nvSpPr>
      <xdr:spPr>
        <a:xfrm>
          <a:off x="869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164374</xdr:rowOff>
    </xdr:from>
    <xdr:to>
      <xdr:col>50</xdr:col>
      <xdr:colOff>114300</xdr:colOff>
      <xdr:row>85</xdr:row>
      <xdr:rowOff>544</xdr:rowOff>
    </xdr:to>
    <xdr:cxnSp macro="">
      <xdr:nvCxnSpPr>
        <xdr:cNvPr id="351" name="直線コネクタ 350"/>
        <xdr:cNvCxnSpPr/>
      </xdr:nvCxnSpPr>
      <xdr:spPr>
        <a:xfrm flipV="1">
          <a:off x="8750300" y="145661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128814</xdr:rowOff>
    </xdr:from>
    <xdr:to>
      <xdr:col>41</xdr:col>
      <xdr:colOff>101600</xdr:colOff>
      <xdr:row>85</xdr:row>
      <xdr:rowOff>58964</xdr:rowOff>
    </xdr:to>
    <xdr:sp macro="" textlink="">
      <xdr:nvSpPr>
        <xdr:cNvPr id="352" name="楕円 351"/>
        <xdr:cNvSpPr/>
      </xdr:nvSpPr>
      <xdr:spPr>
        <a:xfrm>
          <a:off x="7810500" y="14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xdr:rowOff>
    </xdr:from>
    <xdr:to>
      <xdr:col>45</xdr:col>
      <xdr:colOff>177800</xdr:colOff>
      <xdr:row>85</xdr:row>
      <xdr:rowOff>8164</xdr:rowOff>
    </xdr:to>
    <xdr:cxnSp macro="">
      <xdr:nvCxnSpPr>
        <xdr:cNvPr id="353" name="直線コネクタ 352"/>
        <xdr:cNvCxnSpPr/>
      </xdr:nvCxnSpPr>
      <xdr:spPr>
        <a:xfrm flipV="1">
          <a:off x="7861300" y="1457379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54"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55"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6"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7"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34851</xdr:rowOff>
    </xdr:from>
    <xdr:ext cx="469744" cy="259045"/>
    <xdr:sp macro="" textlink="">
      <xdr:nvSpPr>
        <xdr:cNvPr id="358" name="n_1mainValue【福祉施設】&#10;一人当たり面積"/>
        <xdr:cNvSpPr txBox="1"/>
      </xdr:nvSpPr>
      <xdr:spPr>
        <a:xfrm>
          <a:off x="9391727" y="1460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42471</xdr:rowOff>
    </xdr:from>
    <xdr:ext cx="469744" cy="259045"/>
    <xdr:sp macro="" textlink="">
      <xdr:nvSpPr>
        <xdr:cNvPr id="359" name="n_2mainValue【福祉施設】&#10;一人当たり面積"/>
        <xdr:cNvSpPr txBox="1"/>
      </xdr:nvSpPr>
      <xdr:spPr>
        <a:xfrm>
          <a:off x="8515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50091</xdr:rowOff>
    </xdr:from>
    <xdr:ext cx="469744" cy="259045"/>
    <xdr:sp macro="" textlink="">
      <xdr:nvSpPr>
        <xdr:cNvPr id="360" name="n_3mainValue【福祉施設】&#10;一人当たり面積"/>
        <xdr:cNvSpPr txBox="1"/>
      </xdr:nvSpPr>
      <xdr:spPr>
        <a:xfrm>
          <a:off x="7626427"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86" name="直線コネクタ 385"/>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87"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88" name="直線コネクタ 387"/>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89"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90" name="直線コネクタ 38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91"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92" name="フローチャート: 判断 391"/>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3" name="フローチャート: 判断 392"/>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94" name="フローチャート: 判断 393"/>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95" name="フローチャート: 判断 394"/>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96" name="フローチャート: 判断 395"/>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402" name="楕円 401"/>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403" name="【市民会館】&#10;有形固定資産減価償却率該当値テキスト"/>
        <xdr:cNvSpPr txBox="1"/>
      </xdr:nvSpPr>
      <xdr:spPr>
        <a:xfrm>
          <a:off x="4673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04" name="楕円 403"/>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2721</xdr:rowOff>
    </xdr:to>
    <xdr:cxnSp macro="">
      <xdr:nvCxnSpPr>
        <xdr:cNvPr id="405" name="直線コネクタ 404"/>
        <xdr:cNvCxnSpPr/>
      </xdr:nvCxnSpPr>
      <xdr:spPr>
        <a:xfrm>
          <a:off x="3797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406" name="楕円 405"/>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108857</xdr:rowOff>
    </xdr:from>
    <xdr:to>
      <xdr:col>19</xdr:col>
      <xdr:colOff>177800</xdr:colOff>
      <xdr:row>104</xdr:row>
      <xdr:rowOff>141514</xdr:rowOff>
    </xdr:to>
    <xdr:cxnSp macro="">
      <xdr:nvCxnSpPr>
        <xdr:cNvPr id="407" name="直線コネクタ 406"/>
        <xdr:cNvCxnSpPr/>
      </xdr:nvCxnSpPr>
      <xdr:spPr>
        <a:xfrm>
          <a:off x="2908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408" name="楕円 407"/>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108857</xdr:rowOff>
    </xdr:to>
    <xdr:cxnSp macro="">
      <xdr:nvCxnSpPr>
        <xdr:cNvPr id="409" name="直線コネクタ 408"/>
        <xdr:cNvCxnSpPr/>
      </xdr:nvCxnSpPr>
      <xdr:spPr>
        <a:xfrm>
          <a:off x="2019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10"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11"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12"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13"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14"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15"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16" name="n_3main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40" name="直線コネクタ 439"/>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41"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42" name="直線コネクタ 441"/>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43"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44" name="直線コネクタ 443"/>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45"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46" name="フローチャート: 判断 445"/>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47" name="フローチャート: 判断 446"/>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48" name="フローチャート: 判断 447"/>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9" name="フローチャート: 判断 44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50" name="フローチャート: 判断 449"/>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456" name="楕円 455"/>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167657</xdr:rowOff>
    </xdr:from>
    <xdr:ext cx="469744" cy="259045"/>
    <xdr:sp macro="" textlink="">
      <xdr:nvSpPr>
        <xdr:cNvPr id="457" name="【市民会館】&#10;一人当たり面積該当値テキスト"/>
        <xdr:cNvSpPr txBox="1"/>
      </xdr:nvSpPr>
      <xdr:spPr>
        <a:xfrm>
          <a:off x="10515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458" name="楕円 457"/>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80011</xdr:rowOff>
    </xdr:to>
    <xdr:cxnSp macro="">
      <xdr:nvCxnSpPr>
        <xdr:cNvPr id="459" name="直線コネクタ 458"/>
        <xdr:cNvCxnSpPr/>
      </xdr:nvCxnSpPr>
      <xdr:spPr>
        <a:xfrm flipV="1">
          <a:off x="9639300" y="18242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60" name="楕円 459"/>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87630</xdr:rowOff>
    </xdr:to>
    <xdr:cxnSp macro="">
      <xdr:nvCxnSpPr>
        <xdr:cNvPr id="461" name="直線コネクタ 460"/>
        <xdr:cNvCxnSpPr/>
      </xdr:nvCxnSpPr>
      <xdr:spPr>
        <a:xfrm flipV="1">
          <a:off x="8750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46355</xdr:rowOff>
    </xdr:from>
    <xdr:to>
      <xdr:col>41</xdr:col>
      <xdr:colOff>101600</xdr:colOff>
      <xdr:row>106</xdr:row>
      <xdr:rowOff>147955</xdr:rowOff>
    </xdr:to>
    <xdr:sp macro="" textlink="">
      <xdr:nvSpPr>
        <xdr:cNvPr id="462" name="楕円 461"/>
        <xdr:cNvSpPr/>
      </xdr:nvSpPr>
      <xdr:spPr>
        <a:xfrm>
          <a:off x="781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97155</xdr:rowOff>
    </xdr:to>
    <xdr:cxnSp macro="">
      <xdr:nvCxnSpPr>
        <xdr:cNvPr id="463" name="直線コネクタ 462"/>
        <xdr:cNvCxnSpPr/>
      </xdr:nvCxnSpPr>
      <xdr:spPr>
        <a:xfrm flipV="1">
          <a:off x="7861300" y="182613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64"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65"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67"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468"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69"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139082</xdr:rowOff>
    </xdr:from>
    <xdr:ext cx="469744" cy="259045"/>
    <xdr:sp macro="" textlink="">
      <xdr:nvSpPr>
        <xdr:cNvPr id="470" name="n_3mainValue【市民会館】&#10;一人当たり面積"/>
        <xdr:cNvSpPr txBox="1"/>
      </xdr:nvSpPr>
      <xdr:spPr>
        <a:xfrm>
          <a:off x="7626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96" name="直線コネクタ 495"/>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99"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00" name="直線コネクタ 499"/>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501"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02" name="フローチャート: 判断 501"/>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03" name="フローチャート: 判断 502"/>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04" name="フローチャート: 判断 503"/>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05" name="フローチャート: 判断 504"/>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06" name="フローチャート: 判断 505"/>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512" name="楕円 511"/>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513"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514" name="楕円 513"/>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39</xdr:row>
      <xdr:rowOff>146413</xdr:rowOff>
    </xdr:to>
    <xdr:cxnSp macro="">
      <xdr:nvCxnSpPr>
        <xdr:cNvPr id="515" name="直線コネクタ 514"/>
        <xdr:cNvCxnSpPr/>
      </xdr:nvCxnSpPr>
      <xdr:spPr>
        <a:xfrm>
          <a:off x="15481300" y="68052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516" name="楕円 515"/>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118654</xdr:rowOff>
    </xdr:to>
    <xdr:cxnSp macro="">
      <xdr:nvCxnSpPr>
        <xdr:cNvPr id="517" name="直線コネクタ 516"/>
        <xdr:cNvCxnSpPr/>
      </xdr:nvCxnSpPr>
      <xdr:spPr>
        <a:xfrm>
          <a:off x="14592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18"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19"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20"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21"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522" name="n_1mainValue【一般廃棄物処理施設】&#10;有形固定資産減価償却率"/>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523"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7" name="テキスト ボックス 53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9" name="テキスト ボックス 5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1" name="テキスト ボックス 5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43" name="テキスト ボックス 54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5" name="テキスト ボックス 5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47" name="直線コネクタ 546"/>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48"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49" name="直線コネクタ 548"/>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50"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51" name="直線コネクタ 550"/>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52"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53" name="フローチャート: 判断 552"/>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54" name="フローチャート: 判断 553"/>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55" name="フローチャート: 判断 554"/>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56" name="フローチャート: 判断 555"/>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57" name="フローチャート: 判断 556"/>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70354</xdr:rowOff>
    </xdr:from>
    <xdr:to>
      <xdr:col>116</xdr:col>
      <xdr:colOff>114300</xdr:colOff>
      <xdr:row>42</xdr:row>
      <xdr:rowOff>504</xdr:rowOff>
    </xdr:to>
    <xdr:sp macro="" textlink="">
      <xdr:nvSpPr>
        <xdr:cNvPr id="563" name="楕円 562"/>
        <xdr:cNvSpPr/>
      </xdr:nvSpPr>
      <xdr:spPr>
        <a:xfrm>
          <a:off x="22110700" y="70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156731</xdr:rowOff>
    </xdr:from>
    <xdr:ext cx="534377" cy="259045"/>
    <xdr:sp macro="" textlink="">
      <xdr:nvSpPr>
        <xdr:cNvPr id="564" name="【一般廃棄物処理施設】&#10;一人当たり有形固定資産（償却資産）額該当値テキスト"/>
        <xdr:cNvSpPr txBox="1"/>
      </xdr:nvSpPr>
      <xdr:spPr>
        <a:xfrm>
          <a:off x="22199600" y="70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72832</xdr:rowOff>
    </xdr:from>
    <xdr:to>
      <xdr:col>112</xdr:col>
      <xdr:colOff>38100</xdr:colOff>
      <xdr:row>42</xdr:row>
      <xdr:rowOff>2982</xdr:rowOff>
    </xdr:to>
    <xdr:sp macro="" textlink="">
      <xdr:nvSpPr>
        <xdr:cNvPr id="565" name="楕円 564"/>
        <xdr:cNvSpPr/>
      </xdr:nvSpPr>
      <xdr:spPr>
        <a:xfrm>
          <a:off x="21272500" y="71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121154</xdr:rowOff>
    </xdr:from>
    <xdr:to>
      <xdr:col>116</xdr:col>
      <xdr:colOff>63500</xdr:colOff>
      <xdr:row>41</xdr:row>
      <xdr:rowOff>123632</xdr:rowOff>
    </xdr:to>
    <xdr:cxnSp macro="">
      <xdr:nvCxnSpPr>
        <xdr:cNvPr id="566" name="直線コネクタ 565"/>
        <xdr:cNvCxnSpPr/>
      </xdr:nvCxnSpPr>
      <xdr:spPr>
        <a:xfrm flipV="1">
          <a:off x="21323300" y="7150604"/>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76116</xdr:rowOff>
    </xdr:from>
    <xdr:to>
      <xdr:col>107</xdr:col>
      <xdr:colOff>101600</xdr:colOff>
      <xdr:row>42</xdr:row>
      <xdr:rowOff>6266</xdr:rowOff>
    </xdr:to>
    <xdr:sp macro="" textlink="">
      <xdr:nvSpPr>
        <xdr:cNvPr id="567" name="楕円 566"/>
        <xdr:cNvSpPr/>
      </xdr:nvSpPr>
      <xdr:spPr>
        <a:xfrm>
          <a:off x="20383500" y="71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123632</xdr:rowOff>
    </xdr:from>
    <xdr:to>
      <xdr:col>111</xdr:col>
      <xdr:colOff>177800</xdr:colOff>
      <xdr:row>41</xdr:row>
      <xdr:rowOff>126916</xdr:rowOff>
    </xdr:to>
    <xdr:cxnSp macro="">
      <xdr:nvCxnSpPr>
        <xdr:cNvPr id="568" name="直線コネクタ 567"/>
        <xdr:cNvCxnSpPr/>
      </xdr:nvCxnSpPr>
      <xdr:spPr>
        <a:xfrm flipV="1">
          <a:off x="20434300" y="7153082"/>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69"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70"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71"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72"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165559</xdr:rowOff>
    </xdr:from>
    <xdr:ext cx="534377" cy="259045"/>
    <xdr:sp macro="" textlink="">
      <xdr:nvSpPr>
        <xdr:cNvPr id="573" name="n_1mainValue【一般廃棄物処理施設】&#10;一人当たり有形固定資産（償却資産）額"/>
        <xdr:cNvSpPr txBox="1"/>
      </xdr:nvSpPr>
      <xdr:spPr>
        <a:xfrm>
          <a:off x="21043411" y="71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168843</xdr:rowOff>
    </xdr:from>
    <xdr:ext cx="534377" cy="259045"/>
    <xdr:sp macro="" textlink="">
      <xdr:nvSpPr>
        <xdr:cNvPr id="574" name="n_2mainValue【一般廃棄物処理施設】&#10;一人当たり有形固定資産（償却資産）額"/>
        <xdr:cNvSpPr txBox="1"/>
      </xdr:nvSpPr>
      <xdr:spPr>
        <a:xfrm>
          <a:off x="20167111" y="7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7" name="テキスト ボックス 58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5" name="テキスト ボックス 5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7" name="テキスト ボックス 59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99" name="直線コネクタ 598"/>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00"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01" name="直線コネクタ 600"/>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3" name="直線コネクタ 60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604"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05" name="フローチャート: 判断 604"/>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06" name="フローチャート: 判断 605"/>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07" name="フローチャート: 判断 60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08" name="フローチャート: 判断 607"/>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09" name="フローチャート: 判断 608"/>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153035</xdr:rowOff>
    </xdr:from>
    <xdr:to>
      <xdr:col>85</xdr:col>
      <xdr:colOff>177800</xdr:colOff>
      <xdr:row>62</xdr:row>
      <xdr:rowOff>83185</xdr:rowOff>
    </xdr:to>
    <xdr:sp macro="" textlink="">
      <xdr:nvSpPr>
        <xdr:cNvPr id="615" name="楕円 614"/>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131462</xdr:rowOff>
    </xdr:from>
    <xdr:ext cx="405111" cy="259045"/>
    <xdr:sp macro="" textlink="">
      <xdr:nvSpPr>
        <xdr:cNvPr id="616" name="【保健センター・保健所】&#10;有形固定資産減価償却率該当値テキスト"/>
        <xdr:cNvSpPr txBox="1"/>
      </xdr:nvSpPr>
      <xdr:spPr>
        <a:xfrm>
          <a:off x="16357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617" name="楕円 616"/>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32385</xdr:rowOff>
    </xdr:to>
    <xdr:cxnSp macro="">
      <xdr:nvCxnSpPr>
        <xdr:cNvPr id="618" name="直線コネクタ 617"/>
        <xdr:cNvCxnSpPr/>
      </xdr:nvCxnSpPr>
      <xdr:spPr>
        <a:xfrm>
          <a:off x="15481300" y="106203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619" name="楕円 618"/>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161925</xdr:rowOff>
    </xdr:to>
    <xdr:cxnSp macro="">
      <xdr:nvCxnSpPr>
        <xdr:cNvPr id="620" name="直線コネクタ 619"/>
        <xdr:cNvCxnSpPr/>
      </xdr:nvCxnSpPr>
      <xdr:spPr>
        <a:xfrm>
          <a:off x="14592300" y="10578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27305</xdr:rowOff>
    </xdr:from>
    <xdr:to>
      <xdr:col>72</xdr:col>
      <xdr:colOff>38100</xdr:colOff>
      <xdr:row>61</xdr:row>
      <xdr:rowOff>128905</xdr:rowOff>
    </xdr:to>
    <xdr:sp macro="" textlink="">
      <xdr:nvSpPr>
        <xdr:cNvPr id="621" name="楕円 620"/>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78105</xdr:rowOff>
    </xdr:from>
    <xdr:to>
      <xdr:col>76</xdr:col>
      <xdr:colOff>114300</xdr:colOff>
      <xdr:row>61</xdr:row>
      <xdr:rowOff>120015</xdr:rowOff>
    </xdr:to>
    <xdr:cxnSp macro="">
      <xdr:nvCxnSpPr>
        <xdr:cNvPr id="622" name="直線コネクタ 621"/>
        <xdr:cNvCxnSpPr/>
      </xdr:nvCxnSpPr>
      <xdr:spPr>
        <a:xfrm>
          <a:off x="13703300" y="1053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62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24"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25"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26"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627" name="n_1mainValue【保健センター・保健所】&#10;有形固定資産減価償却率"/>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628" name="n_2mainValue【保健センター・保健所】&#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120032</xdr:rowOff>
    </xdr:from>
    <xdr:ext cx="405111" cy="259045"/>
    <xdr:sp macro="" textlink="">
      <xdr:nvSpPr>
        <xdr:cNvPr id="629" name="n_3mainValue【保健センター・保健所】&#10;有形固定資産減価償却率"/>
        <xdr:cNvSpPr txBox="1"/>
      </xdr:nvSpPr>
      <xdr:spPr>
        <a:xfrm>
          <a:off x="13500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53" name="直線コネクタ 652"/>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54"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55" name="直線コネクタ 654"/>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7" name="直線コネクタ 65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58"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59" name="フローチャート: 判断 658"/>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60" name="フローチャート: 判断 659"/>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61" name="フローチャート: 判断 660"/>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62" name="フローチャート: 判断 661"/>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63" name="フローチャート: 判断 662"/>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125730</xdr:rowOff>
    </xdr:from>
    <xdr:to>
      <xdr:col>116</xdr:col>
      <xdr:colOff>114300</xdr:colOff>
      <xdr:row>64</xdr:row>
      <xdr:rowOff>55880</xdr:rowOff>
    </xdr:to>
    <xdr:sp macro="" textlink="">
      <xdr:nvSpPr>
        <xdr:cNvPr id="669" name="楕円 668"/>
        <xdr:cNvSpPr/>
      </xdr:nvSpPr>
      <xdr:spPr>
        <a:xfrm>
          <a:off x="221107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40657</xdr:rowOff>
    </xdr:from>
    <xdr:ext cx="469744" cy="259045"/>
    <xdr:sp macro="" textlink="">
      <xdr:nvSpPr>
        <xdr:cNvPr id="670" name="【保健センター・保健所】&#10;一人当たり面積該当値テキスト"/>
        <xdr:cNvSpPr txBox="1"/>
      </xdr:nvSpPr>
      <xdr:spPr>
        <a:xfrm>
          <a:off x="22199600" y="10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127000</xdr:rowOff>
    </xdr:from>
    <xdr:to>
      <xdr:col>112</xdr:col>
      <xdr:colOff>38100</xdr:colOff>
      <xdr:row>64</xdr:row>
      <xdr:rowOff>57150</xdr:rowOff>
    </xdr:to>
    <xdr:sp macro="" textlink="">
      <xdr:nvSpPr>
        <xdr:cNvPr id="671" name="楕円 670"/>
        <xdr:cNvSpPr/>
      </xdr:nvSpPr>
      <xdr:spPr>
        <a:xfrm>
          <a:off x="212725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5080</xdr:rowOff>
    </xdr:from>
    <xdr:to>
      <xdr:col>116</xdr:col>
      <xdr:colOff>63500</xdr:colOff>
      <xdr:row>64</xdr:row>
      <xdr:rowOff>6350</xdr:rowOff>
    </xdr:to>
    <xdr:cxnSp macro="">
      <xdr:nvCxnSpPr>
        <xdr:cNvPr id="672" name="直線コネクタ 671"/>
        <xdr:cNvCxnSpPr/>
      </xdr:nvCxnSpPr>
      <xdr:spPr>
        <a:xfrm flipV="1">
          <a:off x="21323300" y="10977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128270</xdr:rowOff>
    </xdr:from>
    <xdr:to>
      <xdr:col>107</xdr:col>
      <xdr:colOff>101600</xdr:colOff>
      <xdr:row>64</xdr:row>
      <xdr:rowOff>58420</xdr:rowOff>
    </xdr:to>
    <xdr:sp macro="" textlink="">
      <xdr:nvSpPr>
        <xdr:cNvPr id="673" name="楕円 672"/>
        <xdr:cNvSpPr/>
      </xdr:nvSpPr>
      <xdr:spPr>
        <a:xfrm>
          <a:off x="20383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6350</xdr:rowOff>
    </xdr:from>
    <xdr:to>
      <xdr:col>111</xdr:col>
      <xdr:colOff>177800</xdr:colOff>
      <xdr:row>64</xdr:row>
      <xdr:rowOff>7620</xdr:rowOff>
    </xdr:to>
    <xdr:cxnSp macro="">
      <xdr:nvCxnSpPr>
        <xdr:cNvPr id="674" name="直線コネクタ 673"/>
        <xdr:cNvCxnSpPr/>
      </xdr:nvCxnSpPr>
      <xdr:spPr>
        <a:xfrm flipV="1">
          <a:off x="20434300" y="1097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129540</xdr:rowOff>
    </xdr:from>
    <xdr:to>
      <xdr:col>102</xdr:col>
      <xdr:colOff>165100</xdr:colOff>
      <xdr:row>64</xdr:row>
      <xdr:rowOff>59690</xdr:rowOff>
    </xdr:to>
    <xdr:sp macro="" textlink="">
      <xdr:nvSpPr>
        <xdr:cNvPr id="675" name="楕円 674"/>
        <xdr:cNvSpPr/>
      </xdr:nvSpPr>
      <xdr:spPr>
        <a:xfrm>
          <a:off x="19494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7620</xdr:rowOff>
    </xdr:from>
    <xdr:to>
      <xdr:col>107</xdr:col>
      <xdr:colOff>50800</xdr:colOff>
      <xdr:row>64</xdr:row>
      <xdr:rowOff>8890</xdr:rowOff>
    </xdr:to>
    <xdr:cxnSp macro="">
      <xdr:nvCxnSpPr>
        <xdr:cNvPr id="676" name="直線コネクタ 675"/>
        <xdr:cNvCxnSpPr/>
      </xdr:nvCxnSpPr>
      <xdr:spPr>
        <a:xfrm flipV="1">
          <a:off x="19545300" y="10980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77"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78"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79"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680"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48277</xdr:rowOff>
    </xdr:from>
    <xdr:ext cx="469744" cy="259045"/>
    <xdr:sp macro="" textlink="">
      <xdr:nvSpPr>
        <xdr:cNvPr id="681" name="n_1mainValue【保健センター・保健所】&#10;一人当たり面積"/>
        <xdr:cNvSpPr txBox="1"/>
      </xdr:nvSpPr>
      <xdr:spPr>
        <a:xfrm>
          <a:off x="21075727" y="1102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49547</xdr:rowOff>
    </xdr:from>
    <xdr:ext cx="469744" cy="259045"/>
    <xdr:sp macro="" textlink="">
      <xdr:nvSpPr>
        <xdr:cNvPr id="682" name="n_2mainValue【保健センター・保健所】&#10;一人当たり面積"/>
        <xdr:cNvSpPr txBox="1"/>
      </xdr:nvSpPr>
      <xdr:spPr>
        <a:xfrm>
          <a:off x="20199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50817</xdr:rowOff>
    </xdr:from>
    <xdr:ext cx="469744" cy="259045"/>
    <xdr:sp macro="" textlink="">
      <xdr:nvSpPr>
        <xdr:cNvPr id="683" name="n_3mainValue【保健センター・保健所】&#10;一人当たり面積"/>
        <xdr:cNvSpPr txBox="1"/>
      </xdr:nvSpPr>
      <xdr:spPr>
        <a:xfrm>
          <a:off x="19310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5" name="直線コネクタ 6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6" name="テキスト ボックス 6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7" name="直線コネクタ 6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8" name="テキスト ボックス 6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9" name="直線コネクタ 6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0" name="テキスト ボックス 6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1" name="直線コネクタ 7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2" name="テキスト ボックス 7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3" name="直線コネクタ 7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4" name="テキスト ボックス 7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5" name="直線コネクタ 7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6" name="テキスト ボックス 7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09" name="直線コネクタ 70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1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11" name="直線コネクタ 71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1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13" name="直線コネクタ 71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14"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15" name="フローチャート: 判断 71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16" name="フローチャート: 判断 71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17" name="フローチャート: 判断 71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18" name="フローチャート: 判断 71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19" name="フローチャート: 判断 71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90170</xdr:rowOff>
    </xdr:from>
    <xdr:to>
      <xdr:col>85</xdr:col>
      <xdr:colOff>177800</xdr:colOff>
      <xdr:row>87</xdr:row>
      <xdr:rowOff>20320</xdr:rowOff>
    </xdr:to>
    <xdr:sp macro="" textlink="">
      <xdr:nvSpPr>
        <xdr:cNvPr id="725" name="楕円 724"/>
        <xdr:cNvSpPr/>
      </xdr:nvSpPr>
      <xdr:spPr>
        <a:xfrm>
          <a:off x="16268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5097</xdr:rowOff>
    </xdr:from>
    <xdr:ext cx="405111" cy="259045"/>
    <xdr:sp macro="" textlink="">
      <xdr:nvSpPr>
        <xdr:cNvPr id="726" name="【消防施設】&#10;有形固定資産減価償却率該当値テキスト"/>
        <xdr:cNvSpPr txBox="1"/>
      </xdr:nvSpPr>
      <xdr:spPr>
        <a:xfrm>
          <a:off x="163576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83638</xdr:rowOff>
    </xdr:from>
    <xdr:to>
      <xdr:col>81</xdr:col>
      <xdr:colOff>101600</xdr:colOff>
      <xdr:row>87</xdr:row>
      <xdr:rowOff>13788</xdr:rowOff>
    </xdr:to>
    <xdr:sp macro="" textlink="">
      <xdr:nvSpPr>
        <xdr:cNvPr id="727" name="楕円 726"/>
        <xdr:cNvSpPr/>
      </xdr:nvSpPr>
      <xdr:spPr>
        <a:xfrm>
          <a:off x="1543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134438</xdr:rowOff>
    </xdr:from>
    <xdr:to>
      <xdr:col>85</xdr:col>
      <xdr:colOff>127000</xdr:colOff>
      <xdr:row>86</xdr:row>
      <xdr:rowOff>140970</xdr:rowOff>
    </xdr:to>
    <xdr:cxnSp macro="">
      <xdr:nvCxnSpPr>
        <xdr:cNvPr id="728" name="直線コネクタ 727"/>
        <xdr:cNvCxnSpPr/>
      </xdr:nvCxnSpPr>
      <xdr:spPr>
        <a:xfrm>
          <a:off x="15481300" y="148791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82006</xdr:rowOff>
    </xdr:from>
    <xdr:to>
      <xdr:col>76</xdr:col>
      <xdr:colOff>165100</xdr:colOff>
      <xdr:row>87</xdr:row>
      <xdr:rowOff>12156</xdr:rowOff>
    </xdr:to>
    <xdr:sp macro="" textlink="">
      <xdr:nvSpPr>
        <xdr:cNvPr id="729" name="楕円 728"/>
        <xdr:cNvSpPr/>
      </xdr:nvSpPr>
      <xdr:spPr>
        <a:xfrm>
          <a:off x="1454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132806</xdr:rowOff>
    </xdr:from>
    <xdr:to>
      <xdr:col>81</xdr:col>
      <xdr:colOff>50800</xdr:colOff>
      <xdr:row>86</xdr:row>
      <xdr:rowOff>134438</xdr:rowOff>
    </xdr:to>
    <xdr:cxnSp macro="">
      <xdr:nvCxnSpPr>
        <xdr:cNvPr id="730" name="直線コネクタ 729"/>
        <xdr:cNvCxnSpPr/>
      </xdr:nvCxnSpPr>
      <xdr:spPr>
        <a:xfrm>
          <a:off x="14592300" y="1487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31" name="楕円 73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132806</xdr:rowOff>
    </xdr:from>
    <xdr:to>
      <xdr:col>76</xdr:col>
      <xdr:colOff>114300</xdr:colOff>
      <xdr:row>86</xdr:row>
      <xdr:rowOff>168729</xdr:rowOff>
    </xdr:to>
    <xdr:cxnSp macro="">
      <xdr:nvCxnSpPr>
        <xdr:cNvPr id="732" name="直線コネクタ 731"/>
        <xdr:cNvCxnSpPr/>
      </xdr:nvCxnSpPr>
      <xdr:spPr>
        <a:xfrm flipV="1">
          <a:off x="13703300" y="14877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733"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734"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35"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36"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4915</xdr:rowOff>
    </xdr:from>
    <xdr:ext cx="405111" cy="259045"/>
    <xdr:sp macro="" textlink="">
      <xdr:nvSpPr>
        <xdr:cNvPr id="737" name="n_1mainValue【消防施設】&#10;有形固定資産減価償却率"/>
        <xdr:cNvSpPr txBox="1"/>
      </xdr:nvSpPr>
      <xdr:spPr>
        <a:xfrm>
          <a:off x="152660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3283</xdr:rowOff>
    </xdr:from>
    <xdr:ext cx="405111" cy="259045"/>
    <xdr:sp macro="" textlink="">
      <xdr:nvSpPr>
        <xdr:cNvPr id="738" name="n_2mainValue【消防施設】&#10;有形固定資産減価償却率"/>
        <xdr:cNvSpPr txBox="1"/>
      </xdr:nvSpPr>
      <xdr:spPr>
        <a:xfrm>
          <a:off x="143897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39"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0" name="直線コネクタ 7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1" name="テキスト ボックス 7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2" name="直線コネクタ 7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3" name="テキスト ボックス 7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4" name="直線コネクタ 7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5" name="テキスト ボックス 7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6" name="直線コネクタ 7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7" name="テキスト ボックス 7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61" name="直線コネクタ 760"/>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62"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63" name="直線コネクタ 762"/>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64"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65" name="直線コネクタ 764"/>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6"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7" name="フローチャート: 判断 766"/>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68" name="フローチャート: 判断 767"/>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69" name="フローチャート: 判断 768"/>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70" name="フローチャート: 判断 769"/>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71" name="フローチャート: 判断 770"/>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105257</xdr:rowOff>
    </xdr:from>
    <xdr:to>
      <xdr:col>116</xdr:col>
      <xdr:colOff>114300</xdr:colOff>
      <xdr:row>86</xdr:row>
      <xdr:rowOff>35407</xdr:rowOff>
    </xdr:to>
    <xdr:sp macro="" textlink="">
      <xdr:nvSpPr>
        <xdr:cNvPr id="777" name="楕円 776"/>
        <xdr:cNvSpPr/>
      </xdr:nvSpPr>
      <xdr:spPr>
        <a:xfrm>
          <a:off x="221107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20184</xdr:rowOff>
    </xdr:from>
    <xdr:ext cx="469744" cy="259045"/>
    <xdr:sp macro="" textlink="">
      <xdr:nvSpPr>
        <xdr:cNvPr id="778" name="【消防施設】&#10;一人当たり面積該当値テキスト"/>
        <xdr:cNvSpPr txBox="1"/>
      </xdr:nvSpPr>
      <xdr:spPr>
        <a:xfrm>
          <a:off x="22199600" y="1459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88798</xdr:rowOff>
    </xdr:from>
    <xdr:to>
      <xdr:col>112</xdr:col>
      <xdr:colOff>38100</xdr:colOff>
      <xdr:row>86</xdr:row>
      <xdr:rowOff>18948</xdr:rowOff>
    </xdr:to>
    <xdr:sp macro="" textlink="">
      <xdr:nvSpPr>
        <xdr:cNvPr id="779" name="楕円 778"/>
        <xdr:cNvSpPr/>
      </xdr:nvSpPr>
      <xdr:spPr>
        <a:xfrm>
          <a:off x="21272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139598</xdr:rowOff>
    </xdr:from>
    <xdr:to>
      <xdr:col>116</xdr:col>
      <xdr:colOff>63500</xdr:colOff>
      <xdr:row>85</xdr:row>
      <xdr:rowOff>156057</xdr:rowOff>
    </xdr:to>
    <xdr:cxnSp macro="">
      <xdr:nvCxnSpPr>
        <xdr:cNvPr id="780" name="直線コネクタ 779"/>
        <xdr:cNvCxnSpPr/>
      </xdr:nvCxnSpPr>
      <xdr:spPr>
        <a:xfrm>
          <a:off x="21323300" y="14712848"/>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81" name="楕円 780"/>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139598</xdr:rowOff>
    </xdr:from>
    <xdr:to>
      <xdr:col>111</xdr:col>
      <xdr:colOff>177800</xdr:colOff>
      <xdr:row>85</xdr:row>
      <xdr:rowOff>140970</xdr:rowOff>
    </xdr:to>
    <xdr:cxnSp macro="">
      <xdr:nvCxnSpPr>
        <xdr:cNvPr id="782" name="直線コネクタ 781"/>
        <xdr:cNvCxnSpPr/>
      </xdr:nvCxnSpPr>
      <xdr:spPr>
        <a:xfrm flipV="1">
          <a:off x="20434300" y="147128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108916</xdr:rowOff>
    </xdr:from>
    <xdr:to>
      <xdr:col>102</xdr:col>
      <xdr:colOff>165100</xdr:colOff>
      <xdr:row>86</xdr:row>
      <xdr:rowOff>39066</xdr:rowOff>
    </xdr:to>
    <xdr:sp macro="" textlink="">
      <xdr:nvSpPr>
        <xdr:cNvPr id="783" name="楕円 782"/>
        <xdr:cNvSpPr/>
      </xdr:nvSpPr>
      <xdr:spPr>
        <a:xfrm>
          <a:off x="19494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159716</xdr:rowOff>
    </xdr:to>
    <xdr:cxnSp macro="">
      <xdr:nvCxnSpPr>
        <xdr:cNvPr id="784" name="直線コネクタ 783"/>
        <xdr:cNvCxnSpPr/>
      </xdr:nvCxnSpPr>
      <xdr:spPr>
        <a:xfrm flipV="1">
          <a:off x="19545300" y="1471422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785"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86"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87"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88"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10075</xdr:rowOff>
    </xdr:from>
    <xdr:ext cx="469744" cy="259045"/>
    <xdr:sp macro="" textlink="">
      <xdr:nvSpPr>
        <xdr:cNvPr id="789" name="n_1mainValue【消防施設】&#10;一人当たり面積"/>
        <xdr:cNvSpPr txBox="1"/>
      </xdr:nvSpPr>
      <xdr:spPr>
        <a:xfrm>
          <a:off x="210757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90"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30193</xdr:rowOff>
    </xdr:from>
    <xdr:ext cx="469744" cy="259045"/>
    <xdr:sp macro="" textlink="">
      <xdr:nvSpPr>
        <xdr:cNvPr id="791" name="n_3mainValue【消防施設】&#10;一人当たり面積"/>
        <xdr:cNvSpPr txBox="1"/>
      </xdr:nvSpPr>
      <xdr:spPr>
        <a:xfrm>
          <a:off x="19310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17" name="直線コネクタ 816"/>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1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19" name="直線コネクタ 81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1" name="直線コネクタ 8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22"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23" name="フローチャート: 判断 822"/>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24" name="フローチャート: 判断 823"/>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25" name="フローチャート: 判断 82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26" name="フローチャート: 判断 825"/>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27" name="フローチャート: 判断 826"/>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833" name="楕円 832"/>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834" name="【庁舎】&#10;有形固定資産減価償却率該当値テキスト"/>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835" name="楕円 834"/>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5987</xdr:rowOff>
    </xdr:to>
    <xdr:cxnSp macro="">
      <xdr:nvCxnSpPr>
        <xdr:cNvPr id="836" name="直線コネクタ 835"/>
        <xdr:cNvCxnSpPr/>
      </xdr:nvCxnSpPr>
      <xdr:spPr>
        <a:xfrm>
          <a:off x="15481300" y="183250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837" name="楕円 836"/>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38644</xdr:rowOff>
    </xdr:to>
    <xdr:cxnSp macro="">
      <xdr:nvCxnSpPr>
        <xdr:cNvPr id="838" name="直線コネクタ 837"/>
        <xdr:cNvCxnSpPr/>
      </xdr:nvCxnSpPr>
      <xdr:spPr>
        <a:xfrm flipV="1">
          <a:off x="14592300" y="183250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36830</xdr:rowOff>
    </xdr:from>
    <xdr:to>
      <xdr:col>72</xdr:col>
      <xdr:colOff>38100</xdr:colOff>
      <xdr:row>108</xdr:row>
      <xdr:rowOff>138430</xdr:rowOff>
    </xdr:to>
    <xdr:sp macro="" textlink="">
      <xdr:nvSpPr>
        <xdr:cNvPr id="839" name="楕円 838"/>
        <xdr:cNvSpPr/>
      </xdr:nvSpPr>
      <xdr:spPr>
        <a:xfrm>
          <a:off x="1365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108</xdr:row>
      <xdr:rowOff>87630</xdr:rowOff>
    </xdr:to>
    <xdr:cxnSp macro="">
      <xdr:nvCxnSpPr>
        <xdr:cNvPr id="840" name="直線コネクタ 839"/>
        <xdr:cNvCxnSpPr/>
      </xdr:nvCxnSpPr>
      <xdr:spPr>
        <a:xfrm flipV="1">
          <a:off x="13703300" y="1838379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841"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42"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43"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44"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845" name="n_1mainValue【庁舎】&#10;有形固定資産減価償却率"/>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846" name="n_2mainValue【庁舎】&#10;有形固定資産減価償却率"/>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129557</xdr:rowOff>
    </xdr:from>
    <xdr:ext cx="405111" cy="259045"/>
    <xdr:sp macro="" textlink="">
      <xdr:nvSpPr>
        <xdr:cNvPr id="847" name="n_3mainValue【庁舎】&#10;有形固定資産減価償却率"/>
        <xdr:cNvSpPr txBox="1"/>
      </xdr:nvSpPr>
      <xdr:spPr>
        <a:xfrm>
          <a:off x="13500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8" name="直線コネクタ 8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9" name="テキスト ボックス 8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0" name="直線コネクタ 8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1" name="テキスト ボックス 8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2" name="直線コネクタ 8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3" name="テキスト ボックス 8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4" name="直線コネクタ 8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5" name="テキスト ボックス 8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6" name="直線コネクタ 8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7" name="テキスト ボックス 8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8" name="直線コネクタ 8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9" name="テキスト ボックス 8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73" name="直線コネクタ 872"/>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74"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75" name="直線コネクタ 874"/>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76"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77" name="直線コネクタ 876"/>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878"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79" name="フローチャート: 判断 878"/>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80" name="フローチャート: 判断 879"/>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81" name="フローチャート: 判断 880"/>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82" name="フローチャート: 判断 881"/>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83" name="フローチャート: 判断 882"/>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21045</xdr:rowOff>
    </xdr:from>
    <xdr:to>
      <xdr:col>116</xdr:col>
      <xdr:colOff>114300</xdr:colOff>
      <xdr:row>106</xdr:row>
      <xdr:rowOff>122645</xdr:rowOff>
    </xdr:to>
    <xdr:sp macro="" textlink="">
      <xdr:nvSpPr>
        <xdr:cNvPr id="889" name="楕円 888"/>
        <xdr:cNvSpPr/>
      </xdr:nvSpPr>
      <xdr:spPr>
        <a:xfrm>
          <a:off x="221107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170922</xdr:rowOff>
    </xdr:from>
    <xdr:ext cx="469744" cy="259045"/>
    <xdr:sp macro="" textlink="">
      <xdr:nvSpPr>
        <xdr:cNvPr id="890" name="【庁舎】&#10;一人当たり面積該当値テキスト"/>
        <xdr:cNvSpPr txBox="1"/>
      </xdr:nvSpPr>
      <xdr:spPr>
        <a:xfrm>
          <a:off x="22199600"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34108</xdr:rowOff>
    </xdr:from>
    <xdr:to>
      <xdr:col>112</xdr:col>
      <xdr:colOff>38100</xdr:colOff>
      <xdr:row>106</xdr:row>
      <xdr:rowOff>135708</xdr:rowOff>
    </xdr:to>
    <xdr:sp macro="" textlink="">
      <xdr:nvSpPr>
        <xdr:cNvPr id="891" name="楕円 890"/>
        <xdr:cNvSpPr/>
      </xdr:nvSpPr>
      <xdr:spPr>
        <a:xfrm>
          <a:off x="21272500" y="18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71845</xdr:rowOff>
    </xdr:from>
    <xdr:to>
      <xdr:col>116</xdr:col>
      <xdr:colOff>63500</xdr:colOff>
      <xdr:row>106</xdr:row>
      <xdr:rowOff>84908</xdr:rowOff>
    </xdr:to>
    <xdr:cxnSp macro="">
      <xdr:nvCxnSpPr>
        <xdr:cNvPr id="892" name="直線コネクタ 891"/>
        <xdr:cNvCxnSpPr/>
      </xdr:nvCxnSpPr>
      <xdr:spPr>
        <a:xfrm flipV="1">
          <a:off x="21323300" y="182455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42818</xdr:rowOff>
    </xdr:from>
    <xdr:to>
      <xdr:col>107</xdr:col>
      <xdr:colOff>101600</xdr:colOff>
      <xdr:row>106</xdr:row>
      <xdr:rowOff>144418</xdr:rowOff>
    </xdr:to>
    <xdr:sp macro="" textlink="">
      <xdr:nvSpPr>
        <xdr:cNvPr id="893" name="楕円 892"/>
        <xdr:cNvSpPr/>
      </xdr:nvSpPr>
      <xdr:spPr>
        <a:xfrm>
          <a:off x="20383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84908</xdr:rowOff>
    </xdr:from>
    <xdr:to>
      <xdr:col>111</xdr:col>
      <xdr:colOff>177800</xdr:colOff>
      <xdr:row>106</xdr:row>
      <xdr:rowOff>93618</xdr:rowOff>
    </xdr:to>
    <xdr:cxnSp macro="">
      <xdr:nvCxnSpPr>
        <xdr:cNvPr id="894" name="直線コネクタ 893"/>
        <xdr:cNvCxnSpPr/>
      </xdr:nvCxnSpPr>
      <xdr:spPr>
        <a:xfrm flipV="1">
          <a:off x="20434300" y="182586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52614</xdr:rowOff>
    </xdr:from>
    <xdr:to>
      <xdr:col>102</xdr:col>
      <xdr:colOff>165100</xdr:colOff>
      <xdr:row>106</xdr:row>
      <xdr:rowOff>154214</xdr:rowOff>
    </xdr:to>
    <xdr:sp macro="" textlink="">
      <xdr:nvSpPr>
        <xdr:cNvPr id="895" name="楕円 894"/>
        <xdr:cNvSpPr/>
      </xdr:nvSpPr>
      <xdr:spPr>
        <a:xfrm>
          <a:off x="19494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93618</xdr:rowOff>
    </xdr:from>
    <xdr:to>
      <xdr:col>107</xdr:col>
      <xdr:colOff>50800</xdr:colOff>
      <xdr:row>106</xdr:row>
      <xdr:rowOff>103414</xdr:rowOff>
    </xdr:to>
    <xdr:cxnSp macro="">
      <xdr:nvCxnSpPr>
        <xdr:cNvPr id="896" name="直線コネクタ 895"/>
        <xdr:cNvCxnSpPr/>
      </xdr:nvCxnSpPr>
      <xdr:spPr>
        <a:xfrm flipV="1">
          <a:off x="19545300" y="18267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897"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98"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99"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900"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126835</xdr:rowOff>
    </xdr:from>
    <xdr:ext cx="469744" cy="259045"/>
    <xdr:sp macro="" textlink="">
      <xdr:nvSpPr>
        <xdr:cNvPr id="901" name="n_1mainValue【庁舎】&#10;一人当たり面積"/>
        <xdr:cNvSpPr txBox="1"/>
      </xdr:nvSpPr>
      <xdr:spPr>
        <a:xfrm>
          <a:off x="21075727" y="18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135545</xdr:rowOff>
    </xdr:from>
    <xdr:ext cx="469744" cy="259045"/>
    <xdr:sp macro="" textlink="">
      <xdr:nvSpPr>
        <xdr:cNvPr id="902" name="n_2mainValue【庁舎】&#10;一人当たり面積"/>
        <xdr:cNvSpPr txBox="1"/>
      </xdr:nvSpPr>
      <xdr:spPr>
        <a:xfrm>
          <a:off x="201994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145341</xdr:rowOff>
    </xdr:from>
    <xdr:ext cx="469744" cy="259045"/>
    <xdr:sp macro="" textlink="">
      <xdr:nvSpPr>
        <xdr:cNvPr id="903" name="n_3mainValue【庁舎】&#10;一人当たり面積"/>
        <xdr:cNvSpPr txBox="1"/>
      </xdr:nvSpPr>
      <xdr:spPr>
        <a:xfrm>
          <a:off x="19310427" y="18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保健センター」「消防施設」「市民会館」「庁舎」であり、低くなっている施設は「図書館」「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年度に中央公民館の新築に合わせ新設したため特に低くなっている。しかし今後は、減価償却率が増加していくため、個別施設計画等に基づき適切に管理していく。</a:t>
          </a:r>
        </a:p>
        <a:p>
          <a:r>
            <a:rPr kumimoji="1" lang="ja-JP" altLang="en-US" sz="1300">
              <a:latin typeface="ＭＳ Ｐゴシック" panose="020B0600070205080204" pitchFamily="50" charset="-128"/>
              <a:ea typeface="ＭＳ Ｐゴシック" panose="020B0600070205080204" pitchFamily="50" charset="-128"/>
            </a:rPr>
            <a:t>「消防施設」については、類似団体内平均値を大きく上回っているが、近隣の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町により広域的に管理している施設であり老朽化が進んでいるため、今後の整備に向けて計画的に基金を積み立てていくなど財源確保に取り組んでいく。</a:t>
          </a:r>
        </a:p>
        <a:p>
          <a:r>
            <a:rPr kumimoji="1" lang="ja-JP" altLang="en-US" sz="1300">
              <a:latin typeface="ＭＳ Ｐゴシック" panose="020B0600070205080204" pitchFamily="50" charset="-128"/>
              <a:ea typeface="ＭＳ Ｐゴシック" panose="020B0600070205080204" pitchFamily="50" charset="-128"/>
            </a:rPr>
            <a:t>「保健センター」については、建築後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年以上が経過しており老朽化が進んでいるため、個別施設計画等に基づき、計画的な修繕を行うなどの長寿命化対策を図っていく。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年に建築された建物であるが、近年は耐震化などの必要な整備を行いながら使用しており、平成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年度はエレベーター設置、平成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年度は水道配管設備の更新等の整備を行ったことにより減価償却率が低下傾向にあるが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令和元年度で再び増加に転じている。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今後も長寿命化対策を施しながら維持管理を進めていく。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化の進行による人口減少や高齢化の進展に加え、町内に大規模事業所が少ないこと、基幹産業の一つである農業収入の落ち込み、地価下落に伴う固定資産税の伸び悩み等により税収基盤が弱く、類似団体平均及び県内市町村平均を下回っている。今後も歳入の伸びは期待できないことから、現状と同程度で推移していくもの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）となっているが、退職者不補充等による職員数の削減は限界に達した感があり、今後大幅な良化は見込めない状況である。物件費は昨年度より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％であり、経常経費の縮減には努めているものの、各種行政システムに係る委託料等が大きなウェイトを占めるようになってきている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％と近年の大規模事業に係る借入の償還開始により前年比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ポイントの増となった。これらの要因により、経常収支比率は増となった。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155448</xdr:rowOff>
    </xdr:to>
    <xdr:cxnSp macro="">
      <xdr:nvCxnSpPr>
        <xdr:cNvPr id="131" name="直線コネクタ 130"/>
        <xdr:cNvCxnSpPr/>
      </xdr:nvCxnSpPr>
      <xdr:spPr>
        <a:xfrm>
          <a:off x="4114800" y="107805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150622</xdr:rowOff>
    </xdr:to>
    <xdr:cxnSp macro="">
      <xdr:nvCxnSpPr>
        <xdr:cNvPr id="134" name="直線コネクタ 133"/>
        <xdr:cNvCxnSpPr/>
      </xdr:nvCxnSpPr>
      <xdr:spPr>
        <a:xfrm>
          <a:off x="3225800" y="1061643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61</xdr:row>
      <xdr:rowOff>162814</xdr:rowOff>
    </xdr:to>
    <xdr:cxnSp macro="">
      <xdr:nvCxnSpPr>
        <xdr:cNvPr id="137" name="直線コネクタ 136"/>
        <xdr:cNvCxnSpPr/>
      </xdr:nvCxnSpPr>
      <xdr:spPr>
        <a:xfrm flipV="1">
          <a:off x="2336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162814</xdr:rowOff>
    </xdr:to>
    <xdr:cxnSp macro="">
      <xdr:nvCxnSpPr>
        <xdr:cNvPr id="140" name="直線コネクタ 139"/>
        <xdr:cNvCxnSpPr/>
      </xdr:nvCxnSpPr>
      <xdr:spPr>
        <a:xfrm>
          <a:off x="1447800" y="104957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4" name="楕円 153"/>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5" name="テキスト ボックス 154"/>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6" name="楕円 155"/>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52341</xdr:rowOff>
    </xdr:from>
    <xdr:ext cx="762000" cy="259045"/>
    <xdr:sp macro="" textlink="">
      <xdr:nvSpPr>
        <xdr:cNvPr id="157" name="テキスト ボックス 156"/>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8" name="楕円 157"/>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9" name="テキスト ボックス 158"/>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人件費については、大江町行財政改革大綱（</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）に基づき定員管理の適正化に取組んできた結果、</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との比較で</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ポイント減）の削減となっている。物件費については、予算編成時において事務事業見直し等を徹底し縮減に努めているが、</a:t>
          </a:r>
          <a:r>
            <a:rPr kumimoji="1" lang="ja-JP" altLang="en-US" sz="1100">
              <a:solidFill>
                <a:schemeClr val="dk1"/>
              </a:solidFill>
              <a:effectLst/>
              <a:latin typeface="+mn-lt"/>
              <a:ea typeface="+mn-ea"/>
              <a:cs typeface="+mn-cs"/>
            </a:rPr>
            <a:t>地籍調査費の大幅減があったものの、</a:t>
          </a:r>
          <a:r>
            <a:rPr kumimoji="1" lang="ja-JP" altLang="ja-JP" sz="1100">
              <a:solidFill>
                <a:schemeClr val="dk1"/>
              </a:solidFill>
              <a:effectLst/>
              <a:latin typeface="+mn-lt"/>
              <a:ea typeface="+mn-ea"/>
              <a:cs typeface="+mn-cs"/>
            </a:rPr>
            <a:t>ふるさと納税の増に伴う関係事務経費の増等が影響し増加傾向にある。</a:t>
          </a:r>
          <a:endParaRPr lang="ja-JP" altLang="ja-JP" sz="1400">
            <a:effectLst/>
          </a:endParaRPr>
        </a:p>
        <a:p>
          <a:r>
            <a:rPr kumimoji="1" lang="ja-JP" altLang="ja-JP" sz="1100">
              <a:solidFill>
                <a:schemeClr val="dk1"/>
              </a:solidFill>
              <a:effectLst/>
              <a:latin typeface="+mn-lt"/>
              <a:ea typeface="+mn-ea"/>
              <a:cs typeface="+mn-cs"/>
            </a:rPr>
            <a:t>　全体としては類似団体平均を下回る状況が続いているが、今後ともさらなる適正化に取組んでいく。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134133</xdr:rowOff>
    </xdr:from>
    <xdr:to>
      <xdr:col>23</xdr:col>
      <xdr:colOff>133350</xdr:colOff>
      <xdr:row>82</xdr:row>
      <xdr:rowOff>159212</xdr:rowOff>
    </xdr:to>
    <xdr:cxnSp macro="">
      <xdr:nvCxnSpPr>
        <xdr:cNvPr id="194" name="直線コネクタ 193"/>
        <xdr:cNvCxnSpPr/>
      </xdr:nvCxnSpPr>
      <xdr:spPr>
        <a:xfrm>
          <a:off x="4114800" y="14193033"/>
          <a:ext cx="838200" cy="2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108748</xdr:rowOff>
    </xdr:from>
    <xdr:to>
      <xdr:col>19</xdr:col>
      <xdr:colOff>133350</xdr:colOff>
      <xdr:row>82</xdr:row>
      <xdr:rowOff>134133</xdr:rowOff>
    </xdr:to>
    <xdr:cxnSp macro="">
      <xdr:nvCxnSpPr>
        <xdr:cNvPr id="197" name="直線コネクタ 196"/>
        <xdr:cNvCxnSpPr/>
      </xdr:nvCxnSpPr>
      <xdr:spPr>
        <a:xfrm>
          <a:off x="3225800" y="14167648"/>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103910</xdr:rowOff>
    </xdr:from>
    <xdr:to>
      <xdr:col>15</xdr:col>
      <xdr:colOff>82550</xdr:colOff>
      <xdr:row>82</xdr:row>
      <xdr:rowOff>108748</xdr:rowOff>
    </xdr:to>
    <xdr:cxnSp macro="">
      <xdr:nvCxnSpPr>
        <xdr:cNvPr id="200" name="直線コネクタ 199"/>
        <xdr:cNvCxnSpPr/>
      </xdr:nvCxnSpPr>
      <xdr:spPr>
        <a:xfrm>
          <a:off x="2336800" y="1416281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50132</xdr:rowOff>
    </xdr:from>
    <xdr:to>
      <xdr:col>11</xdr:col>
      <xdr:colOff>31750</xdr:colOff>
      <xdr:row>82</xdr:row>
      <xdr:rowOff>103910</xdr:rowOff>
    </xdr:to>
    <xdr:cxnSp macro="">
      <xdr:nvCxnSpPr>
        <xdr:cNvPr id="203" name="直線コネクタ 202"/>
        <xdr:cNvCxnSpPr/>
      </xdr:nvCxnSpPr>
      <xdr:spPr>
        <a:xfrm>
          <a:off x="1447800" y="14109032"/>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108412</xdr:rowOff>
    </xdr:from>
    <xdr:to>
      <xdr:col>23</xdr:col>
      <xdr:colOff>184150</xdr:colOff>
      <xdr:row>83</xdr:row>
      <xdr:rowOff>38562</xdr:rowOff>
    </xdr:to>
    <xdr:sp macro="" textlink="">
      <xdr:nvSpPr>
        <xdr:cNvPr id="213" name="楕円 212"/>
        <xdr:cNvSpPr/>
      </xdr:nvSpPr>
      <xdr:spPr>
        <a:xfrm>
          <a:off x="4902200" y="141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124939</xdr:rowOff>
    </xdr:from>
    <xdr:ext cx="762000" cy="259045"/>
    <xdr:sp macro="" textlink="">
      <xdr:nvSpPr>
        <xdr:cNvPr id="214" name="人件費・物件費等の状況該当値テキスト"/>
        <xdr:cNvSpPr txBox="1"/>
      </xdr:nvSpPr>
      <xdr:spPr>
        <a:xfrm>
          <a:off x="5041900" y="140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83333</xdr:rowOff>
    </xdr:from>
    <xdr:to>
      <xdr:col>19</xdr:col>
      <xdr:colOff>184150</xdr:colOff>
      <xdr:row>83</xdr:row>
      <xdr:rowOff>13483</xdr:rowOff>
    </xdr:to>
    <xdr:sp macro="" textlink="">
      <xdr:nvSpPr>
        <xdr:cNvPr id="215" name="楕円 214"/>
        <xdr:cNvSpPr/>
      </xdr:nvSpPr>
      <xdr:spPr>
        <a:xfrm>
          <a:off x="4064000" y="141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23660</xdr:rowOff>
    </xdr:from>
    <xdr:ext cx="736600" cy="259045"/>
    <xdr:sp macro="" textlink="">
      <xdr:nvSpPr>
        <xdr:cNvPr id="216" name="テキスト ボックス 215"/>
        <xdr:cNvSpPr txBox="1"/>
      </xdr:nvSpPr>
      <xdr:spPr>
        <a:xfrm>
          <a:off x="3733800" y="1391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57948</xdr:rowOff>
    </xdr:from>
    <xdr:to>
      <xdr:col>15</xdr:col>
      <xdr:colOff>133350</xdr:colOff>
      <xdr:row>82</xdr:row>
      <xdr:rowOff>159548</xdr:rowOff>
    </xdr:to>
    <xdr:sp macro="" textlink="">
      <xdr:nvSpPr>
        <xdr:cNvPr id="217" name="楕円 216"/>
        <xdr:cNvSpPr/>
      </xdr:nvSpPr>
      <xdr:spPr>
        <a:xfrm>
          <a:off x="3175000" y="141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169725</xdr:rowOff>
    </xdr:from>
    <xdr:ext cx="762000" cy="259045"/>
    <xdr:sp macro="" textlink="">
      <xdr:nvSpPr>
        <xdr:cNvPr id="218" name="テキスト ボックス 217"/>
        <xdr:cNvSpPr txBox="1"/>
      </xdr:nvSpPr>
      <xdr:spPr>
        <a:xfrm>
          <a:off x="2844800" y="138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53110</xdr:rowOff>
    </xdr:from>
    <xdr:to>
      <xdr:col>11</xdr:col>
      <xdr:colOff>82550</xdr:colOff>
      <xdr:row>82</xdr:row>
      <xdr:rowOff>154710</xdr:rowOff>
    </xdr:to>
    <xdr:sp macro="" textlink="">
      <xdr:nvSpPr>
        <xdr:cNvPr id="219" name="楕円 218"/>
        <xdr:cNvSpPr/>
      </xdr:nvSpPr>
      <xdr:spPr>
        <a:xfrm>
          <a:off x="2286000" y="141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164887</xdr:rowOff>
    </xdr:from>
    <xdr:ext cx="762000" cy="259045"/>
    <xdr:sp macro="" textlink="">
      <xdr:nvSpPr>
        <xdr:cNvPr id="220" name="テキスト ボックス 219"/>
        <xdr:cNvSpPr txBox="1"/>
      </xdr:nvSpPr>
      <xdr:spPr>
        <a:xfrm>
          <a:off x="1955800" y="1388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170782</xdr:rowOff>
    </xdr:from>
    <xdr:to>
      <xdr:col>7</xdr:col>
      <xdr:colOff>31750</xdr:colOff>
      <xdr:row>82</xdr:row>
      <xdr:rowOff>100932</xdr:rowOff>
    </xdr:to>
    <xdr:sp macro="" textlink="">
      <xdr:nvSpPr>
        <xdr:cNvPr id="221" name="楕円 220"/>
        <xdr:cNvSpPr/>
      </xdr:nvSpPr>
      <xdr:spPr>
        <a:xfrm>
          <a:off x="1397000" y="140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111109</xdr:rowOff>
    </xdr:from>
    <xdr:ext cx="762000" cy="259045"/>
    <xdr:sp macro="" textlink="">
      <xdr:nvSpPr>
        <xdr:cNvPr id="222" name="テキスト ボックス 221"/>
        <xdr:cNvSpPr txBox="1"/>
      </xdr:nvSpPr>
      <xdr:spPr>
        <a:xfrm>
          <a:off x="1066800" y="1382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から導入している職務職階制度（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職制）等の措置が反映され</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職員の若年化が落ち着いたこともあり増となった。</a:t>
          </a:r>
          <a:r>
            <a:rPr kumimoji="1" lang="ja-JP" altLang="ja-JP" sz="1100">
              <a:solidFill>
                <a:schemeClr val="dk1"/>
              </a:solidFill>
              <a:effectLst/>
              <a:latin typeface="+mn-lt"/>
              <a:ea typeface="+mn-ea"/>
              <a:cs typeface="+mn-cs"/>
            </a:rPr>
            <a:t>現在のところ全国町村平均を</a:t>
          </a:r>
          <a:r>
            <a:rPr kumimoji="1" lang="ja-JP" altLang="en-US" sz="1100">
              <a:solidFill>
                <a:schemeClr val="dk1"/>
              </a:solidFill>
              <a:effectLst/>
              <a:latin typeface="+mn-lt"/>
              <a:ea typeface="+mn-ea"/>
              <a:cs typeface="+mn-cs"/>
            </a:rPr>
            <a:t>若干上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今後も同水準を保つものと見込まれる。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ラスパイレス指数は地方公務員給与実態調査に基づくものであるが、当該資料作成時点（令和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月末時点）において、令和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年調査結果が未公表のため、</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の数値については前年度数値を引用している。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90109</xdr:rowOff>
    </xdr:to>
    <xdr:cxnSp macro="">
      <xdr:nvCxnSpPr>
        <xdr:cNvPr id="258" name="直線コネクタ 257"/>
        <xdr:cNvCxnSpPr/>
      </xdr:nvCxnSpPr>
      <xdr:spPr>
        <a:xfrm>
          <a:off x="16179800" y="1475437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78618</xdr:rowOff>
    </xdr:to>
    <xdr:cxnSp macro="">
      <xdr:nvCxnSpPr>
        <xdr:cNvPr id="261" name="直線コネクタ 260"/>
        <xdr:cNvCxnSpPr/>
      </xdr:nvCxnSpPr>
      <xdr:spPr>
        <a:xfrm flipV="1">
          <a:off x="15290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78618</xdr:rowOff>
    </xdr:to>
    <xdr:cxnSp macro="">
      <xdr:nvCxnSpPr>
        <xdr:cNvPr id="264" name="直線コネクタ 263"/>
        <xdr:cNvCxnSpPr/>
      </xdr:nvCxnSpPr>
      <xdr:spPr>
        <a:xfrm>
          <a:off x="14401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7" name="直線コネクタ 266"/>
        <xdr:cNvCxnSpPr/>
      </xdr:nvCxnSpPr>
      <xdr:spPr>
        <a:xfrm>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山間部に集落が散在する等の地理的な要因で、小学校や保育所等の施設数が多かったこともあり、過去には職員数が類似団体平均を上回っていたが、人口減少に伴う施設の閉鎖・統廃合の実施、退職者不補充等の対策を講じてきた結果、近年は平均を若干下回る職員数で推移している。</a:t>
          </a:r>
          <a:endParaRPr lang="ja-JP" altLang="ja-JP" sz="1400">
            <a:effectLst/>
          </a:endParaRPr>
        </a:p>
        <a:p>
          <a:r>
            <a:rPr kumimoji="1" lang="ja-JP" altLang="ja-JP" sz="1100">
              <a:solidFill>
                <a:schemeClr val="dk1"/>
              </a:solidFill>
              <a:effectLst/>
              <a:latin typeface="+mn-lt"/>
              <a:ea typeface="+mn-ea"/>
              <a:cs typeface="+mn-cs"/>
            </a:rPr>
            <a:t>　今後とも町税及び地方交付税をはじめとする一般財源総額の減少が予想される一方、権限移譲等により業務量が増加していること等も鑑み、計画的な定員管理を行っていく必要がある。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27210</xdr:rowOff>
    </xdr:from>
    <xdr:to>
      <xdr:col>81</xdr:col>
      <xdr:colOff>44450</xdr:colOff>
      <xdr:row>60</xdr:row>
      <xdr:rowOff>32036</xdr:rowOff>
    </xdr:to>
    <xdr:cxnSp macro="">
      <xdr:nvCxnSpPr>
        <xdr:cNvPr id="317" name="直線コネクタ 316"/>
        <xdr:cNvCxnSpPr/>
      </xdr:nvCxnSpPr>
      <xdr:spPr>
        <a:xfrm>
          <a:off x="16179800" y="103142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12129</xdr:rowOff>
    </xdr:from>
    <xdr:to>
      <xdr:col>77</xdr:col>
      <xdr:colOff>44450</xdr:colOff>
      <xdr:row>60</xdr:row>
      <xdr:rowOff>27210</xdr:rowOff>
    </xdr:to>
    <xdr:cxnSp macro="">
      <xdr:nvCxnSpPr>
        <xdr:cNvPr id="320" name="直線コネクタ 319"/>
        <xdr:cNvCxnSpPr/>
      </xdr:nvCxnSpPr>
      <xdr:spPr>
        <a:xfrm>
          <a:off x="15290800" y="1029912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168497</xdr:rowOff>
    </xdr:from>
    <xdr:to>
      <xdr:col>72</xdr:col>
      <xdr:colOff>203200</xdr:colOff>
      <xdr:row>60</xdr:row>
      <xdr:rowOff>12129</xdr:rowOff>
    </xdr:to>
    <xdr:cxnSp macro="">
      <xdr:nvCxnSpPr>
        <xdr:cNvPr id="323" name="直線コネクタ 322"/>
        <xdr:cNvCxnSpPr/>
      </xdr:nvCxnSpPr>
      <xdr:spPr>
        <a:xfrm>
          <a:off x="14401800" y="102840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168497</xdr:rowOff>
    </xdr:from>
    <xdr:to>
      <xdr:col>68</xdr:col>
      <xdr:colOff>152400</xdr:colOff>
      <xdr:row>60</xdr:row>
      <xdr:rowOff>7303</xdr:rowOff>
    </xdr:to>
    <xdr:cxnSp macro="">
      <xdr:nvCxnSpPr>
        <xdr:cNvPr id="326" name="直線コネクタ 325"/>
        <xdr:cNvCxnSpPr/>
      </xdr:nvCxnSpPr>
      <xdr:spPr>
        <a:xfrm flipV="1">
          <a:off x="13512800" y="1028404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152686</xdr:rowOff>
    </xdr:from>
    <xdr:to>
      <xdr:col>81</xdr:col>
      <xdr:colOff>95250</xdr:colOff>
      <xdr:row>60</xdr:row>
      <xdr:rowOff>82836</xdr:rowOff>
    </xdr:to>
    <xdr:sp macro="" textlink="">
      <xdr:nvSpPr>
        <xdr:cNvPr id="336" name="楕円 335"/>
        <xdr:cNvSpPr/>
      </xdr:nvSpPr>
      <xdr:spPr>
        <a:xfrm>
          <a:off x="16967200" y="102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169213</xdr:rowOff>
    </xdr:from>
    <xdr:ext cx="762000" cy="259045"/>
    <xdr:sp macro="" textlink="">
      <xdr:nvSpPr>
        <xdr:cNvPr id="337" name="定員管理の状況該当値テキスト"/>
        <xdr:cNvSpPr txBox="1"/>
      </xdr:nvSpPr>
      <xdr:spPr>
        <a:xfrm>
          <a:off x="17106900" y="101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147860</xdr:rowOff>
    </xdr:from>
    <xdr:to>
      <xdr:col>77</xdr:col>
      <xdr:colOff>95250</xdr:colOff>
      <xdr:row>60</xdr:row>
      <xdr:rowOff>78010</xdr:rowOff>
    </xdr:to>
    <xdr:sp macro="" textlink="">
      <xdr:nvSpPr>
        <xdr:cNvPr id="338" name="楕円 337"/>
        <xdr:cNvSpPr/>
      </xdr:nvSpPr>
      <xdr:spPr>
        <a:xfrm>
          <a:off x="16129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88187</xdr:rowOff>
    </xdr:from>
    <xdr:ext cx="736600" cy="259045"/>
    <xdr:sp macro="" textlink="">
      <xdr:nvSpPr>
        <xdr:cNvPr id="339" name="テキスト ボックス 338"/>
        <xdr:cNvSpPr txBox="1"/>
      </xdr:nvSpPr>
      <xdr:spPr>
        <a:xfrm>
          <a:off x="15798800" y="1003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132779</xdr:rowOff>
    </xdr:from>
    <xdr:to>
      <xdr:col>73</xdr:col>
      <xdr:colOff>44450</xdr:colOff>
      <xdr:row>60</xdr:row>
      <xdr:rowOff>62929</xdr:rowOff>
    </xdr:to>
    <xdr:sp macro="" textlink="">
      <xdr:nvSpPr>
        <xdr:cNvPr id="340" name="楕円 339"/>
        <xdr:cNvSpPr/>
      </xdr:nvSpPr>
      <xdr:spPr>
        <a:xfrm>
          <a:off x="15240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73106</xdr:rowOff>
    </xdr:from>
    <xdr:ext cx="762000" cy="259045"/>
    <xdr:sp macro="" textlink="">
      <xdr:nvSpPr>
        <xdr:cNvPr id="341" name="テキスト ボックス 340"/>
        <xdr:cNvSpPr txBox="1"/>
      </xdr:nvSpPr>
      <xdr:spPr>
        <a:xfrm>
          <a:off x="14909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117697</xdr:rowOff>
    </xdr:from>
    <xdr:to>
      <xdr:col>68</xdr:col>
      <xdr:colOff>203200</xdr:colOff>
      <xdr:row>60</xdr:row>
      <xdr:rowOff>47847</xdr:rowOff>
    </xdr:to>
    <xdr:sp macro="" textlink="">
      <xdr:nvSpPr>
        <xdr:cNvPr id="342" name="楕円 341"/>
        <xdr:cNvSpPr/>
      </xdr:nvSpPr>
      <xdr:spPr>
        <a:xfrm>
          <a:off x="143510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58024</xdr:rowOff>
    </xdr:from>
    <xdr:ext cx="762000" cy="259045"/>
    <xdr:sp macro="" textlink="">
      <xdr:nvSpPr>
        <xdr:cNvPr id="343" name="テキスト ボックス 342"/>
        <xdr:cNvSpPr txBox="1"/>
      </xdr:nvSpPr>
      <xdr:spPr>
        <a:xfrm>
          <a:off x="14020800" y="100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4" name="楕円 343"/>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45" name="テキスト ボックス 344"/>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を境に公債費のピークが過ぎ減少傾向で推移してきたものの、近年の大規模事業に係る借入の償還が開始したことにより、前年度と比較して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％となった。類似団体平均及び県内市町村平均を下回る現在の状況を維持していくため、今後とも地方債発行の抑制に努めていく。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76454</xdr:rowOff>
    </xdr:to>
    <xdr:cxnSp macro="">
      <xdr:nvCxnSpPr>
        <xdr:cNvPr id="377" name="直線コネクタ 376"/>
        <xdr:cNvCxnSpPr/>
      </xdr:nvCxnSpPr>
      <xdr:spPr>
        <a:xfrm>
          <a:off x="16179800" y="66664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151384</xdr:rowOff>
    </xdr:to>
    <xdr:cxnSp macro="">
      <xdr:nvCxnSpPr>
        <xdr:cNvPr id="380" name="直線コネクタ 379"/>
        <xdr:cNvCxnSpPr/>
      </xdr:nvCxnSpPr>
      <xdr:spPr>
        <a:xfrm>
          <a:off x="15290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8890</xdr:rowOff>
    </xdr:to>
    <xdr:cxnSp macro="">
      <xdr:nvCxnSpPr>
        <xdr:cNvPr id="383" name="直線コネクタ 382"/>
        <xdr:cNvCxnSpPr/>
      </xdr:nvCxnSpPr>
      <xdr:spPr>
        <a:xfrm flipV="1">
          <a:off x="14401800" y="66375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40</xdr:row>
      <xdr:rowOff>1524</xdr:rowOff>
    </xdr:to>
    <xdr:cxnSp macro="">
      <xdr:nvCxnSpPr>
        <xdr:cNvPr id="386" name="直線コネクタ 385"/>
        <xdr:cNvCxnSpPr/>
      </xdr:nvCxnSpPr>
      <xdr:spPr>
        <a:xfrm flipV="1">
          <a:off x="13512800" y="66954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6" name="楕円 395"/>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7"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398" name="楕円 397"/>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399" name="テキスト ボックス 398"/>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0" name="楕円 399"/>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1" name="テキスト ボックス 400"/>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4" name="楕円 403"/>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5" name="テキスト ボックス 404"/>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将来負担額となる地方債現在高は、</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以降に実施してきた大規模事業の財源として地方債を活用してきたため、残高は増加に転じ</a:t>
          </a:r>
          <a:r>
            <a:rPr kumimoji="1" lang="ja-JP" altLang="en-US" sz="1000">
              <a:solidFill>
                <a:schemeClr val="dk1"/>
              </a:solidFill>
              <a:effectLst/>
              <a:latin typeface="+mn-lt"/>
              <a:ea typeface="+mn-ea"/>
              <a:cs typeface="+mn-cs"/>
            </a:rPr>
            <a:t>ており</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道路整備事業や農村地域防災減災事業などの実施のため借入額が増加したこともあり増となった。しかし</a:t>
          </a:r>
          <a:r>
            <a:rPr kumimoji="1" lang="ja-JP" altLang="ja-JP" sz="1000">
              <a:solidFill>
                <a:schemeClr val="dk1"/>
              </a:solidFill>
              <a:effectLst/>
              <a:latin typeface="+mn-lt"/>
              <a:ea typeface="+mn-ea"/>
              <a:cs typeface="+mn-cs"/>
            </a:rPr>
            <a:t>、公営企業債等繰入見込額が（下水道事業特別会計の減等）大幅減となったこと</a:t>
          </a:r>
          <a:r>
            <a:rPr kumimoji="1" lang="ja-JP" altLang="en-US" sz="1000">
              <a:solidFill>
                <a:schemeClr val="dk1"/>
              </a:solidFill>
              <a:effectLst/>
              <a:latin typeface="+mn-lt"/>
              <a:ea typeface="+mn-ea"/>
              <a:cs typeface="+mn-cs"/>
            </a:rPr>
            <a:t>や充当可能基金の増など</a:t>
          </a:r>
          <a:r>
            <a:rPr kumimoji="1" lang="ja-JP" altLang="ja-JP" sz="1000">
              <a:solidFill>
                <a:schemeClr val="dk1"/>
              </a:solidFill>
              <a:effectLst/>
              <a:latin typeface="+mn-lt"/>
              <a:ea typeface="+mn-ea"/>
              <a:cs typeface="+mn-cs"/>
            </a:rPr>
            <a:t>により、将来負担比率は</a:t>
          </a:r>
          <a:r>
            <a:rPr kumimoji="1" lang="en-US" altLang="ja-JP" sz="1000">
              <a:solidFill>
                <a:schemeClr val="dk1"/>
              </a:solidFill>
              <a:effectLst/>
              <a:latin typeface="+mn-lt"/>
              <a:ea typeface="+mn-ea"/>
              <a:cs typeface="+mn-cs"/>
            </a:rPr>
            <a:t>20.5</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8.7</a:t>
          </a:r>
          <a:r>
            <a:rPr kumimoji="1" lang="ja-JP" altLang="ja-JP" sz="1000">
              <a:solidFill>
                <a:schemeClr val="dk1"/>
              </a:solidFill>
              <a:effectLst/>
              <a:latin typeface="+mn-lt"/>
              <a:ea typeface="+mn-ea"/>
              <a:cs typeface="+mn-cs"/>
            </a:rPr>
            <a:t>ポイント減となった。</a:t>
          </a:r>
          <a:endParaRPr lang="ja-JP" altLang="ja-JP" sz="1100">
            <a:effectLst/>
          </a:endParaRPr>
        </a:p>
        <a:p>
          <a:r>
            <a:rPr kumimoji="1" lang="ja-JP" altLang="ja-JP" sz="1000">
              <a:solidFill>
                <a:schemeClr val="dk1"/>
              </a:solidFill>
              <a:effectLst/>
              <a:latin typeface="+mn-lt"/>
              <a:ea typeface="+mn-ea"/>
              <a:cs typeface="+mn-cs"/>
            </a:rPr>
            <a:t>　今後も、本町では大規模事業が予定されているため、新たな地方債発行には交付税措置において有利なものを厳選するとともに、基金の充実を図りながら比率の改善に引き続き努めていく。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123666</xdr:rowOff>
    </xdr:from>
    <xdr:to>
      <xdr:col>81</xdr:col>
      <xdr:colOff>44450</xdr:colOff>
      <xdr:row>16</xdr:row>
      <xdr:rowOff>4699</xdr:rowOff>
    </xdr:to>
    <xdr:cxnSp macro="">
      <xdr:nvCxnSpPr>
        <xdr:cNvPr id="435" name="直線コネクタ 434"/>
        <xdr:cNvCxnSpPr/>
      </xdr:nvCxnSpPr>
      <xdr:spPr>
        <a:xfrm flipV="1">
          <a:off x="16179800" y="2695416"/>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4699</xdr:rowOff>
    </xdr:from>
    <xdr:to>
      <xdr:col>77</xdr:col>
      <xdr:colOff>44450</xdr:colOff>
      <xdr:row>16</xdr:row>
      <xdr:rowOff>55975</xdr:rowOff>
    </xdr:to>
    <xdr:cxnSp macro="">
      <xdr:nvCxnSpPr>
        <xdr:cNvPr id="438" name="直線コネクタ 437"/>
        <xdr:cNvCxnSpPr/>
      </xdr:nvCxnSpPr>
      <xdr:spPr>
        <a:xfrm flipV="1">
          <a:off x="15290800" y="2747899"/>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55975</xdr:rowOff>
    </xdr:from>
    <xdr:to>
      <xdr:col>72</xdr:col>
      <xdr:colOff>203200</xdr:colOff>
      <xdr:row>16</xdr:row>
      <xdr:rowOff>61405</xdr:rowOff>
    </xdr:to>
    <xdr:cxnSp macro="">
      <xdr:nvCxnSpPr>
        <xdr:cNvPr id="441" name="直線コネクタ 440"/>
        <xdr:cNvCxnSpPr/>
      </xdr:nvCxnSpPr>
      <xdr:spPr>
        <a:xfrm flipV="1">
          <a:off x="14401800" y="279917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61405</xdr:rowOff>
    </xdr:from>
    <xdr:to>
      <xdr:col>68</xdr:col>
      <xdr:colOff>152400</xdr:colOff>
      <xdr:row>16</xdr:row>
      <xdr:rowOff>140430</xdr:rowOff>
    </xdr:to>
    <xdr:cxnSp macro="">
      <xdr:nvCxnSpPr>
        <xdr:cNvPr id="444" name="直線コネクタ 443"/>
        <xdr:cNvCxnSpPr/>
      </xdr:nvCxnSpPr>
      <xdr:spPr>
        <a:xfrm flipV="1">
          <a:off x="13512800" y="2804605"/>
          <a:ext cx="889000" cy="7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72866</xdr:rowOff>
    </xdr:from>
    <xdr:to>
      <xdr:col>81</xdr:col>
      <xdr:colOff>95250</xdr:colOff>
      <xdr:row>16</xdr:row>
      <xdr:rowOff>3016</xdr:rowOff>
    </xdr:to>
    <xdr:sp macro="" textlink="">
      <xdr:nvSpPr>
        <xdr:cNvPr id="454" name="楕円 453"/>
        <xdr:cNvSpPr/>
      </xdr:nvSpPr>
      <xdr:spPr>
        <a:xfrm>
          <a:off x="16967200" y="2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44943</xdr:rowOff>
    </xdr:from>
    <xdr:ext cx="762000" cy="259045"/>
    <xdr:sp macro="" textlink="">
      <xdr:nvSpPr>
        <xdr:cNvPr id="455" name="将来負担の状況該当値テキスト"/>
        <xdr:cNvSpPr txBox="1"/>
      </xdr:nvSpPr>
      <xdr:spPr>
        <a:xfrm>
          <a:off x="17106900" y="26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125349</xdr:rowOff>
    </xdr:from>
    <xdr:to>
      <xdr:col>77</xdr:col>
      <xdr:colOff>95250</xdr:colOff>
      <xdr:row>16</xdr:row>
      <xdr:rowOff>55499</xdr:rowOff>
    </xdr:to>
    <xdr:sp macro="" textlink="">
      <xdr:nvSpPr>
        <xdr:cNvPr id="456" name="楕円 455"/>
        <xdr:cNvSpPr/>
      </xdr:nvSpPr>
      <xdr:spPr>
        <a:xfrm>
          <a:off x="16129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40276</xdr:rowOff>
    </xdr:from>
    <xdr:ext cx="736600" cy="259045"/>
    <xdr:sp macro="" textlink="">
      <xdr:nvSpPr>
        <xdr:cNvPr id="457" name="テキスト ボックス 456"/>
        <xdr:cNvSpPr txBox="1"/>
      </xdr:nvSpPr>
      <xdr:spPr>
        <a:xfrm>
          <a:off x="15798800" y="278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5175</xdr:rowOff>
    </xdr:from>
    <xdr:to>
      <xdr:col>73</xdr:col>
      <xdr:colOff>44450</xdr:colOff>
      <xdr:row>16</xdr:row>
      <xdr:rowOff>106775</xdr:rowOff>
    </xdr:to>
    <xdr:sp macro="" textlink="">
      <xdr:nvSpPr>
        <xdr:cNvPr id="458" name="楕円 457"/>
        <xdr:cNvSpPr/>
      </xdr:nvSpPr>
      <xdr:spPr>
        <a:xfrm>
          <a:off x="15240000" y="27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91552</xdr:rowOff>
    </xdr:from>
    <xdr:ext cx="762000" cy="259045"/>
    <xdr:sp macro="" textlink="">
      <xdr:nvSpPr>
        <xdr:cNvPr id="459" name="テキスト ボックス 458"/>
        <xdr:cNvSpPr txBox="1"/>
      </xdr:nvSpPr>
      <xdr:spPr>
        <a:xfrm>
          <a:off x="14909800" y="28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10605</xdr:rowOff>
    </xdr:from>
    <xdr:to>
      <xdr:col>68</xdr:col>
      <xdr:colOff>203200</xdr:colOff>
      <xdr:row>16</xdr:row>
      <xdr:rowOff>112205</xdr:rowOff>
    </xdr:to>
    <xdr:sp macro="" textlink="">
      <xdr:nvSpPr>
        <xdr:cNvPr id="460" name="楕円 459"/>
        <xdr:cNvSpPr/>
      </xdr:nvSpPr>
      <xdr:spPr>
        <a:xfrm>
          <a:off x="14351000" y="2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96982</xdr:rowOff>
    </xdr:from>
    <xdr:ext cx="762000" cy="259045"/>
    <xdr:sp macro="" textlink="">
      <xdr:nvSpPr>
        <xdr:cNvPr id="461" name="テキスト ボックス 460"/>
        <xdr:cNvSpPr txBox="1"/>
      </xdr:nvSpPr>
      <xdr:spPr>
        <a:xfrm>
          <a:off x="14020800" y="28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89630</xdr:rowOff>
    </xdr:from>
    <xdr:to>
      <xdr:col>64</xdr:col>
      <xdr:colOff>152400</xdr:colOff>
      <xdr:row>17</xdr:row>
      <xdr:rowOff>19780</xdr:rowOff>
    </xdr:to>
    <xdr:sp macro="" textlink="">
      <xdr:nvSpPr>
        <xdr:cNvPr id="462" name="楕円 461"/>
        <xdr:cNvSpPr/>
      </xdr:nvSpPr>
      <xdr:spPr>
        <a:xfrm>
          <a:off x="13462000" y="2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4557</xdr:rowOff>
    </xdr:from>
    <xdr:ext cx="762000" cy="259045"/>
    <xdr:sp macro="" textlink="">
      <xdr:nvSpPr>
        <xdr:cNvPr id="463" name="テキスト ボックス 462"/>
        <xdr:cNvSpPr txBox="1"/>
      </xdr:nvSpPr>
      <xdr:spPr>
        <a:xfrm>
          <a:off x="13131800" y="29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をピークとして減少傾向にあったが、職員数の削減等の対策は限界に達した感があり、近年は横ばいで推移してきた。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は人勧の実施等により決算額は増加となった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参議院議員選挙や町議会議員選挙の臨時費用が増加したこともあり</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％となり、類似団体平均を若干上回っている状況にある。今後についても職員数は現在の規模を維持する計画としているため、大幅な改善は見込まれないものの、適正な定員管理に努めていく。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115570</xdr:rowOff>
    </xdr:to>
    <xdr:cxnSp macro="">
      <xdr:nvCxnSpPr>
        <xdr:cNvPr id="66" name="直線コネクタ 65"/>
        <xdr:cNvCxnSpPr/>
      </xdr:nvCxnSpPr>
      <xdr:spPr>
        <a:xfrm flipV="1">
          <a:off x="3987800" y="642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xdr:cNvCxnSpPr/>
      </xdr:nvCxnSpPr>
      <xdr:spPr>
        <a:xfrm>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146050</xdr:rowOff>
    </xdr:to>
    <xdr:cxnSp macro="">
      <xdr:nvCxnSpPr>
        <xdr:cNvPr id="72" name="直線コネクタ 71"/>
        <xdr:cNvCxnSpPr/>
      </xdr:nvCxnSpPr>
      <xdr:spPr>
        <a:xfrm flipV="1">
          <a:off x="2209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146050</xdr:rowOff>
    </xdr:to>
    <xdr:cxnSp macro="">
      <xdr:nvCxnSpPr>
        <xdr:cNvPr id="75" name="直線コネクタ 74"/>
        <xdr:cNvCxnSpPr/>
      </xdr:nvCxnSpPr>
      <xdr:spPr>
        <a:xfrm>
          <a:off x="1320800" y="639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事務事業の見直し等により縮減に努めている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は地籍調査委託料が大幅減となったものの、</a:t>
          </a:r>
          <a:r>
            <a:rPr kumimoji="1" lang="ja-JP" altLang="ja-JP" sz="1100">
              <a:solidFill>
                <a:schemeClr val="dk1"/>
              </a:solidFill>
              <a:effectLst/>
              <a:latin typeface="+mn-lt"/>
              <a:ea typeface="+mn-ea"/>
              <a:cs typeface="+mn-cs"/>
            </a:rPr>
            <a:t>ふるさと納税の増に伴う郵券料や支援業務委託料の増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、全体で</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類似団体平均は下回っているものの、縮減措置は限界に達した感もあるため、大幅な改善は難しい状況である。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86995</xdr:rowOff>
    </xdr:from>
    <xdr:to>
      <xdr:col>82</xdr:col>
      <xdr:colOff>107950</xdr:colOff>
      <xdr:row>14</xdr:row>
      <xdr:rowOff>155575</xdr:rowOff>
    </xdr:to>
    <xdr:cxnSp macro="">
      <xdr:nvCxnSpPr>
        <xdr:cNvPr id="123" name="直線コネクタ 122"/>
        <xdr:cNvCxnSpPr/>
      </xdr:nvCxnSpPr>
      <xdr:spPr>
        <a:xfrm>
          <a:off x="15671800" y="24872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86995</xdr:rowOff>
    </xdr:to>
    <xdr:cxnSp macro="">
      <xdr:nvCxnSpPr>
        <xdr:cNvPr id="126" name="直線コネクタ 125"/>
        <xdr:cNvCxnSpPr/>
      </xdr:nvCxnSpPr>
      <xdr:spPr>
        <a:xfrm>
          <a:off x="14782800" y="23672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132715</xdr:rowOff>
    </xdr:from>
    <xdr:to>
      <xdr:col>73</xdr:col>
      <xdr:colOff>180975</xdr:colOff>
      <xdr:row>13</xdr:row>
      <xdr:rowOff>138430</xdr:rowOff>
    </xdr:to>
    <xdr:cxnSp macro="">
      <xdr:nvCxnSpPr>
        <xdr:cNvPr id="129" name="直線コネクタ 128"/>
        <xdr:cNvCxnSpPr/>
      </xdr:nvCxnSpPr>
      <xdr:spPr>
        <a:xfrm>
          <a:off x="13893800" y="2361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132715</xdr:rowOff>
    </xdr:to>
    <xdr:cxnSp macro="">
      <xdr:nvCxnSpPr>
        <xdr:cNvPr id="132" name="直線コネクタ 131"/>
        <xdr:cNvCxnSpPr/>
      </xdr:nvCxnSpPr>
      <xdr:spPr>
        <a:xfrm>
          <a:off x="13004800" y="2355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4" name="楕円 143"/>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5" name="テキスト ボックス 144"/>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6" name="楕円 145"/>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7" name="テキスト ボックス 146"/>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81915</xdr:rowOff>
    </xdr:from>
    <xdr:to>
      <xdr:col>69</xdr:col>
      <xdr:colOff>142875</xdr:colOff>
      <xdr:row>14</xdr:row>
      <xdr:rowOff>12065</xdr:rowOff>
    </xdr:to>
    <xdr:sp macro="" textlink="">
      <xdr:nvSpPr>
        <xdr:cNvPr id="148" name="楕円 147"/>
        <xdr:cNvSpPr/>
      </xdr:nvSpPr>
      <xdr:spPr>
        <a:xfrm>
          <a:off x="13843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22242</xdr:rowOff>
    </xdr:from>
    <xdr:ext cx="762000" cy="259045"/>
    <xdr:sp macro="" textlink="">
      <xdr:nvSpPr>
        <xdr:cNvPr id="149" name="テキスト ボックス 148"/>
        <xdr:cNvSpPr txBox="1"/>
      </xdr:nvSpPr>
      <xdr:spPr>
        <a:xfrm>
          <a:off x="13512800" y="20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0" name="楕円 149"/>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1" name="テキスト ボックス 150"/>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467</a:t>
          </a:r>
          <a:r>
            <a:rPr kumimoji="1" lang="ja-JP" altLang="ja-JP" sz="1100">
              <a:solidFill>
                <a:schemeClr val="dk1"/>
              </a:solidFill>
              <a:effectLst/>
              <a:latin typeface="+mn-lt"/>
              <a:ea typeface="+mn-ea"/>
              <a:cs typeface="+mn-cs"/>
            </a:rPr>
            <a:t>百万円の決算</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比率は</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ほぼ横這い</a:t>
          </a:r>
          <a:r>
            <a:rPr kumimoji="1" lang="ja-JP" altLang="ja-JP" sz="1100">
              <a:solidFill>
                <a:schemeClr val="dk1"/>
              </a:solidFill>
              <a:effectLst/>
              <a:latin typeface="+mn-lt"/>
              <a:ea typeface="+mn-ea"/>
              <a:cs typeface="+mn-cs"/>
            </a:rPr>
            <a:t>となり類似団体平均を下回る水準となった。この要因としては、</a:t>
          </a:r>
          <a:r>
            <a:rPr kumimoji="1" lang="ja-JP" altLang="en-US" sz="1100">
              <a:solidFill>
                <a:schemeClr val="dk1"/>
              </a:solidFill>
              <a:effectLst/>
              <a:latin typeface="+mn-lt"/>
              <a:ea typeface="+mn-ea"/>
              <a:cs typeface="+mn-cs"/>
            </a:rPr>
            <a:t>児童手当などは減少傾向にあるものの、</a:t>
          </a:r>
          <a:r>
            <a:rPr kumimoji="1" lang="ja-JP" altLang="ja-JP" sz="1100">
              <a:solidFill>
                <a:schemeClr val="dk1"/>
              </a:solidFill>
              <a:effectLst/>
              <a:latin typeface="+mn-lt"/>
              <a:ea typeface="+mn-ea"/>
              <a:cs typeface="+mn-cs"/>
            </a:rPr>
            <a:t>障害福祉サービス費や子育て支援</a:t>
          </a:r>
          <a:r>
            <a:rPr kumimoji="1" lang="ja-JP" altLang="en-US" sz="1100">
              <a:solidFill>
                <a:schemeClr val="dk1"/>
              </a:solidFill>
              <a:effectLst/>
              <a:latin typeface="+mn-lt"/>
              <a:ea typeface="+mn-ea"/>
              <a:cs typeface="+mn-cs"/>
            </a:rPr>
            <a:t>医療費の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等により、全体では増となったもの。</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、増加傾向が想定されるため、可能な限りの縮減に努めていく。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107950</xdr:rowOff>
    </xdr:to>
    <xdr:cxnSp macro="">
      <xdr:nvCxnSpPr>
        <xdr:cNvPr id="184" name="直線コネクタ 183"/>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56</xdr:row>
      <xdr:rowOff>12700</xdr:rowOff>
    </xdr:to>
    <xdr:cxnSp macro="">
      <xdr:nvCxnSpPr>
        <xdr:cNvPr id="187" name="直線コネクタ 186"/>
        <xdr:cNvCxnSpPr/>
      </xdr:nvCxnSpPr>
      <xdr:spPr>
        <a:xfrm flipV="1">
          <a:off x="3098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0" name="直線コネクタ 189"/>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3" name="直線コネクタ 192"/>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1" name="楕円 21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2" name="テキスト ボックス 211"/>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その他の中では繰出金が大きなウェイトを占めているが、</a:t>
          </a:r>
          <a:r>
            <a:rPr kumimoji="1" lang="ja-JP" altLang="en-US" sz="1100">
              <a:solidFill>
                <a:schemeClr val="dk1"/>
              </a:solidFill>
              <a:effectLst/>
              <a:latin typeface="+mn-lt"/>
              <a:ea typeface="+mn-ea"/>
              <a:cs typeface="+mn-cs"/>
            </a:rPr>
            <a:t>公共下水道</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や介護保険特別会計</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などにより全体では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今後も増加傾向となることが見込まれることから、各特別会計の財政健全化を図りながら、繰出金の抑制に努めていく。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117856</xdr:rowOff>
    </xdr:to>
    <xdr:cxnSp macro="">
      <xdr:nvCxnSpPr>
        <xdr:cNvPr id="242" name="直線コネクタ 241"/>
        <xdr:cNvCxnSpPr/>
      </xdr:nvCxnSpPr>
      <xdr:spPr>
        <a:xfrm flipV="1">
          <a:off x="15671800" y="9988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85852</xdr:rowOff>
    </xdr:from>
    <xdr:to>
      <xdr:col>78</xdr:col>
      <xdr:colOff>69850</xdr:colOff>
      <xdr:row>58</xdr:row>
      <xdr:rowOff>117856</xdr:rowOff>
    </xdr:to>
    <xdr:cxnSp macro="">
      <xdr:nvCxnSpPr>
        <xdr:cNvPr id="245" name="直線コネクタ 244"/>
        <xdr:cNvCxnSpPr/>
      </xdr:nvCxnSpPr>
      <xdr:spPr>
        <a:xfrm>
          <a:off x="14782800" y="10029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85852</xdr:rowOff>
    </xdr:to>
    <xdr:cxnSp macro="">
      <xdr:nvCxnSpPr>
        <xdr:cNvPr id="248" name="直線コネクタ 247"/>
        <xdr:cNvCxnSpPr/>
      </xdr:nvCxnSpPr>
      <xdr:spPr>
        <a:xfrm>
          <a:off x="13893800" y="10007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62992</xdr:rowOff>
    </xdr:to>
    <xdr:cxnSp macro="">
      <xdr:nvCxnSpPr>
        <xdr:cNvPr id="251" name="直線コネクタ 250"/>
        <xdr:cNvCxnSpPr/>
      </xdr:nvCxnSpPr>
      <xdr:spPr>
        <a:xfrm>
          <a:off x="13004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165354</xdr:rowOff>
    </xdr:from>
    <xdr:to>
      <xdr:col>82</xdr:col>
      <xdr:colOff>158750</xdr:colOff>
      <xdr:row>58</xdr:row>
      <xdr:rowOff>95504</xdr:rowOff>
    </xdr:to>
    <xdr:sp macro="" textlink="">
      <xdr:nvSpPr>
        <xdr:cNvPr id="261" name="楕円 260"/>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137431</xdr:rowOff>
    </xdr:from>
    <xdr:ext cx="762000" cy="259045"/>
    <xdr:sp macro="" textlink="">
      <xdr:nvSpPr>
        <xdr:cNvPr id="262"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67056</xdr:rowOff>
    </xdr:from>
    <xdr:to>
      <xdr:col>78</xdr:col>
      <xdr:colOff>120650</xdr:colOff>
      <xdr:row>58</xdr:row>
      <xdr:rowOff>168656</xdr:rowOff>
    </xdr:to>
    <xdr:sp macro="" textlink="">
      <xdr:nvSpPr>
        <xdr:cNvPr id="263" name="楕円 262"/>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153433</xdr:rowOff>
    </xdr:from>
    <xdr:ext cx="736600" cy="259045"/>
    <xdr:sp macro="" textlink="">
      <xdr:nvSpPr>
        <xdr:cNvPr id="264" name="テキスト ボックス 263"/>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35052</xdr:rowOff>
    </xdr:from>
    <xdr:to>
      <xdr:col>74</xdr:col>
      <xdr:colOff>31750</xdr:colOff>
      <xdr:row>58</xdr:row>
      <xdr:rowOff>136652</xdr:rowOff>
    </xdr:to>
    <xdr:sp macro="" textlink="">
      <xdr:nvSpPr>
        <xdr:cNvPr id="265" name="楕円 264"/>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121429</xdr:rowOff>
    </xdr:from>
    <xdr:ext cx="762000" cy="259045"/>
    <xdr:sp macro="" textlink="">
      <xdr:nvSpPr>
        <xdr:cNvPr id="266" name="テキスト ボックス 265"/>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7" name="楕円 266"/>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68" name="テキスト ボックス 267"/>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はふるさと納税の増に伴う返礼品の増、企業立地促進事業助成金の皆増等により、全体で増となった。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広域行政事務組合への負担金は大きな財政負担となっているものの、類似団体平均を下回る比率で推移しているため、今後とも補助金等の見直しや廃止等を実施しながら、補助費等の縮減を図っていく。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35560</xdr:rowOff>
    </xdr:to>
    <xdr:cxnSp macro="">
      <xdr:nvCxnSpPr>
        <xdr:cNvPr id="300" name="直線コネクタ 299"/>
        <xdr:cNvCxnSpPr/>
      </xdr:nvCxnSpPr>
      <xdr:spPr>
        <a:xfrm>
          <a:off x="15671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12700</xdr:rowOff>
    </xdr:to>
    <xdr:cxnSp macro="">
      <xdr:nvCxnSpPr>
        <xdr:cNvPr id="303" name="直線コネクタ 302"/>
        <xdr:cNvCxnSpPr/>
      </xdr:nvCxnSpPr>
      <xdr:spPr>
        <a:xfrm>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170434</xdr:rowOff>
    </xdr:to>
    <xdr:cxnSp macro="">
      <xdr:nvCxnSpPr>
        <xdr:cNvPr id="306" name="直線コネクタ 305"/>
        <xdr:cNvCxnSpPr/>
      </xdr:nvCxnSpPr>
      <xdr:spPr>
        <a:xfrm>
          <a:off x="13893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09" name="直線コネクタ 308"/>
        <xdr:cNvCxnSpPr/>
      </xdr:nvCxnSpPr>
      <xdr:spPr>
        <a:xfrm flipV="1">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3" name="楕円 322"/>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4" name="テキスト ボックス 323"/>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5" name="楕円 324"/>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これまでの大規模プロジェクトの影響で、</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までは地方債の償還が増加傾向にあったが、その後は減少傾向にあり、ピーク時の歳出額と比較すると</a:t>
          </a:r>
          <a:r>
            <a:rPr kumimoji="1" lang="en-US" altLang="ja-JP" sz="1100">
              <a:solidFill>
                <a:schemeClr val="dk1"/>
              </a:solidFill>
              <a:effectLst/>
              <a:latin typeface="+mn-lt"/>
              <a:ea typeface="+mn-ea"/>
              <a:cs typeface="+mn-cs"/>
            </a:rPr>
            <a:t>632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ポイント減）の減少となっている。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は前年度との比較で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ポイント増の状況となったが、類似団体平均との比較でも下回る水準となった。今後は、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以降に実施した大規模事業に係る借入の償還が開始</a:t>
          </a:r>
          <a:r>
            <a:rPr kumimoji="1" lang="ja-JP" altLang="en-US" sz="1100">
              <a:solidFill>
                <a:schemeClr val="dk1"/>
              </a:solidFill>
              <a:effectLst/>
              <a:latin typeface="+mn-lt"/>
              <a:ea typeface="+mn-ea"/>
              <a:cs typeface="+mn-cs"/>
            </a:rPr>
            <a:t>していくため</a:t>
          </a:r>
          <a:r>
            <a:rPr kumimoji="1" lang="ja-JP" altLang="ja-JP" sz="1100">
              <a:solidFill>
                <a:schemeClr val="dk1"/>
              </a:solidFill>
              <a:effectLst/>
              <a:latin typeface="+mn-lt"/>
              <a:ea typeface="+mn-ea"/>
              <a:cs typeface="+mn-cs"/>
            </a:rPr>
            <a:t>、更なる比率の上昇が予想されることから、今後とも地方債発行の抑制に努めていく。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69850</xdr:rowOff>
    </xdr:to>
    <xdr:cxnSp macro="">
      <xdr:nvCxnSpPr>
        <xdr:cNvPr id="358" name="直線コネクタ 357"/>
        <xdr:cNvCxnSpPr/>
      </xdr:nvCxnSpPr>
      <xdr:spPr>
        <a:xfrm>
          <a:off x="3987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46989</xdr:rowOff>
    </xdr:to>
    <xdr:cxnSp macro="">
      <xdr:nvCxnSpPr>
        <xdr:cNvPr id="361" name="直線コネクタ 360"/>
        <xdr:cNvCxnSpPr/>
      </xdr:nvCxnSpPr>
      <xdr:spPr>
        <a:xfrm>
          <a:off x="3098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1270</xdr:rowOff>
    </xdr:to>
    <xdr:cxnSp macro="">
      <xdr:nvCxnSpPr>
        <xdr:cNvPr id="364" name="直線コネクタ 363"/>
        <xdr:cNvCxnSpPr/>
      </xdr:nvCxnSpPr>
      <xdr:spPr>
        <a:xfrm flipV="1">
          <a:off x="2209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5842</xdr:rowOff>
    </xdr:to>
    <xdr:cxnSp macro="">
      <xdr:nvCxnSpPr>
        <xdr:cNvPr id="367" name="直線コネクタ 366"/>
        <xdr:cNvCxnSpPr/>
      </xdr:nvCxnSpPr>
      <xdr:spPr>
        <a:xfrm flipV="1">
          <a:off x="1320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78"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0" name="テキスト ボックス 379"/>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1" name="楕円 380"/>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2" name="テキスト ボックス 381"/>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5" name="楕円 384"/>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6" name="テキスト ボックス 385"/>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公債費を除いた比率は類似団体平均を下回って推移している。今後とも各所要経費について精査し、健全な財政運営に努めていく。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21844</xdr:rowOff>
    </xdr:to>
    <xdr:cxnSp macro="">
      <xdr:nvCxnSpPr>
        <xdr:cNvPr id="417" name="直線コネクタ 416"/>
        <xdr:cNvCxnSpPr/>
      </xdr:nvCxnSpPr>
      <xdr:spPr>
        <a:xfrm flipV="1">
          <a:off x="15671800" y="13033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21844</xdr:rowOff>
    </xdr:to>
    <xdr:cxnSp macro="">
      <xdr:nvCxnSpPr>
        <xdr:cNvPr id="420" name="直線コネクタ 419"/>
        <xdr:cNvCxnSpPr/>
      </xdr:nvCxnSpPr>
      <xdr:spPr>
        <a:xfrm>
          <a:off x="14782800" y="12956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97282</xdr:rowOff>
    </xdr:to>
    <xdr:cxnSp macro="">
      <xdr:nvCxnSpPr>
        <xdr:cNvPr id="423" name="直線コネクタ 422"/>
        <xdr:cNvCxnSpPr/>
      </xdr:nvCxnSpPr>
      <xdr:spPr>
        <a:xfrm>
          <a:off x="13893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88138</xdr:rowOff>
    </xdr:to>
    <xdr:cxnSp macro="">
      <xdr:nvCxnSpPr>
        <xdr:cNvPr id="426" name="直線コネクタ 425"/>
        <xdr:cNvCxnSpPr/>
      </xdr:nvCxnSpPr>
      <xdr:spPr>
        <a:xfrm>
          <a:off x="13004800" y="128234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36" name="楕円 43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3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8" name="楕円 437"/>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9" name="テキスト ボックス 43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0" name="楕円 439"/>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1" name="テキスト ボックス 440"/>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2" name="楕円 441"/>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3" name="テキスト ボックス 442"/>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4" name="楕円 443"/>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45" name="テキスト ボックス 444"/>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25303</xdr:rowOff>
    </xdr:from>
    <xdr:to>
      <xdr:col>29</xdr:col>
      <xdr:colOff>127000</xdr:colOff>
      <xdr:row>18</xdr:row>
      <xdr:rowOff>63937</xdr:rowOff>
    </xdr:to>
    <xdr:cxnSp macro="">
      <xdr:nvCxnSpPr>
        <xdr:cNvPr id="48" name="直線コネクタ 47"/>
        <xdr:cNvCxnSpPr/>
      </xdr:nvCxnSpPr>
      <xdr:spPr bwMode="auto">
        <a:xfrm flipV="1">
          <a:off x="5003800" y="3159028"/>
          <a:ext cx="6477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63937</xdr:rowOff>
    </xdr:from>
    <xdr:to>
      <xdr:col>26</xdr:col>
      <xdr:colOff>50800</xdr:colOff>
      <xdr:row>18</xdr:row>
      <xdr:rowOff>68774</xdr:rowOff>
    </xdr:to>
    <xdr:cxnSp macro="">
      <xdr:nvCxnSpPr>
        <xdr:cNvPr id="51" name="直線コネクタ 50"/>
        <xdr:cNvCxnSpPr/>
      </xdr:nvCxnSpPr>
      <xdr:spPr bwMode="auto">
        <a:xfrm flipV="1">
          <a:off x="4305300" y="3197662"/>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65327</xdr:rowOff>
    </xdr:from>
    <xdr:to>
      <xdr:col>22</xdr:col>
      <xdr:colOff>114300</xdr:colOff>
      <xdr:row>18</xdr:row>
      <xdr:rowOff>68774</xdr:rowOff>
    </xdr:to>
    <xdr:cxnSp macro="">
      <xdr:nvCxnSpPr>
        <xdr:cNvPr id="54" name="直線コネクタ 53"/>
        <xdr:cNvCxnSpPr/>
      </xdr:nvCxnSpPr>
      <xdr:spPr bwMode="auto">
        <a:xfrm>
          <a:off x="3606800" y="3199052"/>
          <a:ext cx="698500" cy="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65327</xdr:rowOff>
    </xdr:from>
    <xdr:to>
      <xdr:col>18</xdr:col>
      <xdr:colOff>177800</xdr:colOff>
      <xdr:row>18</xdr:row>
      <xdr:rowOff>77095</xdr:rowOff>
    </xdr:to>
    <xdr:cxnSp macro="">
      <xdr:nvCxnSpPr>
        <xdr:cNvPr id="57" name="直線コネクタ 56"/>
        <xdr:cNvCxnSpPr/>
      </xdr:nvCxnSpPr>
      <xdr:spPr bwMode="auto">
        <a:xfrm flipV="1">
          <a:off x="2908300" y="3199052"/>
          <a:ext cx="698500" cy="1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145953</xdr:rowOff>
    </xdr:from>
    <xdr:to>
      <xdr:col>29</xdr:col>
      <xdr:colOff>177800</xdr:colOff>
      <xdr:row>18</xdr:row>
      <xdr:rowOff>76103</xdr:rowOff>
    </xdr:to>
    <xdr:sp macro="" textlink="">
      <xdr:nvSpPr>
        <xdr:cNvPr id="67" name="楕円 66"/>
        <xdr:cNvSpPr/>
      </xdr:nvSpPr>
      <xdr:spPr bwMode="auto">
        <a:xfrm>
          <a:off x="56007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118030</xdr:rowOff>
    </xdr:from>
    <xdr:ext cx="762000" cy="259045"/>
    <xdr:sp macro="" textlink="">
      <xdr:nvSpPr>
        <xdr:cNvPr id="68" name="人口1人当たり決算額の推移該当値テキスト130"/>
        <xdr:cNvSpPr txBox="1"/>
      </xdr:nvSpPr>
      <xdr:spPr>
        <a:xfrm>
          <a:off x="5740400" y="308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13137</xdr:rowOff>
    </xdr:from>
    <xdr:to>
      <xdr:col>26</xdr:col>
      <xdr:colOff>101600</xdr:colOff>
      <xdr:row>18</xdr:row>
      <xdr:rowOff>114737</xdr:rowOff>
    </xdr:to>
    <xdr:sp macro="" textlink="">
      <xdr:nvSpPr>
        <xdr:cNvPr id="69" name="楕円 68"/>
        <xdr:cNvSpPr/>
      </xdr:nvSpPr>
      <xdr:spPr bwMode="auto">
        <a:xfrm>
          <a:off x="49530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99514</xdr:rowOff>
    </xdr:from>
    <xdr:ext cx="736600" cy="259045"/>
    <xdr:sp macro="" textlink="">
      <xdr:nvSpPr>
        <xdr:cNvPr id="70" name="テキスト ボックス 69"/>
        <xdr:cNvSpPr txBox="1"/>
      </xdr:nvSpPr>
      <xdr:spPr>
        <a:xfrm>
          <a:off x="4622800" y="323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17974</xdr:rowOff>
    </xdr:from>
    <xdr:to>
      <xdr:col>22</xdr:col>
      <xdr:colOff>165100</xdr:colOff>
      <xdr:row>18</xdr:row>
      <xdr:rowOff>119574</xdr:rowOff>
    </xdr:to>
    <xdr:sp macro="" textlink="">
      <xdr:nvSpPr>
        <xdr:cNvPr id="71" name="楕円 70"/>
        <xdr:cNvSpPr/>
      </xdr:nvSpPr>
      <xdr:spPr bwMode="auto">
        <a:xfrm>
          <a:off x="42545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104351</xdr:rowOff>
    </xdr:from>
    <xdr:ext cx="762000" cy="259045"/>
    <xdr:sp macro="" textlink="">
      <xdr:nvSpPr>
        <xdr:cNvPr id="72" name="テキスト ボックス 71"/>
        <xdr:cNvSpPr txBox="1"/>
      </xdr:nvSpPr>
      <xdr:spPr>
        <a:xfrm>
          <a:off x="3924300" y="32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14527</xdr:rowOff>
    </xdr:from>
    <xdr:to>
      <xdr:col>19</xdr:col>
      <xdr:colOff>38100</xdr:colOff>
      <xdr:row>18</xdr:row>
      <xdr:rowOff>116127</xdr:rowOff>
    </xdr:to>
    <xdr:sp macro="" textlink="">
      <xdr:nvSpPr>
        <xdr:cNvPr id="73" name="楕円 72"/>
        <xdr:cNvSpPr/>
      </xdr:nvSpPr>
      <xdr:spPr bwMode="auto">
        <a:xfrm>
          <a:off x="3556000" y="31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100904</xdr:rowOff>
    </xdr:from>
    <xdr:ext cx="762000" cy="259045"/>
    <xdr:sp macro="" textlink="">
      <xdr:nvSpPr>
        <xdr:cNvPr id="74" name="テキスト ボックス 73"/>
        <xdr:cNvSpPr txBox="1"/>
      </xdr:nvSpPr>
      <xdr:spPr>
        <a:xfrm>
          <a:off x="3225800" y="3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26295</xdr:rowOff>
    </xdr:from>
    <xdr:to>
      <xdr:col>15</xdr:col>
      <xdr:colOff>101600</xdr:colOff>
      <xdr:row>18</xdr:row>
      <xdr:rowOff>127895</xdr:rowOff>
    </xdr:to>
    <xdr:sp macro="" textlink="">
      <xdr:nvSpPr>
        <xdr:cNvPr id="75" name="楕円 74"/>
        <xdr:cNvSpPr/>
      </xdr:nvSpPr>
      <xdr:spPr bwMode="auto">
        <a:xfrm>
          <a:off x="2857500" y="316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112672</xdr:rowOff>
    </xdr:from>
    <xdr:ext cx="762000" cy="259045"/>
    <xdr:sp macro="" textlink="">
      <xdr:nvSpPr>
        <xdr:cNvPr id="76" name="テキスト ボックス 75"/>
        <xdr:cNvSpPr txBox="1"/>
      </xdr:nvSpPr>
      <xdr:spPr>
        <a:xfrm>
          <a:off x="2527300" y="32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326061</xdr:rowOff>
    </xdr:from>
    <xdr:to>
      <xdr:col>29</xdr:col>
      <xdr:colOff>127000</xdr:colOff>
      <xdr:row>36</xdr:row>
      <xdr:rowOff>54240</xdr:rowOff>
    </xdr:to>
    <xdr:cxnSp macro="">
      <xdr:nvCxnSpPr>
        <xdr:cNvPr id="111" name="直線コネクタ 110"/>
        <xdr:cNvCxnSpPr/>
      </xdr:nvCxnSpPr>
      <xdr:spPr bwMode="auto">
        <a:xfrm flipV="1">
          <a:off x="5003800" y="6936411"/>
          <a:ext cx="647700" cy="7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54240</xdr:rowOff>
    </xdr:from>
    <xdr:to>
      <xdr:col>26</xdr:col>
      <xdr:colOff>50800</xdr:colOff>
      <xdr:row>36</xdr:row>
      <xdr:rowOff>132617</xdr:rowOff>
    </xdr:to>
    <xdr:cxnSp macro="">
      <xdr:nvCxnSpPr>
        <xdr:cNvPr id="114" name="直線コネクタ 113"/>
        <xdr:cNvCxnSpPr/>
      </xdr:nvCxnSpPr>
      <xdr:spPr bwMode="auto">
        <a:xfrm flipV="1">
          <a:off x="4305300" y="7007490"/>
          <a:ext cx="698500" cy="7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132617</xdr:rowOff>
    </xdr:from>
    <xdr:to>
      <xdr:col>22</xdr:col>
      <xdr:colOff>114300</xdr:colOff>
      <xdr:row>36</xdr:row>
      <xdr:rowOff>143067</xdr:rowOff>
    </xdr:to>
    <xdr:cxnSp macro="">
      <xdr:nvCxnSpPr>
        <xdr:cNvPr id="117" name="直線コネクタ 116"/>
        <xdr:cNvCxnSpPr/>
      </xdr:nvCxnSpPr>
      <xdr:spPr bwMode="auto">
        <a:xfrm flipV="1">
          <a:off x="3606800" y="7085867"/>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119603</xdr:rowOff>
    </xdr:from>
    <xdr:to>
      <xdr:col>18</xdr:col>
      <xdr:colOff>177800</xdr:colOff>
      <xdr:row>36</xdr:row>
      <xdr:rowOff>143067</xdr:rowOff>
    </xdr:to>
    <xdr:cxnSp macro="">
      <xdr:nvCxnSpPr>
        <xdr:cNvPr id="120" name="直線コネクタ 119"/>
        <xdr:cNvCxnSpPr/>
      </xdr:nvCxnSpPr>
      <xdr:spPr bwMode="auto">
        <a:xfrm>
          <a:off x="2908300" y="7072853"/>
          <a:ext cx="698500" cy="2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275261</xdr:rowOff>
    </xdr:from>
    <xdr:to>
      <xdr:col>29</xdr:col>
      <xdr:colOff>177800</xdr:colOff>
      <xdr:row>36</xdr:row>
      <xdr:rowOff>33961</xdr:rowOff>
    </xdr:to>
    <xdr:sp macro="" textlink="">
      <xdr:nvSpPr>
        <xdr:cNvPr id="130" name="楕円 129"/>
        <xdr:cNvSpPr/>
      </xdr:nvSpPr>
      <xdr:spPr bwMode="auto">
        <a:xfrm>
          <a:off x="5600700" y="688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247338</xdr:rowOff>
    </xdr:from>
    <xdr:ext cx="762000" cy="259045"/>
    <xdr:sp macro="" textlink="">
      <xdr:nvSpPr>
        <xdr:cNvPr id="131" name="人口1人当たり決算額の推移該当値テキスト445"/>
        <xdr:cNvSpPr txBox="1"/>
      </xdr:nvSpPr>
      <xdr:spPr>
        <a:xfrm>
          <a:off x="5740400" y="68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3440</xdr:rowOff>
    </xdr:from>
    <xdr:to>
      <xdr:col>26</xdr:col>
      <xdr:colOff>101600</xdr:colOff>
      <xdr:row>36</xdr:row>
      <xdr:rowOff>105040</xdr:rowOff>
    </xdr:to>
    <xdr:sp macro="" textlink="">
      <xdr:nvSpPr>
        <xdr:cNvPr id="132" name="楕円 131"/>
        <xdr:cNvSpPr/>
      </xdr:nvSpPr>
      <xdr:spPr bwMode="auto">
        <a:xfrm>
          <a:off x="4953000" y="695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89817</xdr:rowOff>
    </xdr:from>
    <xdr:ext cx="736600" cy="259045"/>
    <xdr:sp macro="" textlink="">
      <xdr:nvSpPr>
        <xdr:cNvPr id="133" name="テキスト ボックス 132"/>
        <xdr:cNvSpPr txBox="1"/>
      </xdr:nvSpPr>
      <xdr:spPr>
        <a:xfrm>
          <a:off x="4622800" y="704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81817</xdr:rowOff>
    </xdr:from>
    <xdr:to>
      <xdr:col>22</xdr:col>
      <xdr:colOff>165100</xdr:colOff>
      <xdr:row>37</xdr:row>
      <xdr:rowOff>11967</xdr:rowOff>
    </xdr:to>
    <xdr:sp macro="" textlink="">
      <xdr:nvSpPr>
        <xdr:cNvPr id="134" name="楕円 133"/>
        <xdr:cNvSpPr/>
      </xdr:nvSpPr>
      <xdr:spPr bwMode="auto">
        <a:xfrm>
          <a:off x="42545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168194</xdr:rowOff>
    </xdr:from>
    <xdr:ext cx="762000" cy="259045"/>
    <xdr:sp macro="" textlink="">
      <xdr:nvSpPr>
        <xdr:cNvPr id="135" name="テキスト ボックス 134"/>
        <xdr:cNvSpPr txBox="1"/>
      </xdr:nvSpPr>
      <xdr:spPr>
        <a:xfrm>
          <a:off x="3924300" y="712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92267</xdr:rowOff>
    </xdr:from>
    <xdr:to>
      <xdr:col>19</xdr:col>
      <xdr:colOff>38100</xdr:colOff>
      <xdr:row>37</xdr:row>
      <xdr:rowOff>22417</xdr:rowOff>
    </xdr:to>
    <xdr:sp macro="" textlink="">
      <xdr:nvSpPr>
        <xdr:cNvPr id="136" name="楕円 135"/>
        <xdr:cNvSpPr/>
      </xdr:nvSpPr>
      <xdr:spPr bwMode="auto">
        <a:xfrm>
          <a:off x="3556000" y="704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7194</xdr:rowOff>
    </xdr:from>
    <xdr:ext cx="762000" cy="259045"/>
    <xdr:sp macro="" textlink="">
      <xdr:nvSpPr>
        <xdr:cNvPr id="137" name="テキスト ボックス 136"/>
        <xdr:cNvSpPr txBox="1"/>
      </xdr:nvSpPr>
      <xdr:spPr>
        <a:xfrm>
          <a:off x="3225800" y="71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68803</xdr:rowOff>
    </xdr:from>
    <xdr:to>
      <xdr:col>15</xdr:col>
      <xdr:colOff>101600</xdr:colOff>
      <xdr:row>36</xdr:row>
      <xdr:rowOff>170403</xdr:rowOff>
    </xdr:to>
    <xdr:sp macro="" textlink="">
      <xdr:nvSpPr>
        <xdr:cNvPr id="138" name="楕円 137"/>
        <xdr:cNvSpPr/>
      </xdr:nvSpPr>
      <xdr:spPr bwMode="auto">
        <a:xfrm>
          <a:off x="2857500" y="702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155180</xdr:rowOff>
    </xdr:from>
    <xdr:ext cx="762000" cy="259045"/>
    <xdr:sp macro="" textlink="">
      <xdr:nvSpPr>
        <xdr:cNvPr id="139" name="テキスト ボックス 138"/>
        <xdr:cNvSpPr txBox="1"/>
      </xdr:nvSpPr>
      <xdr:spPr>
        <a:xfrm>
          <a:off x="2527300" y="710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127325</xdr:rowOff>
    </xdr:from>
    <xdr:to>
      <xdr:col>24</xdr:col>
      <xdr:colOff>63500</xdr:colOff>
      <xdr:row>36</xdr:row>
      <xdr:rowOff>151290</xdr:rowOff>
    </xdr:to>
    <xdr:cxnSp macro="">
      <xdr:nvCxnSpPr>
        <xdr:cNvPr id="61" name="直線コネクタ 60"/>
        <xdr:cNvCxnSpPr/>
      </xdr:nvCxnSpPr>
      <xdr:spPr>
        <a:xfrm flipV="1">
          <a:off x="3797300" y="6299525"/>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151290</xdr:rowOff>
    </xdr:from>
    <xdr:to>
      <xdr:col>19</xdr:col>
      <xdr:colOff>177800</xdr:colOff>
      <xdr:row>36</xdr:row>
      <xdr:rowOff>156030</xdr:rowOff>
    </xdr:to>
    <xdr:cxnSp macro="">
      <xdr:nvCxnSpPr>
        <xdr:cNvPr id="64" name="直線コネクタ 63"/>
        <xdr:cNvCxnSpPr/>
      </xdr:nvCxnSpPr>
      <xdr:spPr>
        <a:xfrm flipV="1">
          <a:off x="2908300" y="6323490"/>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153188</xdr:rowOff>
    </xdr:from>
    <xdr:to>
      <xdr:col>15</xdr:col>
      <xdr:colOff>50800</xdr:colOff>
      <xdr:row>36</xdr:row>
      <xdr:rowOff>156030</xdr:rowOff>
    </xdr:to>
    <xdr:cxnSp macro="">
      <xdr:nvCxnSpPr>
        <xdr:cNvPr id="67" name="直線コネクタ 66"/>
        <xdr:cNvCxnSpPr/>
      </xdr:nvCxnSpPr>
      <xdr:spPr>
        <a:xfrm>
          <a:off x="2019300" y="632538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153188</xdr:rowOff>
    </xdr:from>
    <xdr:to>
      <xdr:col>10</xdr:col>
      <xdr:colOff>114300</xdr:colOff>
      <xdr:row>37</xdr:row>
      <xdr:rowOff>2532</xdr:rowOff>
    </xdr:to>
    <xdr:cxnSp macro="">
      <xdr:nvCxnSpPr>
        <xdr:cNvPr id="70" name="直線コネクタ 69"/>
        <xdr:cNvCxnSpPr/>
      </xdr:nvCxnSpPr>
      <xdr:spPr>
        <a:xfrm flipV="1">
          <a:off x="1130300" y="6325388"/>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76525</xdr:rowOff>
    </xdr:from>
    <xdr:to>
      <xdr:col>24</xdr:col>
      <xdr:colOff>114300</xdr:colOff>
      <xdr:row>37</xdr:row>
      <xdr:rowOff>6675</xdr:rowOff>
    </xdr:to>
    <xdr:sp macro="" textlink="">
      <xdr:nvSpPr>
        <xdr:cNvPr id="80" name="楕円 79"/>
        <xdr:cNvSpPr/>
      </xdr:nvSpPr>
      <xdr:spPr>
        <a:xfrm>
          <a:off x="4584700" y="62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54952</xdr:rowOff>
    </xdr:from>
    <xdr:ext cx="599010" cy="259045"/>
    <xdr:sp macro="" textlink="">
      <xdr:nvSpPr>
        <xdr:cNvPr id="81" name="人件費該当値テキスト"/>
        <xdr:cNvSpPr txBox="1"/>
      </xdr:nvSpPr>
      <xdr:spPr>
        <a:xfrm>
          <a:off x="4686300" y="622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100490</xdr:rowOff>
    </xdr:from>
    <xdr:to>
      <xdr:col>20</xdr:col>
      <xdr:colOff>38100</xdr:colOff>
      <xdr:row>37</xdr:row>
      <xdr:rowOff>30640</xdr:rowOff>
    </xdr:to>
    <xdr:sp macro="" textlink="">
      <xdr:nvSpPr>
        <xdr:cNvPr id="82" name="楕円 81"/>
        <xdr:cNvSpPr/>
      </xdr:nvSpPr>
      <xdr:spPr>
        <a:xfrm>
          <a:off x="3746500" y="62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21767</xdr:rowOff>
    </xdr:from>
    <xdr:ext cx="599010" cy="259045"/>
    <xdr:sp macro="" textlink="">
      <xdr:nvSpPr>
        <xdr:cNvPr id="83" name="テキスト ボックス 82"/>
        <xdr:cNvSpPr txBox="1"/>
      </xdr:nvSpPr>
      <xdr:spPr>
        <a:xfrm>
          <a:off x="3497795" y="63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105230</xdr:rowOff>
    </xdr:from>
    <xdr:to>
      <xdr:col>15</xdr:col>
      <xdr:colOff>101600</xdr:colOff>
      <xdr:row>37</xdr:row>
      <xdr:rowOff>35380</xdr:rowOff>
    </xdr:to>
    <xdr:sp macro="" textlink="">
      <xdr:nvSpPr>
        <xdr:cNvPr id="84" name="楕円 83"/>
        <xdr:cNvSpPr/>
      </xdr:nvSpPr>
      <xdr:spPr>
        <a:xfrm>
          <a:off x="2857500" y="6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26507</xdr:rowOff>
    </xdr:from>
    <xdr:ext cx="599010" cy="259045"/>
    <xdr:sp macro="" textlink="">
      <xdr:nvSpPr>
        <xdr:cNvPr id="85" name="テキスト ボックス 84"/>
        <xdr:cNvSpPr txBox="1"/>
      </xdr:nvSpPr>
      <xdr:spPr>
        <a:xfrm>
          <a:off x="2608795" y="63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102388</xdr:rowOff>
    </xdr:from>
    <xdr:to>
      <xdr:col>10</xdr:col>
      <xdr:colOff>165100</xdr:colOff>
      <xdr:row>37</xdr:row>
      <xdr:rowOff>32538</xdr:rowOff>
    </xdr:to>
    <xdr:sp macro="" textlink="">
      <xdr:nvSpPr>
        <xdr:cNvPr id="86" name="楕円 85"/>
        <xdr:cNvSpPr/>
      </xdr:nvSpPr>
      <xdr:spPr>
        <a:xfrm>
          <a:off x="1968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23665</xdr:rowOff>
    </xdr:from>
    <xdr:ext cx="599010" cy="259045"/>
    <xdr:sp macro="" textlink="">
      <xdr:nvSpPr>
        <xdr:cNvPr id="87" name="テキスト ボックス 86"/>
        <xdr:cNvSpPr txBox="1"/>
      </xdr:nvSpPr>
      <xdr:spPr>
        <a:xfrm>
          <a:off x="1719795" y="636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123182</xdr:rowOff>
    </xdr:from>
    <xdr:to>
      <xdr:col>6</xdr:col>
      <xdr:colOff>38100</xdr:colOff>
      <xdr:row>37</xdr:row>
      <xdr:rowOff>53332</xdr:rowOff>
    </xdr:to>
    <xdr:sp macro="" textlink="">
      <xdr:nvSpPr>
        <xdr:cNvPr id="88" name="楕円 87"/>
        <xdr:cNvSpPr/>
      </xdr:nvSpPr>
      <xdr:spPr>
        <a:xfrm>
          <a:off x="1079500" y="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44459</xdr:rowOff>
    </xdr:from>
    <xdr:ext cx="599010" cy="259045"/>
    <xdr:sp macro="" textlink="">
      <xdr:nvSpPr>
        <xdr:cNvPr id="89" name="テキスト ボックス 88"/>
        <xdr:cNvSpPr txBox="1"/>
      </xdr:nvSpPr>
      <xdr:spPr>
        <a:xfrm>
          <a:off x="830795" y="63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52622</xdr:rowOff>
    </xdr:from>
    <xdr:to>
      <xdr:col>24</xdr:col>
      <xdr:colOff>63500</xdr:colOff>
      <xdr:row>56</xdr:row>
      <xdr:rowOff>93760</xdr:rowOff>
    </xdr:to>
    <xdr:cxnSp macro="">
      <xdr:nvCxnSpPr>
        <xdr:cNvPr id="116" name="直線コネクタ 115"/>
        <xdr:cNvCxnSpPr/>
      </xdr:nvCxnSpPr>
      <xdr:spPr>
        <a:xfrm flipV="1">
          <a:off x="3797300" y="9653822"/>
          <a:ext cx="838200" cy="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93760</xdr:rowOff>
    </xdr:from>
    <xdr:to>
      <xdr:col>19</xdr:col>
      <xdr:colOff>177800</xdr:colOff>
      <xdr:row>56</xdr:row>
      <xdr:rowOff>137323</xdr:rowOff>
    </xdr:to>
    <xdr:cxnSp macro="">
      <xdr:nvCxnSpPr>
        <xdr:cNvPr id="119" name="直線コネクタ 118"/>
        <xdr:cNvCxnSpPr/>
      </xdr:nvCxnSpPr>
      <xdr:spPr>
        <a:xfrm flipV="1">
          <a:off x="2908300" y="9694960"/>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127936</xdr:rowOff>
    </xdr:from>
    <xdr:to>
      <xdr:col>15</xdr:col>
      <xdr:colOff>50800</xdr:colOff>
      <xdr:row>56</xdr:row>
      <xdr:rowOff>137323</xdr:rowOff>
    </xdr:to>
    <xdr:cxnSp macro="">
      <xdr:nvCxnSpPr>
        <xdr:cNvPr id="122" name="直線コネクタ 121"/>
        <xdr:cNvCxnSpPr/>
      </xdr:nvCxnSpPr>
      <xdr:spPr>
        <a:xfrm>
          <a:off x="2019300" y="9729136"/>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127936</xdr:rowOff>
    </xdr:from>
    <xdr:to>
      <xdr:col>10</xdr:col>
      <xdr:colOff>114300</xdr:colOff>
      <xdr:row>56</xdr:row>
      <xdr:rowOff>161874</xdr:rowOff>
    </xdr:to>
    <xdr:cxnSp macro="">
      <xdr:nvCxnSpPr>
        <xdr:cNvPr id="125" name="直線コネクタ 124"/>
        <xdr:cNvCxnSpPr/>
      </xdr:nvCxnSpPr>
      <xdr:spPr>
        <a:xfrm flipV="1">
          <a:off x="1130300" y="9729136"/>
          <a:ext cx="889000" cy="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1822</xdr:rowOff>
    </xdr:from>
    <xdr:to>
      <xdr:col>24</xdr:col>
      <xdr:colOff>114300</xdr:colOff>
      <xdr:row>56</xdr:row>
      <xdr:rowOff>103422</xdr:rowOff>
    </xdr:to>
    <xdr:sp macro="" textlink="">
      <xdr:nvSpPr>
        <xdr:cNvPr id="135" name="楕円 134"/>
        <xdr:cNvSpPr/>
      </xdr:nvSpPr>
      <xdr:spPr>
        <a:xfrm>
          <a:off x="4584700" y="9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151699</xdr:rowOff>
    </xdr:from>
    <xdr:ext cx="534377" cy="259045"/>
    <xdr:sp macro="" textlink="">
      <xdr:nvSpPr>
        <xdr:cNvPr id="136" name="物件費該当値テキスト"/>
        <xdr:cNvSpPr txBox="1"/>
      </xdr:nvSpPr>
      <xdr:spPr>
        <a:xfrm>
          <a:off x="4686300" y="95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42960</xdr:rowOff>
    </xdr:from>
    <xdr:to>
      <xdr:col>20</xdr:col>
      <xdr:colOff>38100</xdr:colOff>
      <xdr:row>56</xdr:row>
      <xdr:rowOff>144560</xdr:rowOff>
    </xdr:to>
    <xdr:sp macro="" textlink="">
      <xdr:nvSpPr>
        <xdr:cNvPr id="137" name="楕円 136"/>
        <xdr:cNvSpPr/>
      </xdr:nvSpPr>
      <xdr:spPr>
        <a:xfrm>
          <a:off x="3746500" y="96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135687</xdr:rowOff>
    </xdr:from>
    <xdr:ext cx="534377" cy="259045"/>
    <xdr:sp macro="" textlink="">
      <xdr:nvSpPr>
        <xdr:cNvPr id="138" name="テキスト ボックス 137"/>
        <xdr:cNvSpPr txBox="1"/>
      </xdr:nvSpPr>
      <xdr:spPr>
        <a:xfrm>
          <a:off x="3530111" y="97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86523</xdr:rowOff>
    </xdr:from>
    <xdr:to>
      <xdr:col>15</xdr:col>
      <xdr:colOff>101600</xdr:colOff>
      <xdr:row>57</xdr:row>
      <xdr:rowOff>16673</xdr:rowOff>
    </xdr:to>
    <xdr:sp macro="" textlink="">
      <xdr:nvSpPr>
        <xdr:cNvPr id="139" name="楕円 138"/>
        <xdr:cNvSpPr/>
      </xdr:nvSpPr>
      <xdr:spPr>
        <a:xfrm>
          <a:off x="2857500" y="96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7800</xdr:rowOff>
    </xdr:from>
    <xdr:ext cx="534377" cy="259045"/>
    <xdr:sp macro="" textlink="">
      <xdr:nvSpPr>
        <xdr:cNvPr id="140" name="テキスト ボックス 139"/>
        <xdr:cNvSpPr txBox="1"/>
      </xdr:nvSpPr>
      <xdr:spPr>
        <a:xfrm>
          <a:off x="2641111" y="97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77136</xdr:rowOff>
    </xdr:from>
    <xdr:to>
      <xdr:col>10</xdr:col>
      <xdr:colOff>165100</xdr:colOff>
      <xdr:row>57</xdr:row>
      <xdr:rowOff>7286</xdr:rowOff>
    </xdr:to>
    <xdr:sp macro="" textlink="">
      <xdr:nvSpPr>
        <xdr:cNvPr id="141" name="楕円 140"/>
        <xdr:cNvSpPr/>
      </xdr:nvSpPr>
      <xdr:spPr>
        <a:xfrm>
          <a:off x="1968500" y="96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169863</xdr:rowOff>
    </xdr:from>
    <xdr:ext cx="534377" cy="259045"/>
    <xdr:sp macro="" textlink="">
      <xdr:nvSpPr>
        <xdr:cNvPr id="142" name="テキスト ボックス 141"/>
        <xdr:cNvSpPr txBox="1"/>
      </xdr:nvSpPr>
      <xdr:spPr>
        <a:xfrm>
          <a:off x="1752111" y="977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111074</xdr:rowOff>
    </xdr:from>
    <xdr:to>
      <xdr:col>6</xdr:col>
      <xdr:colOff>38100</xdr:colOff>
      <xdr:row>57</xdr:row>
      <xdr:rowOff>41224</xdr:rowOff>
    </xdr:to>
    <xdr:sp macro="" textlink="">
      <xdr:nvSpPr>
        <xdr:cNvPr id="143" name="楕円 142"/>
        <xdr:cNvSpPr/>
      </xdr:nvSpPr>
      <xdr:spPr>
        <a:xfrm>
          <a:off x="1079500" y="9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32351</xdr:rowOff>
    </xdr:from>
    <xdr:ext cx="534377" cy="259045"/>
    <xdr:sp macro="" textlink="">
      <xdr:nvSpPr>
        <xdr:cNvPr id="144" name="テキスト ボックス 143"/>
        <xdr:cNvSpPr txBox="1"/>
      </xdr:nvSpPr>
      <xdr:spPr>
        <a:xfrm>
          <a:off x="863111" y="98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87275</xdr:rowOff>
    </xdr:from>
    <xdr:to>
      <xdr:col>24</xdr:col>
      <xdr:colOff>63500</xdr:colOff>
      <xdr:row>76</xdr:row>
      <xdr:rowOff>135013</xdr:rowOff>
    </xdr:to>
    <xdr:cxnSp macro="">
      <xdr:nvCxnSpPr>
        <xdr:cNvPr id="173" name="直線コネクタ 172"/>
        <xdr:cNvCxnSpPr/>
      </xdr:nvCxnSpPr>
      <xdr:spPr>
        <a:xfrm>
          <a:off x="3797300" y="12946025"/>
          <a:ext cx="838200" cy="2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144349</xdr:rowOff>
    </xdr:from>
    <xdr:to>
      <xdr:col>19</xdr:col>
      <xdr:colOff>177800</xdr:colOff>
      <xdr:row>75</xdr:row>
      <xdr:rowOff>87275</xdr:rowOff>
    </xdr:to>
    <xdr:cxnSp macro="">
      <xdr:nvCxnSpPr>
        <xdr:cNvPr id="176" name="直線コネクタ 175"/>
        <xdr:cNvCxnSpPr/>
      </xdr:nvCxnSpPr>
      <xdr:spPr>
        <a:xfrm>
          <a:off x="2908300" y="12831649"/>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144349</xdr:rowOff>
    </xdr:from>
    <xdr:to>
      <xdr:col>15</xdr:col>
      <xdr:colOff>50800</xdr:colOff>
      <xdr:row>75</xdr:row>
      <xdr:rowOff>130861</xdr:rowOff>
    </xdr:to>
    <xdr:cxnSp macro="">
      <xdr:nvCxnSpPr>
        <xdr:cNvPr id="179" name="直線コネクタ 178"/>
        <xdr:cNvCxnSpPr/>
      </xdr:nvCxnSpPr>
      <xdr:spPr>
        <a:xfrm flipV="1">
          <a:off x="2019300" y="12831649"/>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130861</xdr:rowOff>
    </xdr:from>
    <xdr:to>
      <xdr:col>10</xdr:col>
      <xdr:colOff>114300</xdr:colOff>
      <xdr:row>76</xdr:row>
      <xdr:rowOff>116687</xdr:rowOff>
    </xdr:to>
    <xdr:cxnSp macro="">
      <xdr:nvCxnSpPr>
        <xdr:cNvPr id="182" name="直線コネクタ 181"/>
        <xdr:cNvCxnSpPr/>
      </xdr:nvCxnSpPr>
      <xdr:spPr>
        <a:xfrm flipV="1">
          <a:off x="1130300" y="12989611"/>
          <a:ext cx="8890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84213</xdr:rowOff>
    </xdr:from>
    <xdr:to>
      <xdr:col>24</xdr:col>
      <xdr:colOff>114300</xdr:colOff>
      <xdr:row>77</xdr:row>
      <xdr:rowOff>14363</xdr:rowOff>
    </xdr:to>
    <xdr:sp macro="" textlink="">
      <xdr:nvSpPr>
        <xdr:cNvPr id="192" name="楕円 191"/>
        <xdr:cNvSpPr/>
      </xdr:nvSpPr>
      <xdr:spPr>
        <a:xfrm>
          <a:off x="45847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107090</xdr:rowOff>
    </xdr:from>
    <xdr:ext cx="534377" cy="259045"/>
    <xdr:sp macro="" textlink="">
      <xdr:nvSpPr>
        <xdr:cNvPr id="193" name="維持補修費該当値テキスト"/>
        <xdr:cNvSpPr txBox="1"/>
      </xdr:nvSpPr>
      <xdr:spPr>
        <a:xfrm>
          <a:off x="4686300" y="129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36475</xdr:rowOff>
    </xdr:from>
    <xdr:to>
      <xdr:col>20</xdr:col>
      <xdr:colOff>38100</xdr:colOff>
      <xdr:row>75</xdr:row>
      <xdr:rowOff>138075</xdr:rowOff>
    </xdr:to>
    <xdr:sp macro="" textlink="">
      <xdr:nvSpPr>
        <xdr:cNvPr id="194" name="楕円 193"/>
        <xdr:cNvSpPr/>
      </xdr:nvSpPr>
      <xdr:spPr>
        <a:xfrm>
          <a:off x="3746500" y="128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154602</xdr:rowOff>
    </xdr:from>
    <xdr:ext cx="534377" cy="259045"/>
    <xdr:sp macro="" textlink="">
      <xdr:nvSpPr>
        <xdr:cNvPr id="195" name="テキスト ボックス 194"/>
        <xdr:cNvSpPr txBox="1"/>
      </xdr:nvSpPr>
      <xdr:spPr>
        <a:xfrm>
          <a:off x="3530111" y="126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93549</xdr:rowOff>
    </xdr:from>
    <xdr:to>
      <xdr:col>15</xdr:col>
      <xdr:colOff>101600</xdr:colOff>
      <xdr:row>75</xdr:row>
      <xdr:rowOff>23699</xdr:rowOff>
    </xdr:to>
    <xdr:sp macro="" textlink="">
      <xdr:nvSpPr>
        <xdr:cNvPr id="196" name="楕円 195"/>
        <xdr:cNvSpPr/>
      </xdr:nvSpPr>
      <xdr:spPr>
        <a:xfrm>
          <a:off x="2857500" y="12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40226</xdr:rowOff>
    </xdr:from>
    <xdr:ext cx="534377" cy="259045"/>
    <xdr:sp macro="" textlink="">
      <xdr:nvSpPr>
        <xdr:cNvPr id="197" name="テキスト ボックス 196"/>
        <xdr:cNvSpPr txBox="1"/>
      </xdr:nvSpPr>
      <xdr:spPr>
        <a:xfrm>
          <a:off x="2641111" y="12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80061</xdr:rowOff>
    </xdr:from>
    <xdr:to>
      <xdr:col>10</xdr:col>
      <xdr:colOff>165100</xdr:colOff>
      <xdr:row>76</xdr:row>
      <xdr:rowOff>10210</xdr:rowOff>
    </xdr:to>
    <xdr:sp macro="" textlink="">
      <xdr:nvSpPr>
        <xdr:cNvPr id="198" name="楕円 197"/>
        <xdr:cNvSpPr/>
      </xdr:nvSpPr>
      <xdr:spPr>
        <a:xfrm>
          <a:off x="19685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26738</xdr:rowOff>
    </xdr:from>
    <xdr:ext cx="534377" cy="259045"/>
    <xdr:sp macro="" textlink="">
      <xdr:nvSpPr>
        <xdr:cNvPr id="199" name="テキスト ボックス 198"/>
        <xdr:cNvSpPr txBox="1"/>
      </xdr:nvSpPr>
      <xdr:spPr>
        <a:xfrm>
          <a:off x="1752111" y="12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65887</xdr:rowOff>
    </xdr:from>
    <xdr:to>
      <xdr:col>6</xdr:col>
      <xdr:colOff>38100</xdr:colOff>
      <xdr:row>76</xdr:row>
      <xdr:rowOff>167487</xdr:rowOff>
    </xdr:to>
    <xdr:sp macro="" textlink="">
      <xdr:nvSpPr>
        <xdr:cNvPr id="200" name="楕円 199"/>
        <xdr:cNvSpPr/>
      </xdr:nvSpPr>
      <xdr:spPr>
        <a:xfrm>
          <a:off x="1079500" y="130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12564</xdr:rowOff>
    </xdr:from>
    <xdr:ext cx="534377" cy="259045"/>
    <xdr:sp macro="" textlink="">
      <xdr:nvSpPr>
        <xdr:cNvPr id="201" name="テキスト ボックス 200"/>
        <xdr:cNvSpPr txBox="1"/>
      </xdr:nvSpPr>
      <xdr:spPr>
        <a:xfrm>
          <a:off x="863111" y="128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27826</xdr:rowOff>
    </xdr:from>
    <xdr:to>
      <xdr:col>24</xdr:col>
      <xdr:colOff>63500</xdr:colOff>
      <xdr:row>97</xdr:row>
      <xdr:rowOff>57696</xdr:rowOff>
    </xdr:to>
    <xdr:cxnSp macro="">
      <xdr:nvCxnSpPr>
        <xdr:cNvPr id="231" name="直線コネクタ 230"/>
        <xdr:cNvCxnSpPr/>
      </xdr:nvCxnSpPr>
      <xdr:spPr>
        <a:xfrm flipV="1">
          <a:off x="3797300" y="16658476"/>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150507</xdr:rowOff>
    </xdr:from>
    <xdr:to>
      <xdr:col>19</xdr:col>
      <xdr:colOff>177800</xdr:colOff>
      <xdr:row>97</xdr:row>
      <xdr:rowOff>57696</xdr:rowOff>
    </xdr:to>
    <xdr:cxnSp macro="">
      <xdr:nvCxnSpPr>
        <xdr:cNvPr id="234" name="直線コネクタ 233"/>
        <xdr:cNvCxnSpPr/>
      </xdr:nvCxnSpPr>
      <xdr:spPr>
        <a:xfrm>
          <a:off x="2908300" y="1660970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150507</xdr:rowOff>
    </xdr:from>
    <xdr:to>
      <xdr:col>15</xdr:col>
      <xdr:colOff>50800</xdr:colOff>
      <xdr:row>96</xdr:row>
      <xdr:rowOff>153505</xdr:rowOff>
    </xdr:to>
    <xdr:cxnSp macro="">
      <xdr:nvCxnSpPr>
        <xdr:cNvPr id="237" name="直線コネクタ 236"/>
        <xdr:cNvCxnSpPr/>
      </xdr:nvCxnSpPr>
      <xdr:spPr>
        <a:xfrm flipV="1">
          <a:off x="2019300" y="16609707"/>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153505</xdr:rowOff>
    </xdr:from>
    <xdr:to>
      <xdr:col>10</xdr:col>
      <xdr:colOff>114300</xdr:colOff>
      <xdr:row>97</xdr:row>
      <xdr:rowOff>50698</xdr:rowOff>
    </xdr:to>
    <xdr:cxnSp macro="">
      <xdr:nvCxnSpPr>
        <xdr:cNvPr id="240" name="直線コネクタ 239"/>
        <xdr:cNvCxnSpPr/>
      </xdr:nvCxnSpPr>
      <xdr:spPr>
        <a:xfrm flipV="1">
          <a:off x="1130300" y="16612705"/>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148476</xdr:rowOff>
    </xdr:from>
    <xdr:to>
      <xdr:col>24</xdr:col>
      <xdr:colOff>114300</xdr:colOff>
      <xdr:row>97</xdr:row>
      <xdr:rowOff>78626</xdr:rowOff>
    </xdr:to>
    <xdr:sp macro="" textlink="">
      <xdr:nvSpPr>
        <xdr:cNvPr id="250" name="楕円 249"/>
        <xdr:cNvSpPr/>
      </xdr:nvSpPr>
      <xdr:spPr>
        <a:xfrm>
          <a:off x="45847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126903</xdr:rowOff>
    </xdr:from>
    <xdr:ext cx="534377" cy="259045"/>
    <xdr:sp macro="" textlink="">
      <xdr:nvSpPr>
        <xdr:cNvPr id="251" name="扶助費該当値テキスト"/>
        <xdr:cNvSpPr txBox="1"/>
      </xdr:nvSpPr>
      <xdr:spPr>
        <a:xfrm>
          <a:off x="4686300" y="165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6896</xdr:rowOff>
    </xdr:from>
    <xdr:to>
      <xdr:col>20</xdr:col>
      <xdr:colOff>38100</xdr:colOff>
      <xdr:row>97</xdr:row>
      <xdr:rowOff>108496</xdr:rowOff>
    </xdr:to>
    <xdr:sp macro="" textlink="">
      <xdr:nvSpPr>
        <xdr:cNvPr id="252" name="楕円 251"/>
        <xdr:cNvSpPr/>
      </xdr:nvSpPr>
      <xdr:spPr>
        <a:xfrm>
          <a:off x="3746500" y="166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99623</xdr:rowOff>
    </xdr:from>
    <xdr:ext cx="534377" cy="259045"/>
    <xdr:sp macro="" textlink="">
      <xdr:nvSpPr>
        <xdr:cNvPr id="253" name="テキスト ボックス 252"/>
        <xdr:cNvSpPr txBox="1"/>
      </xdr:nvSpPr>
      <xdr:spPr>
        <a:xfrm>
          <a:off x="3530111" y="167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99707</xdr:rowOff>
    </xdr:from>
    <xdr:to>
      <xdr:col>15</xdr:col>
      <xdr:colOff>101600</xdr:colOff>
      <xdr:row>97</xdr:row>
      <xdr:rowOff>29857</xdr:rowOff>
    </xdr:to>
    <xdr:sp macro="" textlink="">
      <xdr:nvSpPr>
        <xdr:cNvPr id="254" name="楕円 253"/>
        <xdr:cNvSpPr/>
      </xdr:nvSpPr>
      <xdr:spPr>
        <a:xfrm>
          <a:off x="28575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46384</xdr:rowOff>
    </xdr:from>
    <xdr:ext cx="534377" cy="259045"/>
    <xdr:sp macro="" textlink="">
      <xdr:nvSpPr>
        <xdr:cNvPr id="255" name="テキスト ボックス 254"/>
        <xdr:cNvSpPr txBox="1"/>
      </xdr:nvSpPr>
      <xdr:spPr>
        <a:xfrm>
          <a:off x="2641111" y="163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102705</xdr:rowOff>
    </xdr:from>
    <xdr:to>
      <xdr:col>10</xdr:col>
      <xdr:colOff>165100</xdr:colOff>
      <xdr:row>97</xdr:row>
      <xdr:rowOff>32855</xdr:rowOff>
    </xdr:to>
    <xdr:sp macro="" textlink="">
      <xdr:nvSpPr>
        <xdr:cNvPr id="256" name="楕円 255"/>
        <xdr:cNvSpPr/>
      </xdr:nvSpPr>
      <xdr:spPr>
        <a:xfrm>
          <a:off x="1968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49382</xdr:rowOff>
    </xdr:from>
    <xdr:ext cx="534377" cy="259045"/>
    <xdr:sp macro="" textlink="">
      <xdr:nvSpPr>
        <xdr:cNvPr id="257" name="テキスト ボックス 256"/>
        <xdr:cNvSpPr txBox="1"/>
      </xdr:nvSpPr>
      <xdr:spPr>
        <a:xfrm>
          <a:off x="1752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171348</xdr:rowOff>
    </xdr:from>
    <xdr:to>
      <xdr:col>6</xdr:col>
      <xdr:colOff>38100</xdr:colOff>
      <xdr:row>97</xdr:row>
      <xdr:rowOff>101498</xdr:rowOff>
    </xdr:to>
    <xdr:sp macro="" textlink="">
      <xdr:nvSpPr>
        <xdr:cNvPr id="258" name="楕円 257"/>
        <xdr:cNvSpPr/>
      </xdr:nvSpPr>
      <xdr:spPr>
        <a:xfrm>
          <a:off x="10795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118025</xdr:rowOff>
    </xdr:from>
    <xdr:ext cx="534377" cy="259045"/>
    <xdr:sp macro="" textlink="">
      <xdr:nvSpPr>
        <xdr:cNvPr id="259" name="テキスト ボックス 258"/>
        <xdr:cNvSpPr txBox="1"/>
      </xdr:nvSpPr>
      <xdr:spPr>
        <a:xfrm>
          <a:off x="863111" y="164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167177</xdr:rowOff>
    </xdr:from>
    <xdr:to>
      <xdr:col>55</xdr:col>
      <xdr:colOff>0</xdr:colOff>
      <xdr:row>38</xdr:row>
      <xdr:rowOff>35086</xdr:rowOff>
    </xdr:to>
    <xdr:cxnSp macro="">
      <xdr:nvCxnSpPr>
        <xdr:cNvPr id="290" name="直線コネクタ 289"/>
        <xdr:cNvCxnSpPr/>
      </xdr:nvCxnSpPr>
      <xdr:spPr>
        <a:xfrm flipV="1">
          <a:off x="9639300" y="6510827"/>
          <a:ext cx="838200" cy="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35086</xdr:rowOff>
    </xdr:from>
    <xdr:to>
      <xdr:col>50</xdr:col>
      <xdr:colOff>114300</xdr:colOff>
      <xdr:row>38</xdr:row>
      <xdr:rowOff>44573</xdr:rowOff>
    </xdr:to>
    <xdr:cxnSp macro="">
      <xdr:nvCxnSpPr>
        <xdr:cNvPr id="293" name="直線コネクタ 292"/>
        <xdr:cNvCxnSpPr/>
      </xdr:nvCxnSpPr>
      <xdr:spPr>
        <a:xfrm flipV="1">
          <a:off x="8750300" y="655018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44573</xdr:rowOff>
    </xdr:from>
    <xdr:to>
      <xdr:col>45</xdr:col>
      <xdr:colOff>177800</xdr:colOff>
      <xdr:row>38</xdr:row>
      <xdr:rowOff>59491</xdr:rowOff>
    </xdr:to>
    <xdr:cxnSp macro="">
      <xdr:nvCxnSpPr>
        <xdr:cNvPr id="296" name="直線コネクタ 295"/>
        <xdr:cNvCxnSpPr/>
      </xdr:nvCxnSpPr>
      <xdr:spPr>
        <a:xfrm flipV="1">
          <a:off x="7861300" y="6559673"/>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59491</xdr:rowOff>
    </xdr:from>
    <xdr:to>
      <xdr:col>41</xdr:col>
      <xdr:colOff>50800</xdr:colOff>
      <xdr:row>38</xdr:row>
      <xdr:rowOff>67439</xdr:rowOff>
    </xdr:to>
    <xdr:cxnSp macro="">
      <xdr:nvCxnSpPr>
        <xdr:cNvPr id="299" name="直線コネクタ 298"/>
        <xdr:cNvCxnSpPr/>
      </xdr:nvCxnSpPr>
      <xdr:spPr>
        <a:xfrm flipV="1">
          <a:off x="6972300" y="6574591"/>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116378</xdr:rowOff>
    </xdr:from>
    <xdr:to>
      <xdr:col>55</xdr:col>
      <xdr:colOff>50800</xdr:colOff>
      <xdr:row>38</xdr:row>
      <xdr:rowOff>46527</xdr:rowOff>
    </xdr:to>
    <xdr:sp macro="" textlink="">
      <xdr:nvSpPr>
        <xdr:cNvPr id="309" name="楕円 308"/>
        <xdr:cNvSpPr/>
      </xdr:nvSpPr>
      <xdr:spPr>
        <a:xfrm>
          <a:off x="10426700" y="6460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41313</xdr:rowOff>
    </xdr:from>
    <xdr:ext cx="534377" cy="259045"/>
    <xdr:sp macro="" textlink="">
      <xdr:nvSpPr>
        <xdr:cNvPr id="310" name="補助費等該当値テキスト"/>
        <xdr:cNvSpPr txBox="1"/>
      </xdr:nvSpPr>
      <xdr:spPr>
        <a:xfrm>
          <a:off x="10528300" y="63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155736</xdr:rowOff>
    </xdr:from>
    <xdr:to>
      <xdr:col>50</xdr:col>
      <xdr:colOff>165100</xdr:colOff>
      <xdr:row>38</xdr:row>
      <xdr:rowOff>85886</xdr:rowOff>
    </xdr:to>
    <xdr:sp macro="" textlink="">
      <xdr:nvSpPr>
        <xdr:cNvPr id="311" name="楕円 310"/>
        <xdr:cNvSpPr/>
      </xdr:nvSpPr>
      <xdr:spPr>
        <a:xfrm>
          <a:off x="9588500" y="64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77013</xdr:rowOff>
    </xdr:from>
    <xdr:ext cx="534377" cy="259045"/>
    <xdr:sp macro="" textlink="">
      <xdr:nvSpPr>
        <xdr:cNvPr id="312" name="テキスト ボックス 311"/>
        <xdr:cNvSpPr txBox="1"/>
      </xdr:nvSpPr>
      <xdr:spPr>
        <a:xfrm>
          <a:off x="9372111" y="65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165223</xdr:rowOff>
    </xdr:from>
    <xdr:to>
      <xdr:col>46</xdr:col>
      <xdr:colOff>38100</xdr:colOff>
      <xdr:row>38</xdr:row>
      <xdr:rowOff>95373</xdr:rowOff>
    </xdr:to>
    <xdr:sp macro="" textlink="">
      <xdr:nvSpPr>
        <xdr:cNvPr id="313" name="楕円 312"/>
        <xdr:cNvSpPr/>
      </xdr:nvSpPr>
      <xdr:spPr>
        <a:xfrm>
          <a:off x="8699500" y="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86500</xdr:rowOff>
    </xdr:from>
    <xdr:ext cx="534377" cy="259045"/>
    <xdr:sp macro="" textlink="">
      <xdr:nvSpPr>
        <xdr:cNvPr id="314" name="テキスト ボックス 313"/>
        <xdr:cNvSpPr txBox="1"/>
      </xdr:nvSpPr>
      <xdr:spPr>
        <a:xfrm>
          <a:off x="8483111" y="66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8691</xdr:rowOff>
    </xdr:from>
    <xdr:to>
      <xdr:col>41</xdr:col>
      <xdr:colOff>101600</xdr:colOff>
      <xdr:row>38</xdr:row>
      <xdr:rowOff>110291</xdr:rowOff>
    </xdr:to>
    <xdr:sp macro="" textlink="">
      <xdr:nvSpPr>
        <xdr:cNvPr id="315" name="楕円 314"/>
        <xdr:cNvSpPr/>
      </xdr:nvSpPr>
      <xdr:spPr>
        <a:xfrm>
          <a:off x="7810500" y="65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101418</xdr:rowOff>
    </xdr:from>
    <xdr:ext cx="534377" cy="259045"/>
    <xdr:sp macro="" textlink="">
      <xdr:nvSpPr>
        <xdr:cNvPr id="316" name="テキスト ボックス 315"/>
        <xdr:cNvSpPr txBox="1"/>
      </xdr:nvSpPr>
      <xdr:spPr>
        <a:xfrm>
          <a:off x="7594111" y="66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16639</xdr:rowOff>
    </xdr:from>
    <xdr:to>
      <xdr:col>36</xdr:col>
      <xdr:colOff>165100</xdr:colOff>
      <xdr:row>38</xdr:row>
      <xdr:rowOff>118239</xdr:rowOff>
    </xdr:to>
    <xdr:sp macro="" textlink="">
      <xdr:nvSpPr>
        <xdr:cNvPr id="317" name="楕円 316"/>
        <xdr:cNvSpPr/>
      </xdr:nvSpPr>
      <xdr:spPr>
        <a:xfrm>
          <a:off x="6921500" y="65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109366</xdr:rowOff>
    </xdr:from>
    <xdr:ext cx="534377" cy="259045"/>
    <xdr:sp macro="" textlink="">
      <xdr:nvSpPr>
        <xdr:cNvPr id="318" name="テキスト ボックス 317"/>
        <xdr:cNvSpPr txBox="1"/>
      </xdr:nvSpPr>
      <xdr:spPr>
        <a:xfrm>
          <a:off x="6705111" y="66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96386</xdr:rowOff>
    </xdr:from>
    <xdr:to>
      <xdr:col>55</xdr:col>
      <xdr:colOff>0</xdr:colOff>
      <xdr:row>58</xdr:row>
      <xdr:rowOff>97348</xdr:rowOff>
    </xdr:to>
    <xdr:cxnSp macro="">
      <xdr:nvCxnSpPr>
        <xdr:cNvPr id="345" name="直線コネクタ 344"/>
        <xdr:cNvCxnSpPr/>
      </xdr:nvCxnSpPr>
      <xdr:spPr>
        <a:xfrm>
          <a:off x="9639300" y="10040486"/>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79336</xdr:rowOff>
    </xdr:from>
    <xdr:to>
      <xdr:col>50</xdr:col>
      <xdr:colOff>114300</xdr:colOff>
      <xdr:row>58</xdr:row>
      <xdr:rowOff>96386</xdr:rowOff>
    </xdr:to>
    <xdr:cxnSp macro="">
      <xdr:nvCxnSpPr>
        <xdr:cNvPr id="348" name="直線コネクタ 347"/>
        <xdr:cNvCxnSpPr/>
      </xdr:nvCxnSpPr>
      <xdr:spPr>
        <a:xfrm>
          <a:off x="8750300" y="10023436"/>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66422</xdr:rowOff>
    </xdr:from>
    <xdr:to>
      <xdr:col>45</xdr:col>
      <xdr:colOff>177800</xdr:colOff>
      <xdr:row>58</xdr:row>
      <xdr:rowOff>79336</xdr:rowOff>
    </xdr:to>
    <xdr:cxnSp macro="">
      <xdr:nvCxnSpPr>
        <xdr:cNvPr id="351" name="直線コネクタ 350"/>
        <xdr:cNvCxnSpPr/>
      </xdr:nvCxnSpPr>
      <xdr:spPr>
        <a:xfrm>
          <a:off x="7861300" y="10010522"/>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59801</xdr:rowOff>
    </xdr:from>
    <xdr:to>
      <xdr:col>41</xdr:col>
      <xdr:colOff>50800</xdr:colOff>
      <xdr:row>58</xdr:row>
      <xdr:rowOff>66422</xdr:rowOff>
    </xdr:to>
    <xdr:cxnSp macro="">
      <xdr:nvCxnSpPr>
        <xdr:cNvPr id="354" name="直線コネクタ 353"/>
        <xdr:cNvCxnSpPr/>
      </xdr:nvCxnSpPr>
      <xdr:spPr>
        <a:xfrm>
          <a:off x="6972300" y="10003901"/>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46548</xdr:rowOff>
    </xdr:from>
    <xdr:to>
      <xdr:col>55</xdr:col>
      <xdr:colOff>50800</xdr:colOff>
      <xdr:row>58</xdr:row>
      <xdr:rowOff>148148</xdr:rowOff>
    </xdr:to>
    <xdr:sp macro="" textlink="">
      <xdr:nvSpPr>
        <xdr:cNvPr id="364" name="楕円 363"/>
        <xdr:cNvSpPr/>
      </xdr:nvSpPr>
      <xdr:spPr>
        <a:xfrm>
          <a:off x="10426700" y="9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45586</xdr:rowOff>
    </xdr:from>
    <xdr:to>
      <xdr:col>50</xdr:col>
      <xdr:colOff>165100</xdr:colOff>
      <xdr:row>58</xdr:row>
      <xdr:rowOff>147186</xdr:rowOff>
    </xdr:to>
    <xdr:sp macro="" textlink="">
      <xdr:nvSpPr>
        <xdr:cNvPr id="366" name="楕円 365"/>
        <xdr:cNvSpPr/>
      </xdr:nvSpPr>
      <xdr:spPr>
        <a:xfrm>
          <a:off x="9588500" y="99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138313</xdr:rowOff>
    </xdr:from>
    <xdr:ext cx="534377" cy="259045"/>
    <xdr:sp macro="" textlink="">
      <xdr:nvSpPr>
        <xdr:cNvPr id="367" name="テキスト ボックス 366"/>
        <xdr:cNvSpPr txBox="1"/>
      </xdr:nvSpPr>
      <xdr:spPr>
        <a:xfrm>
          <a:off x="9372111" y="10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28536</xdr:rowOff>
    </xdr:from>
    <xdr:to>
      <xdr:col>46</xdr:col>
      <xdr:colOff>38100</xdr:colOff>
      <xdr:row>58</xdr:row>
      <xdr:rowOff>130136</xdr:rowOff>
    </xdr:to>
    <xdr:sp macro="" textlink="">
      <xdr:nvSpPr>
        <xdr:cNvPr id="368" name="楕円 367"/>
        <xdr:cNvSpPr/>
      </xdr:nvSpPr>
      <xdr:spPr>
        <a:xfrm>
          <a:off x="86995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146663</xdr:rowOff>
    </xdr:from>
    <xdr:ext cx="599010" cy="259045"/>
    <xdr:sp macro="" textlink="">
      <xdr:nvSpPr>
        <xdr:cNvPr id="369" name="テキスト ボックス 368"/>
        <xdr:cNvSpPr txBox="1"/>
      </xdr:nvSpPr>
      <xdr:spPr>
        <a:xfrm>
          <a:off x="8450795" y="97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15622</xdr:rowOff>
    </xdr:from>
    <xdr:to>
      <xdr:col>41</xdr:col>
      <xdr:colOff>101600</xdr:colOff>
      <xdr:row>58</xdr:row>
      <xdr:rowOff>117222</xdr:rowOff>
    </xdr:to>
    <xdr:sp macro="" textlink="">
      <xdr:nvSpPr>
        <xdr:cNvPr id="370" name="楕円 369"/>
        <xdr:cNvSpPr/>
      </xdr:nvSpPr>
      <xdr:spPr>
        <a:xfrm>
          <a:off x="7810500" y="99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133749</xdr:rowOff>
    </xdr:from>
    <xdr:ext cx="599010" cy="259045"/>
    <xdr:sp macro="" textlink="">
      <xdr:nvSpPr>
        <xdr:cNvPr id="371" name="テキスト ボックス 370"/>
        <xdr:cNvSpPr txBox="1"/>
      </xdr:nvSpPr>
      <xdr:spPr>
        <a:xfrm>
          <a:off x="7561795" y="973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9001</xdr:rowOff>
    </xdr:from>
    <xdr:to>
      <xdr:col>36</xdr:col>
      <xdr:colOff>165100</xdr:colOff>
      <xdr:row>58</xdr:row>
      <xdr:rowOff>110601</xdr:rowOff>
    </xdr:to>
    <xdr:sp macro="" textlink="">
      <xdr:nvSpPr>
        <xdr:cNvPr id="372" name="楕円 371"/>
        <xdr:cNvSpPr/>
      </xdr:nvSpPr>
      <xdr:spPr>
        <a:xfrm>
          <a:off x="6921500" y="99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127128</xdr:rowOff>
    </xdr:from>
    <xdr:ext cx="599010" cy="259045"/>
    <xdr:sp macro="" textlink="">
      <xdr:nvSpPr>
        <xdr:cNvPr id="373" name="テキスト ボックス 372"/>
        <xdr:cNvSpPr txBox="1"/>
      </xdr:nvSpPr>
      <xdr:spPr>
        <a:xfrm>
          <a:off x="6672795" y="972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141754</xdr:rowOff>
    </xdr:from>
    <xdr:to>
      <xdr:col>55</xdr:col>
      <xdr:colOff>0</xdr:colOff>
      <xdr:row>79</xdr:row>
      <xdr:rowOff>646</xdr:rowOff>
    </xdr:to>
    <xdr:cxnSp macro="">
      <xdr:nvCxnSpPr>
        <xdr:cNvPr id="402" name="直線コネクタ 401"/>
        <xdr:cNvCxnSpPr/>
      </xdr:nvCxnSpPr>
      <xdr:spPr>
        <a:xfrm flipV="1">
          <a:off x="9639300" y="13514854"/>
          <a:ext cx="838200" cy="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646</xdr:rowOff>
    </xdr:from>
    <xdr:to>
      <xdr:col>50</xdr:col>
      <xdr:colOff>114300</xdr:colOff>
      <xdr:row>79</xdr:row>
      <xdr:rowOff>21037</xdr:rowOff>
    </xdr:to>
    <xdr:cxnSp macro="">
      <xdr:nvCxnSpPr>
        <xdr:cNvPr id="405" name="直線コネクタ 404"/>
        <xdr:cNvCxnSpPr/>
      </xdr:nvCxnSpPr>
      <xdr:spPr>
        <a:xfrm flipV="1">
          <a:off x="8750300" y="1354519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110116</xdr:rowOff>
    </xdr:from>
    <xdr:to>
      <xdr:col>45</xdr:col>
      <xdr:colOff>177800</xdr:colOff>
      <xdr:row>79</xdr:row>
      <xdr:rowOff>21037</xdr:rowOff>
    </xdr:to>
    <xdr:cxnSp macro="">
      <xdr:nvCxnSpPr>
        <xdr:cNvPr id="408" name="直線コネクタ 407"/>
        <xdr:cNvCxnSpPr/>
      </xdr:nvCxnSpPr>
      <xdr:spPr>
        <a:xfrm>
          <a:off x="7861300" y="13483216"/>
          <a:ext cx="8890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110116</xdr:rowOff>
    </xdr:from>
    <xdr:to>
      <xdr:col>41</xdr:col>
      <xdr:colOff>50800</xdr:colOff>
      <xdr:row>78</xdr:row>
      <xdr:rowOff>143720</xdr:rowOff>
    </xdr:to>
    <xdr:cxnSp macro="">
      <xdr:nvCxnSpPr>
        <xdr:cNvPr id="411" name="直線コネクタ 410"/>
        <xdr:cNvCxnSpPr/>
      </xdr:nvCxnSpPr>
      <xdr:spPr>
        <a:xfrm flipV="1">
          <a:off x="6972300" y="1348321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90954</xdr:rowOff>
    </xdr:from>
    <xdr:to>
      <xdr:col>55</xdr:col>
      <xdr:colOff>50800</xdr:colOff>
      <xdr:row>79</xdr:row>
      <xdr:rowOff>21104</xdr:rowOff>
    </xdr:to>
    <xdr:sp macro="" textlink="">
      <xdr:nvSpPr>
        <xdr:cNvPr id="421" name="楕円 420"/>
        <xdr:cNvSpPr/>
      </xdr:nvSpPr>
      <xdr:spPr>
        <a:xfrm>
          <a:off x="10426700" y="1346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121296</xdr:rowOff>
    </xdr:from>
    <xdr:to>
      <xdr:col>50</xdr:col>
      <xdr:colOff>165100</xdr:colOff>
      <xdr:row>79</xdr:row>
      <xdr:rowOff>51446</xdr:rowOff>
    </xdr:to>
    <xdr:sp macro="" textlink="">
      <xdr:nvSpPr>
        <xdr:cNvPr id="423" name="楕円 422"/>
        <xdr:cNvSpPr/>
      </xdr:nvSpPr>
      <xdr:spPr>
        <a:xfrm>
          <a:off x="9588500" y="13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42573</xdr:rowOff>
    </xdr:from>
    <xdr:ext cx="534377" cy="259045"/>
    <xdr:sp macro="" textlink="">
      <xdr:nvSpPr>
        <xdr:cNvPr id="424" name="テキスト ボックス 423"/>
        <xdr:cNvSpPr txBox="1"/>
      </xdr:nvSpPr>
      <xdr:spPr>
        <a:xfrm>
          <a:off x="9372111" y="135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141687</xdr:rowOff>
    </xdr:from>
    <xdr:to>
      <xdr:col>46</xdr:col>
      <xdr:colOff>38100</xdr:colOff>
      <xdr:row>79</xdr:row>
      <xdr:rowOff>71837</xdr:rowOff>
    </xdr:to>
    <xdr:sp macro="" textlink="">
      <xdr:nvSpPr>
        <xdr:cNvPr id="425" name="楕円 424"/>
        <xdr:cNvSpPr/>
      </xdr:nvSpPr>
      <xdr:spPr>
        <a:xfrm>
          <a:off x="8699500" y="135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62964</xdr:rowOff>
    </xdr:from>
    <xdr:ext cx="534377" cy="259045"/>
    <xdr:sp macro="" textlink="">
      <xdr:nvSpPr>
        <xdr:cNvPr id="426" name="テキスト ボックス 425"/>
        <xdr:cNvSpPr txBox="1"/>
      </xdr:nvSpPr>
      <xdr:spPr>
        <a:xfrm>
          <a:off x="8483111" y="1360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59316</xdr:rowOff>
    </xdr:from>
    <xdr:to>
      <xdr:col>41</xdr:col>
      <xdr:colOff>101600</xdr:colOff>
      <xdr:row>78</xdr:row>
      <xdr:rowOff>160916</xdr:rowOff>
    </xdr:to>
    <xdr:sp macro="" textlink="">
      <xdr:nvSpPr>
        <xdr:cNvPr id="427" name="楕円 426"/>
        <xdr:cNvSpPr/>
      </xdr:nvSpPr>
      <xdr:spPr>
        <a:xfrm>
          <a:off x="7810500" y="134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152043</xdr:rowOff>
    </xdr:from>
    <xdr:ext cx="534377" cy="259045"/>
    <xdr:sp macro="" textlink="">
      <xdr:nvSpPr>
        <xdr:cNvPr id="428" name="テキスト ボックス 427"/>
        <xdr:cNvSpPr txBox="1"/>
      </xdr:nvSpPr>
      <xdr:spPr>
        <a:xfrm>
          <a:off x="7594111" y="135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92920</xdr:rowOff>
    </xdr:from>
    <xdr:to>
      <xdr:col>36</xdr:col>
      <xdr:colOff>165100</xdr:colOff>
      <xdr:row>79</xdr:row>
      <xdr:rowOff>23070</xdr:rowOff>
    </xdr:to>
    <xdr:sp macro="" textlink="">
      <xdr:nvSpPr>
        <xdr:cNvPr id="429" name="楕円 428"/>
        <xdr:cNvSpPr/>
      </xdr:nvSpPr>
      <xdr:spPr>
        <a:xfrm>
          <a:off x="6921500" y="134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14197</xdr:rowOff>
    </xdr:from>
    <xdr:ext cx="534377" cy="259045"/>
    <xdr:sp macro="" textlink="">
      <xdr:nvSpPr>
        <xdr:cNvPr id="430" name="テキスト ボックス 429"/>
        <xdr:cNvSpPr txBox="1"/>
      </xdr:nvSpPr>
      <xdr:spPr>
        <a:xfrm>
          <a:off x="6705111" y="135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42261</xdr:rowOff>
    </xdr:from>
    <xdr:to>
      <xdr:col>55</xdr:col>
      <xdr:colOff>0</xdr:colOff>
      <xdr:row>99</xdr:row>
      <xdr:rowOff>55445</xdr:rowOff>
    </xdr:to>
    <xdr:cxnSp macro="">
      <xdr:nvCxnSpPr>
        <xdr:cNvPr id="461" name="直線コネクタ 460"/>
        <xdr:cNvCxnSpPr/>
      </xdr:nvCxnSpPr>
      <xdr:spPr>
        <a:xfrm>
          <a:off x="9639300" y="17015811"/>
          <a:ext cx="8382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157735</xdr:rowOff>
    </xdr:from>
    <xdr:to>
      <xdr:col>50</xdr:col>
      <xdr:colOff>114300</xdr:colOff>
      <xdr:row>99</xdr:row>
      <xdr:rowOff>42261</xdr:rowOff>
    </xdr:to>
    <xdr:cxnSp macro="">
      <xdr:nvCxnSpPr>
        <xdr:cNvPr id="464" name="直線コネクタ 463"/>
        <xdr:cNvCxnSpPr/>
      </xdr:nvCxnSpPr>
      <xdr:spPr>
        <a:xfrm>
          <a:off x="8750300" y="16959835"/>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157735</xdr:rowOff>
    </xdr:from>
    <xdr:to>
      <xdr:col>45</xdr:col>
      <xdr:colOff>177800</xdr:colOff>
      <xdr:row>99</xdr:row>
      <xdr:rowOff>8392</xdr:rowOff>
    </xdr:to>
    <xdr:cxnSp macro="">
      <xdr:nvCxnSpPr>
        <xdr:cNvPr id="467" name="直線コネクタ 466"/>
        <xdr:cNvCxnSpPr/>
      </xdr:nvCxnSpPr>
      <xdr:spPr>
        <a:xfrm flipV="1">
          <a:off x="7861300" y="16959835"/>
          <a:ext cx="889000" cy="2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158865</xdr:rowOff>
    </xdr:from>
    <xdr:to>
      <xdr:col>41</xdr:col>
      <xdr:colOff>50800</xdr:colOff>
      <xdr:row>99</xdr:row>
      <xdr:rowOff>8392</xdr:rowOff>
    </xdr:to>
    <xdr:cxnSp macro="">
      <xdr:nvCxnSpPr>
        <xdr:cNvPr id="470" name="直線コネクタ 469"/>
        <xdr:cNvCxnSpPr/>
      </xdr:nvCxnSpPr>
      <xdr:spPr>
        <a:xfrm>
          <a:off x="6972300" y="16960965"/>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4645</xdr:rowOff>
    </xdr:from>
    <xdr:to>
      <xdr:col>55</xdr:col>
      <xdr:colOff>50800</xdr:colOff>
      <xdr:row>99</xdr:row>
      <xdr:rowOff>106245</xdr:rowOff>
    </xdr:to>
    <xdr:sp macro="" textlink="">
      <xdr:nvSpPr>
        <xdr:cNvPr id="480" name="楕円 479"/>
        <xdr:cNvSpPr/>
      </xdr:nvSpPr>
      <xdr:spPr>
        <a:xfrm>
          <a:off x="10426700" y="169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162911</xdr:rowOff>
    </xdr:from>
    <xdr:to>
      <xdr:col>50</xdr:col>
      <xdr:colOff>165100</xdr:colOff>
      <xdr:row>99</xdr:row>
      <xdr:rowOff>93061</xdr:rowOff>
    </xdr:to>
    <xdr:sp macro="" textlink="">
      <xdr:nvSpPr>
        <xdr:cNvPr id="482" name="楕円 481"/>
        <xdr:cNvSpPr/>
      </xdr:nvSpPr>
      <xdr:spPr>
        <a:xfrm>
          <a:off x="9588500" y="1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84188</xdr:rowOff>
    </xdr:from>
    <xdr:ext cx="534377" cy="259045"/>
    <xdr:sp macro="" textlink="">
      <xdr:nvSpPr>
        <xdr:cNvPr id="483" name="テキスト ボックス 482"/>
        <xdr:cNvSpPr txBox="1"/>
      </xdr:nvSpPr>
      <xdr:spPr>
        <a:xfrm>
          <a:off x="9372111" y="170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106935</xdr:rowOff>
    </xdr:from>
    <xdr:to>
      <xdr:col>46</xdr:col>
      <xdr:colOff>38100</xdr:colOff>
      <xdr:row>99</xdr:row>
      <xdr:rowOff>37085</xdr:rowOff>
    </xdr:to>
    <xdr:sp macro="" textlink="">
      <xdr:nvSpPr>
        <xdr:cNvPr id="484" name="楕円 483"/>
        <xdr:cNvSpPr/>
      </xdr:nvSpPr>
      <xdr:spPr>
        <a:xfrm>
          <a:off x="8699500" y="169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53612</xdr:rowOff>
    </xdr:from>
    <xdr:ext cx="599010" cy="259045"/>
    <xdr:sp macro="" textlink="">
      <xdr:nvSpPr>
        <xdr:cNvPr id="485" name="テキスト ボックス 484"/>
        <xdr:cNvSpPr txBox="1"/>
      </xdr:nvSpPr>
      <xdr:spPr>
        <a:xfrm>
          <a:off x="8450795" y="1668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129042</xdr:rowOff>
    </xdr:from>
    <xdr:to>
      <xdr:col>41</xdr:col>
      <xdr:colOff>101600</xdr:colOff>
      <xdr:row>99</xdr:row>
      <xdr:rowOff>59192</xdr:rowOff>
    </xdr:to>
    <xdr:sp macro="" textlink="">
      <xdr:nvSpPr>
        <xdr:cNvPr id="486" name="楕円 485"/>
        <xdr:cNvSpPr/>
      </xdr:nvSpPr>
      <xdr:spPr>
        <a:xfrm>
          <a:off x="7810500" y="169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75719</xdr:rowOff>
    </xdr:from>
    <xdr:ext cx="534377" cy="259045"/>
    <xdr:sp macro="" textlink="">
      <xdr:nvSpPr>
        <xdr:cNvPr id="487" name="テキスト ボックス 486"/>
        <xdr:cNvSpPr txBox="1"/>
      </xdr:nvSpPr>
      <xdr:spPr>
        <a:xfrm>
          <a:off x="7594111" y="167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108065</xdr:rowOff>
    </xdr:from>
    <xdr:to>
      <xdr:col>36</xdr:col>
      <xdr:colOff>165100</xdr:colOff>
      <xdr:row>99</xdr:row>
      <xdr:rowOff>38215</xdr:rowOff>
    </xdr:to>
    <xdr:sp macro="" textlink="">
      <xdr:nvSpPr>
        <xdr:cNvPr id="488" name="楕円 487"/>
        <xdr:cNvSpPr/>
      </xdr:nvSpPr>
      <xdr:spPr>
        <a:xfrm>
          <a:off x="6921500" y="169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54742</xdr:rowOff>
    </xdr:from>
    <xdr:ext cx="599010" cy="259045"/>
    <xdr:sp macro="" textlink="">
      <xdr:nvSpPr>
        <xdr:cNvPr id="489" name="テキスト ボックス 488"/>
        <xdr:cNvSpPr txBox="1"/>
      </xdr:nvSpPr>
      <xdr:spPr>
        <a:xfrm>
          <a:off x="6672795" y="1668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129445</xdr:rowOff>
    </xdr:from>
    <xdr:to>
      <xdr:col>85</xdr:col>
      <xdr:colOff>127000</xdr:colOff>
      <xdr:row>38</xdr:row>
      <xdr:rowOff>139700</xdr:rowOff>
    </xdr:to>
    <xdr:cxnSp macro="">
      <xdr:nvCxnSpPr>
        <xdr:cNvPr id="516" name="直線コネクタ 515"/>
        <xdr:cNvCxnSpPr/>
      </xdr:nvCxnSpPr>
      <xdr:spPr>
        <a:xfrm>
          <a:off x="15481300" y="6644545"/>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128229</xdr:rowOff>
    </xdr:from>
    <xdr:to>
      <xdr:col>81</xdr:col>
      <xdr:colOff>50800</xdr:colOff>
      <xdr:row>38</xdr:row>
      <xdr:rowOff>129445</xdr:rowOff>
    </xdr:to>
    <xdr:cxnSp macro="">
      <xdr:nvCxnSpPr>
        <xdr:cNvPr id="519" name="直線コネクタ 518"/>
        <xdr:cNvCxnSpPr/>
      </xdr:nvCxnSpPr>
      <xdr:spPr>
        <a:xfrm>
          <a:off x="14592300" y="6643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103911</xdr:rowOff>
    </xdr:from>
    <xdr:to>
      <xdr:col>76</xdr:col>
      <xdr:colOff>114300</xdr:colOff>
      <xdr:row>38</xdr:row>
      <xdr:rowOff>128229</xdr:rowOff>
    </xdr:to>
    <xdr:cxnSp macro="">
      <xdr:nvCxnSpPr>
        <xdr:cNvPr id="522" name="直線コネクタ 521"/>
        <xdr:cNvCxnSpPr/>
      </xdr:nvCxnSpPr>
      <xdr:spPr>
        <a:xfrm>
          <a:off x="13703300" y="6619011"/>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21157</xdr:rowOff>
    </xdr:from>
    <xdr:to>
      <xdr:col>71</xdr:col>
      <xdr:colOff>177800</xdr:colOff>
      <xdr:row>38</xdr:row>
      <xdr:rowOff>103911</xdr:rowOff>
    </xdr:to>
    <xdr:cxnSp macro="">
      <xdr:nvCxnSpPr>
        <xdr:cNvPr id="525" name="直線コネクタ 524"/>
        <xdr:cNvCxnSpPr/>
      </xdr:nvCxnSpPr>
      <xdr:spPr>
        <a:xfrm>
          <a:off x="12814300" y="6536257"/>
          <a:ext cx="889000" cy="8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78645</xdr:rowOff>
    </xdr:from>
    <xdr:to>
      <xdr:col>81</xdr:col>
      <xdr:colOff>101600</xdr:colOff>
      <xdr:row>39</xdr:row>
      <xdr:rowOff>8795</xdr:rowOff>
    </xdr:to>
    <xdr:sp macro="" textlink="">
      <xdr:nvSpPr>
        <xdr:cNvPr id="537" name="楕円 536"/>
        <xdr:cNvSpPr/>
      </xdr:nvSpPr>
      <xdr:spPr>
        <a:xfrm>
          <a:off x="15430500" y="6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171372</xdr:rowOff>
    </xdr:from>
    <xdr:ext cx="469744" cy="259045"/>
    <xdr:sp macro="" textlink="">
      <xdr:nvSpPr>
        <xdr:cNvPr id="538" name="テキスト ボックス 537"/>
        <xdr:cNvSpPr txBox="1"/>
      </xdr:nvSpPr>
      <xdr:spPr>
        <a:xfrm>
          <a:off x="15246428" y="668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77429</xdr:rowOff>
    </xdr:from>
    <xdr:to>
      <xdr:col>76</xdr:col>
      <xdr:colOff>165100</xdr:colOff>
      <xdr:row>39</xdr:row>
      <xdr:rowOff>7579</xdr:rowOff>
    </xdr:to>
    <xdr:sp macro="" textlink="">
      <xdr:nvSpPr>
        <xdr:cNvPr id="539" name="楕円 538"/>
        <xdr:cNvSpPr/>
      </xdr:nvSpPr>
      <xdr:spPr>
        <a:xfrm>
          <a:off x="14541500" y="65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170156</xdr:rowOff>
    </xdr:from>
    <xdr:ext cx="469744" cy="259045"/>
    <xdr:sp macro="" textlink="">
      <xdr:nvSpPr>
        <xdr:cNvPr id="540" name="テキスト ボックス 539"/>
        <xdr:cNvSpPr txBox="1"/>
      </xdr:nvSpPr>
      <xdr:spPr>
        <a:xfrm>
          <a:off x="14357428" y="66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53111</xdr:rowOff>
    </xdr:from>
    <xdr:to>
      <xdr:col>72</xdr:col>
      <xdr:colOff>38100</xdr:colOff>
      <xdr:row>38</xdr:row>
      <xdr:rowOff>154711</xdr:rowOff>
    </xdr:to>
    <xdr:sp macro="" textlink="">
      <xdr:nvSpPr>
        <xdr:cNvPr id="541" name="楕円 540"/>
        <xdr:cNvSpPr/>
      </xdr:nvSpPr>
      <xdr:spPr>
        <a:xfrm>
          <a:off x="13652500" y="65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145838</xdr:rowOff>
    </xdr:from>
    <xdr:ext cx="469744" cy="259045"/>
    <xdr:sp macro="" textlink="">
      <xdr:nvSpPr>
        <xdr:cNvPr id="542" name="テキスト ボックス 541"/>
        <xdr:cNvSpPr txBox="1"/>
      </xdr:nvSpPr>
      <xdr:spPr>
        <a:xfrm>
          <a:off x="13468428" y="66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141807</xdr:rowOff>
    </xdr:from>
    <xdr:to>
      <xdr:col>67</xdr:col>
      <xdr:colOff>101600</xdr:colOff>
      <xdr:row>38</xdr:row>
      <xdr:rowOff>71957</xdr:rowOff>
    </xdr:to>
    <xdr:sp macro="" textlink="">
      <xdr:nvSpPr>
        <xdr:cNvPr id="543" name="楕円 542"/>
        <xdr:cNvSpPr/>
      </xdr:nvSpPr>
      <xdr:spPr>
        <a:xfrm>
          <a:off x="12763500" y="64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88484</xdr:rowOff>
    </xdr:from>
    <xdr:ext cx="534377" cy="259045"/>
    <xdr:sp macro="" textlink="">
      <xdr:nvSpPr>
        <xdr:cNvPr id="544" name="テキスト ボックス 543"/>
        <xdr:cNvSpPr txBox="1"/>
      </xdr:nvSpPr>
      <xdr:spPr>
        <a:xfrm>
          <a:off x="12547111" y="626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35226</xdr:rowOff>
    </xdr:from>
    <xdr:to>
      <xdr:col>85</xdr:col>
      <xdr:colOff>127000</xdr:colOff>
      <xdr:row>77</xdr:row>
      <xdr:rowOff>53673</xdr:rowOff>
    </xdr:to>
    <xdr:cxnSp macro="">
      <xdr:nvCxnSpPr>
        <xdr:cNvPr id="620" name="直線コネクタ 619"/>
        <xdr:cNvCxnSpPr/>
      </xdr:nvCxnSpPr>
      <xdr:spPr>
        <a:xfrm flipV="1">
          <a:off x="15481300" y="13236876"/>
          <a:ext cx="8382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53673</xdr:rowOff>
    </xdr:from>
    <xdr:to>
      <xdr:col>81</xdr:col>
      <xdr:colOff>50800</xdr:colOff>
      <xdr:row>77</xdr:row>
      <xdr:rowOff>80150</xdr:rowOff>
    </xdr:to>
    <xdr:cxnSp macro="">
      <xdr:nvCxnSpPr>
        <xdr:cNvPr id="623" name="直線コネクタ 622"/>
        <xdr:cNvCxnSpPr/>
      </xdr:nvCxnSpPr>
      <xdr:spPr>
        <a:xfrm flipV="1">
          <a:off x="14592300" y="13255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80150</xdr:rowOff>
    </xdr:from>
    <xdr:to>
      <xdr:col>76</xdr:col>
      <xdr:colOff>114300</xdr:colOff>
      <xdr:row>77</xdr:row>
      <xdr:rowOff>82280</xdr:rowOff>
    </xdr:to>
    <xdr:cxnSp macro="">
      <xdr:nvCxnSpPr>
        <xdr:cNvPr id="626" name="直線コネクタ 625"/>
        <xdr:cNvCxnSpPr/>
      </xdr:nvCxnSpPr>
      <xdr:spPr>
        <a:xfrm flipV="1">
          <a:off x="13703300" y="1328180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75212</xdr:rowOff>
    </xdr:from>
    <xdr:to>
      <xdr:col>71</xdr:col>
      <xdr:colOff>177800</xdr:colOff>
      <xdr:row>77</xdr:row>
      <xdr:rowOff>82280</xdr:rowOff>
    </xdr:to>
    <xdr:cxnSp macro="">
      <xdr:nvCxnSpPr>
        <xdr:cNvPr id="629" name="直線コネクタ 628"/>
        <xdr:cNvCxnSpPr/>
      </xdr:nvCxnSpPr>
      <xdr:spPr>
        <a:xfrm>
          <a:off x="12814300" y="13276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155876</xdr:rowOff>
    </xdr:from>
    <xdr:to>
      <xdr:col>85</xdr:col>
      <xdr:colOff>177800</xdr:colOff>
      <xdr:row>77</xdr:row>
      <xdr:rowOff>86026</xdr:rowOff>
    </xdr:to>
    <xdr:sp macro="" textlink="">
      <xdr:nvSpPr>
        <xdr:cNvPr id="639" name="楕円 638"/>
        <xdr:cNvSpPr/>
      </xdr:nvSpPr>
      <xdr:spPr>
        <a:xfrm>
          <a:off x="16268700" y="13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134303</xdr:rowOff>
    </xdr:from>
    <xdr:ext cx="534377" cy="259045"/>
    <xdr:sp macro="" textlink="">
      <xdr:nvSpPr>
        <xdr:cNvPr id="640" name="公債費該当値テキスト"/>
        <xdr:cNvSpPr txBox="1"/>
      </xdr:nvSpPr>
      <xdr:spPr>
        <a:xfrm>
          <a:off x="16370300" y="131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2873</xdr:rowOff>
    </xdr:from>
    <xdr:to>
      <xdr:col>81</xdr:col>
      <xdr:colOff>101600</xdr:colOff>
      <xdr:row>77</xdr:row>
      <xdr:rowOff>104473</xdr:rowOff>
    </xdr:to>
    <xdr:sp macro="" textlink="">
      <xdr:nvSpPr>
        <xdr:cNvPr id="641" name="楕円 640"/>
        <xdr:cNvSpPr/>
      </xdr:nvSpPr>
      <xdr:spPr>
        <a:xfrm>
          <a:off x="154305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95600</xdr:rowOff>
    </xdr:from>
    <xdr:ext cx="534377" cy="259045"/>
    <xdr:sp macro="" textlink="">
      <xdr:nvSpPr>
        <xdr:cNvPr id="642" name="テキスト ボックス 641"/>
        <xdr:cNvSpPr txBox="1"/>
      </xdr:nvSpPr>
      <xdr:spPr>
        <a:xfrm>
          <a:off x="15214111" y="132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29350</xdr:rowOff>
    </xdr:from>
    <xdr:to>
      <xdr:col>76</xdr:col>
      <xdr:colOff>165100</xdr:colOff>
      <xdr:row>77</xdr:row>
      <xdr:rowOff>130950</xdr:rowOff>
    </xdr:to>
    <xdr:sp macro="" textlink="">
      <xdr:nvSpPr>
        <xdr:cNvPr id="643" name="楕円 642"/>
        <xdr:cNvSpPr/>
      </xdr:nvSpPr>
      <xdr:spPr>
        <a:xfrm>
          <a:off x="14541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122077</xdr:rowOff>
    </xdr:from>
    <xdr:ext cx="534377" cy="259045"/>
    <xdr:sp macro="" textlink="">
      <xdr:nvSpPr>
        <xdr:cNvPr id="644" name="テキスト ボックス 643"/>
        <xdr:cNvSpPr txBox="1"/>
      </xdr:nvSpPr>
      <xdr:spPr>
        <a:xfrm>
          <a:off x="14325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31480</xdr:rowOff>
    </xdr:from>
    <xdr:to>
      <xdr:col>72</xdr:col>
      <xdr:colOff>38100</xdr:colOff>
      <xdr:row>77</xdr:row>
      <xdr:rowOff>133080</xdr:rowOff>
    </xdr:to>
    <xdr:sp macro="" textlink="">
      <xdr:nvSpPr>
        <xdr:cNvPr id="645" name="楕円 644"/>
        <xdr:cNvSpPr/>
      </xdr:nvSpPr>
      <xdr:spPr>
        <a:xfrm>
          <a:off x="13652500" y="132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124207</xdr:rowOff>
    </xdr:from>
    <xdr:ext cx="534377" cy="259045"/>
    <xdr:sp macro="" textlink="">
      <xdr:nvSpPr>
        <xdr:cNvPr id="646" name="テキスト ボックス 645"/>
        <xdr:cNvSpPr txBox="1"/>
      </xdr:nvSpPr>
      <xdr:spPr>
        <a:xfrm>
          <a:off x="13436111" y="133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24412</xdr:rowOff>
    </xdr:from>
    <xdr:to>
      <xdr:col>67</xdr:col>
      <xdr:colOff>101600</xdr:colOff>
      <xdr:row>77</xdr:row>
      <xdr:rowOff>126012</xdr:rowOff>
    </xdr:to>
    <xdr:sp macro="" textlink="">
      <xdr:nvSpPr>
        <xdr:cNvPr id="647" name="楕円 646"/>
        <xdr:cNvSpPr/>
      </xdr:nvSpPr>
      <xdr:spPr>
        <a:xfrm>
          <a:off x="127635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117139</xdr:rowOff>
    </xdr:from>
    <xdr:ext cx="534377" cy="259045"/>
    <xdr:sp macro="" textlink="">
      <xdr:nvSpPr>
        <xdr:cNvPr id="648" name="テキスト ボックス 647"/>
        <xdr:cNvSpPr txBox="1"/>
      </xdr:nvSpPr>
      <xdr:spPr>
        <a:xfrm>
          <a:off x="12547111" y="133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126544</xdr:rowOff>
    </xdr:from>
    <xdr:to>
      <xdr:col>85</xdr:col>
      <xdr:colOff>127000</xdr:colOff>
      <xdr:row>98</xdr:row>
      <xdr:rowOff>139227</xdr:rowOff>
    </xdr:to>
    <xdr:cxnSp macro="">
      <xdr:nvCxnSpPr>
        <xdr:cNvPr id="677" name="直線コネクタ 676"/>
        <xdr:cNvCxnSpPr/>
      </xdr:nvCxnSpPr>
      <xdr:spPr>
        <a:xfrm flipV="1">
          <a:off x="15481300" y="16928644"/>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139227</xdr:rowOff>
    </xdr:from>
    <xdr:to>
      <xdr:col>81</xdr:col>
      <xdr:colOff>50800</xdr:colOff>
      <xdr:row>98</xdr:row>
      <xdr:rowOff>161973</xdr:rowOff>
    </xdr:to>
    <xdr:cxnSp macro="">
      <xdr:nvCxnSpPr>
        <xdr:cNvPr id="680" name="直線コネクタ 679"/>
        <xdr:cNvCxnSpPr/>
      </xdr:nvCxnSpPr>
      <xdr:spPr>
        <a:xfrm flipV="1">
          <a:off x="14592300" y="1694132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161973</xdr:rowOff>
    </xdr:from>
    <xdr:to>
      <xdr:col>76</xdr:col>
      <xdr:colOff>114300</xdr:colOff>
      <xdr:row>99</xdr:row>
      <xdr:rowOff>57</xdr:rowOff>
    </xdr:to>
    <xdr:cxnSp macro="">
      <xdr:nvCxnSpPr>
        <xdr:cNvPr id="683" name="直線コネクタ 682"/>
        <xdr:cNvCxnSpPr/>
      </xdr:nvCxnSpPr>
      <xdr:spPr>
        <a:xfrm flipV="1">
          <a:off x="13703300" y="16964073"/>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149988</xdr:rowOff>
    </xdr:from>
    <xdr:to>
      <xdr:col>71</xdr:col>
      <xdr:colOff>177800</xdr:colOff>
      <xdr:row>99</xdr:row>
      <xdr:rowOff>57</xdr:rowOff>
    </xdr:to>
    <xdr:cxnSp macro="">
      <xdr:nvCxnSpPr>
        <xdr:cNvPr id="686" name="直線コネクタ 685"/>
        <xdr:cNvCxnSpPr/>
      </xdr:nvCxnSpPr>
      <xdr:spPr>
        <a:xfrm>
          <a:off x="12814300" y="16952088"/>
          <a:ext cx="8890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75744</xdr:rowOff>
    </xdr:from>
    <xdr:to>
      <xdr:col>85</xdr:col>
      <xdr:colOff>177800</xdr:colOff>
      <xdr:row>99</xdr:row>
      <xdr:rowOff>5894</xdr:rowOff>
    </xdr:to>
    <xdr:sp macro="" textlink="">
      <xdr:nvSpPr>
        <xdr:cNvPr id="696" name="楕円 695"/>
        <xdr:cNvSpPr/>
      </xdr:nvSpPr>
      <xdr:spPr>
        <a:xfrm>
          <a:off x="16268700" y="168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35121</xdr:rowOff>
    </xdr:from>
    <xdr:ext cx="534377" cy="259045"/>
    <xdr:sp macro="" textlink="">
      <xdr:nvSpPr>
        <xdr:cNvPr id="697" name="積立金該当値テキスト"/>
        <xdr:cNvSpPr txBox="1"/>
      </xdr:nvSpPr>
      <xdr:spPr>
        <a:xfrm>
          <a:off x="16370300" y="16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88427</xdr:rowOff>
    </xdr:from>
    <xdr:to>
      <xdr:col>81</xdr:col>
      <xdr:colOff>101600</xdr:colOff>
      <xdr:row>99</xdr:row>
      <xdr:rowOff>18577</xdr:rowOff>
    </xdr:to>
    <xdr:sp macro="" textlink="">
      <xdr:nvSpPr>
        <xdr:cNvPr id="698" name="楕円 697"/>
        <xdr:cNvSpPr/>
      </xdr:nvSpPr>
      <xdr:spPr>
        <a:xfrm>
          <a:off x="15430500" y="168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35104</xdr:rowOff>
    </xdr:from>
    <xdr:ext cx="534377" cy="259045"/>
    <xdr:sp macro="" textlink="">
      <xdr:nvSpPr>
        <xdr:cNvPr id="699" name="テキスト ボックス 698"/>
        <xdr:cNvSpPr txBox="1"/>
      </xdr:nvSpPr>
      <xdr:spPr>
        <a:xfrm>
          <a:off x="15214111" y="166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111173</xdr:rowOff>
    </xdr:from>
    <xdr:to>
      <xdr:col>76</xdr:col>
      <xdr:colOff>165100</xdr:colOff>
      <xdr:row>99</xdr:row>
      <xdr:rowOff>41323</xdr:rowOff>
    </xdr:to>
    <xdr:sp macro="" textlink="">
      <xdr:nvSpPr>
        <xdr:cNvPr id="700" name="楕円 699"/>
        <xdr:cNvSpPr/>
      </xdr:nvSpPr>
      <xdr:spPr>
        <a:xfrm>
          <a:off x="14541500" y="169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57850</xdr:rowOff>
    </xdr:from>
    <xdr:ext cx="534377" cy="259045"/>
    <xdr:sp macro="" textlink="">
      <xdr:nvSpPr>
        <xdr:cNvPr id="701" name="テキスト ボックス 700"/>
        <xdr:cNvSpPr txBox="1"/>
      </xdr:nvSpPr>
      <xdr:spPr>
        <a:xfrm>
          <a:off x="14325111" y="166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120707</xdr:rowOff>
    </xdr:from>
    <xdr:to>
      <xdr:col>72</xdr:col>
      <xdr:colOff>38100</xdr:colOff>
      <xdr:row>99</xdr:row>
      <xdr:rowOff>50857</xdr:rowOff>
    </xdr:to>
    <xdr:sp macro="" textlink="">
      <xdr:nvSpPr>
        <xdr:cNvPr id="702" name="楕円 701"/>
        <xdr:cNvSpPr/>
      </xdr:nvSpPr>
      <xdr:spPr>
        <a:xfrm>
          <a:off x="13652500" y="169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67384</xdr:rowOff>
    </xdr:from>
    <xdr:ext cx="534377" cy="259045"/>
    <xdr:sp macro="" textlink="">
      <xdr:nvSpPr>
        <xdr:cNvPr id="703" name="テキスト ボックス 702"/>
        <xdr:cNvSpPr txBox="1"/>
      </xdr:nvSpPr>
      <xdr:spPr>
        <a:xfrm>
          <a:off x="13436111" y="166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99188</xdr:rowOff>
    </xdr:from>
    <xdr:to>
      <xdr:col>67</xdr:col>
      <xdr:colOff>101600</xdr:colOff>
      <xdr:row>99</xdr:row>
      <xdr:rowOff>29338</xdr:rowOff>
    </xdr:to>
    <xdr:sp macro="" textlink="">
      <xdr:nvSpPr>
        <xdr:cNvPr id="704" name="楕円 703"/>
        <xdr:cNvSpPr/>
      </xdr:nvSpPr>
      <xdr:spPr>
        <a:xfrm>
          <a:off x="12763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45865</xdr:rowOff>
    </xdr:from>
    <xdr:ext cx="534377" cy="259045"/>
    <xdr:sp macro="" textlink="">
      <xdr:nvSpPr>
        <xdr:cNvPr id="705" name="テキスト ボックス 704"/>
        <xdr:cNvSpPr txBox="1"/>
      </xdr:nvSpPr>
      <xdr:spPr>
        <a:xfrm>
          <a:off x="12547111" y="166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20904</xdr:rowOff>
    </xdr:from>
    <xdr:to>
      <xdr:col>111</xdr:col>
      <xdr:colOff>177800</xdr:colOff>
      <xdr:row>39</xdr:row>
      <xdr:rowOff>44450</xdr:rowOff>
    </xdr:to>
    <xdr:cxnSp macro="">
      <xdr:nvCxnSpPr>
        <xdr:cNvPr id="737" name="直線コネクタ 736"/>
        <xdr:cNvCxnSpPr/>
      </xdr:nvCxnSpPr>
      <xdr:spPr>
        <a:xfrm>
          <a:off x="20434300" y="6536004"/>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20904</xdr:rowOff>
    </xdr:from>
    <xdr:to>
      <xdr:col>107</xdr:col>
      <xdr:colOff>50800</xdr:colOff>
      <xdr:row>39</xdr:row>
      <xdr:rowOff>44450</xdr:rowOff>
    </xdr:to>
    <xdr:cxnSp macro="">
      <xdr:nvCxnSpPr>
        <xdr:cNvPr id="740" name="直線コネクタ 739"/>
        <xdr:cNvCxnSpPr/>
      </xdr:nvCxnSpPr>
      <xdr:spPr>
        <a:xfrm flipV="1">
          <a:off x="19545300" y="6536004"/>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141554</xdr:rowOff>
    </xdr:from>
    <xdr:to>
      <xdr:col>107</xdr:col>
      <xdr:colOff>101600</xdr:colOff>
      <xdr:row>38</xdr:row>
      <xdr:rowOff>71704</xdr:rowOff>
    </xdr:to>
    <xdr:sp macro="" textlink="">
      <xdr:nvSpPr>
        <xdr:cNvPr id="757" name="楕円 756"/>
        <xdr:cNvSpPr/>
      </xdr:nvSpPr>
      <xdr:spPr>
        <a:xfrm>
          <a:off x="20383500" y="64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88231</xdr:rowOff>
    </xdr:from>
    <xdr:ext cx="469744" cy="259045"/>
    <xdr:sp macro="" textlink="">
      <xdr:nvSpPr>
        <xdr:cNvPr id="758" name="テキスト ボックス 757"/>
        <xdr:cNvSpPr txBox="1"/>
      </xdr:nvSpPr>
      <xdr:spPr>
        <a:xfrm>
          <a:off x="20199428" y="626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132074</xdr:rowOff>
    </xdr:from>
    <xdr:to>
      <xdr:col>116</xdr:col>
      <xdr:colOff>63500</xdr:colOff>
      <xdr:row>58</xdr:row>
      <xdr:rowOff>132705</xdr:rowOff>
    </xdr:to>
    <xdr:cxnSp macro="">
      <xdr:nvCxnSpPr>
        <xdr:cNvPr id="789" name="直線コネクタ 788"/>
        <xdr:cNvCxnSpPr/>
      </xdr:nvCxnSpPr>
      <xdr:spPr>
        <a:xfrm>
          <a:off x="21323300" y="10076174"/>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132074</xdr:rowOff>
    </xdr:from>
    <xdr:to>
      <xdr:col>111</xdr:col>
      <xdr:colOff>177800</xdr:colOff>
      <xdr:row>58</xdr:row>
      <xdr:rowOff>132083</xdr:rowOff>
    </xdr:to>
    <xdr:cxnSp macro="">
      <xdr:nvCxnSpPr>
        <xdr:cNvPr id="792" name="直線コネクタ 791"/>
        <xdr:cNvCxnSpPr/>
      </xdr:nvCxnSpPr>
      <xdr:spPr>
        <a:xfrm flipV="1">
          <a:off x="20434300" y="1007617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132083</xdr:rowOff>
    </xdr:from>
    <xdr:to>
      <xdr:col>107</xdr:col>
      <xdr:colOff>50800</xdr:colOff>
      <xdr:row>58</xdr:row>
      <xdr:rowOff>132243</xdr:rowOff>
    </xdr:to>
    <xdr:cxnSp macro="">
      <xdr:nvCxnSpPr>
        <xdr:cNvPr id="795" name="直線コネクタ 794"/>
        <xdr:cNvCxnSpPr/>
      </xdr:nvCxnSpPr>
      <xdr:spPr>
        <a:xfrm flipV="1">
          <a:off x="19545300" y="1007618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132243</xdr:rowOff>
    </xdr:from>
    <xdr:to>
      <xdr:col>102</xdr:col>
      <xdr:colOff>114300</xdr:colOff>
      <xdr:row>58</xdr:row>
      <xdr:rowOff>132357</xdr:rowOff>
    </xdr:to>
    <xdr:cxnSp macro="">
      <xdr:nvCxnSpPr>
        <xdr:cNvPr id="798" name="直線コネクタ 797"/>
        <xdr:cNvCxnSpPr/>
      </xdr:nvCxnSpPr>
      <xdr:spPr>
        <a:xfrm flipV="1">
          <a:off x="18656300" y="1007634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81905</xdr:rowOff>
    </xdr:from>
    <xdr:to>
      <xdr:col>116</xdr:col>
      <xdr:colOff>114300</xdr:colOff>
      <xdr:row>59</xdr:row>
      <xdr:rowOff>12055</xdr:rowOff>
    </xdr:to>
    <xdr:sp macro="" textlink="">
      <xdr:nvSpPr>
        <xdr:cNvPr id="808" name="楕円 807"/>
        <xdr:cNvSpPr/>
      </xdr:nvSpPr>
      <xdr:spPr>
        <a:xfrm>
          <a:off x="22110700" y="100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81274</xdr:rowOff>
    </xdr:from>
    <xdr:to>
      <xdr:col>112</xdr:col>
      <xdr:colOff>38100</xdr:colOff>
      <xdr:row>59</xdr:row>
      <xdr:rowOff>11424</xdr:rowOff>
    </xdr:to>
    <xdr:sp macro="" textlink="">
      <xdr:nvSpPr>
        <xdr:cNvPr id="810" name="楕円 809"/>
        <xdr:cNvSpPr/>
      </xdr:nvSpPr>
      <xdr:spPr>
        <a:xfrm>
          <a:off x="21272500" y="100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2551</xdr:rowOff>
    </xdr:from>
    <xdr:ext cx="469744" cy="259045"/>
    <xdr:sp macro="" textlink="">
      <xdr:nvSpPr>
        <xdr:cNvPr id="811" name="テキスト ボックス 810"/>
        <xdr:cNvSpPr txBox="1"/>
      </xdr:nvSpPr>
      <xdr:spPr>
        <a:xfrm>
          <a:off x="21088428" y="101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81283</xdr:rowOff>
    </xdr:from>
    <xdr:to>
      <xdr:col>107</xdr:col>
      <xdr:colOff>101600</xdr:colOff>
      <xdr:row>59</xdr:row>
      <xdr:rowOff>11433</xdr:rowOff>
    </xdr:to>
    <xdr:sp macro="" textlink="">
      <xdr:nvSpPr>
        <xdr:cNvPr id="812" name="楕円 811"/>
        <xdr:cNvSpPr/>
      </xdr:nvSpPr>
      <xdr:spPr>
        <a:xfrm>
          <a:off x="20383500" y="100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2560</xdr:rowOff>
    </xdr:from>
    <xdr:ext cx="469744" cy="259045"/>
    <xdr:sp macro="" textlink="">
      <xdr:nvSpPr>
        <xdr:cNvPr id="813" name="テキスト ボックス 812"/>
        <xdr:cNvSpPr txBox="1"/>
      </xdr:nvSpPr>
      <xdr:spPr>
        <a:xfrm>
          <a:off x="20199428" y="1011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81443</xdr:rowOff>
    </xdr:from>
    <xdr:to>
      <xdr:col>102</xdr:col>
      <xdr:colOff>165100</xdr:colOff>
      <xdr:row>59</xdr:row>
      <xdr:rowOff>11593</xdr:rowOff>
    </xdr:to>
    <xdr:sp macro="" textlink="">
      <xdr:nvSpPr>
        <xdr:cNvPr id="814" name="楕円 813"/>
        <xdr:cNvSpPr/>
      </xdr:nvSpPr>
      <xdr:spPr>
        <a:xfrm>
          <a:off x="19494500" y="100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2720</xdr:rowOff>
    </xdr:from>
    <xdr:ext cx="469744" cy="259045"/>
    <xdr:sp macro="" textlink="">
      <xdr:nvSpPr>
        <xdr:cNvPr id="815" name="テキスト ボックス 814"/>
        <xdr:cNvSpPr txBox="1"/>
      </xdr:nvSpPr>
      <xdr:spPr>
        <a:xfrm>
          <a:off x="19310428" y="101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81557</xdr:rowOff>
    </xdr:from>
    <xdr:to>
      <xdr:col>98</xdr:col>
      <xdr:colOff>38100</xdr:colOff>
      <xdr:row>59</xdr:row>
      <xdr:rowOff>11707</xdr:rowOff>
    </xdr:to>
    <xdr:sp macro="" textlink="">
      <xdr:nvSpPr>
        <xdr:cNvPr id="816" name="楕円 815"/>
        <xdr:cNvSpPr/>
      </xdr:nvSpPr>
      <xdr:spPr>
        <a:xfrm>
          <a:off x="18605500" y="100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2834</xdr:rowOff>
    </xdr:from>
    <xdr:ext cx="469744" cy="259045"/>
    <xdr:sp macro="" textlink="">
      <xdr:nvSpPr>
        <xdr:cNvPr id="817" name="テキスト ボックス 816"/>
        <xdr:cNvSpPr txBox="1"/>
      </xdr:nvSpPr>
      <xdr:spPr>
        <a:xfrm>
          <a:off x="18421428" y="1011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103263</xdr:rowOff>
    </xdr:from>
    <xdr:to>
      <xdr:col>116</xdr:col>
      <xdr:colOff>63500</xdr:colOff>
      <xdr:row>75</xdr:row>
      <xdr:rowOff>141580</xdr:rowOff>
    </xdr:to>
    <xdr:cxnSp macro="">
      <xdr:nvCxnSpPr>
        <xdr:cNvPr id="847" name="直線コネクタ 846"/>
        <xdr:cNvCxnSpPr/>
      </xdr:nvCxnSpPr>
      <xdr:spPr>
        <a:xfrm flipV="1">
          <a:off x="21323300" y="12962013"/>
          <a:ext cx="8382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138659</xdr:rowOff>
    </xdr:from>
    <xdr:to>
      <xdr:col>111</xdr:col>
      <xdr:colOff>177800</xdr:colOff>
      <xdr:row>75</xdr:row>
      <xdr:rowOff>141580</xdr:rowOff>
    </xdr:to>
    <xdr:cxnSp macro="">
      <xdr:nvCxnSpPr>
        <xdr:cNvPr id="850" name="直線コネクタ 849"/>
        <xdr:cNvCxnSpPr/>
      </xdr:nvCxnSpPr>
      <xdr:spPr>
        <a:xfrm>
          <a:off x="20434300" y="1299740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138659</xdr:rowOff>
    </xdr:from>
    <xdr:to>
      <xdr:col>107</xdr:col>
      <xdr:colOff>50800</xdr:colOff>
      <xdr:row>76</xdr:row>
      <xdr:rowOff>53505</xdr:rowOff>
    </xdr:to>
    <xdr:cxnSp macro="">
      <xdr:nvCxnSpPr>
        <xdr:cNvPr id="853" name="直線コネクタ 852"/>
        <xdr:cNvCxnSpPr/>
      </xdr:nvCxnSpPr>
      <xdr:spPr>
        <a:xfrm flipV="1">
          <a:off x="19545300" y="12997409"/>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53505</xdr:rowOff>
    </xdr:from>
    <xdr:to>
      <xdr:col>102</xdr:col>
      <xdr:colOff>114300</xdr:colOff>
      <xdr:row>76</xdr:row>
      <xdr:rowOff>81674</xdr:rowOff>
    </xdr:to>
    <xdr:cxnSp macro="">
      <xdr:nvCxnSpPr>
        <xdr:cNvPr id="856" name="直線コネクタ 855"/>
        <xdr:cNvCxnSpPr/>
      </xdr:nvCxnSpPr>
      <xdr:spPr>
        <a:xfrm flipV="1">
          <a:off x="18656300" y="13083705"/>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52463</xdr:rowOff>
    </xdr:from>
    <xdr:to>
      <xdr:col>116</xdr:col>
      <xdr:colOff>114300</xdr:colOff>
      <xdr:row>75</xdr:row>
      <xdr:rowOff>154063</xdr:rowOff>
    </xdr:to>
    <xdr:sp macro="" textlink="">
      <xdr:nvSpPr>
        <xdr:cNvPr id="866" name="楕円 865"/>
        <xdr:cNvSpPr/>
      </xdr:nvSpPr>
      <xdr:spPr>
        <a:xfrm>
          <a:off x="22110700" y="129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75340</xdr:rowOff>
    </xdr:from>
    <xdr:ext cx="534377" cy="259045"/>
    <xdr:sp macro="" textlink="">
      <xdr:nvSpPr>
        <xdr:cNvPr id="867" name="繰出金該当値テキスト"/>
        <xdr:cNvSpPr txBox="1"/>
      </xdr:nvSpPr>
      <xdr:spPr>
        <a:xfrm>
          <a:off x="22212300" y="127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90780</xdr:rowOff>
    </xdr:from>
    <xdr:to>
      <xdr:col>112</xdr:col>
      <xdr:colOff>38100</xdr:colOff>
      <xdr:row>76</xdr:row>
      <xdr:rowOff>20929</xdr:rowOff>
    </xdr:to>
    <xdr:sp macro="" textlink="">
      <xdr:nvSpPr>
        <xdr:cNvPr id="868" name="楕円 867"/>
        <xdr:cNvSpPr/>
      </xdr:nvSpPr>
      <xdr:spPr>
        <a:xfrm>
          <a:off x="21272500" y="1294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37457</xdr:rowOff>
    </xdr:from>
    <xdr:ext cx="534377" cy="259045"/>
    <xdr:sp macro="" textlink="">
      <xdr:nvSpPr>
        <xdr:cNvPr id="869" name="テキスト ボックス 868"/>
        <xdr:cNvSpPr txBox="1"/>
      </xdr:nvSpPr>
      <xdr:spPr>
        <a:xfrm>
          <a:off x="21056111" y="127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87859</xdr:rowOff>
    </xdr:from>
    <xdr:to>
      <xdr:col>107</xdr:col>
      <xdr:colOff>101600</xdr:colOff>
      <xdr:row>76</xdr:row>
      <xdr:rowOff>18008</xdr:rowOff>
    </xdr:to>
    <xdr:sp macro="" textlink="">
      <xdr:nvSpPr>
        <xdr:cNvPr id="870" name="楕円 869"/>
        <xdr:cNvSpPr/>
      </xdr:nvSpPr>
      <xdr:spPr>
        <a:xfrm>
          <a:off x="20383500" y="12946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34536</xdr:rowOff>
    </xdr:from>
    <xdr:ext cx="534377" cy="259045"/>
    <xdr:sp macro="" textlink="">
      <xdr:nvSpPr>
        <xdr:cNvPr id="871" name="テキスト ボックス 870"/>
        <xdr:cNvSpPr txBox="1"/>
      </xdr:nvSpPr>
      <xdr:spPr>
        <a:xfrm>
          <a:off x="20167111" y="127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2705</xdr:rowOff>
    </xdr:from>
    <xdr:to>
      <xdr:col>102</xdr:col>
      <xdr:colOff>165100</xdr:colOff>
      <xdr:row>76</xdr:row>
      <xdr:rowOff>104305</xdr:rowOff>
    </xdr:to>
    <xdr:sp macro="" textlink="">
      <xdr:nvSpPr>
        <xdr:cNvPr id="872" name="楕円 871"/>
        <xdr:cNvSpPr/>
      </xdr:nvSpPr>
      <xdr:spPr>
        <a:xfrm>
          <a:off x="19494500" y="130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95432</xdr:rowOff>
    </xdr:from>
    <xdr:ext cx="534377" cy="259045"/>
    <xdr:sp macro="" textlink="">
      <xdr:nvSpPr>
        <xdr:cNvPr id="873" name="テキスト ボックス 872"/>
        <xdr:cNvSpPr txBox="1"/>
      </xdr:nvSpPr>
      <xdr:spPr>
        <a:xfrm>
          <a:off x="19278111" y="131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30874</xdr:rowOff>
    </xdr:from>
    <xdr:to>
      <xdr:col>98</xdr:col>
      <xdr:colOff>38100</xdr:colOff>
      <xdr:row>76</xdr:row>
      <xdr:rowOff>132474</xdr:rowOff>
    </xdr:to>
    <xdr:sp macro="" textlink="">
      <xdr:nvSpPr>
        <xdr:cNvPr id="874" name="楕円 873"/>
        <xdr:cNvSpPr/>
      </xdr:nvSpPr>
      <xdr:spPr>
        <a:xfrm>
          <a:off x="18605500" y="130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123601</xdr:rowOff>
    </xdr:from>
    <xdr:ext cx="534377" cy="259045"/>
    <xdr:sp macro="" textlink="">
      <xdr:nvSpPr>
        <xdr:cNvPr id="875" name="テキスト ボックス 874"/>
        <xdr:cNvSpPr txBox="1"/>
      </xdr:nvSpPr>
      <xdr:spPr>
        <a:xfrm>
          <a:off x="18389111"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住民一人当たり歳出決算総額は</a:t>
          </a:r>
          <a:r>
            <a:rPr kumimoji="1" lang="en-US" altLang="ja-JP" sz="1100">
              <a:solidFill>
                <a:schemeClr val="dk1"/>
              </a:solidFill>
              <a:effectLst/>
              <a:latin typeface="+mn-lt"/>
              <a:ea typeface="+mn-ea"/>
              <a:cs typeface="+mn-cs"/>
            </a:rPr>
            <a:t>658,429</a:t>
          </a:r>
          <a:r>
            <a:rPr kumimoji="1" lang="ja-JP" altLang="ja-JP" sz="1100">
              <a:solidFill>
                <a:schemeClr val="dk1"/>
              </a:solidFill>
              <a:effectLst/>
              <a:latin typeface="+mn-lt"/>
              <a:ea typeface="+mn-ea"/>
              <a:cs typeface="+mn-cs"/>
            </a:rPr>
            <a:t>円となっており、例年大きな割合を占めているのが普通建設事業費である。</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町営住宅建設事業等が実施されたが、</a:t>
          </a:r>
          <a:r>
            <a:rPr kumimoji="1" lang="ja-JP" altLang="ja-JP" sz="1100">
              <a:solidFill>
                <a:schemeClr val="dk1"/>
              </a:solidFill>
              <a:effectLst/>
              <a:latin typeface="+mn-lt"/>
              <a:ea typeface="+mn-ea"/>
              <a:cs typeface="+mn-cs"/>
            </a:rPr>
            <a:t>役場庁舎屋内消火栓更改等</a:t>
          </a:r>
          <a:r>
            <a:rPr kumimoji="1" lang="ja-JP" altLang="en-US" sz="1100">
              <a:solidFill>
                <a:schemeClr val="dk1"/>
              </a:solidFill>
              <a:effectLst/>
              <a:latin typeface="+mn-lt"/>
              <a:ea typeface="+mn-ea"/>
              <a:cs typeface="+mn-cs"/>
            </a:rPr>
            <a:t>事業や総合体育施設整備事業の完了等もあり前年度比</a:t>
          </a:r>
          <a:r>
            <a:rPr kumimoji="1" lang="ja-JP" altLang="ja-JP"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ポイント減）の減となっているものの、住民一人当たりで</a:t>
          </a:r>
          <a:r>
            <a:rPr kumimoji="1" lang="en-US" altLang="ja-JP" sz="1100">
              <a:solidFill>
                <a:schemeClr val="dk1"/>
              </a:solidFill>
              <a:effectLst/>
              <a:latin typeface="+mn-lt"/>
              <a:ea typeface="+mn-ea"/>
              <a:cs typeface="+mn-cs"/>
            </a:rPr>
            <a:t>92,633</a:t>
          </a:r>
          <a:r>
            <a:rPr kumimoji="1" lang="ja-JP" altLang="ja-JP" sz="1100">
              <a:solidFill>
                <a:schemeClr val="dk1"/>
              </a:solidFill>
              <a:effectLst/>
              <a:latin typeface="+mn-lt"/>
              <a:ea typeface="+mn-ea"/>
              <a:cs typeface="+mn-cs"/>
            </a:rPr>
            <a:t>円と高い金額水準となっている。</a:t>
          </a:r>
          <a:endParaRPr lang="ja-JP" altLang="ja-JP" sz="1400">
            <a:effectLst/>
          </a:endParaRPr>
        </a:p>
        <a:p>
          <a:r>
            <a:rPr kumimoji="1" lang="ja-JP" altLang="ja-JP" sz="1100">
              <a:solidFill>
                <a:schemeClr val="dk1"/>
              </a:solidFill>
              <a:effectLst/>
              <a:latin typeface="+mn-lt"/>
              <a:ea typeface="+mn-ea"/>
              <a:cs typeface="+mn-cs"/>
            </a:rPr>
            <a:t>　なお、今後は既存公共施設の老朽化による更新や大規模改修が必要となってきており、</a:t>
          </a:r>
          <a:r>
            <a:rPr kumimoji="1" lang="ja-JP" altLang="en-US" sz="1100">
              <a:solidFill>
                <a:schemeClr val="dk1"/>
              </a:solidFill>
              <a:effectLst/>
              <a:latin typeface="+mn-lt"/>
              <a:ea typeface="+mn-ea"/>
              <a:cs typeface="+mn-cs"/>
            </a:rPr>
            <a:t>個別施設管理計画等に基づき、</a:t>
          </a:r>
          <a:r>
            <a:rPr kumimoji="1" lang="ja-JP" altLang="ja-JP" sz="1100">
              <a:solidFill>
                <a:schemeClr val="dk1"/>
              </a:solidFill>
              <a:effectLst/>
              <a:latin typeface="+mn-lt"/>
              <a:ea typeface="+mn-ea"/>
              <a:cs typeface="+mn-cs"/>
            </a:rPr>
            <a:t>施設そのものの必要性を検討し、年度間で平準化しながら対応していくこととしている。</a:t>
          </a:r>
          <a:endParaRPr lang="ja-JP" altLang="ja-JP" sz="1400">
            <a:effectLst/>
          </a:endParaRPr>
        </a:p>
        <a:p>
          <a:r>
            <a:rPr kumimoji="1" lang="ja-JP" altLang="ja-JP" sz="1100">
              <a:solidFill>
                <a:schemeClr val="dk1"/>
              </a:solidFill>
              <a:effectLst/>
              <a:latin typeface="+mn-lt"/>
              <a:ea typeface="+mn-ea"/>
              <a:cs typeface="+mn-cs"/>
            </a:rPr>
            <a:t>　また、類似団体平均を上回っている維持補修費は、除雪経費の影響によるものである。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7,908
154.08
5,443,274
5,272,043
167,783
3,137,001
5,978,366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120523</xdr:rowOff>
    </xdr:from>
    <xdr:to>
      <xdr:col>24</xdr:col>
      <xdr:colOff>63500</xdr:colOff>
      <xdr:row>33</xdr:row>
      <xdr:rowOff>156337</xdr:rowOff>
    </xdr:to>
    <xdr:cxnSp macro="">
      <xdr:nvCxnSpPr>
        <xdr:cNvPr id="61" name="直線コネクタ 60"/>
        <xdr:cNvCxnSpPr/>
      </xdr:nvCxnSpPr>
      <xdr:spPr>
        <a:xfrm flipV="1">
          <a:off x="3797300" y="5778373"/>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156337</xdr:rowOff>
    </xdr:from>
    <xdr:to>
      <xdr:col>19</xdr:col>
      <xdr:colOff>177800</xdr:colOff>
      <xdr:row>34</xdr:row>
      <xdr:rowOff>38989</xdr:rowOff>
    </xdr:to>
    <xdr:cxnSp macro="">
      <xdr:nvCxnSpPr>
        <xdr:cNvPr id="64" name="直線コネクタ 63"/>
        <xdr:cNvCxnSpPr/>
      </xdr:nvCxnSpPr>
      <xdr:spPr>
        <a:xfrm flipV="1">
          <a:off x="2908300" y="581418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159639</xdr:rowOff>
    </xdr:from>
    <xdr:to>
      <xdr:col>15</xdr:col>
      <xdr:colOff>50800</xdr:colOff>
      <xdr:row>34</xdr:row>
      <xdr:rowOff>38989</xdr:rowOff>
    </xdr:to>
    <xdr:cxnSp macro="">
      <xdr:nvCxnSpPr>
        <xdr:cNvPr id="67" name="直線コネクタ 66"/>
        <xdr:cNvCxnSpPr/>
      </xdr:nvCxnSpPr>
      <xdr:spPr>
        <a:xfrm>
          <a:off x="2019300" y="58174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81661</xdr:rowOff>
    </xdr:from>
    <xdr:to>
      <xdr:col>10</xdr:col>
      <xdr:colOff>114300</xdr:colOff>
      <xdr:row>33</xdr:row>
      <xdr:rowOff>159639</xdr:rowOff>
    </xdr:to>
    <xdr:cxnSp macro="">
      <xdr:nvCxnSpPr>
        <xdr:cNvPr id="70" name="直線コネクタ 69"/>
        <xdr:cNvCxnSpPr/>
      </xdr:nvCxnSpPr>
      <xdr:spPr>
        <a:xfrm>
          <a:off x="1130300" y="5739511"/>
          <a:ext cx="8890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69723</xdr:rowOff>
    </xdr:from>
    <xdr:to>
      <xdr:col>24</xdr:col>
      <xdr:colOff>114300</xdr:colOff>
      <xdr:row>33</xdr:row>
      <xdr:rowOff>171323</xdr:rowOff>
    </xdr:to>
    <xdr:sp macro="" textlink="">
      <xdr:nvSpPr>
        <xdr:cNvPr id="80" name="楕円 79"/>
        <xdr:cNvSpPr/>
      </xdr:nvSpPr>
      <xdr:spPr>
        <a:xfrm>
          <a:off x="4584700" y="57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92600</xdr:rowOff>
    </xdr:from>
    <xdr:ext cx="534377" cy="259045"/>
    <xdr:sp macro="" textlink="">
      <xdr:nvSpPr>
        <xdr:cNvPr id="81" name="議会費該当値テキスト"/>
        <xdr:cNvSpPr txBox="1"/>
      </xdr:nvSpPr>
      <xdr:spPr>
        <a:xfrm>
          <a:off x="4686300" y="5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105537</xdr:rowOff>
    </xdr:from>
    <xdr:to>
      <xdr:col>20</xdr:col>
      <xdr:colOff>38100</xdr:colOff>
      <xdr:row>34</xdr:row>
      <xdr:rowOff>35687</xdr:rowOff>
    </xdr:to>
    <xdr:sp macro="" textlink="">
      <xdr:nvSpPr>
        <xdr:cNvPr id="82" name="楕円 81"/>
        <xdr:cNvSpPr/>
      </xdr:nvSpPr>
      <xdr:spPr>
        <a:xfrm>
          <a:off x="3746500" y="57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52214</xdr:rowOff>
    </xdr:from>
    <xdr:ext cx="534377" cy="259045"/>
    <xdr:sp macro="" textlink="">
      <xdr:nvSpPr>
        <xdr:cNvPr id="83" name="テキスト ボックス 82"/>
        <xdr:cNvSpPr txBox="1"/>
      </xdr:nvSpPr>
      <xdr:spPr>
        <a:xfrm>
          <a:off x="3530111" y="55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159639</xdr:rowOff>
    </xdr:from>
    <xdr:to>
      <xdr:col>15</xdr:col>
      <xdr:colOff>101600</xdr:colOff>
      <xdr:row>34</xdr:row>
      <xdr:rowOff>89789</xdr:rowOff>
    </xdr:to>
    <xdr:sp macro="" textlink="">
      <xdr:nvSpPr>
        <xdr:cNvPr id="84" name="楕円 83"/>
        <xdr:cNvSpPr/>
      </xdr:nvSpPr>
      <xdr:spPr>
        <a:xfrm>
          <a:off x="2857500" y="58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106316</xdr:rowOff>
    </xdr:from>
    <xdr:ext cx="469744" cy="259045"/>
    <xdr:sp macro="" textlink="">
      <xdr:nvSpPr>
        <xdr:cNvPr id="85" name="テキスト ボックス 84"/>
        <xdr:cNvSpPr txBox="1"/>
      </xdr:nvSpPr>
      <xdr:spPr>
        <a:xfrm>
          <a:off x="2673428" y="55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108839</xdr:rowOff>
    </xdr:from>
    <xdr:to>
      <xdr:col>10</xdr:col>
      <xdr:colOff>165100</xdr:colOff>
      <xdr:row>34</xdr:row>
      <xdr:rowOff>38989</xdr:rowOff>
    </xdr:to>
    <xdr:sp macro="" textlink="">
      <xdr:nvSpPr>
        <xdr:cNvPr id="86" name="楕円 85"/>
        <xdr:cNvSpPr/>
      </xdr:nvSpPr>
      <xdr:spPr>
        <a:xfrm>
          <a:off x="1968500" y="57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55516</xdr:rowOff>
    </xdr:from>
    <xdr:ext cx="534377" cy="259045"/>
    <xdr:sp macro="" textlink="">
      <xdr:nvSpPr>
        <xdr:cNvPr id="87" name="テキスト ボックス 86"/>
        <xdr:cNvSpPr txBox="1"/>
      </xdr:nvSpPr>
      <xdr:spPr>
        <a:xfrm>
          <a:off x="1752111" y="55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30861</xdr:rowOff>
    </xdr:from>
    <xdr:to>
      <xdr:col>6</xdr:col>
      <xdr:colOff>38100</xdr:colOff>
      <xdr:row>33</xdr:row>
      <xdr:rowOff>132461</xdr:rowOff>
    </xdr:to>
    <xdr:sp macro="" textlink="">
      <xdr:nvSpPr>
        <xdr:cNvPr id="88" name="楕円 87"/>
        <xdr:cNvSpPr/>
      </xdr:nvSpPr>
      <xdr:spPr>
        <a:xfrm>
          <a:off x="1079500" y="5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148988</xdr:rowOff>
    </xdr:from>
    <xdr:ext cx="534377" cy="259045"/>
    <xdr:sp macro="" textlink="">
      <xdr:nvSpPr>
        <xdr:cNvPr id="89" name="テキスト ボックス 88"/>
        <xdr:cNvSpPr txBox="1"/>
      </xdr:nvSpPr>
      <xdr:spPr>
        <a:xfrm>
          <a:off x="863111" y="54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84065</xdr:rowOff>
    </xdr:from>
    <xdr:to>
      <xdr:col>24</xdr:col>
      <xdr:colOff>63500</xdr:colOff>
      <xdr:row>58</xdr:row>
      <xdr:rowOff>108527</xdr:rowOff>
    </xdr:to>
    <xdr:cxnSp macro="">
      <xdr:nvCxnSpPr>
        <xdr:cNvPr id="120" name="直線コネクタ 119"/>
        <xdr:cNvCxnSpPr/>
      </xdr:nvCxnSpPr>
      <xdr:spPr>
        <a:xfrm flipV="1">
          <a:off x="3797300" y="10028165"/>
          <a:ext cx="8382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108527</xdr:rowOff>
    </xdr:from>
    <xdr:to>
      <xdr:col>19</xdr:col>
      <xdr:colOff>177800</xdr:colOff>
      <xdr:row>58</xdr:row>
      <xdr:rowOff>123389</xdr:rowOff>
    </xdr:to>
    <xdr:cxnSp macro="">
      <xdr:nvCxnSpPr>
        <xdr:cNvPr id="123" name="直線コネクタ 122"/>
        <xdr:cNvCxnSpPr/>
      </xdr:nvCxnSpPr>
      <xdr:spPr>
        <a:xfrm flipV="1">
          <a:off x="2908300" y="10052627"/>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123389</xdr:rowOff>
    </xdr:from>
    <xdr:to>
      <xdr:col>15</xdr:col>
      <xdr:colOff>50800</xdr:colOff>
      <xdr:row>58</xdr:row>
      <xdr:rowOff>150604</xdr:rowOff>
    </xdr:to>
    <xdr:cxnSp macro="">
      <xdr:nvCxnSpPr>
        <xdr:cNvPr id="126" name="直線コネクタ 125"/>
        <xdr:cNvCxnSpPr/>
      </xdr:nvCxnSpPr>
      <xdr:spPr>
        <a:xfrm flipV="1">
          <a:off x="2019300" y="10067489"/>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137048</xdr:rowOff>
    </xdr:from>
    <xdr:to>
      <xdr:col>10</xdr:col>
      <xdr:colOff>114300</xdr:colOff>
      <xdr:row>58</xdr:row>
      <xdr:rowOff>150604</xdr:rowOff>
    </xdr:to>
    <xdr:cxnSp macro="">
      <xdr:nvCxnSpPr>
        <xdr:cNvPr id="129" name="直線コネクタ 128"/>
        <xdr:cNvCxnSpPr/>
      </xdr:nvCxnSpPr>
      <xdr:spPr>
        <a:xfrm>
          <a:off x="1130300" y="10081148"/>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33265</xdr:rowOff>
    </xdr:from>
    <xdr:to>
      <xdr:col>24</xdr:col>
      <xdr:colOff>114300</xdr:colOff>
      <xdr:row>58</xdr:row>
      <xdr:rowOff>134865</xdr:rowOff>
    </xdr:to>
    <xdr:sp macro="" textlink="">
      <xdr:nvSpPr>
        <xdr:cNvPr id="139" name="楕円 138"/>
        <xdr:cNvSpPr/>
      </xdr:nvSpPr>
      <xdr:spPr>
        <a:xfrm>
          <a:off x="4584700" y="99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164092</xdr:rowOff>
    </xdr:from>
    <xdr:ext cx="599010" cy="259045"/>
    <xdr:sp macro="" textlink="">
      <xdr:nvSpPr>
        <xdr:cNvPr id="140" name="総務費該当値テキスト"/>
        <xdr:cNvSpPr txBox="1"/>
      </xdr:nvSpPr>
      <xdr:spPr>
        <a:xfrm>
          <a:off x="4686300" y="976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57727</xdr:rowOff>
    </xdr:from>
    <xdr:to>
      <xdr:col>20</xdr:col>
      <xdr:colOff>38100</xdr:colOff>
      <xdr:row>58</xdr:row>
      <xdr:rowOff>159327</xdr:rowOff>
    </xdr:to>
    <xdr:sp macro="" textlink="">
      <xdr:nvSpPr>
        <xdr:cNvPr id="141" name="楕円 140"/>
        <xdr:cNvSpPr/>
      </xdr:nvSpPr>
      <xdr:spPr>
        <a:xfrm>
          <a:off x="3746500" y="100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4404</xdr:rowOff>
    </xdr:from>
    <xdr:ext cx="599010" cy="259045"/>
    <xdr:sp macro="" textlink="">
      <xdr:nvSpPr>
        <xdr:cNvPr id="142" name="テキスト ボックス 141"/>
        <xdr:cNvSpPr txBox="1"/>
      </xdr:nvSpPr>
      <xdr:spPr>
        <a:xfrm>
          <a:off x="3497795" y="97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72589</xdr:rowOff>
    </xdr:from>
    <xdr:to>
      <xdr:col>15</xdr:col>
      <xdr:colOff>101600</xdr:colOff>
      <xdr:row>59</xdr:row>
      <xdr:rowOff>2739</xdr:rowOff>
    </xdr:to>
    <xdr:sp macro="" textlink="">
      <xdr:nvSpPr>
        <xdr:cNvPr id="143" name="楕円 142"/>
        <xdr:cNvSpPr/>
      </xdr:nvSpPr>
      <xdr:spPr>
        <a:xfrm>
          <a:off x="2857500" y="10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19266</xdr:rowOff>
    </xdr:from>
    <xdr:ext cx="599010" cy="259045"/>
    <xdr:sp macro="" textlink="">
      <xdr:nvSpPr>
        <xdr:cNvPr id="144" name="テキスト ボックス 143"/>
        <xdr:cNvSpPr txBox="1"/>
      </xdr:nvSpPr>
      <xdr:spPr>
        <a:xfrm>
          <a:off x="2608795" y="97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99804</xdr:rowOff>
    </xdr:from>
    <xdr:to>
      <xdr:col>10</xdr:col>
      <xdr:colOff>165100</xdr:colOff>
      <xdr:row>59</xdr:row>
      <xdr:rowOff>29954</xdr:rowOff>
    </xdr:to>
    <xdr:sp macro="" textlink="">
      <xdr:nvSpPr>
        <xdr:cNvPr id="145" name="楕円 144"/>
        <xdr:cNvSpPr/>
      </xdr:nvSpPr>
      <xdr:spPr>
        <a:xfrm>
          <a:off x="1968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21081</xdr:rowOff>
    </xdr:from>
    <xdr:ext cx="599010" cy="259045"/>
    <xdr:sp macro="" textlink="">
      <xdr:nvSpPr>
        <xdr:cNvPr id="146" name="テキスト ボックス 145"/>
        <xdr:cNvSpPr txBox="1"/>
      </xdr:nvSpPr>
      <xdr:spPr>
        <a:xfrm>
          <a:off x="1719795" y="101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86248</xdr:rowOff>
    </xdr:from>
    <xdr:to>
      <xdr:col>6</xdr:col>
      <xdr:colOff>38100</xdr:colOff>
      <xdr:row>59</xdr:row>
      <xdr:rowOff>16398</xdr:rowOff>
    </xdr:to>
    <xdr:sp macro="" textlink="">
      <xdr:nvSpPr>
        <xdr:cNvPr id="147" name="楕円 146"/>
        <xdr:cNvSpPr/>
      </xdr:nvSpPr>
      <xdr:spPr>
        <a:xfrm>
          <a:off x="1079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7525</xdr:rowOff>
    </xdr:from>
    <xdr:ext cx="599010" cy="259045"/>
    <xdr:sp macro="" textlink="">
      <xdr:nvSpPr>
        <xdr:cNvPr id="148" name="テキスト ボックス 147"/>
        <xdr:cNvSpPr txBox="1"/>
      </xdr:nvSpPr>
      <xdr:spPr>
        <a:xfrm>
          <a:off x="830795" y="101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140340</xdr:rowOff>
    </xdr:from>
    <xdr:to>
      <xdr:col>24</xdr:col>
      <xdr:colOff>63500</xdr:colOff>
      <xdr:row>76</xdr:row>
      <xdr:rowOff>160851</xdr:rowOff>
    </xdr:to>
    <xdr:cxnSp macro="">
      <xdr:nvCxnSpPr>
        <xdr:cNvPr id="174" name="直線コネクタ 173"/>
        <xdr:cNvCxnSpPr/>
      </xdr:nvCxnSpPr>
      <xdr:spPr>
        <a:xfrm flipV="1">
          <a:off x="3797300" y="13170540"/>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14822</xdr:rowOff>
    </xdr:from>
    <xdr:to>
      <xdr:col>19</xdr:col>
      <xdr:colOff>177800</xdr:colOff>
      <xdr:row>76</xdr:row>
      <xdr:rowOff>160851</xdr:rowOff>
    </xdr:to>
    <xdr:cxnSp macro="">
      <xdr:nvCxnSpPr>
        <xdr:cNvPr id="177" name="直線コネクタ 176"/>
        <xdr:cNvCxnSpPr/>
      </xdr:nvCxnSpPr>
      <xdr:spPr>
        <a:xfrm>
          <a:off x="2908300" y="12873572"/>
          <a:ext cx="889000" cy="3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14822</xdr:rowOff>
    </xdr:from>
    <xdr:to>
      <xdr:col>15</xdr:col>
      <xdr:colOff>50800</xdr:colOff>
      <xdr:row>76</xdr:row>
      <xdr:rowOff>35465</xdr:rowOff>
    </xdr:to>
    <xdr:cxnSp macro="">
      <xdr:nvCxnSpPr>
        <xdr:cNvPr id="180" name="直線コネクタ 179"/>
        <xdr:cNvCxnSpPr/>
      </xdr:nvCxnSpPr>
      <xdr:spPr>
        <a:xfrm flipV="1">
          <a:off x="2019300" y="12873572"/>
          <a:ext cx="889000" cy="1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35465</xdr:rowOff>
    </xdr:from>
    <xdr:to>
      <xdr:col>10</xdr:col>
      <xdr:colOff>114300</xdr:colOff>
      <xdr:row>77</xdr:row>
      <xdr:rowOff>9500</xdr:rowOff>
    </xdr:to>
    <xdr:cxnSp macro="">
      <xdr:nvCxnSpPr>
        <xdr:cNvPr id="183" name="直線コネクタ 182"/>
        <xdr:cNvCxnSpPr/>
      </xdr:nvCxnSpPr>
      <xdr:spPr>
        <a:xfrm flipV="1">
          <a:off x="1130300" y="13065665"/>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89540</xdr:rowOff>
    </xdr:from>
    <xdr:to>
      <xdr:col>24</xdr:col>
      <xdr:colOff>114300</xdr:colOff>
      <xdr:row>77</xdr:row>
      <xdr:rowOff>19690</xdr:rowOff>
    </xdr:to>
    <xdr:sp macro="" textlink="">
      <xdr:nvSpPr>
        <xdr:cNvPr id="193" name="楕円 192"/>
        <xdr:cNvSpPr/>
      </xdr:nvSpPr>
      <xdr:spPr>
        <a:xfrm>
          <a:off x="4584700" y="131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67967</xdr:rowOff>
    </xdr:from>
    <xdr:ext cx="599010" cy="259045"/>
    <xdr:sp macro="" textlink="">
      <xdr:nvSpPr>
        <xdr:cNvPr id="194" name="民生費該当値テキスト"/>
        <xdr:cNvSpPr txBox="1"/>
      </xdr:nvSpPr>
      <xdr:spPr>
        <a:xfrm>
          <a:off x="4686300" y="1309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110051</xdr:rowOff>
    </xdr:from>
    <xdr:to>
      <xdr:col>20</xdr:col>
      <xdr:colOff>38100</xdr:colOff>
      <xdr:row>77</xdr:row>
      <xdr:rowOff>40201</xdr:rowOff>
    </xdr:to>
    <xdr:sp macro="" textlink="">
      <xdr:nvSpPr>
        <xdr:cNvPr id="195" name="楕円 194"/>
        <xdr:cNvSpPr/>
      </xdr:nvSpPr>
      <xdr:spPr>
        <a:xfrm>
          <a:off x="37465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31328</xdr:rowOff>
    </xdr:from>
    <xdr:ext cx="599010" cy="259045"/>
    <xdr:sp macro="" textlink="">
      <xdr:nvSpPr>
        <xdr:cNvPr id="196" name="テキスト ボックス 195"/>
        <xdr:cNvSpPr txBox="1"/>
      </xdr:nvSpPr>
      <xdr:spPr>
        <a:xfrm>
          <a:off x="3497795" y="132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135472</xdr:rowOff>
    </xdr:from>
    <xdr:to>
      <xdr:col>15</xdr:col>
      <xdr:colOff>101600</xdr:colOff>
      <xdr:row>75</xdr:row>
      <xdr:rowOff>65622</xdr:rowOff>
    </xdr:to>
    <xdr:sp macro="" textlink="">
      <xdr:nvSpPr>
        <xdr:cNvPr id="197" name="楕円 196"/>
        <xdr:cNvSpPr/>
      </xdr:nvSpPr>
      <xdr:spPr>
        <a:xfrm>
          <a:off x="2857500" y="128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82149</xdr:rowOff>
    </xdr:from>
    <xdr:ext cx="599010" cy="259045"/>
    <xdr:sp macro="" textlink="">
      <xdr:nvSpPr>
        <xdr:cNvPr id="198" name="テキスト ボックス 197"/>
        <xdr:cNvSpPr txBox="1"/>
      </xdr:nvSpPr>
      <xdr:spPr>
        <a:xfrm>
          <a:off x="2608795" y="125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156115</xdr:rowOff>
    </xdr:from>
    <xdr:to>
      <xdr:col>10</xdr:col>
      <xdr:colOff>165100</xdr:colOff>
      <xdr:row>76</xdr:row>
      <xdr:rowOff>86265</xdr:rowOff>
    </xdr:to>
    <xdr:sp macro="" textlink="">
      <xdr:nvSpPr>
        <xdr:cNvPr id="199" name="楕円 198"/>
        <xdr:cNvSpPr/>
      </xdr:nvSpPr>
      <xdr:spPr>
        <a:xfrm>
          <a:off x="1968500" y="13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77392</xdr:rowOff>
    </xdr:from>
    <xdr:ext cx="599010" cy="259045"/>
    <xdr:sp macro="" textlink="">
      <xdr:nvSpPr>
        <xdr:cNvPr id="200" name="テキスト ボックス 199"/>
        <xdr:cNvSpPr txBox="1"/>
      </xdr:nvSpPr>
      <xdr:spPr>
        <a:xfrm>
          <a:off x="1719795" y="1310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130150</xdr:rowOff>
    </xdr:from>
    <xdr:to>
      <xdr:col>6</xdr:col>
      <xdr:colOff>38100</xdr:colOff>
      <xdr:row>77</xdr:row>
      <xdr:rowOff>60300</xdr:rowOff>
    </xdr:to>
    <xdr:sp macro="" textlink="">
      <xdr:nvSpPr>
        <xdr:cNvPr id="201" name="楕円 200"/>
        <xdr:cNvSpPr/>
      </xdr:nvSpPr>
      <xdr:spPr>
        <a:xfrm>
          <a:off x="1079500" y="131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51427</xdr:rowOff>
    </xdr:from>
    <xdr:ext cx="599010" cy="259045"/>
    <xdr:sp macro="" textlink="">
      <xdr:nvSpPr>
        <xdr:cNvPr id="202" name="テキスト ボックス 201"/>
        <xdr:cNvSpPr txBox="1"/>
      </xdr:nvSpPr>
      <xdr:spPr>
        <a:xfrm>
          <a:off x="830795" y="132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72445</xdr:rowOff>
    </xdr:from>
    <xdr:to>
      <xdr:col>24</xdr:col>
      <xdr:colOff>63500</xdr:colOff>
      <xdr:row>98</xdr:row>
      <xdr:rowOff>76797</xdr:rowOff>
    </xdr:to>
    <xdr:cxnSp macro="">
      <xdr:nvCxnSpPr>
        <xdr:cNvPr id="229" name="直線コネクタ 228"/>
        <xdr:cNvCxnSpPr/>
      </xdr:nvCxnSpPr>
      <xdr:spPr>
        <a:xfrm flipV="1">
          <a:off x="3797300" y="16874545"/>
          <a:ext cx="8382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76797</xdr:rowOff>
    </xdr:from>
    <xdr:to>
      <xdr:col>19</xdr:col>
      <xdr:colOff>177800</xdr:colOff>
      <xdr:row>98</xdr:row>
      <xdr:rowOff>82810</xdr:rowOff>
    </xdr:to>
    <xdr:cxnSp macro="">
      <xdr:nvCxnSpPr>
        <xdr:cNvPr id="232" name="直線コネクタ 231"/>
        <xdr:cNvCxnSpPr/>
      </xdr:nvCxnSpPr>
      <xdr:spPr>
        <a:xfrm flipV="1">
          <a:off x="2908300" y="16878897"/>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82810</xdr:rowOff>
    </xdr:from>
    <xdr:to>
      <xdr:col>15</xdr:col>
      <xdr:colOff>50800</xdr:colOff>
      <xdr:row>98</xdr:row>
      <xdr:rowOff>84122</xdr:rowOff>
    </xdr:to>
    <xdr:cxnSp macro="">
      <xdr:nvCxnSpPr>
        <xdr:cNvPr id="235" name="直線コネクタ 234"/>
        <xdr:cNvCxnSpPr/>
      </xdr:nvCxnSpPr>
      <xdr:spPr>
        <a:xfrm flipV="1">
          <a:off x="2019300" y="16884910"/>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56238</xdr:rowOff>
    </xdr:from>
    <xdr:to>
      <xdr:col>10</xdr:col>
      <xdr:colOff>114300</xdr:colOff>
      <xdr:row>98</xdr:row>
      <xdr:rowOff>84122</xdr:rowOff>
    </xdr:to>
    <xdr:cxnSp macro="">
      <xdr:nvCxnSpPr>
        <xdr:cNvPr id="238" name="直線コネクタ 237"/>
        <xdr:cNvCxnSpPr/>
      </xdr:nvCxnSpPr>
      <xdr:spPr>
        <a:xfrm>
          <a:off x="1130300" y="16858338"/>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21645</xdr:rowOff>
    </xdr:from>
    <xdr:to>
      <xdr:col>24</xdr:col>
      <xdr:colOff>114300</xdr:colOff>
      <xdr:row>98</xdr:row>
      <xdr:rowOff>123245</xdr:rowOff>
    </xdr:to>
    <xdr:sp macro="" textlink="">
      <xdr:nvSpPr>
        <xdr:cNvPr id="248" name="楕円 247"/>
        <xdr:cNvSpPr/>
      </xdr:nvSpPr>
      <xdr:spPr>
        <a:xfrm>
          <a:off x="4584700" y="168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108022</xdr:rowOff>
    </xdr:from>
    <xdr:ext cx="534377" cy="259045"/>
    <xdr:sp macro="" textlink="">
      <xdr:nvSpPr>
        <xdr:cNvPr id="249" name="衛生費該当値テキスト"/>
        <xdr:cNvSpPr txBox="1"/>
      </xdr:nvSpPr>
      <xdr:spPr>
        <a:xfrm>
          <a:off x="4686300" y="167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25997</xdr:rowOff>
    </xdr:from>
    <xdr:to>
      <xdr:col>20</xdr:col>
      <xdr:colOff>38100</xdr:colOff>
      <xdr:row>98</xdr:row>
      <xdr:rowOff>127597</xdr:rowOff>
    </xdr:to>
    <xdr:sp macro="" textlink="">
      <xdr:nvSpPr>
        <xdr:cNvPr id="250" name="楕円 249"/>
        <xdr:cNvSpPr/>
      </xdr:nvSpPr>
      <xdr:spPr>
        <a:xfrm>
          <a:off x="3746500" y="168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118724</xdr:rowOff>
    </xdr:from>
    <xdr:ext cx="534377" cy="259045"/>
    <xdr:sp macro="" textlink="">
      <xdr:nvSpPr>
        <xdr:cNvPr id="251" name="テキスト ボックス 250"/>
        <xdr:cNvSpPr txBox="1"/>
      </xdr:nvSpPr>
      <xdr:spPr>
        <a:xfrm>
          <a:off x="3530111" y="169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32010</xdr:rowOff>
    </xdr:from>
    <xdr:to>
      <xdr:col>15</xdr:col>
      <xdr:colOff>101600</xdr:colOff>
      <xdr:row>98</xdr:row>
      <xdr:rowOff>133610</xdr:rowOff>
    </xdr:to>
    <xdr:sp macro="" textlink="">
      <xdr:nvSpPr>
        <xdr:cNvPr id="252" name="楕円 251"/>
        <xdr:cNvSpPr/>
      </xdr:nvSpPr>
      <xdr:spPr>
        <a:xfrm>
          <a:off x="2857500" y="168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124737</xdr:rowOff>
    </xdr:from>
    <xdr:ext cx="534377" cy="259045"/>
    <xdr:sp macro="" textlink="">
      <xdr:nvSpPr>
        <xdr:cNvPr id="253" name="テキスト ボックス 252"/>
        <xdr:cNvSpPr txBox="1"/>
      </xdr:nvSpPr>
      <xdr:spPr>
        <a:xfrm>
          <a:off x="2641111" y="169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33322</xdr:rowOff>
    </xdr:from>
    <xdr:to>
      <xdr:col>10</xdr:col>
      <xdr:colOff>165100</xdr:colOff>
      <xdr:row>98</xdr:row>
      <xdr:rowOff>134922</xdr:rowOff>
    </xdr:to>
    <xdr:sp macro="" textlink="">
      <xdr:nvSpPr>
        <xdr:cNvPr id="254" name="楕円 253"/>
        <xdr:cNvSpPr/>
      </xdr:nvSpPr>
      <xdr:spPr>
        <a:xfrm>
          <a:off x="1968500" y="168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126049</xdr:rowOff>
    </xdr:from>
    <xdr:ext cx="534377" cy="259045"/>
    <xdr:sp macro="" textlink="">
      <xdr:nvSpPr>
        <xdr:cNvPr id="255" name="テキスト ボックス 254"/>
        <xdr:cNvSpPr txBox="1"/>
      </xdr:nvSpPr>
      <xdr:spPr>
        <a:xfrm>
          <a:off x="1752111" y="16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5438</xdr:rowOff>
    </xdr:from>
    <xdr:to>
      <xdr:col>6</xdr:col>
      <xdr:colOff>38100</xdr:colOff>
      <xdr:row>98</xdr:row>
      <xdr:rowOff>107038</xdr:rowOff>
    </xdr:to>
    <xdr:sp macro="" textlink="">
      <xdr:nvSpPr>
        <xdr:cNvPr id="256" name="楕円 255"/>
        <xdr:cNvSpPr/>
      </xdr:nvSpPr>
      <xdr:spPr>
        <a:xfrm>
          <a:off x="10795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98165</xdr:rowOff>
    </xdr:from>
    <xdr:ext cx="534377" cy="259045"/>
    <xdr:sp macro="" textlink="">
      <xdr:nvSpPr>
        <xdr:cNvPr id="257" name="テキスト ボックス 256"/>
        <xdr:cNvSpPr txBox="1"/>
      </xdr:nvSpPr>
      <xdr:spPr>
        <a:xfrm>
          <a:off x="863111" y="169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148844</xdr:rowOff>
    </xdr:from>
    <xdr:to>
      <xdr:col>55</xdr:col>
      <xdr:colOff>0</xdr:colOff>
      <xdr:row>36</xdr:row>
      <xdr:rowOff>137033</xdr:rowOff>
    </xdr:to>
    <xdr:cxnSp macro="">
      <xdr:nvCxnSpPr>
        <xdr:cNvPr id="286" name="直線コネクタ 285"/>
        <xdr:cNvCxnSpPr/>
      </xdr:nvCxnSpPr>
      <xdr:spPr>
        <a:xfrm>
          <a:off x="9639300" y="6149594"/>
          <a:ext cx="8382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148844</xdr:rowOff>
    </xdr:from>
    <xdr:to>
      <xdr:col>50</xdr:col>
      <xdr:colOff>114300</xdr:colOff>
      <xdr:row>36</xdr:row>
      <xdr:rowOff>78359</xdr:rowOff>
    </xdr:to>
    <xdr:cxnSp macro="">
      <xdr:nvCxnSpPr>
        <xdr:cNvPr id="289" name="直線コネクタ 288"/>
        <xdr:cNvCxnSpPr/>
      </xdr:nvCxnSpPr>
      <xdr:spPr>
        <a:xfrm flipV="1">
          <a:off x="8750300" y="6149594"/>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78359</xdr:rowOff>
    </xdr:from>
    <xdr:to>
      <xdr:col>45</xdr:col>
      <xdr:colOff>177800</xdr:colOff>
      <xdr:row>36</xdr:row>
      <xdr:rowOff>100076</xdr:rowOff>
    </xdr:to>
    <xdr:cxnSp macro="">
      <xdr:nvCxnSpPr>
        <xdr:cNvPr id="292" name="直線コネクタ 291"/>
        <xdr:cNvCxnSpPr/>
      </xdr:nvCxnSpPr>
      <xdr:spPr>
        <a:xfrm flipV="1">
          <a:off x="7861300" y="625055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100076</xdr:rowOff>
    </xdr:from>
    <xdr:to>
      <xdr:col>41</xdr:col>
      <xdr:colOff>50800</xdr:colOff>
      <xdr:row>36</xdr:row>
      <xdr:rowOff>165227</xdr:rowOff>
    </xdr:to>
    <xdr:cxnSp macro="">
      <xdr:nvCxnSpPr>
        <xdr:cNvPr id="295" name="直線コネクタ 294"/>
        <xdr:cNvCxnSpPr/>
      </xdr:nvCxnSpPr>
      <xdr:spPr>
        <a:xfrm flipV="1">
          <a:off x="6972300" y="62722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86233</xdr:rowOff>
    </xdr:from>
    <xdr:to>
      <xdr:col>55</xdr:col>
      <xdr:colOff>50800</xdr:colOff>
      <xdr:row>37</xdr:row>
      <xdr:rowOff>16383</xdr:rowOff>
    </xdr:to>
    <xdr:sp macro="" textlink="">
      <xdr:nvSpPr>
        <xdr:cNvPr id="305" name="楕円 304"/>
        <xdr:cNvSpPr/>
      </xdr:nvSpPr>
      <xdr:spPr>
        <a:xfrm>
          <a:off x="104267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109110</xdr:rowOff>
    </xdr:from>
    <xdr:ext cx="469744" cy="259045"/>
    <xdr:sp macro="" textlink="">
      <xdr:nvSpPr>
        <xdr:cNvPr id="306" name="労働費該当値テキスト"/>
        <xdr:cNvSpPr txBox="1"/>
      </xdr:nvSpPr>
      <xdr:spPr>
        <a:xfrm>
          <a:off x="10528300" y="610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98044</xdr:rowOff>
    </xdr:from>
    <xdr:to>
      <xdr:col>50</xdr:col>
      <xdr:colOff>165100</xdr:colOff>
      <xdr:row>36</xdr:row>
      <xdr:rowOff>28194</xdr:rowOff>
    </xdr:to>
    <xdr:sp macro="" textlink="">
      <xdr:nvSpPr>
        <xdr:cNvPr id="307" name="楕円 306"/>
        <xdr:cNvSpPr/>
      </xdr:nvSpPr>
      <xdr:spPr>
        <a:xfrm>
          <a:off x="958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44721</xdr:rowOff>
    </xdr:from>
    <xdr:ext cx="469744" cy="259045"/>
    <xdr:sp macro="" textlink="">
      <xdr:nvSpPr>
        <xdr:cNvPr id="308" name="テキスト ボックス 307"/>
        <xdr:cNvSpPr txBox="1"/>
      </xdr:nvSpPr>
      <xdr:spPr>
        <a:xfrm>
          <a:off x="9404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27559</xdr:rowOff>
    </xdr:from>
    <xdr:to>
      <xdr:col>46</xdr:col>
      <xdr:colOff>38100</xdr:colOff>
      <xdr:row>36</xdr:row>
      <xdr:rowOff>129159</xdr:rowOff>
    </xdr:to>
    <xdr:sp macro="" textlink="">
      <xdr:nvSpPr>
        <xdr:cNvPr id="309" name="楕円 308"/>
        <xdr:cNvSpPr/>
      </xdr:nvSpPr>
      <xdr:spPr>
        <a:xfrm>
          <a:off x="8699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145686</xdr:rowOff>
    </xdr:from>
    <xdr:ext cx="469744" cy="259045"/>
    <xdr:sp macro="" textlink="">
      <xdr:nvSpPr>
        <xdr:cNvPr id="310" name="テキスト ボックス 309"/>
        <xdr:cNvSpPr txBox="1"/>
      </xdr:nvSpPr>
      <xdr:spPr>
        <a:xfrm>
          <a:off x="8515428"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macro="" textlink="">
      <xdr:nvSpPr>
        <xdr:cNvPr id="311" name="楕円 310"/>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167403</xdr:rowOff>
    </xdr:from>
    <xdr:ext cx="469744" cy="259045"/>
    <xdr:sp macro="" textlink="">
      <xdr:nvSpPr>
        <xdr:cNvPr id="312" name="テキスト ボックス 311"/>
        <xdr:cNvSpPr txBox="1"/>
      </xdr:nvSpPr>
      <xdr:spPr>
        <a:xfrm>
          <a:off x="7626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114427</xdr:rowOff>
    </xdr:from>
    <xdr:to>
      <xdr:col>36</xdr:col>
      <xdr:colOff>165100</xdr:colOff>
      <xdr:row>37</xdr:row>
      <xdr:rowOff>44577</xdr:rowOff>
    </xdr:to>
    <xdr:sp macro="" textlink="">
      <xdr:nvSpPr>
        <xdr:cNvPr id="313" name="楕円 312"/>
        <xdr:cNvSpPr/>
      </xdr:nvSpPr>
      <xdr:spPr>
        <a:xfrm>
          <a:off x="6921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35704</xdr:rowOff>
    </xdr:from>
    <xdr:ext cx="469744" cy="259045"/>
    <xdr:sp macro="" textlink="">
      <xdr:nvSpPr>
        <xdr:cNvPr id="314" name="テキスト ボックス 313"/>
        <xdr:cNvSpPr txBox="1"/>
      </xdr:nvSpPr>
      <xdr:spPr>
        <a:xfrm>
          <a:off x="6737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28886</xdr:rowOff>
    </xdr:from>
    <xdr:to>
      <xdr:col>55</xdr:col>
      <xdr:colOff>0</xdr:colOff>
      <xdr:row>58</xdr:row>
      <xdr:rowOff>43572</xdr:rowOff>
    </xdr:to>
    <xdr:cxnSp macro="">
      <xdr:nvCxnSpPr>
        <xdr:cNvPr id="341" name="直線コネクタ 340"/>
        <xdr:cNvCxnSpPr/>
      </xdr:nvCxnSpPr>
      <xdr:spPr>
        <a:xfrm>
          <a:off x="9639300" y="9972986"/>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28886</xdr:rowOff>
    </xdr:from>
    <xdr:to>
      <xdr:col>50</xdr:col>
      <xdr:colOff>114300</xdr:colOff>
      <xdr:row>58</xdr:row>
      <xdr:rowOff>29956</xdr:rowOff>
    </xdr:to>
    <xdr:cxnSp macro="">
      <xdr:nvCxnSpPr>
        <xdr:cNvPr id="344" name="直線コネクタ 343"/>
        <xdr:cNvCxnSpPr/>
      </xdr:nvCxnSpPr>
      <xdr:spPr>
        <a:xfrm flipV="1">
          <a:off x="8750300" y="997298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21111</xdr:rowOff>
    </xdr:from>
    <xdr:to>
      <xdr:col>45</xdr:col>
      <xdr:colOff>177800</xdr:colOff>
      <xdr:row>58</xdr:row>
      <xdr:rowOff>29956</xdr:rowOff>
    </xdr:to>
    <xdr:cxnSp macro="">
      <xdr:nvCxnSpPr>
        <xdr:cNvPr id="347" name="直線コネクタ 346"/>
        <xdr:cNvCxnSpPr/>
      </xdr:nvCxnSpPr>
      <xdr:spPr>
        <a:xfrm>
          <a:off x="7861300" y="9965211"/>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21111</xdr:rowOff>
    </xdr:from>
    <xdr:to>
      <xdr:col>41</xdr:col>
      <xdr:colOff>50800</xdr:colOff>
      <xdr:row>58</xdr:row>
      <xdr:rowOff>35299</xdr:rowOff>
    </xdr:to>
    <xdr:cxnSp macro="">
      <xdr:nvCxnSpPr>
        <xdr:cNvPr id="350" name="直線コネクタ 349"/>
        <xdr:cNvCxnSpPr/>
      </xdr:nvCxnSpPr>
      <xdr:spPr>
        <a:xfrm flipV="1">
          <a:off x="6972300" y="9965211"/>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164222</xdr:rowOff>
    </xdr:from>
    <xdr:to>
      <xdr:col>55</xdr:col>
      <xdr:colOff>50800</xdr:colOff>
      <xdr:row>58</xdr:row>
      <xdr:rowOff>94372</xdr:rowOff>
    </xdr:to>
    <xdr:sp macro="" textlink="">
      <xdr:nvSpPr>
        <xdr:cNvPr id="360" name="楕円 359"/>
        <xdr:cNvSpPr/>
      </xdr:nvSpPr>
      <xdr:spPr>
        <a:xfrm>
          <a:off x="10426700" y="99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120505</xdr:rowOff>
    </xdr:from>
    <xdr:ext cx="534377" cy="259045"/>
    <xdr:sp macro="" textlink="">
      <xdr:nvSpPr>
        <xdr:cNvPr id="361" name="農林水産業費該当値テキスト"/>
        <xdr:cNvSpPr txBox="1"/>
      </xdr:nvSpPr>
      <xdr:spPr>
        <a:xfrm>
          <a:off x="10528300" y="98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149536</xdr:rowOff>
    </xdr:from>
    <xdr:to>
      <xdr:col>50</xdr:col>
      <xdr:colOff>165100</xdr:colOff>
      <xdr:row>58</xdr:row>
      <xdr:rowOff>79686</xdr:rowOff>
    </xdr:to>
    <xdr:sp macro="" textlink="">
      <xdr:nvSpPr>
        <xdr:cNvPr id="362" name="楕円 361"/>
        <xdr:cNvSpPr/>
      </xdr:nvSpPr>
      <xdr:spPr>
        <a:xfrm>
          <a:off x="9588500" y="99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96213</xdr:rowOff>
    </xdr:from>
    <xdr:ext cx="534377" cy="259045"/>
    <xdr:sp macro="" textlink="">
      <xdr:nvSpPr>
        <xdr:cNvPr id="363" name="テキスト ボックス 362"/>
        <xdr:cNvSpPr txBox="1"/>
      </xdr:nvSpPr>
      <xdr:spPr>
        <a:xfrm>
          <a:off x="9372111" y="96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150606</xdr:rowOff>
    </xdr:from>
    <xdr:to>
      <xdr:col>46</xdr:col>
      <xdr:colOff>38100</xdr:colOff>
      <xdr:row>58</xdr:row>
      <xdr:rowOff>80756</xdr:rowOff>
    </xdr:to>
    <xdr:sp macro="" textlink="">
      <xdr:nvSpPr>
        <xdr:cNvPr id="364" name="楕円 363"/>
        <xdr:cNvSpPr/>
      </xdr:nvSpPr>
      <xdr:spPr>
        <a:xfrm>
          <a:off x="8699500" y="9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71883</xdr:rowOff>
    </xdr:from>
    <xdr:ext cx="534377" cy="259045"/>
    <xdr:sp macro="" textlink="">
      <xdr:nvSpPr>
        <xdr:cNvPr id="365" name="テキスト ボックス 364"/>
        <xdr:cNvSpPr txBox="1"/>
      </xdr:nvSpPr>
      <xdr:spPr>
        <a:xfrm>
          <a:off x="8483111" y="100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141761</xdr:rowOff>
    </xdr:from>
    <xdr:to>
      <xdr:col>41</xdr:col>
      <xdr:colOff>101600</xdr:colOff>
      <xdr:row>58</xdr:row>
      <xdr:rowOff>71911</xdr:rowOff>
    </xdr:to>
    <xdr:sp macro="" textlink="">
      <xdr:nvSpPr>
        <xdr:cNvPr id="366" name="楕円 365"/>
        <xdr:cNvSpPr/>
      </xdr:nvSpPr>
      <xdr:spPr>
        <a:xfrm>
          <a:off x="7810500" y="9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63038</xdr:rowOff>
    </xdr:from>
    <xdr:ext cx="534377" cy="259045"/>
    <xdr:sp macro="" textlink="">
      <xdr:nvSpPr>
        <xdr:cNvPr id="367" name="テキスト ボックス 366"/>
        <xdr:cNvSpPr txBox="1"/>
      </xdr:nvSpPr>
      <xdr:spPr>
        <a:xfrm>
          <a:off x="7594111" y="100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155949</xdr:rowOff>
    </xdr:from>
    <xdr:to>
      <xdr:col>36</xdr:col>
      <xdr:colOff>165100</xdr:colOff>
      <xdr:row>58</xdr:row>
      <xdr:rowOff>86099</xdr:rowOff>
    </xdr:to>
    <xdr:sp macro="" textlink="">
      <xdr:nvSpPr>
        <xdr:cNvPr id="368" name="楕円 367"/>
        <xdr:cNvSpPr/>
      </xdr:nvSpPr>
      <xdr:spPr>
        <a:xfrm>
          <a:off x="6921500" y="99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77226</xdr:rowOff>
    </xdr:from>
    <xdr:ext cx="534377" cy="259045"/>
    <xdr:sp macro="" textlink="">
      <xdr:nvSpPr>
        <xdr:cNvPr id="369" name="テキスト ボックス 368"/>
        <xdr:cNvSpPr txBox="1"/>
      </xdr:nvSpPr>
      <xdr:spPr>
        <a:xfrm>
          <a:off x="6705111" y="100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94869</xdr:rowOff>
    </xdr:from>
    <xdr:to>
      <xdr:col>55</xdr:col>
      <xdr:colOff>0</xdr:colOff>
      <xdr:row>78</xdr:row>
      <xdr:rowOff>14339</xdr:rowOff>
    </xdr:to>
    <xdr:cxnSp macro="">
      <xdr:nvCxnSpPr>
        <xdr:cNvPr id="398" name="直線コネクタ 397"/>
        <xdr:cNvCxnSpPr/>
      </xdr:nvCxnSpPr>
      <xdr:spPr>
        <a:xfrm flipV="1">
          <a:off x="9639300" y="13296519"/>
          <a:ext cx="838200" cy="9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123456</xdr:rowOff>
    </xdr:from>
    <xdr:to>
      <xdr:col>50</xdr:col>
      <xdr:colOff>114300</xdr:colOff>
      <xdr:row>78</xdr:row>
      <xdr:rowOff>14339</xdr:rowOff>
    </xdr:to>
    <xdr:cxnSp macro="">
      <xdr:nvCxnSpPr>
        <xdr:cNvPr id="401" name="直線コネクタ 400"/>
        <xdr:cNvCxnSpPr/>
      </xdr:nvCxnSpPr>
      <xdr:spPr>
        <a:xfrm>
          <a:off x="8750300" y="13325106"/>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123456</xdr:rowOff>
    </xdr:from>
    <xdr:to>
      <xdr:col>45</xdr:col>
      <xdr:colOff>177800</xdr:colOff>
      <xdr:row>78</xdr:row>
      <xdr:rowOff>85292</xdr:rowOff>
    </xdr:to>
    <xdr:cxnSp macro="">
      <xdr:nvCxnSpPr>
        <xdr:cNvPr id="404" name="直線コネクタ 403"/>
        <xdr:cNvCxnSpPr/>
      </xdr:nvCxnSpPr>
      <xdr:spPr>
        <a:xfrm flipV="1">
          <a:off x="7861300" y="13325106"/>
          <a:ext cx="889000" cy="1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17360</xdr:rowOff>
    </xdr:from>
    <xdr:to>
      <xdr:col>41</xdr:col>
      <xdr:colOff>50800</xdr:colOff>
      <xdr:row>78</xdr:row>
      <xdr:rowOff>85292</xdr:rowOff>
    </xdr:to>
    <xdr:cxnSp macro="">
      <xdr:nvCxnSpPr>
        <xdr:cNvPr id="407" name="直線コネクタ 406"/>
        <xdr:cNvCxnSpPr/>
      </xdr:nvCxnSpPr>
      <xdr:spPr>
        <a:xfrm>
          <a:off x="6972300" y="13390460"/>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44069</xdr:rowOff>
    </xdr:from>
    <xdr:to>
      <xdr:col>55</xdr:col>
      <xdr:colOff>50800</xdr:colOff>
      <xdr:row>77</xdr:row>
      <xdr:rowOff>145669</xdr:rowOff>
    </xdr:to>
    <xdr:sp macro="" textlink="">
      <xdr:nvSpPr>
        <xdr:cNvPr id="417" name="楕円 416"/>
        <xdr:cNvSpPr/>
      </xdr:nvSpPr>
      <xdr:spPr>
        <a:xfrm>
          <a:off x="10426700" y="132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66946</xdr:rowOff>
    </xdr:from>
    <xdr:ext cx="534377" cy="259045"/>
    <xdr:sp macro="" textlink="">
      <xdr:nvSpPr>
        <xdr:cNvPr id="418" name="商工費該当値テキスト"/>
        <xdr:cNvSpPr txBox="1"/>
      </xdr:nvSpPr>
      <xdr:spPr>
        <a:xfrm>
          <a:off x="10528300" y="130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134989</xdr:rowOff>
    </xdr:from>
    <xdr:to>
      <xdr:col>50</xdr:col>
      <xdr:colOff>165100</xdr:colOff>
      <xdr:row>78</xdr:row>
      <xdr:rowOff>65139</xdr:rowOff>
    </xdr:to>
    <xdr:sp macro="" textlink="">
      <xdr:nvSpPr>
        <xdr:cNvPr id="419" name="楕円 418"/>
        <xdr:cNvSpPr/>
      </xdr:nvSpPr>
      <xdr:spPr>
        <a:xfrm>
          <a:off x="9588500" y="133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56266</xdr:rowOff>
    </xdr:from>
    <xdr:ext cx="534377" cy="259045"/>
    <xdr:sp macro="" textlink="">
      <xdr:nvSpPr>
        <xdr:cNvPr id="420" name="テキスト ボックス 419"/>
        <xdr:cNvSpPr txBox="1"/>
      </xdr:nvSpPr>
      <xdr:spPr>
        <a:xfrm>
          <a:off x="9372111" y="134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72656</xdr:rowOff>
    </xdr:from>
    <xdr:to>
      <xdr:col>46</xdr:col>
      <xdr:colOff>38100</xdr:colOff>
      <xdr:row>78</xdr:row>
      <xdr:rowOff>2806</xdr:rowOff>
    </xdr:to>
    <xdr:sp macro="" textlink="">
      <xdr:nvSpPr>
        <xdr:cNvPr id="421" name="楕円 420"/>
        <xdr:cNvSpPr/>
      </xdr:nvSpPr>
      <xdr:spPr>
        <a:xfrm>
          <a:off x="8699500" y="132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165383</xdr:rowOff>
    </xdr:from>
    <xdr:ext cx="534377" cy="259045"/>
    <xdr:sp macro="" textlink="">
      <xdr:nvSpPr>
        <xdr:cNvPr id="422" name="テキスト ボックス 421"/>
        <xdr:cNvSpPr txBox="1"/>
      </xdr:nvSpPr>
      <xdr:spPr>
        <a:xfrm>
          <a:off x="8483111" y="133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34492</xdr:rowOff>
    </xdr:from>
    <xdr:to>
      <xdr:col>41</xdr:col>
      <xdr:colOff>101600</xdr:colOff>
      <xdr:row>78</xdr:row>
      <xdr:rowOff>136092</xdr:rowOff>
    </xdr:to>
    <xdr:sp macro="" textlink="">
      <xdr:nvSpPr>
        <xdr:cNvPr id="423" name="楕円 422"/>
        <xdr:cNvSpPr/>
      </xdr:nvSpPr>
      <xdr:spPr>
        <a:xfrm>
          <a:off x="7810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127219</xdr:rowOff>
    </xdr:from>
    <xdr:ext cx="534377" cy="259045"/>
    <xdr:sp macro="" textlink="">
      <xdr:nvSpPr>
        <xdr:cNvPr id="424" name="テキスト ボックス 423"/>
        <xdr:cNvSpPr txBox="1"/>
      </xdr:nvSpPr>
      <xdr:spPr>
        <a:xfrm>
          <a:off x="7594111" y="135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138010</xdr:rowOff>
    </xdr:from>
    <xdr:to>
      <xdr:col>36</xdr:col>
      <xdr:colOff>165100</xdr:colOff>
      <xdr:row>78</xdr:row>
      <xdr:rowOff>68160</xdr:rowOff>
    </xdr:to>
    <xdr:sp macro="" textlink="">
      <xdr:nvSpPr>
        <xdr:cNvPr id="425" name="楕円 424"/>
        <xdr:cNvSpPr/>
      </xdr:nvSpPr>
      <xdr:spPr>
        <a:xfrm>
          <a:off x="6921500" y="133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59287</xdr:rowOff>
    </xdr:from>
    <xdr:ext cx="534377" cy="259045"/>
    <xdr:sp macro="" textlink="">
      <xdr:nvSpPr>
        <xdr:cNvPr id="426" name="テキスト ボックス 425"/>
        <xdr:cNvSpPr txBox="1"/>
      </xdr:nvSpPr>
      <xdr:spPr>
        <a:xfrm>
          <a:off x="6705111" y="134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169827</xdr:rowOff>
    </xdr:from>
    <xdr:to>
      <xdr:col>55</xdr:col>
      <xdr:colOff>0</xdr:colOff>
      <xdr:row>99</xdr:row>
      <xdr:rowOff>1583</xdr:rowOff>
    </xdr:to>
    <xdr:cxnSp macro="">
      <xdr:nvCxnSpPr>
        <xdr:cNvPr id="457" name="直線コネクタ 456"/>
        <xdr:cNvCxnSpPr/>
      </xdr:nvCxnSpPr>
      <xdr:spPr>
        <a:xfrm flipV="1">
          <a:off x="9639300" y="16971927"/>
          <a:ext cx="8382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1583</xdr:rowOff>
    </xdr:from>
    <xdr:to>
      <xdr:col>50</xdr:col>
      <xdr:colOff>114300</xdr:colOff>
      <xdr:row>99</xdr:row>
      <xdr:rowOff>16940</xdr:rowOff>
    </xdr:to>
    <xdr:cxnSp macro="">
      <xdr:nvCxnSpPr>
        <xdr:cNvPr id="460" name="直線コネクタ 459"/>
        <xdr:cNvCxnSpPr/>
      </xdr:nvCxnSpPr>
      <xdr:spPr>
        <a:xfrm flipV="1">
          <a:off x="8750300" y="16975133"/>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16940</xdr:rowOff>
    </xdr:from>
    <xdr:to>
      <xdr:col>45</xdr:col>
      <xdr:colOff>177800</xdr:colOff>
      <xdr:row>99</xdr:row>
      <xdr:rowOff>22196</xdr:rowOff>
    </xdr:to>
    <xdr:cxnSp macro="">
      <xdr:nvCxnSpPr>
        <xdr:cNvPr id="463" name="直線コネクタ 462"/>
        <xdr:cNvCxnSpPr/>
      </xdr:nvCxnSpPr>
      <xdr:spPr>
        <a:xfrm flipV="1">
          <a:off x="7861300" y="16990490"/>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4600</xdr:rowOff>
    </xdr:from>
    <xdr:to>
      <xdr:col>41</xdr:col>
      <xdr:colOff>50800</xdr:colOff>
      <xdr:row>99</xdr:row>
      <xdr:rowOff>22196</xdr:rowOff>
    </xdr:to>
    <xdr:cxnSp macro="">
      <xdr:nvCxnSpPr>
        <xdr:cNvPr id="466" name="直線コネクタ 465"/>
        <xdr:cNvCxnSpPr/>
      </xdr:nvCxnSpPr>
      <xdr:spPr>
        <a:xfrm>
          <a:off x="6972300" y="16978150"/>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119027</xdr:rowOff>
    </xdr:from>
    <xdr:to>
      <xdr:col>55</xdr:col>
      <xdr:colOff>50800</xdr:colOff>
      <xdr:row>99</xdr:row>
      <xdr:rowOff>49177</xdr:rowOff>
    </xdr:to>
    <xdr:sp macro="" textlink="">
      <xdr:nvSpPr>
        <xdr:cNvPr id="476" name="楕円 475"/>
        <xdr:cNvSpPr/>
      </xdr:nvSpPr>
      <xdr:spPr>
        <a:xfrm>
          <a:off x="10426700" y="169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78404</xdr:rowOff>
    </xdr:from>
    <xdr:ext cx="534377" cy="259045"/>
    <xdr:sp macro="" textlink="">
      <xdr:nvSpPr>
        <xdr:cNvPr id="477" name="土木費該当値テキスト"/>
        <xdr:cNvSpPr txBox="1"/>
      </xdr:nvSpPr>
      <xdr:spPr>
        <a:xfrm>
          <a:off x="10528300" y="16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122233</xdr:rowOff>
    </xdr:from>
    <xdr:to>
      <xdr:col>50</xdr:col>
      <xdr:colOff>165100</xdr:colOff>
      <xdr:row>99</xdr:row>
      <xdr:rowOff>52383</xdr:rowOff>
    </xdr:to>
    <xdr:sp macro="" textlink="">
      <xdr:nvSpPr>
        <xdr:cNvPr id="478" name="楕円 477"/>
        <xdr:cNvSpPr/>
      </xdr:nvSpPr>
      <xdr:spPr>
        <a:xfrm>
          <a:off x="9588500" y="169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43510</xdr:rowOff>
    </xdr:from>
    <xdr:ext cx="534377" cy="259045"/>
    <xdr:sp macro="" textlink="">
      <xdr:nvSpPr>
        <xdr:cNvPr id="479" name="テキスト ボックス 478"/>
        <xdr:cNvSpPr txBox="1"/>
      </xdr:nvSpPr>
      <xdr:spPr>
        <a:xfrm>
          <a:off x="9372111" y="170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137590</xdr:rowOff>
    </xdr:from>
    <xdr:to>
      <xdr:col>46</xdr:col>
      <xdr:colOff>38100</xdr:colOff>
      <xdr:row>99</xdr:row>
      <xdr:rowOff>67740</xdr:rowOff>
    </xdr:to>
    <xdr:sp macro="" textlink="">
      <xdr:nvSpPr>
        <xdr:cNvPr id="480" name="楕円 479"/>
        <xdr:cNvSpPr/>
      </xdr:nvSpPr>
      <xdr:spPr>
        <a:xfrm>
          <a:off x="8699500" y="169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58867</xdr:rowOff>
    </xdr:from>
    <xdr:ext cx="534377" cy="259045"/>
    <xdr:sp macro="" textlink="">
      <xdr:nvSpPr>
        <xdr:cNvPr id="481" name="テキスト ボックス 480"/>
        <xdr:cNvSpPr txBox="1"/>
      </xdr:nvSpPr>
      <xdr:spPr>
        <a:xfrm>
          <a:off x="8483111" y="170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142846</xdr:rowOff>
    </xdr:from>
    <xdr:to>
      <xdr:col>41</xdr:col>
      <xdr:colOff>101600</xdr:colOff>
      <xdr:row>99</xdr:row>
      <xdr:rowOff>72996</xdr:rowOff>
    </xdr:to>
    <xdr:sp macro="" textlink="">
      <xdr:nvSpPr>
        <xdr:cNvPr id="482" name="楕円 481"/>
        <xdr:cNvSpPr/>
      </xdr:nvSpPr>
      <xdr:spPr>
        <a:xfrm>
          <a:off x="7810500" y="169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64123</xdr:rowOff>
    </xdr:from>
    <xdr:ext cx="534377" cy="259045"/>
    <xdr:sp macro="" textlink="">
      <xdr:nvSpPr>
        <xdr:cNvPr id="483" name="テキスト ボックス 482"/>
        <xdr:cNvSpPr txBox="1"/>
      </xdr:nvSpPr>
      <xdr:spPr>
        <a:xfrm>
          <a:off x="7594111" y="170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125250</xdr:rowOff>
    </xdr:from>
    <xdr:to>
      <xdr:col>36</xdr:col>
      <xdr:colOff>165100</xdr:colOff>
      <xdr:row>99</xdr:row>
      <xdr:rowOff>55400</xdr:rowOff>
    </xdr:to>
    <xdr:sp macro="" textlink="">
      <xdr:nvSpPr>
        <xdr:cNvPr id="484" name="楕円 483"/>
        <xdr:cNvSpPr/>
      </xdr:nvSpPr>
      <xdr:spPr>
        <a:xfrm>
          <a:off x="6921500" y="16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46527</xdr:rowOff>
    </xdr:from>
    <xdr:ext cx="534377" cy="259045"/>
    <xdr:sp macro="" textlink="">
      <xdr:nvSpPr>
        <xdr:cNvPr id="485" name="テキスト ボックス 484"/>
        <xdr:cNvSpPr txBox="1"/>
      </xdr:nvSpPr>
      <xdr:spPr>
        <a:xfrm>
          <a:off x="6705111" y="170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14190</xdr:rowOff>
    </xdr:from>
    <xdr:to>
      <xdr:col>85</xdr:col>
      <xdr:colOff>127000</xdr:colOff>
      <xdr:row>38</xdr:row>
      <xdr:rowOff>14414</xdr:rowOff>
    </xdr:to>
    <xdr:cxnSp macro="">
      <xdr:nvCxnSpPr>
        <xdr:cNvPr id="512" name="直線コネクタ 511"/>
        <xdr:cNvCxnSpPr/>
      </xdr:nvCxnSpPr>
      <xdr:spPr>
        <a:xfrm>
          <a:off x="15481300" y="6529290"/>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14190</xdr:rowOff>
    </xdr:from>
    <xdr:to>
      <xdr:col>81</xdr:col>
      <xdr:colOff>50800</xdr:colOff>
      <xdr:row>38</xdr:row>
      <xdr:rowOff>28006</xdr:rowOff>
    </xdr:to>
    <xdr:cxnSp macro="">
      <xdr:nvCxnSpPr>
        <xdr:cNvPr id="515" name="直線コネクタ 514"/>
        <xdr:cNvCxnSpPr/>
      </xdr:nvCxnSpPr>
      <xdr:spPr>
        <a:xfrm flipV="1">
          <a:off x="14592300" y="652929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20179</xdr:rowOff>
    </xdr:from>
    <xdr:to>
      <xdr:col>76</xdr:col>
      <xdr:colOff>114300</xdr:colOff>
      <xdr:row>38</xdr:row>
      <xdr:rowOff>28006</xdr:rowOff>
    </xdr:to>
    <xdr:cxnSp macro="">
      <xdr:nvCxnSpPr>
        <xdr:cNvPr id="518" name="直線コネクタ 517"/>
        <xdr:cNvCxnSpPr/>
      </xdr:nvCxnSpPr>
      <xdr:spPr>
        <a:xfrm>
          <a:off x="13703300" y="6363829"/>
          <a:ext cx="889000" cy="1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20179</xdr:rowOff>
    </xdr:from>
    <xdr:to>
      <xdr:col>71</xdr:col>
      <xdr:colOff>177800</xdr:colOff>
      <xdr:row>38</xdr:row>
      <xdr:rowOff>43756</xdr:rowOff>
    </xdr:to>
    <xdr:cxnSp macro="">
      <xdr:nvCxnSpPr>
        <xdr:cNvPr id="521" name="直線コネクタ 520"/>
        <xdr:cNvCxnSpPr/>
      </xdr:nvCxnSpPr>
      <xdr:spPr>
        <a:xfrm flipV="1">
          <a:off x="12814300" y="6363829"/>
          <a:ext cx="889000" cy="19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135063</xdr:rowOff>
    </xdr:from>
    <xdr:to>
      <xdr:col>85</xdr:col>
      <xdr:colOff>177800</xdr:colOff>
      <xdr:row>38</xdr:row>
      <xdr:rowOff>65213</xdr:rowOff>
    </xdr:to>
    <xdr:sp macro="" textlink="">
      <xdr:nvSpPr>
        <xdr:cNvPr id="531" name="楕円 530"/>
        <xdr:cNvSpPr/>
      </xdr:nvSpPr>
      <xdr:spPr>
        <a:xfrm>
          <a:off x="16268700" y="64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134839</xdr:rowOff>
    </xdr:from>
    <xdr:to>
      <xdr:col>81</xdr:col>
      <xdr:colOff>101600</xdr:colOff>
      <xdr:row>38</xdr:row>
      <xdr:rowOff>64990</xdr:rowOff>
    </xdr:to>
    <xdr:sp macro="" textlink="">
      <xdr:nvSpPr>
        <xdr:cNvPr id="533" name="楕円 532"/>
        <xdr:cNvSpPr/>
      </xdr:nvSpPr>
      <xdr:spPr>
        <a:xfrm>
          <a:off x="15430500" y="6478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56117</xdr:rowOff>
    </xdr:from>
    <xdr:ext cx="534377" cy="259045"/>
    <xdr:sp macro="" textlink="">
      <xdr:nvSpPr>
        <xdr:cNvPr id="534" name="テキスト ボックス 533"/>
        <xdr:cNvSpPr txBox="1"/>
      </xdr:nvSpPr>
      <xdr:spPr>
        <a:xfrm>
          <a:off x="15214111" y="65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148656</xdr:rowOff>
    </xdr:from>
    <xdr:to>
      <xdr:col>76</xdr:col>
      <xdr:colOff>165100</xdr:colOff>
      <xdr:row>38</xdr:row>
      <xdr:rowOff>78806</xdr:rowOff>
    </xdr:to>
    <xdr:sp macro="" textlink="">
      <xdr:nvSpPr>
        <xdr:cNvPr id="535" name="楕円 534"/>
        <xdr:cNvSpPr/>
      </xdr:nvSpPr>
      <xdr:spPr>
        <a:xfrm>
          <a:off x="14541500" y="64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69933</xdr:rowOff>
    </xdr:from>
    <xdr:ext cx="534377" cy="259045"/>
    <xdr:sp macro="" textlink="">
      <xdr:nvSpPr>
        <xdr:cNvPr id="536" name="テキスト ボックス 535"/>
        <xdr:cNvSpPr txBox="1"/>
      </xdr:nvSpPr>
      <xdr:spPr>
        <a:xfrm>
          <a:off x="14325111" y="65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140829</xdr:rowOff>
    </xdr:from>
    <xdr:to>
      <xdr:col>72</xdr:col>
      <xdr:colOff>38100</xdr:colOff>
      <xdr:row>37</xdr:row>
      <xdr:rowOff>70979</xdr:rowOff>
    </xdr:to>
    <xdr:sp macro="" textlink="">
      <xdr:nvSpPr>
        <xdr:cNvPr id="537" name="楕円 536"/>
        <xdr:cNvSpPr/>
      </xdr:nvSpPr>
      <xdr:spPr>
        <a:xfrm>
          <a:off x="13652500" y="6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87506</xdr:rowOff>
    </xdr:from>
    <xdr:ext cx="534377" cy="259045"/>
    <xdr:sp macro="" textlink="">
      <xdr:nvSpPr>
        <xdr:cNvPr id="538" name="テキスト ボックス 537"/>
        <xdr:cNvSpPr txBox="1"/>
      </xdr:nvSpPr>
      <xdr:spPr>
        <a:xfrm>
          <a:off x="13436111" y="60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164406</xdr:rowOff>
    </xdr:from>
    <xdr:to>
      <xdr:col>67</xdr:col>
      <xdr:colOff>101600</xdr:colOff>
      <xdr:row>38</xdr:row>
      <xdr:rowOff>94556</xdr:rowOff>
    </xdr:to>
    <xdr:sp macro="" textlink="">
      <xdr:nvSpPr>
        <xdr:cNvPr id="539" name="楕円 538"/>
        <xdr:cNvSpPr/>
      </xdr:nvSpPr>
      <xdr:spPr>
        <a:xfrm>
          <a:off x="12763500" y="65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85683</xdr:rowOff>
    </xdr:from>
    <xdr:ext cx="534377" cy="259045"/>
    <xdr:sp macro="" textlink="">
      <xdr:nvSpPr>
        <xdr:cNvPr id="540" name="テキスト ボックス 539"/>
        <xdr:cNvSpPr txBox="1"/>
      </xdr:nvSpPr>
      <xdr:spPr>
        <a:xfrm>
          <a:off x="12547111" y="66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70314</xdr:rowOff>
    </xdr:from>
    <xdr:to>
      <xdr:col>85</xdr:col>
      <xdr:colOff>127000</xdr:colOff>
      <xdr:row>58</xdr:row>
      <xdr:rowOff>70634</xdr:rowOff>
    </xdr:to>
    <xdr:cxnSp macro="">
      <xdr:nvCxnSpPr>
        <xdr:cNvPr id="571" name="直線コネクタ 570"/>
        <xdr:cNvCxnSpPr/>
      </xdr:nvCxnSpPr>
      <xdr:spPr>
        <a:xfrm flipV="1">
          <a:off x="15481300" y="1001441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70634</xdr:rowOff>
    </xdr:from>
    <xdr:to>
      <xdr:col>81</xdr:col>
      <xdr:colOff>50800</xdr:colOff>
      <xdr:row>58</xdr:row>
      <xdr:rowOff>95384</xdr:rowOff>
    </xdr:to>
    <xdr:cxnSp macro="">
      <xdr:nvCxnSpPr>
        <xdr:cNvPr id="574" name="直線コネクタ 573"/>
        <xdr:cNvCxnSpPr/>
      </xdr:nvCxnSpPr>
      <xdr:spPr>
        <a:xfrm flipV="1">
          <a:off x="14592300" y="10014734"/>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149559</xdr:rowOff>
    </xdr:from>
    <xdr:to>
      <xdr:col>76</xdr:col>
      <xdr:colOff>114300</xdr:colOff>
      <xdr:row>58</xdr:row>
      <xdr:rowOff>95384</xdr:rowOff>
    </xdr:to>
    <xdr:cxnSp macro="">
      <xdr:nvCxnSpPr>
        <xdr:cNvPr id="577" name="直線コネクタ 576"/>
        <xdr:cNvCxnSpPr/>
      </xdr:nvCxnSpPr>
      <xdr:spPr>
        <a:xfrm>
          <a:off x="13703300" y="9922209"/>
          <a:ext cx="889000" cy="1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35994</xdr:rowOff>
    </xdr:from>
    <xdr:to>
      <xdr:col>71</xdr:col>
      <xdr:colOff>177800</xdr:colOff>
      <xdr:row>57</xdr:row>
      <xdr:rowOff>149559</xdr:rowOff>
    </xdr:to>
    <xdr:cxnSp macro="">
      <xdr:nvCxnSpPr>
        <xdr:cNvPr id="580" name="直線コネクタ 579"/>
        <xdr:cNvCxnSpPr/>
      </xdr:nvCxnSpPr>
      <xdr:spPr>
        <a:xfrm>
          <a:off x="12814300" y="9808644"/>
          <a:ext cx="8890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19514</xdr:rowOff>
    </xdr:from>
    <xdr:to>
      <xdr:col>85</xdr:col>
      <xdr:colOff>177800</xdr:colOff>
      <xdr:row>58</xdr:row>
      <xdr:rowOff>121114</xdr:rowOff>
    </xdr:to>
    <xdr:sp macro="" textlink="">
      <xdr:nvSpPr>
        <xdr:cNvPr id="590" name="楕円 589"/>
        <xdr:cNvSpPr/>
      </xdr:nvSpPr>
      <xdr:spPr>
        <a:xfrm>
          <a:off x="16268700" y="99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19834</xdr:rowOff>
    </xdr:from>
    <xdr:to>
      <xdr:col>81</xdr:col>
      <xdr:colOff>101600</xdr:colOff>
      <xdr:row>58</xdr:row>
      <xdr:rowOff>121434</xdr:rowOff>
    </xdr:to>
    <xdr:sp macro="" textlink="">
      <xdr:nvSpPr>
        <xdr:cNvPr id="592" name="楕円 591"/>
        <xdr:cNvSpPr/>
      </xdr:nvSpPr>
      <xdr:spPr>
        <a:xfrm>
          <a:off x="15430500" y="99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112561</xdr:rowOff>
    </xdr:from>
    <xdr:ext cx="534377" cy="259045"/>
    <xdr:sp macro="" textlink="">
      <xdr:nvSpPr>
        <xdr:cNvPr id="593" name="テキスト ボックス 592"/>
        <xdr:cNvSpPr txBox="1"/>
      </xdr:nvSpPr>
      <xdr:spPr>
        <a:xfrm>
          <a:off x="15214111" y="100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44584</xdr:rowOff>
    </xdr:from>
    <xdr:to>
      <xdr:col>76</xdr:col>
      <xdr:colOff>165100</xdr:colOff>
      <xdr:row>58</xdr:row>
      <xdr:rowOff>146184</xdr:rowOff>
    </xdr:to>
    <xdr:sp macro="" textlink="">
      <xdr:nvSpPr>
        <xdr:cNvPr id="594" name="楕円 593"/>
        <xdr:cNvSpPr/>
      </xdr:nvSpPr>
      <xdr:spPr>
        <a:xfrm>
          <a:off x="14541500" y="99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137311</xdr:rowOff>
    </xdr:from>
    <xdr:ext cx="534377" cy="259045"/>
    <xdr:sp macro="" textlink="">
      <xdr:nvSpPr>
        <xdr:cNvPr id="595" name="テキスト ボックス 594"/>
        <xdr:cNvSpPr txBox="1"/>
      </xdr:nvSpPr>
      <xdr:spPr>
        <a:xfrm>
          <a:off x="14325111" y="100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98759</xdr:rowOff>
    </xdr:from>
    <xdr:to>
      <xdr:col>72</xdr:col>
      <xdr:colOff>38100</xdr:colOff>
      <xdr:row>58</xdr:row>
      <xdr:rowOff>28909</xdr:rowOff>
    </xdr:to>
    <xdr:sp macro="" textlink="">
      <xdr:nvSpPr>
        <xdr:cNvPr id="596" name="楕円 595"/>
        <xdr:cNvSpPr/>
      </xdr:nvSpPr>
      <xdr:spPr>
        <a:xfrm>
          <a:off x="13652500" y="98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45436</xdr:rowOff>
    </xdr:from>
    <xdr:ext cx="534377" cy="259045"/>
    <xdr:sp macro="" textlink="">
      <xdr:nvSpPr>
        <xdr:cNvPr id="597" name="テキスト ボックス 596"/>
        <xdr:cNvSpPr txBox="1"/>
      </xdr:nvSpPr>
      <xdr:spPr>
        <a:xfrm>
          <a:off x="13436111" y="96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156644</xdr:rowOff>
    </xdr:from>
    <xdr:to>
      <xdr:col>67</xdr:col>
      <xdr:colOff>101600</xdr:colOff>
      <xdr:row>57</xdr:row>
      <xdr:rowOff>86794</xdr:rowOff>
    </xdr:to>
    <xdr:sp macro="" textlink="">
      <xdr:nvSpPr>
        <xdr:cNvPr id="598" name="楕円 597"/>
        <xdr:cNvSpPr/>
      </xdr:nvSpPr>
      <xdr:spPr>
        <a:xfrm>
          <a:off x="12763500" y="97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103321</xdr:rowOff>
    </xdr:from>
    <xdr:ext cx="599010" cy="259045"/>
    <xdr:sp macro="" textlink="">
      <xdr:nvSpPr>
        <xdr:cNvPr id="599" name="テキスト ボックス 598"/>
        <xdr:cNvSpPr txBox="1"/>
      </xdr:nvSpPr>
      <xdr:spPr>
        <a:xfrm>
          <a:off x="12514795" y="953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129445</xdr:rowOff>
    </xdr:from>
    <xdr:to>
      <xdr:col>85</xdr:col>
      <xdr:colOff>127000</xdr:colOff>
      <xdr:row>78</xdr:row>
      <xdr:rowOff>139700</xdr:rowOff>
    </xdr:to>
    <xdr:cxnSp macro="">
      <xdr:nvCxnSpPr>
        <xdr:cNvPr id="626" name="直線コネクタ 625"/>
        <xdr:cNvCxnSpPr/>
      </xdr:nvCxnSpPr>
      <xdr:spPr>
        <a:xfrm>
          <a:off x="15481300" y="13502545"/>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128229</xdr:rowOff>
    </xdr:from>
    <xdr:to>
      <xdr:col>81</xdr:col>
      <xdr:colOff>50800</xdr:colOff>
      <xdr:row>78</xdr:row>
      <xdr:rowOff>129445</xdr:rowOff>
    </xdr:to>
    <xdr:cxnSp macro="">
      <xdr:nvCxnSpPr>
        <xdr:cNvPr id="629" name="直線コネクタ 628"/>
        <xdr:cNvCxnSpPr/>
      </xdr:nvCxnSpPr>
      <xdr:spPr>
        <a:xfrm>
          <a:off x="14592300" y="13501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103910</xdr:rowOff>
    </xdr:from>
    <xdr:to>
      <xdr:col>76</xdr:col>
      <xdr:colOff>114300</xdr:colOff>
      <xdr:row>78</xdr:row>
      <xdr:rowOff>128229</xdr:rowOff>
    </xdr:to>
    <xdr:cxnSp macro="">
      <xdr:nvCxnSpPr>
        <xdr:cNvPr id="632" name="直線コネクタ 631"/>
        <xdr:cNvCxnSpPr/>
      </xdr:nvCxnSpPr>
      <xdr:spPr>
        <a:xfrm>
          <a:off x="13703300" y="13477010"/>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21157</xdr:rowOff>
    </xdr:from>
    <xdr:to>
      <xdr:col>71</xdr:col>
      <xdr:colOff>177800</xdr:colOff>
      <xdr:row>78</xdr:row>
      <xdr:rowOff>103910</xdr:rowOff>
    </xdr:to>
    <xdr:cxnSp macro="">
      <xdr:nvCxnSpPr>
        <xdr:cNvPr id="635" name="直線コネクタ 634"/>
        <xdr:cNvCxnSpPr/>
      </xdr:nvCxnSpPr>
      <xdr:spPr>
        <a:xfrm>
          <a:off x="12814300" y="13394257"/>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78645</xdr:rowOff>
    </xdr:from>
    <xdr:to>
      <xdr:col>81</xdr:col>
      <xdr:colOff>101600</xdr:colOff>
      <xdr:row>79</xdr:row>
      <xdr:rowOff>8795</xdr:rowOff>
    </xdr:to>
    <xdr:sp macro="" textlink="">
      <xdr:nvSpPr>
        <xdr:cNvPr id="647" name="楕円 646"/>
        <xdr:cNvSpPr/>
      </xdr:nvSpPr>
      <xdr:spPr>
        <a:xfrm>
          <a:off x="15430500" y="134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171372</xdr:rowOff>
    </xdr:from>
    <xdr:ext cx="469744" cy="259045"/>
    <xdr:sp macro="" textlink="">
      <xdr:nvSpPr>
        <xdr:cNvPr id="648" name="テキスト ボックス 647"/>
        <xdr:cNvSpPr txBox="1"/>
      </xdr:nvSpPr>
      <xdr:spPr>
        <a:xfrm>
          <a:off x="15246428" y="135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77429</xdr:rowOff>
    </xdr:from>
    <xdr:to>
      <xdr:col>76</xdr:col>
      <xdr:colOff>165100</xdr:colOff>
      <xdr:row>79</xdr:row>
      <xdr:rowOff>7579</xdr:rowOff>
    </xdr:to>
    <xdr:sp macro="" textlink="">
      <xdr:nvSpPr>
        <xdr:cNvPr id="649" name="楕円 648"/>
        <xdr:cNvSpPr/>
      </xdr:nvSpPr>
      <xdr:spPr>
        <a:xfrm>
          <a:off x="14541500" y="13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170156</xdr:rowOff>
    </xdr:from>
    <xdr:ext cx="469744" cy="259045"/>
    <xdr:sp macro="" textlink="">
      <xdr:nvSpPr>
        <xdr:cNvPr id="650" name="テキスト ボックス 649"/>
        <xdr:cNvSpPr txBox="1"/>
      </xdr:nvSpPr>
      <xdr:spPr>
        <a:xfrm>
          <a:off x="14357428" y="1354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53110</xdr:rowOff>
    </xdr:from>
    <xdr:to>
      <xdr:col>72</xdr:col>
      <xdr:colOff>38100</xdr:colOff>
      <xdr:row>78</xdr:row>
      <xdr:rowOff>154710</xdr:rowOff>
    </xdr:to>
    <xdr:sp macro="" textlink="">
      <xdr:nvSpPr>
        <xdr:cNvPr id="651" name="楕円 650"/>
        <xdr:cNvSpPr/>
      </xdr:nvSpPr>
      <xdr:spPr>
        <a:xfrm>
          <a:off x="13652500" y="13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145837</xdr:rowOff>
    </xdr:from>
    <xdr:ext cx="469744" cy="259045"/>
    <xdr:sp macro="" textlink="">
      <xdr:nvSpPr>
        <xdr:cNvPr id="652" name="テキスト ボックス 651"/>
        <xdr:cNvSpPr txBox="1"/>
      </xdr:nvSpPr>
      <xdr:spPr>
        <a:xfrm>
          <a:off x="13468428" y="135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141807</xdr:rowOff>
    </xdr:from>
    <xdr:to>
      <xdr:col>67</xdr:col>
      <xdr:colOff>101600</xdr:colOff>
      <xdr:row>78</xdr:row>
      <xdr:rowOff>71957</xdr:rowOff>
    </xdr:to>
    <xdr:sp macro="" textlink="">
      <xdr:nvSpPr>
        <xdr:cNvPr id="653" name="楕円 652"/>
        <xdr:cNvSpPr/>
      </xdr:nvSpPr>
      <xdr:spPr>
        <a:xfrm>
          <a:off x="12763500" y="133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88484</xdr:rowOff>
    </xdr:from>
    <xdr:ext cx="534377" cy="259045"/>
    <xdr:sp macro="" textlink="">
      <xdr:nvSpPr>
        <xdr:cNvPr id="654" name="テキスト ボックス 653"/>
        <xdr:cNvSpPr txBox="1"/>
      </xdr:nvSpPr>
      <xdr:spPr>
        <a:xfrm>
          <a:off x="12547111" y="131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35226</xdr:rowOff>
    </xdr:from>
    <xdr:to>
      <xdr:col>85</xdr:col>
      <xdr:colOff>127000</xdr:colOff>
      <xdr:row>97</xdr:row>
      <xdr:rowOff>53673</xdr:rowOff>
    </xdr:to>
    <xdr:cxnSp macro="">
      <xdr:nvCxnSpPr>
        <xdr:cNvPr id="681" name="直線コネクタ 680"/>
        <xdr:cNvCxnSpPr/>
      </xdr:nvCxnSpPr>
      <xdr:spPr>
        <a:xfrm flipV="1">
          <a:off x="15481300" y="16665876"/>
          <a:ext cx="8382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53673</xdr:rowOff>
    </xdr:from>
    <xdr:to>
      <xdr:col>81</xdr:col>
      <xdr:colOff>50800</xdr:colOff>
      <xdr:row>97</xdr:row>
      <xdr:rowOff>80150</xdr:rowOff>
    </xdr:to>
    <xdr:cxnSp macro="">
      <xdr:nvCxnSpPr>
        <xdr:cNvPr id="684" name="直線コネクタ 683"/>
        <xdr:cNvCxnSpPr/>
      </xdr:nvCxnSpPr>
      <xdr:spPr>
        <a:xfrm flipV="1">
          <a:off x="14592300" y="16684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80150</xdr:rowOff>
    </xdr:from>
    <xdr:to>
      <xdr:col>76</xdr:col>
      <xdr:colOff>114300</xdr:colOff>
      <xdr:row>97</xdr:row>
      <xdr:rowOff>82280</xdr:rowOff>
    </xdr:to>
    <xdr:cxnSp macro="">
      <xdr:nvCxnSpPr>
        <xdr:cNvPr id="687" name="直線コネクタ 686"/>
        <xdr:cNvCxnSpPr/>
      </xdr:nvCxnSpPr>
      <xdr:spPr>
        <a:xfrm flipV="1">
          <a:off x="13703300" y="1671080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75212</xdr:rowOff>
    </xdr:from>
    <xdr:to>
      <xdr:col>71</xdr:col>
      <xdr:colOff>177800</xdr:colOff>
      <xdr:row>97</xdr:row>
      <xdr:rowOff>82280</xdr:rowOff>
    </xdr:to>
    <xdr:cxnSp macro="">
      <xdr:nvCxnSpPr>
        <xdr:cNvPr id="690" name="直線コネクタ 689"/>
        <xdr:cNvCxnSpPr/>
      </xdr:nvCxnSpPr>
      <xdr:spPr>
        <a:xfrm>
          <a:off x="12814300" y="16705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155876</xdr:rowOff>
    </xdr:from>
    <xdr:to>
      <xdr:col>85</xdr:col>
      <xdr:colOff>177800</xdr:colOff>
      <xdr:row>97</xdr:row>
      <xdr:rowOff>86026</xdr:rowOff>
    </xdr:to>
    <xdr:sp macro="" textlink="">
      <xdr:nvSpPr>
        <xdr:cNvPr id="700" name="楕円 699"/>
        <xdr:cNvSpPr/>
      </xdr:nvSpPr>
      <xdr:spPr>
        <a:xfrm>
          <a:off x="16268700" y="16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134303</xdr:rowOff>
    </xdr:from>
    <xdr:ext cx="534377" cy="259045"/>
    <xdr:sp macro="" textlink="">
      <xdr:nvSpPr>
        <xdr:cNvPr id="701" name="公債費該当値テキスト"/>
        <xdr:cNvSpPr txBox="1"/>
      </xdr:nvSpPr>
      <xdr:spPr>
        <a:xfrm>
          <a:off x="16370300" y="165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2873</xdr:rowOff>
    </xdr:from>
    <xdr:to>
      <xdr:col>81</xdr:col>
      <xdr:colOff>101600</xdr:colOff>
      <xdr:row>97</xdr:row>
      <xdr:rowOff>104473</xdr:rowOff>
    </xdr:to>
    <xdr:sp macro="" textlink="">
      <xdr:nvSpPr>
        <xdr:cNvPr id="702" name="楕円 701"/>
        <xdr:cNvSpPr/>
      </xdr:nvSpPr>
      <xdr:spPr>
        <a:xfrm>
          <a:off x="154305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95600</xdr:rowOff>
    </xdr:from>
    <xdr:ext cx="534377" cy="259045"/>
    <xdr:sp macro="" textlink="">
      <xdr:nvSpPr>
        <xdr:cNvPr id="703" name="テキスト ボックス 702"/>
        <xdr:cNvSpPr txBox="1"/>
      </xdr:nvSpPr>
      <xdr:spPr>
        <a:xfrm>
          <a:off x="15214111" y="167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29350</xdr:rowOff>
    </xdr:from>
    <xdr:to>
      <xdr:col>76</xdr:col>
      <xdr:colOff>165100</xdr:colOff>
      <xdr:row>97</xdr:row>
      <xdr:rowOff>130950</xdr:rowOff>
    </xdr:to>
    <xdr:sp macro="" textlink="">
      <xdr:nvSpPr>
        <xdr:cNvPr id="704" name="楕円 703"/>
        <xdr:cNvSpPr/>
      </xdr:nvSpPr>
      <xdr:spPr>
        <a:xfrm>
          <a:off x="14541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122077</xdr:rowOff>
    </xdr:from>
    <xdr:ext cx="534377" cy="259045"/>
    <xdr:sp macro="" textlink="">
      <xdr:nvSpPr>
        <xdr:cNvPr id="705" name="テキスト ボックス 704"/>
        <xdr:cNvSpPr txBox="1"/>
      </xdr:nvSpPr>
      <xdr:spPr>
        <a:xfrm>
          <a:off x="14325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31480</xdr:rowOff>
    </xdr:from>
    <xdr:to>
      <xdr:col>72</xdr:col>
      <xdr:colOff>38100</xdr:colOff>
      <xdr:row>97</xdr:row>
      <xdr:rowOff>133080</xdr:rowOff>
    </xdr:to>
    <xdr:sp macro="" textlink="">
      <xdr:nvSpPr>
        <xdr:cNvPr id="706" name="楕円 705"/>
        <xdr:cNvSpPr/>
      </xdr:nvSpPr>
      <xdr:spPr>
        <a:xfrm>
          <a:off x="13652500" y="1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124207</xdr:rowOff>
    </xdr:from>
    <xdr:ext cx="534377" cy="259045"/>
    <xdr:sp macro="" textlink="">
      <xdr:nvSpPr>
        <xdr:cNvPr id="707" name="テキスト ボックス 706"/>
        <xdr:cNvSpPr txBox="1"/>
      </xdr:nvSpPr>
      <xdr:spPr>
        <a:xfrm>
          <a:off x="13436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24412</xdr:rowOff>
    </xdr:from>
    <xdr:to>
      <xdr:col>67</xdr:col>
      <xdr:colOff>101600</xdr:colOff>
      <xdr:row>97</xdr:row>
      <xdr:rowOff>126012</xdr:rowOff>
    </xdr:to>
    <xdr:sp macro="" textlink="">
      <xdr:nvSpPr>
        <xdr:cNvPr id="708" name="楕円 707"/>
        <xdr:cNvSpPr/>
      </xdr:nvSpPr>
      <xdr:spPr>
        <a:xfrm>
          <a:off x="12763500" y="166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117139</xdr:rowOff>
    </xdr:from>
    <xdr:ext cx="534377" cy="259045"/>
    <xdr:sp macro="" textlink="">
      <xdr:nvSpPr>
        <xdr:cNvPr id="709" name="テキスト ボックス 708"/>
        <xdr:cNvSpPr txBox="1"/>
      </xdr:nvSpPr>
      <xdr:spPr>
        <a:xfrm>
          <a:off x="12547111" y="167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総務費の住民一人当たりコストは</a:t>
          </a:r>
          <a:r>
            <a:rPr kumimoji="1" lang="en-US" altLang="ja-JP" sz="1100">
              <a:solidFill>
                <a:schemeClr val="dk1"/>
              </a:solidFill>
              <a:effectLst/>
              <a:latin typeface="+mn-lt"/>
              <a:ea typeface="+mn-ea"/>
              <a:cs typeface="+mn-cs"/>
            </a:rPr>
            <a:t>171,108</a:t>
          </a:r>
          <a:r>
            <a:rPr kumimoji="1" lang="ja-JP" altLang="ja-JP" sz="1100">
              <a:solidFill>
                <a:schemeClr val="dk1"/>
              </a:solidFill>
              <a:effectLst/>
              <a:latin typeface="+mn-lt"/>
              <a:ea typeface="+mn-ea"/>
              <a:cs typeface="+mn-cs"/>
            </a:rPr>
            <a:t>円と前年比増であり類似団体平均を上回っている。これは、庁舎改修工事費の減などにより普通建設事業費が減となったが、</a:t>
          </a:r>
          <a:r>
            <a:rPr kumimoji="1" lang="ja-JP" altLang="en-US" sz="1100">
              <a:solidFill>
                <a:schemeClr val="dk1"/>
              </a:solidFill>
              <a:effectLst/>
              <a:latin typeface="+mn-lt"/>
              <a:ea typeface="+mn-ea"/>
              <a:cs typeface="+mn-cs"/>
            </a:rPr>
            <a:t>ふるさと納税の増に伴う返礼品や支援サービス業務委託料及び郵券料の増、また</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やふるさとまちづくり寄附基金</a:t>
          </a:r>
          <a:r>
            <a:rPr kumimoji="1" lang="ja-JP" altLang="ja-JP" sz="1100">
              <a:solidFill>
                <a:schemeClr val="dk1"/>
              </a:solidFill>
              <a:effectLst/>
              <a:latin typeface="+mn-lt"/>
              <a:ea typeface="+mn-ea"/>
              <a:cs typeface="+mn-cs"/>
            </a:rPr>
            <a:t>への積立の増により、全体で増となったもの。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地籍調査費の大幅減や新規就農者用住宅建設事業の完了などにより大幅な減となった。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古寺案内センター整備事業費の増などにより普通建設事業費が増となったことや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企業立地促進事業費の増により、</a:t>
          </a:r>
          <a:r>
            <a:rPr kumimoji="1" lang="ja-JP" altLang="ja-JP" sz="1100">
              <a:solidFill>
                <a:schemeClr val="dk1"/>
              </a:solidFill>
              <a:effectLst/>
              <a:latin typeface="+mn-lt"/>
              <a:ea typeface="+mn-ea"/>
              <a:cs typeface="+mn-cs"/>
            </a:rPr>
            <a:t>全体で増となった。</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60,351</a:t>
          </a:r>
          <a:r>
            <a:rPr kumimoji="1" lang="ja-JP" altLang="ja-JP" sz="1100">
              <a:solidFill>
                <a:schemeClr val="dk1"/>
              </a:solidFill>
              <a:effectLst/>
              <a:latin typeface="+mn-lt"/>
              <a:ea typeface="+mn-ea"/>
              <a:cs typeface="+mn-cs"/>
            </a:rPr>
            <a:t>円と前年比増となったが、近年は類似団体平均を下回って推移している。しかし、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以降してきた大型事業に係る地方債の発行が多額となっており、これらの元金償還開始に伴って今後の更なる公債費の伸びが懸念される。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国の地方創生関係交付金や、</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から新たに過疎対策事業（ソフト分）を活用するなど、有利な財源により事業を実施できていることから、実質収支はある程度の額を確保できている。また、財政調整基金についても過年度と同程度の残高を維持することができている。</a:t>
          </a:r>
          <a:endParaRPr lang="ja-JP" altLang="ja-JP" sz="1400">
            <a:effectLst/>
          </a:endParaRPr>
        </a:p>
        <a:p>
          <a:r>
            <a:rPr kumimoji="1" lang="ja-JP" altLang="ja-JP" sz="1100">
              <a:solidFill>
                <a:schemeClr val="dk1"/>
              </a:solidFill>
              <a:effectLst/>
              <a:latin typeface="+mn-lt"/>
              <a:ea typeface="+mn-ea"/>
              <a:cs typeface="+mn-cs"/>
            </a:rPr>
            <a:t>　しかし、今後は町税や地方交付税をはじめとする一般財源の伸びを期待することが難しい状況にあるため、さらなる歳出抑制に努めていく。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すべての会計において黒字であるため、赤字比率は発生していない。このうち一般会計では、前年度との比較で</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に比べ地方創生</a:t>
          </a:r>
          <a:r>
            <a:rPr kumimoji="1" lang="ja-JP" altLang="en-US" sz="1100">
              <a:solidFill>
                <a:schemeClr val="dk1"/>
              </a:solidFill>
              <a:effectLst/>
              <a:latin typeface="+mn-lt"/>
              <a:ea typeface="+mn-ea"/>
              <a:cs typeface="+mn-cs"/>
            </a:rPr>
            <a:t>道</a:t>
          </a:r>
          <a:r>
            <a:rPr kumimoji="1" lang="ja-JP" altLang="ja-JP" sz="1100">
              <a:solidFill>
                <a:schemeClr val="dk1"/>
              </a:solidFill>
              <a:effectLst/>
              <a:latin typeface="+mn-lt"/>
              <a:ea typeface="+mn-ea"/>
              <a:cs typeface="+mn-cs"/>
            </a:rPr>
            <a:t>整備交付金</a:t>
          </a:r>
          <a:r>
            <a:rPr kumimoji="1" lang="ja-JP" altLang="en-US" sz="1100">
              <a:solidFill>
                <a:schemeClr val="dk1"/>
              </a:solidFill>
              <a:effectLst/>
              <a:latin typeface="+mn-lt"/>
              <a:ea typeface="+mn-ea"/>
              <a:cs typeface="+mn-cs"/>
            </a:rPr>
            <a:t>の皆増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文化財調査費の増</a:t>
          </a:r>
          <a:r>
            <a:rPr kumimoji="1" lang="ja-JP" altLang="ja-JP" sz="1100">
              <a:solidFill>
                <a:schemeClr val="dk1"/>
              </a:solidFill>
              <a:effectLst/>
              <a:latin typeface="+mn-lt"/>
              <a:ea typeface="+mn-ea"/>
              <a:cs typeface="+mn-cs"/>
            </a:rPr>
            <a:t>など国庫補助事業の活用が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や、法人税を主因とした地方税の増等</a:t>
          </a:r>
          <a:r>
            <a:rPr kumimoji="1" lang="ja-JP" altLang="ja-JP" sz="1100">
              <a:solidFill>
                <a:schemeClr val="dk1"/>
              </a:solidFill>
              <a:effectLst/>
              <a:latin typeface="+mn-lt"/>
              <a:ea typeface="+mn-ea"/>
              <a:cs typeface="+mn-cs"/>
            </a:rPr>
            <a:t>により黒字額が</a:t>
          </a:r>
          <a:r>
            <a:rPr kumimoji="1" lang="ja-JP" altLang="en-US" sz="1100">
              <a:solidFill>
                <a:schemeClr val="dk1"/>
              </a:solidFill>
              <a:effectLst/>
              <a:latin typeface="+mn-lt"/>
              <a:ea typeface="+mn-ea"/>
              <a:cs typeface="+mn-cs"/>
            </a:rPr>
            <a:t>増加したことによるものである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今後とも一般会計及び公営企業や公営事業会計も含めて、健全な財政運営に努めていく。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5443274</v>
      </c>
      <c r="BO4" s="431"/>
      <c r="BP4" s="431"/>
      <c r="BQ4" s="431"/>
      <c r="BR4" s="431"/>
      <c r="BS4" s="431"/>
      <c r="BT4" s="431"/>
      <c r="BU4" s="432"/>
      <c r="BV4" s="430">
        <v>5309072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5.2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5272043</v>
      </c>
      <c r="BO5" s="468"/>
      <c r="BP5" s="468"/>
      <c r="BQ5" s="468"/>
      <c r="BR5" s="468"/>
      <c r="BS5" s="468"/>
      <c r="BT5" s="468"/>
      <c r="BU5" s="469"/>
      <c r="BV5" s="467">
        <v>5143186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84.8</v>
      </c>
      <c r="CU5" s="465"/>
      <c r="CV5" s="465"/>
      <c r="CW5" s="465"/>
      <c r="CX5" s="465"/>
      <c r="CY5" s="465"/>
      <c r="CZ5" s="465"/>
      <c r="DA5" s="466"/>
      <c r="DB5" s="464">
        <v>84.7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171231</v>
      </c>
      <c r="BO6" s="468"/>
      <c r="BP6" s="468"/>
      <c r="BQ6" s="468"/>
      <c r="BR6" s="468"/>
      <c r="BS6" s="468"/>
      <c r="BT6" s="468"/>
      <c r="BU6" s="469"/>
      <c r="BV6" s="467">
        <v>165886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87.6</v>
      </c>
      <c r="CU6" s="505"/>
      <c r="CV6" s="505"/>
      <c r="CW6" s="505"/>
      <c r="CX6" s="505"/>
      <c r="CY6" s="505"/>
      <c r="CZ6" s="505"/>
      <c r="DA6" s="506"/>
      <c r="DB6" s="504">
        <v>88.5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3448</v>
      </c>
      <c r="BO7" s="468"/>
      <c r="BP7" s="468"/>
      <c r="BQ7" s="468"/>
      <c r="BR7" s="468"/>
      <c r="BS7" s="468"/>
      <c r="BT7" s="468"/>
      <c r="BU7" s="469"/>
      <c r="BV7" s="467">
        <v>3871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3137001</v>
      </c>
      <c r="CU7" s="468"/>
      <c r="CV7" s="468"/>
      <c r="CW7" s="468"/>
      <c r="CX7" s="468"/>
      <c r="CY7" s="468"/>
      <c r="CZ7" s="468"/>
      <c r="DA7" s="469"/>
      <c r="DB7" s="467">
        <v>3127708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167783</v>
      </c>
      <c r="BO8" s="468"/>
      <c r="BP8" s="468"/>
      <c r="BQ8" s="468"/>
      <c r="BR8" s="468"/>
      <c r="BS8" s="468"/>
      <c r="BT8" s="468"/>
      <c r="BU8" s="469"/>
      <c r="BV8" s="467">
        <v>162015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8472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5768</v>
      </c>
      <c r="BO9" s="468"/>
      <c r="BP9" s="468"/>
      <c r="BQ9" s="468"/>
      <c r="BR9" s="468"/>
      <c r="BS9" s="468"/>
      <c r="BT9" s="468"/>
      <c r="BU9" s="469"/>
      <c r="BV9" s="467">
        <v>-55075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12.5</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9227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310362</v>
      </c>
      <c r="BO10" s="468"/>
      <c r="BP10" s="468"/>
      <c r="BQ10" s="468"/>
      <c r="BR10" s="468"/>
      <c r="BS10" s="468"/>
      <c r="BT10" s="468"/>
      <c r="BU10" s="469"/>
      <c r="BV10" s="467">
        <v>268759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8007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218000</v>
      </c>
      <c r="BO12" s="468"/>
      <c r="BP12" s="468"/>
      <c r="BQ12" s="468"/>
      <c r="BR12" s="468"/>
      <c r="BS12" s="468"/>
      <c r="BT12" s="468"/>
      <c r="BU12" s="469"/>
      <c r="BV12" s="467">
        <v>194000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7908</v>
      </c>
      <c r="S13" s="552"/>
      <c r="T13" s="552"/>
      <c r="U13" s="552"/>
      <c r="V13" s="553"/>
      <c r="W13" s="483" t="s">
        <v>140</v>
      </c>
      <c r="X13" s="484"/>
      <c r="Y13" s="484"/>
      <c r="Z13" s="484"/>
      <c r="AA13" s="484"/>
      <c r="AB13" s="474"/>
      <c r="AC13" s="518">
        <v>645</v>
      </c>
      <c r="AD13" s="519"/>
      <c r="AE13" s="519"/>
      <c r="AF13" s="519"/>
      <c r="AG13" s="561"/>
      <c r="AH13" s="518">
        <v>678</v>
      </c>
      <c r="AI13" s="519"/>
      <c r="AJ13" s="519"/>
      <c r="AK13" s="519"/>
      <c r="AL13" s="520"/>
      <c r="AM13" s="496" t="s">
        <v>141</v>
      </c>
      <c r="AN13" s="497"/>
      <c r="AO13" s="497"/>
      <c r="AP13" s="497"/>
      <c r="AQ13" s="497"/>
      <c r="AR13" s="497"/>
      <c r="AS13" s="497"/>
      <c r="AT13" s="498"/>
      <c r="AU13" s="499" t="s">
        <v>120</v>
      </c>
      <c r="AV13" s="500"/>
      <c r="AW13" s="500"/>
      <c r="AX13" s="500"/>
      <c r="AY13" s="501" t="s">
        <v>142</v>
      </c>
      <c r="AZ13" s="502"/>
      <c r="BA13" s="502"/>
      <c r="BB13" s="502"/>
      <c r="BC13" s="502"/>
      <c r="BD13" s="502"/>
      <c r="BE13" s="502"/>
      <c r="BF13" s="502"/>
      <c r="BG13" s="502"/>
      <c r="BH13" s="502"/>
      <c r="BI13" s="502"/>
      <c r="BJ13" s="502"/>
      <c r="BK13" s="502"/>
      <c r="BL13" s="502"/>
      <c r="BM13" s="503"/>
      <c r="BN13" s="467">
        <v>98130</v>
      </c>
      <c r="BO13" s="468"/>
      <c r="BP13" s="468"/>
      <c r="BQ13" s="468"/>
      <c r="BR13" s="468"/>
      <c r="BS13" s="468"/>
      <c r="BT13" s="468"/>
      <c r="BU13" s="469"/>
      <c r="BV13" s="467">
        <v>19684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8228</v>
      </c>
      <c r="S14" s="552"/>
      <c r="T14" s="552"/>
      <c r="U14" s="552"/>
      <c r="V14" s="553"/>
      <c r="W14" s="457"/>
      <c r="X14" s="458"/>
      <c r="Y14" s="458"/>
      <c r="Z14" s="458"/>
      <c r="AA14" s="458"/>
      <c r="AB14" s="447"/>
      <c r="AC14" s="554">
        <v>14.8</v>
      </c>
      <c r="AD14" s="555"/>
      <c r="AE14" s="555"/>
      <c r="AF14" s="555"/>
      <c r="AG14" s="556"/>
      <c r="AH14" s="554">
        <v>14.9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20.5</v>
      </c>
      <c r="CU14" s="566"/>
      <c r="CV14" s="566"/>
      <c r="CW14" s="566"/>
      <c r="CX14" s="566"/>
      <c r="CY14" s="566"/>
      <c r="CZ14" s="566"/>
      <c r="DA14" s="567"/>
      <c r="DB14" s="565">
        <v>29.2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8120</v>
      </c>
      <c r="S15" s="552"/>
      <c r="T15" s="552"/>
      <c r="U15" s="552"/>
      <c r="V15" s="553"/>
      <c r="W15" s="483" t="s">
        <v>146</v>
      </c>
      <c r="X15" s="484"/>
      <c r="Y15" s="484"/>
      <c r="Z15" s="484"/>
      <c r="AA15" s="484"/>
      <c r="AB15" s="474"/>
      <c r="AC15" s="518">
        <v>1485</v>
      </c>
      <c r="AD15" s="519"/>
      <c r="AE15" s="519"/>
      <c r="AF15" s="519"/>
      <c r="AG15" s="561"/>
      <c r="AH15" s="518">
        <v>1604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804407</v>
      </c>
      <c r="BO15" s="431"/>
      <c r="BP15" s="431"/>
      <c r="BQ15" s="431"/>
      <c r="BR15" s="431"/>
      <c r="BS15" s="431"/>
      <c r="BT15" s="431"/>
      <c r="BU15" s="432"/>
      <c r="BV15" s="430">
        <v>794971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34</v>
      </c>
      <c r="AD16" s="555"/>
      <c r="AE16" s="555"/>
      <c r="AF16" s="555"/>
      <c r="AG16" s="556"/>
      <c r="AH16" s="554">
        <v>35.299999999999997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2838979</v>
      </c>
      <c r="BO16" s="468"/>
      <c r="BP16" s="468"/>
      <c r="BQ16" s="468"/>
      <c r="BR16" s="468"/>
      <c r="BS16" s="468"/>
      <c r="BT16" s="468"/>
      <c r="BU16" s="469"/>
      <c r="BV16" s="467">
        <v>2797768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2237</v>
      </c>
      <c r="AD17" s="519"/>
      <c r="AE17" s="519"/>
      <c r="AF17" s="519"/>
      <c r="AG17" s="561"/>
      <c r="AH17" s="518">
        <v>2261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1002892</v>
      </c>
      <c r="BO17" s="468"/>
      <c r="BP17" s="468"/>
      <c r="BQ17" s="468"/>
      <c r="BR17" s="468"/>
      <c r="BS17" s="468"/>
      <c r="BT17" s="468"/>
      <c r="BU17" s="469"/>
      <c r="BV17" s="467">
        <v>991914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154.08000000000001</v>
      </c>
      <c r="M18" s="583"/>
      <c r="N18" s="583"/>
      <c r="O18" s="583"/>
      <c r="P18" s="583"/>
      <c r="Q18" s="583"/>
      <c r="R18" s="584"/>
      <c r="S18" s="584"/>
      <c r="T18" s="584"/>
      <c r="U18" s="584"/>
      <c r="V18" s="585"/>
      <c r="W18" s="485"/>
      <c r="X18" s="486"/>
      <c r="Y18" s="486"/>
      <c r="Z18" s="486"/>
      <c r="AA18" s="486"/>
      <c r="AB18" s="477"/>
      <c r="AC18" s="586">
        <v>51.2</v>
      </c>
      <c r="AD18" s="587"/>
      <c r="AE18" s="587"/>
      <c r="AF18" s="587"/>
      <c r="AG18" s="588"/>
      <c r="AH18" s="586">
        <v>49.8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2706486</v>
      </c>
      <c r="BO18" s="468"/>
      <c r="BP18" s="468"/>
      <c r="BQ18" s="468"/>
      <c r="BR18" s="468"/>
      <c r="BS18" s="468"/>
      <c r="BT18" s="468"/>
      <c r="BU18" s="469"/>
      <c r="BV18" s="467">
        <v>2674892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3824227</v>
      </c>
      <c r="BO19" s="468"/>
      <c r="BP19" s="468"/>
      <c r="BQ19" s="468"/>
      <c r="BR19" s="468"/>
      <c r="BS19" s="468"/>
      <c r="BT19" s="468"/>
      <c r="BU19" s="469"/>
      <c r="BV19" s="467">
        <v>3816768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2632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5978366</v>
      </c>
      <c r="BO23" s="468"/>
      <c r="BP23" s="468"/>
      <c r="BQ23" s="468"/>
      <c r="BR23" s="468"/>
      <c r="BS23" s="468"/>
      <c r="BT23" s="468"/>
      <c r="BU23" s="469"/>
      <c r="BV23" s="467">
        <v>5910705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8200</v>
      </c>
      <c r="R24" s="519"/>
      <c r="S24" s="519"/>
      <c r="T24" s="519"/>
      <c r="U24" s="519"/>
      <c r="V24" s="561"/>
      <c r="W24" s="620"/>
      <c r="X24" s="608"/>
      <c r="Y24" s="609"/>
      <c r="Z24" s="517" t="s">
        <v>170</v>
      </c>
      <c r="AA24" s="497"/>
      <c r="AB24" s="497"/>
      <c r="AC24" s="497"/>
      <c r="AD24" s="497"/>
      <c r="AE24" s="497"/>
      <c r="AF24" s="497"/>
      <c r="AG24" s="498"/>
      <c r="AH24" s="518">
        <v>96</v>
      </c>
      <c r="AI24" s="519"/>
      <c r="AJ24" s="519"/>
      <c r="AK24" s="519"/>
      <c r="AL24" s="561"/>
      <c r="AM24" s="518">
        <v>289536</v>
      </c>
      <c r="AN24" s="519"/>
      <c r="AO24" s="519"/>
      <c r="AP24" s="519"/>
      <c r="AQ24" s="519"/>
      <c r="AR24" s="561"/>
      <c r="AS24" s="518">
        <v>3016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3981523</v>
      </c>
      <c r="BO24" s="468"/>
      <c r="BP24" s="468"/>
      <c r="BQ24" s="468"/>
      <c r="BR24" s="468"/>
      <c r="BS24" s="468"/>
      <c r="BT24" s="468"/>
      <c r="BU24" s="469"/>
      <c r="BV24" s="467">
        <v>3877027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128</v>
      </c>
      <c r="AN25" s="519"/>
      <c r="AO25" s="519"/>
      <c r="AP25" s="519"/>
      <c r="AQ25" s="519"/>
      <c r="AR25" s="561"/>
      <c r="AS25" s="518" t="s">
        <v>128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245295</v>
      </c>
      <c r="BO25" s="431"/>
      <c r="BP25" s="431"/>
      <c r="BQ25" s="431"/>
      <c r="BR25" s="431"/>
      <c r="BS25" s="431"/>
      <c r="BT25" s="431"/>
      <c r="BU25" s="432"/>
      <c r="BV25" s="430">
        <v>311760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5750</v>
      </c>
      <c r="R26" s="519"/>
      <c r="S26" s="519"/>
      <c r="T26" s="519"/>
      <c r="U26" s="519"/>
      <c r="V26" s="561"/>
      <c r="W26" s="620"/>
      <c r="X26" s="608"/>
      <c r="Y26" s="609"/>
      <c r="Z26" s="517" t="s">
        <v>177</v>
      </c>
      <c r="AA26" s="630"/>
      <c r="AB26" s="630"/>
      <c r="AC26" s="630"/>
      <c r="AD26" s="630"/>
      <c r="AE26" s="630"/>
      <c r="AF26" s="630"/>
      <c r="AG26" s="631"/>
      <c r="AH26" s="518">
        <v>11</v>
      </c>
      <c r="AI26" s="519"/>
      <c r="AJ26" s="519"/>
      <c r="AK26" s="519"/>
      <c r="AL26" s="561"/>
      <c r="AM26" s="518">
        <v>33704</v>
      </c>
      <c r="AN26" s="519"/>
      <c r="AO26" s="519"/>
      <c r="AP26" s="519"/>
      <c r="AQ26" s="519"/>
      <c r="AR26" s="561"/>
      <c r="AS26" s="518">
        <v>3064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3200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182484</v>
      </c>
      <c r="BO27" s="644"/>
      <c r="BP27" s="644"/>
      <c r="BQ27" s="644"/>
      <c r="BR27" s="644"/>
      <c r="BS27" s="644"/>
      <c r="BT27" s="644"/>
      <c r="BU27" s="645"/>
      <c r="BV27" s="643">
        <v>182421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2700</v>
      </c>
      <c r="R28" s="519"/>
      <c r="S28" s="519"/>
      <c r="T28" s="519"/>
      <c r="U28" s="519"/>
      <c r="V28" s="561"/>
      <c r="W28" s="620"/>
      <c r="X28" s="608"/>
      <c r="Y28" s="609"/>
      <c r="Z28" s="517" t="s">
        <v>185</v>
      </c>
      <c r="AA28" s="497"/>
      <c r="AB28" s="497"/>
      <c r="AC28" s="497"/>
      <c r="AD28" s="497"/>
      <c r="AE28" s="497"/>
      <c r="AF28" s="497"/>
      <c r="AG28" s="498"/>
      <c r="AH28" s="518" t="s">
        <v>174</v>
      </c>
      <c r="AI28" s="519"/>
      <c r="AJ28" s="519"/>
      <c r="AK28" s="519"/>
      <c r="AL28" s="561"/>
      <c r="AM28" s="518" t="s">
        <v>128</v>
      </c>
      <c r="AN28" s="519"/>
      <c r="AO28" s="519"/>
      <c r="AP28" s="519"/>
      <c r="AQ28" s="519"/>
      <c r="AR28" s="561"/>
      <c r="AS28" s="518" t="s">
        <v>174</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837600</v>
      </c>
      <c r="BO28" s="431"/>
      <c r="BP28" s="431"/>
      <c r="BQ28" s="431"/>
      <c r="BR28" s="431"/>
      <c r="BS28" s="431"/>
      <c r="BT28" s="431"/>
      <c r="BU28" s="432"/>
      <c r="BV28" s="430">
        <v>745238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9</v>
      </c>
      <c r="M29" s="519"/>
      <c r="N29" s="519"/>
      <c r="O29" s="519"/>
      <c r="P29" s="561"/>
      <c r="Q29" s="518">
        <v>2550</v>
      </c>
      <c r="R29" s="519"/>
      <c r="S29" s="519"/>
      <c r="T29" s="519"/>
      <c r="U29" s="519"/>
      <c r="V29" s="561"/>
      <c r="W29" s="621"/>
      <c r="X29" s="622"/>
      <c r="Y29" s="623"/>
      <c r="Z29" s="517" t="s">
        <v>188</v>
      </c>
      <c r="AA29" s="497"/>
      <c r="AB29" s="497"/>
      <c r="AC29" s="497"/>
      <c r="AD29" s="497"/>
      <c r="AE29" s="497"/>
      <c r="AF29" s="497"/>
      <c r="AG29" s="498"/>
      <c r="AH29" s="518">
        <v>97</v>
      </c>
      <c r="AI29" s="519"/>
      <c r="AJ29" s="519"/>
      <c r="AK29" s="519"/>
      <c r="AL29" s="561"/>
      <c r="AM29" s="518">
        <v>293636</v>
      </c>
      <c r="AN29" s="519"/>
      <c r="AO29" s="519"/>
      <c r="AP29" s="519"/>
      <c r="AQ29" s="519"/>
      <c r="AR29" s="561"/>
      <c r="AS29" s="518">
        <v>3027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136075</v>
      </c>
      <c r="BO29" s="468"/>
      <c r="BP29" s="468"/>
      <c r="BQ29" s="468"/>
      <c r="BR29" s="468"/>
      <c r="BS29" s="468"/>
      <c r="BT29" s="468"/>
      <c r="BU29" s="469"/>
      <c r="BV29" s="467">
        <v>127690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796318</v>
      </c>
      <c r="BO30" s="644"/>
      <c r="BP30" s="644"/>
      <c r="BQ30" s="644"/>
      <c r="BR30" s="644"/>
      <c r="BS30" s="644"/>
      <c r="BT30" s="644"/>
      <c r="BU30" s="645"/>
      <c r="BV30" s="643">
        <v>673214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西村山広域行政事務組合（普通会計分）</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大江町産業振興公社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西村山広域行政事務組合（事業会計分）</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宅地造成事業特別会計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山形県消防補償等組合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介護保険特別会計（介護サービス）</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山形県自治会館管理組合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山形県市町村職員退職手当組合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山形県後期高齢者医療広域連合（普通会計分）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山形県後期高齢者医療広域連合（事業会計分）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btsk2THsScDdE3wgE6RD8m3JsCvLt/rgxIWgC+ADLx7o3/vaRPGL75vQz0tMPFuYjTCO69fjR/yYf8p1Rg46g==" saltValue="OBp//XNsxB9tZfAZIzud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8" t="s">
        <v>576</v>
      </c>
      <c r="D34" s="1248"/>
      <c r="E34" s="1249"/>
      <c r="F34" s="32">
        <v>7.76</v>
      </c>
      <c r="G34" s="33">
        <v>8.56</v>
      </c>
      <c r="H34" s="33">
        <v>8.68</v>
      </c>
      <c r="I34" s="33">
        <v>9.02</v>
      </c>
      <c r="J34" s="34">
        <v>9.08</v>
      </c>
      <c r="K34" s="22"/>
      <c r="L34" s="22"/>
      <c r="M34" s="22"/>
      <c r="N34" s="22"/>
      <c r="O34" s="22"/>
      <c r="P34" s="22"/>
    </row>
    <row r="35" spans="1:16" ht="39" customHeight="1" x14ac:dyDescent="0.15">
      <c r="A35" s="22"/>
      <c r="B35" s="35"/>
      <c r="C35" s="1242" t="s">
        <v>577</v>
      </c>
      <c r="D35" s="1243"/>
      <c r="E35" s="1244"/>
      <c r="F35" s="36">
        <v>8.7799999999999994</v>
      </c>
      <c r="G35" s="37">
        <v>5.94</v>
      </c>
      <c r="H35" s="37">
        <v>6.94</v>
      </c>
      <c r="I35" s="37">
        <v>5.17</v>
      </c>
      <c r="J35" s="38">
        <v>5.34</v>
      </c>
      <c r="K35" s="22"/>
      <c r="L35" s="22"/>
      <c r="M35" s="22"/>
      <c r="N35" s="22"/>
      <c r="O35" s="22"/>
      <c r="P35" s="22"/>
    </row>
    <row r="36" spans="1:16" ht="39" customHeight="1" x14ac:dyDescent="0.15">
      <c r="A36" s="22"/>
      <c r="B36" s="35"/>
      <c r="C36" s="1242" t="s">
        <v>578</v>
      </c>
      <c r="D36" s="1243"/>
      <c r="E36" s="1244"/>
      <c r="F36" s="36">
        <v>0.95</v>
      </c>
      <c r="G36" s="37">
        <v>0.72</v>
      </c>
      <c r="H36" s="37">
        <v>0.71</v>
      </c>
      <c r="I36" s="37">
        <v>0.87</v>
      </c>
      <c r="J36" s="38">
        <v>1.82</v>
      </c>
      <c r="K36" s="22"/>
      <c r="L36" s="22"/>
      <c r="M36" s="22"/>
      <c r="N36" s="22"/>
      <c r="O36" s="22"/>
      <c r="P36" s="22"/>
    </row>
    <row r="37" spans="1:16" ht="39" customHeight="1" x14ac:dyDescent="0.15">
      <c r="A37" s="22"/>
      <c r="B37" s="35"/>
      <c r="C37" s="1242" t="s">
        <v>579</v>
      </c>
      <c r="D37" s="1243"/>
      <c r="E37" s="1244"/>
      <c r="F37" s="36">
        <v>2.27</v>
      </c>
      <c r="G37" s="37">
        <v>2.4300000000000002</v>
      </c>
      <c r="H37" s="37">
        <v>2.36</v>
      </c>
      <c r="I37" s="37">
        <v>0.68</v>
      </c>
      <c r="J37" s="38">
        <v>1.62</v>
      </c>
      <c r="K37" s="22"/>
      <c r="L37" s="22"/>
      <c r="M37" s="22"/>
      <c r="N37" s="22"/>
      <c r="O37" s="22"/>
      <c r="P37" s="22"/>
    </row>
    <row r="38" spans="1:16" ht="39" customHeight="1" x14ac:dyDescent="0.15">
      <c r="A38" s="22"/>
      <c r="B38" s="35"/>
      <c r="C38" s="1242" t="s">
        <v>580</v>
      </c>
      <c r="D38" s="1243"/>
      <c r="E38" s="1244"/>
      <c r="F38" s="36">
        <v>0.93</v>
      </c>
      <c r="G38" s="37">
        <v>1.32</v>
      </c>
      <c r="H38" s="37">
        <v>1.05</v>
      </c>
      <c r="I38" s="37">
        <v>1.78</v>
      </c>
      <c r="J38" s="38">
        <v>1.57</v>
      </c>
      <c r="K38" s="22"/>
      <c r="L38" s="22"/>
      <c r="M38" s="22"/>
      <c r="N38" s="22"/>
      <c r="O38" s="22"/>
      <c r="P38" s="22"/>
    </row>
    <row r="39" spans="1:16" ht="39" customHeight="1" x14ac:dyDescent="0.15">
      <c r="A39" s="22"/>
      <c r="B39" s="35"/>
      <c r="C39" s="1242" t="s">
        <v>581</v>
      </c>
      <c r="D39" s="1243"/>
      <c r="E39" s="1244"/>
      <c r="F39" s="36">
        <v>0.18</v>
      </c>
      <c r="G39" s="37">
        <v>0.25</v>
      </c>
      <c r="H39" s="37">
        <v>0.15</v>
      </c>
      <c r="I39" s="37">
        <v>0.09</v>
      </c>
      <c r="J39" s="38">
        <v>0.08</v>
      </c>
      <c r="K39" s="22"/>
      <c r="L39" s="22"/>
      <c r="M39" s="22"/>
      <c r="N39" s="22"/>
      <c r="O39" s="22"/>
      <c r="P39" s="22"/>
    </row>
    <row r="40" spans="1:16" ht="39" customHeight="1" x14ac:dyDescent="0.15">
      <c r="A40" s="22"/>
      <c r="B40" s="35"/>
      <c r="C40" s="1242" t="s">
        <v>582</v>
      </c>
      <c r="D40" s="1243"/>
      <c r="E40" s="1244"/>
      <c r="F40" s="36">
        <v>0.05</v>
      </c>
      <c r="G40" s="37">
        <v>7.0000000000000007E-2</v>
      </c>
      <c r="H40" s="37">
        <v>7.0000000000000007E-2</v>
      </c>
      <c r="I40" s="37">
        <v>7.0000000000000007E-2</v>
      </c>
      <c r="J40" s="38">
        <v>0.06</v>
      </c>
      <c r="K40" s="22"/>
      <c r="L40" s="22"/>
      <c r="M40" s="22"/>
      <c r="N40" s="22"/>
      <c r="O40" s="22"/>
      <c r="P40" s="22"/>
    </row>
    <row r="41" spans="1:16" ht="39" customHeight="1" x14ac:dyDescent="0.15">
      <c r="A41" s="22"/>
      <c r="B41" s="35"/>
      <c r="C41" s="1242" t="s">
        <v>583</v>
      </c>
      <c r="D41" s="1243"/>
      <c r="E41" s="1244"/>
      <c r="F41" s="36">
        <v>0.04</v>
      </c>
      <c r="G41" s="37">
        <v>0.05</v>
      </c>
      <c r="H41" s="37">
        <v>0.04</v>
      </c>
      <c r="I41" s="37">
        <v>0.05</v>
      </c>
      <c r="J41" s="38">
        <v>0.06</v>
      </c>
      <c r="K41" s="22"/>
      <c r="L41" s="22"/>
      <c r="M41" s="22"/>
      <c r="N41" s="22"/>
      <c r="O41" s="22"/>
      <c r="P41" s="22"/>
    </row>
    <row r="42" spans="1:16" ht="39" customHeight="1" x14ac:dyDescent="0.15">
      <c r="A42" s="22"/>
      <c r="B42" s="39"/>
      <c r="C42" s="1242" t="s">
        <v>584</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585</v>
      </c>
      <c r="D43" s="1246"/>
      <c r="E43" s="1247"/>
      <c r="F43" s="41">
        <v>0.08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ClrWmQQCOvBJBiTzvgGxFbGrB8rTex8cWu+4Tg/QQfeOXuY2B+uLhNNk/ESewDcrKwcyjcEToJL5sClveBA==" saltValue="68qZy0vnjy8SWkPIM/z3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450</v>
      </c>
      <c r="L45" s="60">
        <v>430</v>
      </c>
      <c r="M45" s="60">
        <v>424</v>
      </c>
      <c r="N45" s="60">
        <v>463</v>
      </c>
      <c r="O45" s="61">
        <v>483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181</v>
      </c>
      <c r="L48" s="64">
        <v>176</v>
      </c>
      <c r="M48" s="64">
        <v>178</v>
      </c>
      <c r="N48" s="64">
        <v>185</v>
      </c>
      <c r="O48" s="65">
        <v>185</v>
      </c>
      <c r="P48" s="48"/>
      <c r="Q48" s="48"/>
      <c r="R48" s="48"/>
      <c r="S48" s="48"/>
      <c r="T48" s="48"/>
      <c r="U48" s="48"/>
    </row>
    <row r="49" spans="1:21" ht="30.75" customHeight="1" x14ac:dyDescent="0.15">
      <c r="A49" s="48"/>
      <c r="B49" s="1252"/>
      <c r="C49" s="1253"/>
      <c r="D49" s="62"/>
      <c r="E49" s="1258" t="s">
        <v>16</v>
      </c>
      <c r="F49" s="1258"/>
      <c r="G49" s="1258"/>
      <c r="H49" s="1258"/>
      <c r="I49" s="1258"/>
      <c r="J49" s="1259"/>
      <c r="K49" s="63">
        <v>5</v>
      </c>
      <c r="L49" s="64">
        <v>7</v>
      </c>
      <c r="M49" s="64">
        <v>7</v>
      </c>
      <c r="N49" s="64">
        <v>6</v>
      </c>
      <c r="O49" s="65">
        <v>22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528</v>
      </c>
      <c r="L50" s="64" t="s">
        <v>528</v>
      </c>
      <c r="M50" s="64" t="s">
        <v>528</v>
      </c>
      <c r="N50" s="64" t="s">
        <v>528</v>
      </c>
      <c r="O50" s="65" t="s">
        <v>528</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t="s">
        <v>528</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523</v>
      </c>
      <c r="L52" s="64">
        <v>513</v>
      </c>
      <c r="M52" s="64">
        <v>507</v>
      </c>
      <c r="N52" s="64">
        <v>514</v>
      </c>
      <c r="O52" s="65">
        <v>520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113</v>
      </c>
      <c r="L53" s="69">
        <v>100</v>
      </c>
      <c r="M53" s="69">
        <v>102</v>
      </c>
      <c r="N53" s="69">
        <v>140</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607</v>
      </c>
      <c r="L57" s="84" t="s">
        <v>607</v>
      </c>
      <c r="M57" s="84" t="s">
        <v>607</v>
      </c>
      <c r="N57" s="84" t="s">
        <v>607</v>
      </c>
      <c r="O57" s="85" t="s">
        <v>607</v>
      </c>
    </row>
    <row r="58" spans="1:21" ht="31.5" customHeight="1" thickBot="1" x14ac:dyDescent="0.2">
      <c r="B58" s="1268"/>
      <c r="C58" s="1269"/>
      <c r="D58" s="1273" t="s">
        <v>27</v>
      </c>
      <c r="E58" s="1274"/>
      <c r="F58" s="1274"/>
      <c r="G58" s="1274"/>
      <c r="H58" s="1274"/>
      <c r="I58" s="1274"/>
      <c r="J58" s="1275"/>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e/0yR1rzQOGDDDVI+PjGbpr/hBuRh2B+IQXD7378JY4GdalKuw7AaE/vUjqArj1bGeg6xaDgyAvVPpvnWkIoA==" saltValue="LWp+bqU1A2k5butNjWxT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6" t="s">
        <v>30</v>
      </c>
      <c r="C41" s="1277"/>
      <c r="D41" s="102"/>
      <c r="E41" s="1282" t="s">
        <v>31</v>
      </c>
      <c r="F41" s="1282"/>
      <c r="G41" s="1282"/>
      <c r="H41" s="1283"/>
      <c r="I41" s="103">
        <v>5199</v>
      </c>
      <c r="J41" s="104">
        <v>5651</v>
      </c>
      <c r="K41" s="104">
        <v>5935</v>
      </c>
      <c r="L41" s="104">
        <v>5911</v>
      </c>
      <c r="M41" s="105">
        <v>5978</v>
      </c>
    </row>
    <row r="42" spans="2:13" ht="27.75" customHeight="1" x14ac:dyDescent="0.15">
      <c r="B42" s="1278"/>
      <c r="C42" s="1279"/>
      <c r="D42" s="106"/>
      <c r="E42" s="1284" t="s">
        <v>32</v>
      </c>
      <c r="F42" s="1284"/>
      <c r="G42" s="1284"/>
      <c r="H42" s="1285"/>
      <c r="I42" s="107">
        <v>24</v>
      </c>
      <c r="J42" s="108">
        <v>12</v>
      </c>
      <c r="K42" s="108" t="s">
        <v>528</v>
      </c>
      <c r="L42" s="108" t="s">
        <v>528</v>
      </c>
      <c r="M42" s="109" t="s">
        <v>528</v>
      </c>
    </row>
    <row r="43" spans="2:13" ht="27.75" customHeight="1" x14ac:dyDescent="0.15">
      <c r="B43" s="1278"/>
      <c r="C43" s="1279"/>
      <c r="D43" s="106"/>
      <c r="E43" s="1284" t="s">
        <v>33</v>
      </c>
      <c r="F43" s="1284"/>
      <c r="G43" s="1284"/>
      <c r="H43" s="1285"/>
      <c r="I43" s="107">
        <v>2370</v>
      </c>
      <c r="J43" s="108">
        <v>2218</v>
      </c>
      <c r="K43" s="108">
        <v>2054</v>
      </c>
      <c r="L43" s="108">
        <v>1904</v>
      </c>
      <c r="M43" s="109">
        <v>1812</v>
      </c>
    </row>
    <row r="44" spans="2:13" ht="27.75" customHeight="1" x14ac:dyDescent="0.15">
      <c r="B44" s="1278"/>
      <c r="C44" s="1279"/>
      <c r="D44" s="106"/>
      <c r="E44" s="1284" t="s">
        <v>34</v>
      </c>
      <c r="F44" s="1284"/>
      <c r="G44" s="1284"/>
      <c r="H44" s="1285"/>
      <c r="I44" s="107">
        <v>107</v>
      </c>
      <c r="J44" s="108">
        <v>150</v>
      </c>
      <c r="K44" s="108">
        <v>151</v>
      </c>
      <c r="L44" s="108">
        <v>145</v>
      </c>
      <c r="M44" s="109">
        <v>139</v>
      </c>
    </row>
    <row r="45" spans="2:13" ht="27.75" customHeight="1" x14ac:dyDescent="0.15">
      <c r="B45" s="1278"/>
      <c r="C45" s="1279"/>
      <c r="D45" s="106"/>
      <c r="E45" s="1284" t="s">
        <v>35</v>
      </c>
      <c r="F45" s="1284"/>
      <c r="G45" s="1284"/>
      <c r="H45" s="1285"/>
      <c r="I45" s="107">
        <v>975</v>
      </c>
      <c r="J45" s="108">
        <v>901</v>
      </c>
      <c r="K45" s="108">
        <v>890</v>
      </c>
      <c r="L45" s="108">
        <v>840</v>
      </c>
      <c r="M45" s="109">
        <v>819</v>
      </c>
    </row>
    <row r="46" spans="2:13" ht="27.75" customHeight="1" x14ac:dyDescent="0.15">
      <c r="B46" s="1278"/>
      <c r="C46" s="1279"/>
      <c r="D46" s="110"/>
      <c r="E46" s="1284" t="s">
        <v>36</v>
      </c>
      <c r="F46" s="1284"/>
      <c r="G46" s="1284"/>
      <c r="H46" s="1285"/>
      <c r="I46" s="107" t="s">
        <v>528</v>
      </c>
      <c r="J46" s="108" t="s">
        <v>528</v>
      </c>
      <c r="K46" s="108" t="s">
        <v>528</v>
      </c>
      <c r="L46" s="108" t="s">
        <v>528</v>
      </c>
      <c r="M46" s="109" t="s">
        <v>528</v>
      </c>
    </row>
    <row r="47" spans="2:13" ht="27.75" customHeight="1" x14ac:dyDescent="0.15">
      <c r="B47" s="1278"/>
      <c r="C47" s="1279"/>
      <c r="D47" s="111"/>
      <c r="E47" s="1286" t="s">
        <v>37</v>
      </c>
      <c r="F47" s="1287"/>
      <c r="G47" s="1287"/>
      <c r="H47" s="1288"/>
      <c r="I47" s="107" t="s">
        <v>528</v>
      </c>
      <c r="J47" s="108" t="s">
        <v>528</v>
      </c>
      <c r="K47" s="108" t="s">
        <v>528</v>
      </c>
      <c r="L47" s="108" t="s">
        <v>528</v>
      </c>
      <c r="M47" s="109" t="s">
        <v>528</v>
      </c>
    </row>
    <row r="48" spans="2:13" ht="27.75" customHeight="1" x14ac:dyDescent="0.15">
      <c r="B48" s="1278"/>
      <c r="C48" s="1279"/>
      <c r="D48" s="106"/>
      <c r="E48" s="1284" t="s">
        <v>38</v>
      </c>
      <c r="F48" s="1284"/>
      <c r="G48" s="1284"/>
      <c r="H48" s="1285"/>
      <c r="I48" s="107" t="s">
        <v>528</v>
      </c>
      <c r="J48" s="108" t="s">
        <v>528</v>
      </c>
      <c r="K48" s="108" t="s">
        <v>528</v>
      </c>
      <c r="L48" s="108" t="s">
        <v>528</v>
      </c>
      <c r="M48" s="109" t="s">
        <v>528</v>
      </c>
    </row>
    <row r="49" spans="2:13" ht="27.75" customHeight="1" x14ac:dyDescent="0.15">
      <c r="B49" s="1280"/>
      <c r="C49" s="1281"/>
      <c r="D49" s="106"/>
      <c r="E49" s="1284" t="s">
        <v>39</v>
      </c>
      <c r="F49" s="1284"/>
      <c r="G49" s="1284"/>
      <c r="H49" s="1285"/>
      <c r="I49" s="107" t="s">
        <v>528</v>
      </c>
      <c r="J49" s="108" t="s">
        <v>528</v>
      </c>
      <c r="K49" s="108" t="s">
        <v>528</v>
      </c>
      <c r="L49" s="108" t="s">
        <v>528</v>
      </c>
      <c r="M49" s="109" t="s">
        <v>528</v>
      </c>
    </row>
    <row r="50" spans="2:13" ht="27.75" customHeight="1" x14ac:dyDescent="0.15">
      <c r="B50" s="1289" t="s">
        <v>40</v>
      </c>
      <c r="C50" s="1290"/>
      <c r="D50" s="112"/>
      <c r="E50" s="1284" t="s">
        <v>41</v>
      </c>
      <c r="F50" s="1284"/>
      <c r="G50" s="1284"/>
      <c r="H50" s="1285"/>
      <c r="I50" s="107">
        <v>1967</v>
      </c>
      <c r="J50" s="108">
        <v>1905</v>
      </c>
      <c r="K50" s="108">
        <v>1982</v>
      </c>
      <c r="L50" s="108">
        <v>2102</v>
      </c>
      <c r="M50" s="109">
        <v>2321</v>
      </c>
    </row>
    <row r="51" spans="2:13" ht="27.75" customHeight="1" x14ac:dyDescent="0.15">
      <c r="B51" s="1278"/>
      <c r="C51" s="1279"/>
      <c r="D51" s="106"/>
      <c r="E51" s="1284" t="s">
        <v>42</v>
      </c>
      <c r="F51" s="1284"/>
      <c r="G51" s="1284"/>
      <c r="H51" s="1285"/>
      <c r="I51" s="107">
        <v>257</v>
      </c>
      <c r="J51" s="108">
        <v>243</v>
      </c>
      <c r="K51" s="108">
        <v>220</v>
      </c>
      <c r="L51" s="108">
        <v>213</v>
      </c>
      <c r="M51" s="109">
        <v>260</v>
      </c>
    </row>
    <row r="52" spans="2:13" ht="27.75" customHeight="1" x14ac:dyDescent="0.15">
      <c r="B52" s="1280"/>
      <c r="C52" s="1281"/>
      <c r="D52" s="106"/>
      <c r="E52" s="1284" t="s">
        <v>43</v>
      </c>
      <c r="F52" s="1284"/>
      <c r="G52" s="1284"/>
      <c r="H52" s="1285"/>
      <c r="I52" s="107">
        <v>5045</v>
      </c>
      <c r="J52" s="108">
        <v>5760</v>
      </c>
      <c r="K52" s="108">
        <v>5832</v>
      </c>
      <c r="L52" s="108">
        <v>5712</v>
      </c>
      <c r="M52" s="109">
        <v>5625</v>
      </c>
    </row>
    <row r="53" spans="2:13" ht="27.75" customHeight="1" thickBot="1" x14ac:dyDescent="0.2">
      <c r="B53" s="1291" t="s">
        <v>44</v>
      </c>
      <c r="C53" s="1292"/>
      <c r="D53" s="113"/>
      <c r="E53" s="1293" t="s">
        <v>45</v>
      </c>
      <c r="F53" s="1293"/>
      <c r="G53" s="1293"/>
      <c r="H53" s="1294"/>
      <c r="I53" s="114">
        <v>1404</v>
      </c>
      <c r="J53" s="115">
        <v>1024</v>
      </c>
      <c r="K53" s="115">
        <v>996</v>
      </c>
      <c r="L53" s="115">
        <v>772</v>
      </c>
      <c r="M53" s="116">
        <v>543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npVGFLtKqsRDj/tetvEPCJLcXhIWQVgpGXkWn79qz4Ypfj2aNQgcXLiQrQUe/JS/Nxv90L7yxXGAGpVZd92sA==" saltValue="mFwG/oOfBYOphYo8GuIK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3" t="s">
        <v>48</v>
      </c>
      <c r="D55" s="1303"/>
      <c r="E55" s="1304"/>
      <c r="F55" s="128">
        <v>670</v>
      </c>
      <c r="G55" s="128">
        <v>745</v>
      </c>
      <c r="H55" s="129">
        <v>838</v>
      </c>
    </row>
    <row r="56" spans="2:8" ht="52.5" customHeight="1" x14ac:dyDescent="0.15">
      <c r="B56" s="130"/>
      <c r="C56" s="1305" t="s">
        <v>49</v>
      </c>
      <c r="D56" s="1305"/>
      <c r="E56" s="1306"/>
      <c r="F56" s="131">
        <v>121</v>
      </c>
      <c r="G56" s="131">
        <v>128</v>
      </c>
      <c r="H56" s="132">
        <v>136</v>
      </c>
    </row>
    <row r="57" spans="2:8" ht="53.25" customHeight="1" x14ac:dyDescent="0.15">
      <c r="B57" s="130"/>
      <c r="C57" s="1307" t="s">
        <v>50</v>
      </c>
      <c r="D57" s="1307"/>
      <c r="E57" s="1308"/>
      <c r="F57" s="133">
        <v>731</v>
      </c>
      <c r="G57" s="133">
        <v>673</v>
      </c>
      <c r="H57" s="134">
        <v>796</v>
      </c>
    </row>
    <row r="58" spans="2:8" ht="45.75" customHeight="1" x14ac:dyDescent="0.15">
      <c r="B58" s="135"/>
      <c r="C58" s="1295" t="s">
        <v>608</v>
      </c>
      <c r="D58" s="1296"/>
      <c r="E58" s="1297"/>
      <c r="F58" s="136">
        <v>411</v>
      </c>
      <c r="G58" s="136">
        <v>415</v>
      </c>
      <c r="H58" s="137">
        <v>455</v>
      </c>
    </row>
    <row r="59" spans="2:8" ht="45.75" customHeight="1" x14ac:dyDescent="0.15">
      <c r="B59" s="135"/>
      <c r="C59" s="1295" t="s">
        <v>609</v>
      </c>
      <c r="D59" s="1296"/>
      <c r="E59" s="1297"/>
      <c r="F59" s="136">
        <v>157</v>
      </c>
      <c r="G59" s="136">
        <v>97</v>
      </c>
      <c r="H59" s="137">
        <v>192</v>
      </c>
    </row>
    <row r="60" spans="2:8" ht="45.75" customHeight="1" x14ac:dyDescent="0.15">
      <c r="B60" s="135"/>
      <c r="C60" s="1295" t="s">
        <v>610</v>
      </c>
      <c r="D60" s="1296"/>
      <c r="E60" s="1297"/>
      <c r="F60" s="136">
        <v>50</v>
      </c>
      <c r="G60" s="136">
        <v>50</v>
      </c>
      <c r="H60" s="137">
        <v>50</v>
      </c>
    </row>
    <row r="61" spans="2:8" ht="45.75" customHeight="1" x14ac:dyDescent="0.15">
      <c r="B61" s="135"/>
      <c r="C61" s="1295" t="s">
        <v>611</v>
      </c>
      <c r="D61" s="1296"/>
      <c r="E61" s="1297"/>
      <c r="F61" s="136">
        <v>30</v>
      </c>
      <c r="G61" s="136">
        <v>30</v>
      </c>
      <c r="H61" s="137">
        <v>30</v>
      </c>
    </row>
    <row r="62" spans="2:8" ht="45.75" customHeight="1" thickBot="1" x14ac:dyDescent="0.2">
      <c r="B62" s="138"/>
      <c r="C62" s="1298" t="s">
        <v>612</v>
      </c>
      <c r="D62" s="1299"/>
      <c r="E62" s="1300"/>
      <c r="F62" s="139">
        <v>27</v>
      </c>
      <c r="G62" s="139">
        <v>27</v>
      </c>
      <c r="H62" s="140">
        <v>27</v>
      </c>
    </row>
    <row r="63" spans="2:8" ht="52.5" customHeight="1" thickBot="1" x14ac:dyDescent="0.2">
      <c r="B63" s="141"/>
      <c r="C63" s="1301" t="s">
        <v>51</v>
      </c>
      <c r="D63" s="1301"/>
      <c r="E63" s="1302"/>
      <c r="F63" s="142">
        <v>1523</v>
      </c>
      <c r="G63" s="142">
        <v>1546</v>
      </c>
      <c r="H63" s="143">
        <v>1770</v>
      </c>
    </row>
    <row r="64" spans="2:8" ht="15" customHeight="1" x14ac:dyDescent="0.15"/>
  </sheetData>
  <sheetProtection algorithmName="SHA-512" hashValue="kIGJluxXLpU2Dr8DN7H57dKCFsE7mcFm94q7JLmJs2ly2EHbnmIB7v1Dx84+e6AUaCiqiFTSRpfO+/+kWtxngg==" saltValue="O1Wgc4rcBd+7q0/FqMPE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topLeftCell="AJ39" zoomScaleNormal="100" zoomScaleSheetLayoutView="55" workbookViewId="0">
      <selection activeCell="BS61" sqref="BS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38.6</v>
      </c>
      <c r="BY51" s="1311"/>
      <c r="BZ51" s="1311"/>
      <c r="CA51" s="1311"/>
      <c r="CB51" s="1311"/>
      <c r="CC51" s="1311"/>
      <c r="CD51" s="1311"/>
      <c r="CE51" s="1311"/>
      <c r="CF51" s="1311">
        <v>37.700000000000003</v>
      </c>
      <c r="CG51" s="1311"/>
      <c r="CH51" s="1311"/>
      <c r="CI51" s="1311"/>
      <c r="CJ51" s="1311"/>
      <c r="CK51" s="1311"/>
      <c r="CL51" s="1311"/>
      <c r="CM51" s="1311"/>
      <c r="CN51" s="1311">
        <v>29.2</v>
      </c>
      <c r="CO51" s="1311"/>
      <c r="CP51" s="1311"/>
      <c r="CQ51" s="1311"/>
      <c r="CR51" s="1311"/>
      <c r="CS51" s="1311"/>
      <c r="CT51" s="1311"/>
      <c r="CU51" s="1311"/>
      <c r="CV51" s="1311">
        <v>20.5</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61.6</v>
      </c>
      <c r="BY53" s="1311"/>
      <c r="BZ53" s="1311"/>
      <c r="CA53" s="1311"/>
      <c r="CB53" s="1311"/>
      <c r="CC53" s="1311"/>
      <c r="CD53" s="1311"/>
      <c r="CE53" s="1311"/>
      <c r="CF53" s="1311">
        <v>62.3</v>
      </c>
      <c r="CG53" s="1311"/>
      <c r="CH53" s="1311"/>
      <c r="CI53" s="1311"/>
      <c r="CJ53" s="1311"/>
      <c r="CK53" s="1311"/>
      <c r="CL53" s="1311"/>
      <c r="CM53" s="1311"/>
      <c r="CN53" s="1311">
        <v>63.7</v>
      </c>
      <c r="CO53" s="1311"/>
      <c r="CP53" s="1311"/>
      <c r="CQ53" s="1311"/>
      <c r="CR53" s="1311"/>
      <c r="CS53" s="1311"/>
      <c r="CT53" s="1311"/>
      <c r="CU53" s="1311"/>
      <c r="CV53" s="1311">
        <v>64.900000000000006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620</v>
      </c>
      <c r="AO55" s="1315"/>
      <c r="AP55" s="1315"/>
      <c r="AQ55" s="1315"/>
      <c r="AR55" s="1315"/>
      <c r="AS55" s="1315"/>
      <c r="AT55" s="1315"/>
      <c r="AU55" s="1315"/>
      <c r="AV55" s="1315"/>
      <c r="AW55" s="1315"/>
      <c r="AX55" s="1315"/>
      <c r="AY55" s="1315"/>
      <c r="AZ55" s="1315"/>
      <c r="BA55" s="1315"/>
      <c r="BB55" s="1314" t="s">
        <v>621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617</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v>51.7</v>
      </c>
      <c r="BQ73" s="1311"/>
      <c r="BR73" s="1311"/>
      <c r="BS73" s="1311"/>
      <c r="BT73" s="1311"/>
      <c r="BU73" s="1311"/>
      <c r="BV73" s="1311"/>
      <c r="BW73" s="1311"/>
      <c r="BX73" s="1311">
        <v>38.6</v>
      </c>
      <c r="BY73" s="1311"/>
      <c r="BZ73" s="1311"/>
      <c r="CA73" s="1311"/>
      <c r="CB73" s="1311"/>
      <c r="CC73" s="1311"/>
      <c r="CD73" s="1311"/>
      <c r="CE73" s="1311"/>
      <c r="CF73" s="1311">
        <v>37.700000000000003</v>
      </c>
      <c r="CG73" s="1311"/>
      <c r="CH73" s="1311"/>
      <c r="CI73" s="1311"/>
      <c r="CJ73" s="1311"/>
      <c r="CK73" s="1311"/>
      <c r="CL73" s="1311"/>
      <c r="CM73" s="1311"/>
      <c r="CN73" s="1311">
        <v>29.2</v>
      </c>
      <c r="CO73" s="1311"/>
      <c r="CP73" s="1311"/>
      <c r="CQ73" s="1311"/>
      <c r="CR73" s="1311"/>
      <c r="CS73" s="1311"/>
      <c r="CT73" s="1311"/>
      <c r="CU73" s="1311"/>
      <c r="CV73" s="1311">
        <v>20.5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6.2</v>
      </c>
      <c r="BQ75" s="1311"/>
      <c r="BR75" s="1311"/>
      <c r="BS75" s="1311"/>
      <c r="BT75" s="1311"/>
      <c r="BU75" s="1311"/>
      <c r="BV75" s="1311"/>
      <c r="BW75" s="1311"/>
      <c r="BX75" s="1311">
        <v>4.5</v>
      </c>
      <c r="BY75" s="1311"/>
      <c r="BZ75" s="1311"/>
      <c r="CA75" s="1311"/>
      <c r="CB75" s="1311"/>
      <c r="CC75" s="1311"/>
      <c r="CD75" s="1311"/>
      <c r="CE75" s="1311"/>
      <c r="CF75" s="1311">
        <v>3.9</v>
      </c>
      <c r="CG75" s="1311"/>
      <c r="CH75" s="1311"/>
      <c r="CI75" s="1311"/>
      <c r="CJ75" s="1311"/>
      <c r="CK75" s="1311"/>
      <c r="CL75" s="1311"/>
      <c r="CM75" s="1311"/>
      <c r="CN75" s="1311">
        <v>4.2</v>
      </c>
      <c r="CO75" s="1311"/>
      <c r="CP75" s="1311"/>
      <c r="CQ75" s="1311"/>
      <c r="CR75" s="1311"/>
      <c r="CS75" s="1311"/>
      <c r="CT75" s="1311"/>
      <c r="CU75" s="1311"/>
      <c r="CV75" s="1311">
        <v>5.2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626</v>
      </c>
      <c r="AO77" s="1315"/>
      <c r="AP77" s="1315"/>
      <c r="AQ77" s="1315"/>
      <c r="AR77" s="1315"/>
      <c r="AS77" s="1315"/>
      <c r="AT77" s="1315"/>
      <c r="AU77" s="1315"/>
      <c r="AV77" s="1315"/>
      <c r="AW77" s="1315"/>
      <c r="AX77" s="1315"/>
      <c r="AY77" s="1315"/>
      <c r="AZ77" s="1315"/>
      <c r="BA77" s="1315"/>
      <c r="BB77" s="1314" t="s">
        <v>624</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627</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qeQT9gLq7ylIN+qJqYVaaWf7udq38M1GPzHTX9xSP3ri4rE0BsMZSdaHjx69f/SzakpNBY9+uj0j43ZyVAXOA==" saltValue="jSWTsYDip6WMB72DGp4q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0"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2cYO8d3WiMpyCBIRLbWaXZRmp/s/+PyMkTFONiWHnALAoM3DKG9puEHJwORe3fvxsTLdrabP5tcqUIooF14r5Q==" saltValue="aXSIBqWzdEDENFnxvqbu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J94"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gjyqZDmDsJgOkQf9K7haKskTLDF31ljcL+NmHkYnQmuAqnDy1ZG4N3vV735pZOGEWzVRlYrDPKf13tCTOBY54A==" saltValue="T2FuwKbXzWTlFzBA3fJr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174757</v>
      </c>
      <c r="E3" s="162"/>
      <c r="F3" s="163">
        <v>128611</v>
      </c>
      <c r="G3" s="164"/>
      <c r="H3" s="165"/>
    </row>
    <row r="4" spans="1:8" x14ac:dyDescent="0.15">
      <c r="A4" s="166"/>
      <c r="B4" s="167"/>
      <c r="C4" s="168"/>
      <c r="D4" s="169">
        <v>125613</v>
      </c>
      <c r="E4" s="170"/>
      <c r="F4" s="171">
        <v>61552</v>
      </c>
      <c r="G4" s="172"/>
      <c r="H4" s="173"/>
    </row>
    <row r="5" spans="1:8" x14ac:dyDescent="0.15">
      <c r="A5" s="154" t="s">
        <v>561</v>
      </c>
      <c r="B5" s="159"/>
      <c r="C5" s="160"/>
      <c r="D5" s="161">
        <v>160277</v>
      </c>
      <c r="E5" s="162"/>
      <c r="F5" s="163">
        <v>138651</v>
      </c>
      <c r="G5" s="164"/>
      <c r="H5" s="165"/>
    </row>
    <row r="6" spans="1:8" x14ac:dyDescent="0.15">
      <c r="A6" s="166"/>
      <c r="B6" s="167"/>
      <c r="C6" s="168"/>
      <c r="D6" s="169">
        <v>129160</v>
      </c>
      <c r="E6" s="170"/>
      <c r="F6" s="171">
        <v>71211</v>
      </c>
      <c r="G6" s="172"/>
      <c r="H6" s="173"/>
    </row>
    <row r="7" spans="1:8" x14ac:dyDescent="0.15">
      <c r="A7" s="154" t="s">
        <v>562</v>
      </c>
      <c r="B7" s="159"/>
      <c r="C7" s="160"/>
      <c r="D7" s="161">
        <v>132030</v>
      </c>
      <c r="E7" s="162"/>
      <c r="F7" s="163">
        <v>122882</v>
      </c>
      <c r="G7" s="164"/>
      <c r="H7" s="165"/>
    </row>
    <row r="8" spans="1:8" x14ac:dyDescent="0.15">
      <c r="A8" s="166"/>
      <c r="B8" s="167"/>
      <c r="C8" s="168"/>
      <c r="D8" s="169">
        <v>48802</v>
      </c>
      <c r="E8" s="170"/>
      <c r="F8" s="171">
        <v>65785</v>
      </c>
      <c r="G8" s="172"/>
      <c r="H8" s="173"/>
    </row>
    <row r="9" spans="1:8" x14ac:dyDescent="0.15">
      <c r="A9" s="154" t="s">
        <v>563</v>
      </c>
      <c r="B9" s="159"/>
      <c r="C9" s="160"/>
      <c r="D9" s="161">
        <v>94738</v>
      </c>
      <c r="E9" s="162"/>
      <c r="F9" s="163">
        <v>114790</v>
      </c>
      <c r="G9" s="164"/>
      <c r="H9" s="165"/>
    </row>
    <row r="10" spans="1:8" x14ac:dyDescent="0.15">
      <c r="A10" s="166"/>
      <c r="B10" s="167"/>
      <c r="C10" s="168"/>
      <c r="D10" s="169">
        <v>61093</v>
      </c>
      <c r="E10" s="170"/>
      <c r="F10" s="171">
        <v>55601</v>
      </c>
      <c r="G10" s="172"/>
      <c r="H10" s="173"/>
    </row>
    <row r="11" spans="1:8" x14ac:dyDescent="0.15">
      <c r="A11" s="154" t="s">
        <v>564</v>
      </c>
      <c r="B11" s="159"/>
      <c r="C11" s="160"/>
      <c r="D11" s="161">
        <v>92633</v>
      </c>
      <c r="E11" s="162"/>
      <c r="F11" s="163">
        <v>126262</v>
      </c>
      <c r="G11" s="164"/>
      <c r="H11" s="165"/>
    </row>
    <row r="12" spans="1:8" x14ac:dyDescent="0.15">
      <c r="A12" s="166"/>
      <c r="B12" s="167"/>
      <c r="C12" s="174"/>
      <c r="D12" s="169">
        <v>51377</v>
      </c>
      <c r="E12" s="170"/>
      <c r="F12" s="171">
        <v>56769</v>
      </c>
      <c r="G12" s="172"/>
      <c r="H12" s="173"/>
    </row>
    <row r="13" spans="1:8" x14ac:dyDescent="0.15">
      <c r="A13" s="154"/>
      <c r="B13" s="159"/>
      <c r="C13" s="175"/>
      <c r="D13" s="176">
        <v>130887</v>
      </c>
      <c r="E13" s="177"/>
      <c r="F13" s="178">
        <v>126239</v>
      </c>
      <c r="G13" s="179"/>
      <c r="H13" s="165"/>
    </row>
    <row r="14" spans="1:8" x14ac:dyDescent="0.15">
      <c r="A14" s="166"/>
      <c r="B14" s="167"/>
      <c r="C14" s="168"/>
      <c r="D14" s="169">
        <v>83209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8.7799999999999994</v>
      </c>
      <c r="C19" s="180">
        <f>ROUND(VALUE(SUBSTITUTE(実質収支比率等に係る経年分析!G$48,"▲","-")),2)</f>
        <v>5.94</v>
      </c>
      <c r="D19" s="180">
        <f>ROUND(VALUE(SUBSTITUTE(実質収支比率等に係る経年分析!H$48,"▲","-")),2)</f>
        <v>6.95</v>
      </c>
      <c r="E19" s="180">
        <f>ROUND(VALUE(SUBSTITUTE(実質収支比率等に係る経年分析!I$48,"▲","-")),2)</f>
        <v>5.18</v>
      </c>
      <c r="F19" s="180">
        <f>ROUND(VALUE(SUBSTITUTE(実質収支比率等に係る経年分析!J$48,"▲","-")),2)</f>
        <v>5.35</v>
      </c>
    </row>
    <row r="20" spans="1:11" x14ac:dyDescent="0.15">
      <c r="A20" s="180" t="s">
        <v>55</v>
      </c>
      <c r="B20" s="180">
        <f>ROUND(VALUE(SUBSTITUTE(実質収支比率等に係る経年分析!F$47,"▲","-")),2)</f>
        <v>25.08</v>
      </c>
      <c r="C20" s="180">
        <f>ROUND(VALUE(SUBSTITUTE(実質収支比率等に係る経年分析!G$47,"▲","-")),2)</f>
        <v>23.92</v>
      </c>
      <c r="D20" s="180">
        <f>ROUND(VALUE(SUBSTITUTE(実質収支比率等に係る経年分析!H$47,"▲","-")),2)</f>
        <v>21.45</v>
      </c>
      <c r="E20" s="180">
        <f>ROUND(VALUE(SUBSTITUTE(実質収支比率等に係る経年分析!I$47,"▲","-")),2)</f>
        <v>23.83</v>
      </c>
      <c r="F20" s="180">
        <f>ROUND(VALUE(SUBSTITUTE(実質収支比率等に係る経年分析!J$47,"▲","-")),2)</f>
        <v>26.7</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-4.7699999999999996</v>
      </c>
      <c r="D21" s="180">
        <f>IF(ISNUMBER(VALUE(SUBSTITUTE(実質収支比率等に係る経年分析!H$49,"▲","-"))),ROUND(VALUE(SUBSTITUTE(実質収支比率等に係る経年分析!H$49,"▲","-")),2),NA())</f>
        <v>-1.63</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3.13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523</v>
      </c>
      <c r="E42" s="182"/>
      <c r="F42" s="182"/>
      <c r="G42" s="182">
        <f>'実質公債費比率（分子）の構造'!L$52</f>
        <v>513</v>
      </c>
      <c r="H42" s="182"/>
      <c r="I42" s="182"/>
      <c r="J42" s="182">
        <f>'実質公債費比率（分子）の構造'!M$52</f>
        <v>507</v>
      </c>
      <c r="K42" s="182"/>
      <c r="L42" s="182"/>
      <c r="M42" s="182">
        <f>'実質公債費比率（分子）の構造'!N$52</f>
        <v>514</v>
      </c>
      <c r="N42" s="182"/>
      <c r="O42" s="182"/>
      <c r="P42" s="182">
        <f>'実質公債費比率（分子）の構造'!O$52</f>
        <v>520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7</v>
      </c>
      <c r="F45" s="182"/>
      <c r="G45" s="182"/>
      <c r="H45" s="182">
        <f>'実質公債費比率（分子）の構造'!M$49</f>
        <v>7</v>
      </c>
      <c r="I45" s="182"/>
      <c r="J45" s="182"/>
      <c r="K45" s="182">
        <f>'実質公債費比率（分子）の構造'!N$49</f>
        <v>6</v>
      </c>
      <c r="L45" s="182"/>
      <c r="M45" s="182"/>
      <c r="N45" s="182">
        <f>'実質公債費比率（分子）の構造'!O$49</f>
        <v>22</v>
      </c>
      <c r="O45" s="182"/>
      <c r="P45" s="182"/>
    </row>
    <row r="46" spans="1:16" x14ac:dyDescent="0.15">
      <c r="A46" s="182" t="s">
        <v>67</v>
      </c>
      <c r="B46" s="182">
        <f>'実質公債費比率（分子）の構造'!K$48</f>
        <v>181</v>
      </c>
      <c r="C46" s="182"/>
      <c r="D46" s="182"/>
      <c r="E46" s="182">
        <f>'実質公債費比率（分子）の構造'!L$48</f>
        <v>176</v>
      </c>
      <c r="F46" s="182"/>
      <c r="G46" s="182"/>
      <c r="H46" s="182">
        <f>'実質公債費比率（分子）の構造'!M$48</f>
        <v>178</v>
      </c>
      <c r="I46" s="182"/>
      <c r="J46" s="182"/>
      <c r="K46" s="182">
        <f>'実質公債費比率（分子）の構造'!N$48</f>
        <v>185</v>
      </c>
      <c r="L46" s="182"/>
      <c r="M46" s="182"/>
      <c r="N46" s="182">
        <f>'実質公債費比率（分子）の構造'!O$48</f>
        <v>185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450</v>
      </c>
      <c r="C49" s="182"/>
      <c r="D49" s="182"/>
      <c r="E49" s="182">
        <f>'実質公債費比率（分子）の構造'!L$45</f>
        <v>430</v>
      </c>
      <c r="F49" s="182"/>
      <c r="G49" s="182"/>
      <c r="H49" s="182">
        <f>'実質公債費比率（分子）の構造'!M$45</f>
        <v>424</v>
      </c>
      <c r="I49" s="182"/>
      <c r="J49" s="182"/>
      <c r="K49" s="182">
        <f>'実質公債費比率（分子）の構造'!N$45</f>
        <v>463</v>
      </c>
      <c r="L49" s="182"/>
      <c r="M49" s="182"/>
      <c r="N49" s="182">
        <f>'実質公債費比率（分子）の構造'!O$45</f>
        <v>483</v>
      </c>
      <c r="O49" s="182"/>
      <c r="P49" s="182"/>
    </row>
    <row r="50" spans="1:16" x14ac:dyDescent="0.15">
      <c r="A50" s="182" t="s">
        <v>71</v>
      </c>
      <c r="B50" s="182" t="e">
        <f>NA()</f>
        <v>#N/A</v>
      </c>
      <c r="C50" s="182">
        <f>IF(ISNUMBER('実質公債費比率（分子）の構造'!K$53),'実質公債費比率（分子）の構造'!K$53,NA())</f>
        <v>113</v>
      </c>
      <c r="D50" s="182" t="e">
        <f>NA()</f>
        <v>#N/A</v>
      </c>
      <c r="E50" s="182" t="e">
        <f>NA()</f>
        <v>#N/A</v>
      </c>
      <c r="F50" s="182">
        <f>IF(ISNUMBER('実質公債費比率（分子）の構造'!L$53),'実質公債費比率（分子）の構造'!L$53,NA())</f>
        <v>100</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5045</v>
      </c>
      <c r="E56" s="181"/>
      <c r="F56" s="181"/>
      <c r="G56" s="181">
        <f>'将来負担比率（分子）の構造'!J$52</f>
        <v>5760</v>
      </c>
      <c r="H56" s="181"/>
      <c r="I56" s="181"/>
      <c r="J56" s="181">
        <f>'将来負担比率（分子）の構造'!K$52</f>
        <v>5832</v>
      </c>
      <c r="K56" s="181"/>
      <c r="L56" s="181"/>
      <c r="M56" s="181">
        <f>'将来負担比率（分子）の構造'!L$52</f>
        <v>5712</v>
      </c>
      <c r="N56" s="181"/>
      <c r="O56" s="181"/>
      <c r="P56" s="181">
        <f>'将来負担比率（分子）の構造'!M$52</f>
        <v>5625</v>
      </c>
    </row>
    <row r="57" spans="1:16" x14ac:dyDescent="0.15">
      <c r="A57" s="181" t="s">
        <v>42</v>
      </c>
      <c r="B57" s="181"/>
      <c r="C57" s="181"/>
      <c r="D57" s="181">
        <f>'将来負担比率（分子）の構造'!I$51</f>
        <v>257</v>
      </c>
      <c r="E57" s="181"/>
      <c r="F57" s="181"/>
      <c r="G57" s="181">
        <f>'将来負担比率（分子）の構造'!J$51</f>
        <v>243</v>
      </c>
      <c r="H57" s="181"/>
      <c r="I57" s="181"/>
      <c r="J57" s="181">
        <f>'将来負担比率（分子）の構造'!K$51</f>
        <v>220</v>
      </c>
      <c r="K57" s="181"/>
      <c r="L57" s="181"/>
      <c r="M57" s="181">
        <f>'将来負担比率（分子）の構造'!L$51</f>
        <v>213</v>
      </c>
      <c r="N57" s="181"/>
      <c r="O57" s="181"/>
      <c r="P57" s="181">
        <f>'将来負担比率（分子）の構造'!M$51</f>
        <v>260</v>
      </c>
    </row>
    <row r="58" spans="1:16" x14ac:dyDescent="0.15">
      <c r="A58" s="181" t="s">
        <v>41</v>
      </c>
      <c r="B58" s="181"/>
      <c r="C58" s="181"/>
      <c r="D58" s="181">
        <f>'将来負担比率（分子）の構造'!I$50</f>
        <v>1967</v>
      </c>
      <c r="E58" s="181"/>
      <c r="F58" s="181"/>
      <c r="G58" s="181">
        <f>'将来負担比率（分子）の構造'!J$50</f>
        <v>1905</v>
      </c>
      <c r="H58" s="181"/>
      <c r="I58" s="181"/>
      <c r="J58" s="181">
        <f>'将来負担比率（分子）の構造'!K$50</f>
        <v>1982</v>
      </c>
      <c r="K58" s="181"/>
      <c r="L58" s="181"/>
      <c r="M58" s="181">
        <f>'将来負担比率（分子）の構造'!L$50</f>
        <v>2102</v>
      </c>
      <c r="N58" s="181"/>
      <c r="O58" s="181"/>
      <c r="P58" s="181">
        <f>'将来負担比率（分子）の構造'!M$50</f>
        <v>2321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975</v>
      </c>
      <c r="C62" s="181"/>
      <c r="D62" s="181"/>
      <c r="E62" s="181">
        <f>'将来負担比率（分子）の構造'!J$45</f>
        <v>901</v>
      </c>
      <c r="F62" s="181"/>
      <c r="G62" s="181"/>
      <c r="H62" s="181">
        <f>'将来負担比率（分子）の構造'!K$45</f>
        <v>890</v>
      </c>
      <c r="I62" s="181"/>
      <c r="J62" s="181"/>
      <c r="K62" s="181">
        <f>'将来負担比率（分子）の構造'!L$45</f>
        <v>840</v>
      </c>
      <c r="L62" s="181"/>
      <c r="M62" s="181"/>
      <c r="N62" s="181">
        <f>'将来負担比率（分子）の構造'!M$45</f>
        <v>819</v>
      </c>
      <c r="O62" s="181"/>
      <c r="P62" s="181"/>
    </row>
    <row r="63" spans="1:16" x14ac:dyDescent="0.15">
      <c r="A63" s="181" t="s">
        <v>34</v>
      </c>
      <c r="B63" s="181">
        <f>'将来負担比率（分子）の構造'!I$44</f>
        <v>107</v>
      </c>
      <c r="C63" s="181"/>
      <c r="D63" s="181"/>
      <c r="E63" s="181">
        <f>'将来負担比率（分子）の構造'!J$44</f>
        <v>150</v>
      </c>
      <c r="F63" s="181"/>
      <c r="G63" s="181"/>
      <c r="H63" s="181">
        <f>'将来負担比率（分子）の構造'!K$44</f>
        <v>151</v>
      </c>
      <c r="I63" s="181"/>
      <c r="J63" s="181"/>
      <c r="K63" s="181">
        <f>'将来負担比率（分子）の構造'!L$44</f>
        <v>145</v>
      </c>
      <c r="L63" s="181"/>
      <c r="M63" s="181"/>
      <c r="N63" s="181">
        <f>'将来負担比率（分子）の構造'!M$44</f>
        <v>139</v>
      </c>
      <c r="O63" s="181"/>
      <c r="P63" s="181"/>
    </row>
    <row r="64" spans="1:16" x14ac:dyDescent="0.15">
      <c r="A64" s="181" t="s">
        <v>33</v>
      </c>
      <c r="B64" s="181">
        <f>'将来負担比率（分子）の構造'!I$43</f>
        <v>2370</v>
      </c>
      <c r="C64" s="181"/>
      <c r="D64" s="181"/>
      <c r="E64" s="181">
        <f>'将来負担比率（分子）の構造'!J$43</f>
        <v>2218</v>
      </c>
      <c r="F64" s="181"/>
      <c r="G64" s="181"/>
      <c r="H64" s="181">
        <f>'将来負担比率（分子）の構造'!K$43</f>
        <v>2054</v>
      </c>
      <c r="I64" s="181"/>
      <c r="J64" s="181"/>
      <c r="K64" s="181">
        <f>'将来負担比率（分子）の構造'!L$43</f>
        <v>1904</v>
      </c>
      <c r="L64" s="181"/>
      <c r="M64" s="181"/>
      <c r="N64" s="181">
        <f>'将来負担比率（分子）の構造'!M$43</f>
        <v>1812</v>
      </c>
      <c r="O64" s="181"/>
      <c r="P64" s="181"/>
    </row>
    <row r="65" spans="1:16" x14ac:dyDescent="0.15">
      <c r="A65" s="181" t="s">
        <v>32</v>
      </c>
      <c r="B65" s="181">
        <f>'将来負担比率（分子）の構造'!I$42</f>
        <v>24</v>
      </c>
      <c r="C65" s="181"/>
      <c r="D65" s="181"/>
      <c r="E65" s="181">
        <f>'将来負担比率（分子）の構造'!J$42</f>
        <v>12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5199</v>
      </c>
      <c r="C66" s="181"/>
      <c r="D66" s="181"/>
      <c r="E66" s="181">
        <f>'将来負担比率（分子）の構造'!J$41</f>
        <v>5651</v>
      </c>
      <c r="F66" s="181"/>
      <c r="G66" s="181"/>
      <c r="H66" s="181">
        <f>'将来負担比率（分子）の構造'!K$41</f>
        <v>5935</v>
      </c>
      <c r="I66" s="181"/>
      <c r="J66" s="181"/>
      <c r="K66" s="181">
        <f>'将来負担比率（分子）の構造'!L$41</f>
        <v>5911</v>
      </c>
      <c r="L66" s="181"/>
      <c r="M66" s="181"/>
      <c r="N66" s="181">
        <f>'将来負担比率（分子）の構造'!M$41</f>
        <v>5978</v>
      </c>
      <c r="O66" s="181"/>
      <c r="P66" s="181"/>
    </row>
    <row r="67" spans="1:16" x14ac:dyDescent="0.15">
      <c r="A67" s="181" t="s">
        <v>75</v>
      </c>
      <c r="B67" s="181" t="e">
        <f>NA()</f>
        <v>#N/A</v>
      </c>
      <c r="C67" s="181">
        <f>IF(ISNUMBER('将来負担比率（分子）の構造'!I$53), IF('将来負担比率（分子）の構造'!I$53 &lt; 0, 0, '将来負担比率（分子）の構造'!I$53), NA())</f>
        <v>1404</v>
      </c>
      <c r="D67" s="181" t="e">
        <f>NA()</f>
        <v>#N/A</v>
      </c>
      <c r="E67" s="181" t="e">
        <f>NA()</f>
        <v>#N/A</v>
      </c>
      <c r="F67" s="181">
        <f>IF(ISNUMBER('将来負担比率（分子）の構造'!J$53), IF('将来負担比率（分子）の構造'!J$53 &lt; 0, 0, '将来負担比率（分子）の構造'!J$53), NA())</f>
        <v>1024</v>
      </c>
      <c r="G67" s="181" t="e">
        <f>NA()</f>
        <v>#N/A</v>
      </c>
      <c r="H67" s="181" t="e">
        <f>NA()</f>
        <v>#N/A</v>
      </c>
      <c r="I67" s="181">
        <f>IF(ISNUMBER('将来負担比率（分子）の構造'!K$53), IF('将来負担比率（分子）の構造'!K$53 &lt; 0, 0, '将来負担比率（分子）の構造'!K$53), NA())</f>
        <v>996</v>
      </c>
      <c r="J67" s="181" t="e">
        <f>NA()</f>
        <v>#N/A</v>
      </c>
      <c r="K67" s="181" t="e">
        <f>NA()</f>
        <v>#N/A</v>
      </c>
      <c r="L67" s="181">
        <f>IF(ISNUMBER('将来負担比率（分子）の構造'!L$53), IF('将来負担比率（分子）の構造'!L$53 &lt; 0, 0, '将来負担比率（分子）の構造'!L$53), NA())</f>
        <v>772</v>
      </c>
      <c r="M67" s="181" t="e">
        <f>NA()</f>
        <v>#N/A</v>
      </c>
      <c r="N67" s="181" t="e">
        <f>NA()</f>
        <v>#N/A</v>
      </c>
      <c r="O67" s="181">
        <f>IF(ISNUMBER('将来負担比率（分子）の構造'!M$53), IF('将来負担比率（分子）の構造'!M$53 &lt; 0, 0, '将来負担比率（分子）の構造'!M$53), NA())</f>
        <v>543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670</v>
      </c>
      <c r="C72" s="185">
        <f>基金残高に係る経年分析!G55</f>
        <v>745</v>
      </c>
      <c r="D72" s="185">
        <f>基金残高に係る経年分析!H55</f>
        <v>838</v>
      </c>
    </row>
    <row r="73" spans="1:16" x14ac:dyDescent="0.15">
      <c r="A73" s="184" t="s">
        <v>78</v>
      </c>
      <c r="B73" s="185">
        <f>基金残高に係る経年分析!F56</f>
        <v>121</v>
      </c>
      <c r="C73" s="185">
        <f>基金残高に係る経年分析!G56</f>
        <v>128</v>
      </c>
      <c r="D73" s="185">
        <f>基金残高に係る経年分析!H56</f>
        <v>136</v>
      </c>
    </row>
    <row r="74" spans="1:16" x14ac:dyDescent="0.15">
      <c r="A74" s="184" t="s">
        <v>79</v>
      </c>
      <c r="B74" s="185">
        <f>基金残高に係る経年分析!F57</f>
        <v>731</v>
      </c>
      <c r="C74" s="185">
        <f>基金残高に係る経年分析!G57</f>
        <v>673</v>
      </c>
      <c r="D74" s="185">
        <f>基金残高に係る経年分析!H57</f>
        <v>796</v>
      </c>
    </row>
  </sheetData>
  <sheetProtection algorithmName="SHA-512" hashValue="x7w7uJtSG0wgx/rIMNkfMmStCV1yDmfZttgehl/NB1SPUyrLciUfaR53ffEhXFP11vX+FTJy5SOs+4KB13uPnw==" saltValue="38FRd8OdPQua1n55oBz5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824619</v>
      </c>
      <c r="S5" s="673"/>
      <c r="T5" s="673"/>
      <c r="U5" s="673"/>
      <c r="V5" s="673"/>
      <c r="W5" s="673"/>
      <c r="X5" s="673"/>
      <c r="Y5" s="674"/>
      <c r="Z5" s="675">
        <v>15.1</v>
      </c>
      <c r="AA5" s="675"/>
      <c r="AB5" s="675"/>
      <c r="AC5" s="675"/>
      <c r="AD5" s="676">
        <v>806725</v>
      </c>
      <c r="AE5" s="676"/>
      <c r="AF5" s="676"/>
      <c r="AG5" s="676"/>
      <c r="AH5" s="676"/>
      <c r="AI5" s="676"/>
      <c r="AJ5" s="676"/>
      <c r="AK5" s="676"/>
      <c r="AL5" s="677">
        <v>26.1</v>
      </c>
      <c r="AM5" s="678"/>
      <c r="AN5" s="678"/>
      <c r="AO5" s="679"/>
      <c r="AP5" s="669" t="s">
        <v>228</v>
      </c>
      <c r="AQ5" s="670"/>
      <c r="AR5" s="670"/>
      <c r="AS5" s="670"/>
      <c r="AT5" s="670"/>
      <c r="AU5" s="670"/>
      <c r="AV5" s="670"/>
      <c r="AW5" s="670"/>
      <c r="AX5" s="670"/>
      <c r="AY5" s="670"/>
      <c r="AZ5" s="670"/>
      <c r="BA5" s="670"/>
      <c r="BB5" s="670"/>
      <c r="BC5" s="670"/>
      <c r="BD5" s="670"/>
      <c r="BE5" s="670"/>
      <c r="BF5" s="671"/>
      <c r="BG5" s="683">
        <v>806393</v>
      </c>
      <c r="BH5" s="684"/>
      <c r="BI5" s="684"/>
      <c r="BJ5" s="684"/>
      <c r="BK5" s="684"/>
      <c r="BL5" s="684"/>
      <c r="BM5" s="684"/>
      <c r="BN5" s="685"/>
      <c r="BO5" s="686">
        <v>97.8</v>
      </c>
      <c r="BP5" s="686"/>
      <c r="BQ5" s="686"/>
      <c r="BR5" s="686"/>
      <c r="BS5" s="687">
        <v>12318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63859</v>
      </c>
      <c r="S6" s="684"/>
      <c r="T6" s="684"/>
      <c r="U6" s="684"/>
      <c r="V6" s="684"/>
      <c r="W6" s="684"/>
      <c r="X6" s="684"/>
      <c r="Y6" s="685"/>
      <c r="Z6" s="686">
        <v>1.2</v>
      </c>
      <c r="AA6" s="686"/>
      <c r="AB6" s="686"/>
      <c r="AC6" s="686"/>
      <c r="AD6" s="687">
        <v>63859</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806393</v>
      </c>
      <c r="BH6" s="684"/>
      <c r="BI6" s="684"/>
      <c r="BJ6" s="684"/>
      <c r="BK6" s="684"/>
      <c r="BL6" s="684"/>
      <c r="BM6" s="684"/>
      <c r="BN6" s="685"/>
      <c r="BO6" s="686">
        <v>97.8</v>
      </c>
      <c r="BP6" s="686"/>
      <c r="BQ6" s="686"/>
      <c r="BR6" s="686"/>
      <c r="BS6" s="687">
        <v>12318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84079</v>
      </c>
      <c r="CS6" s="684"/>
      <c r="CT6" s="684"/>
      <c r="CU6" s="684"/>
      <c r="CV6" s="684"/>
      <c r="CW6" s="684"/>
      <c r="CX6" s="684"/>
      <c r="CY6" s="685"/>
      <c r="CZ6" s="677">
        <v>1.6</v>
      </c>
      <c r="DA6" s="678"/>
      <c r="DB6" s="678"/>
      <c r="DC6" s="697"/>
      <c r="DD6" s="692" t="s">
        <v>174</v>
      </c>
      <c r="DE6" s="684"/>
      <c r="DF6" s="684"/>
      <c r="DG6" s="684"/>
      <c r="DH6" s="684"/>
      <c r="DI6" s="684"/>
      <c r="DJ6" s="684"/>
      <c r="DK6" s="684"/>
      <c r="DL6" s="684"/>
      <c r="DM6" s="684"/>
      <c r="DN6" s="684"/>
      <c r="DO6" s="684"/>
      <c r="DP6" s="685"/>
      <c r="DQ6" s="692">
        <v>84079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721</v>
      </c>
      <c r="S7" s="684"/>
      <c r="T7" s="684"/>
      <c r="U7" s="684"/>
      <c r="V7" s="684"/>
      <c r="W7" s="684"/>
      <c r="X7" s="684"/>
      <c r="Y7" s="685"/>
      <c r="Z7" s="686">
        <v>0</v>
      </c>
      <c r="AA7" s="686"/>
      <c r="AB7" s="686"/>
      <c r="AC7" s="686"/>
      <c r="AD7" s="687">
        <v>721</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367081</v>
      </c>
      <c r="BH7" s="684"/>
      <c r="BI7" s="684"/>
      <c r="BJ7" s="684"/>
      <c r="BK7" s="684"/>
      <c r="BL7" s="684"/>
      <c r="BM7" s="684"/>
      <c r="BN7" s="685"/>
      <c r="BO7" s="686">
        <v>44.5</v>
      </c>
      <c r="BP7" s="686"/>
      <c r="BQ7" s="686"/>
      <c r="BR7" s="686"/>
      <c r="BS7" s="687">
        <v>12318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1370058</v>
      </c>
      <c r="CS7" s="684"/>
      <c r="CT7" s="684"/>
      <c r="CU7" s="684"/>
      <c r="CV7" s="684"/>
      <c r="CW7" s="684"/>
      <c r="CX7" s="684"/>
      <c r="CY7" s="685"/>
      <c r="CZ7" s="686">
        <v>26</v>
      </c>
      <c r="DA7" s="686"/>
      <c r="DB7" s="686"/>
      <c r="DC7" s="686"/>
      <c r="DD7" s="692">
        <v>93798</v>
      </c>
      <c r="DE7" s="684"/>
      <c r="DF7" s="684"/>
      <c r="DG7" s="684"/>
      <c r="DH7" s="684"/>
      <c r="DI7" s="684"/>
      <c r="DJ7" s="684"/>
      <c r="DK7" s="684"/>
      <c r="DL7" s="684"/>
      <c r="DM7" s="684"/>
      <c r="DN7" s="684"/>
      <c r="DO7" s="684"/>
      <c r="DP7" s="685"/>
      <c r="DQ7" s="692">
        <v>910782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2028</v>
      </c>
      <c r="S8" s="684"/>
      <c r="T8" s="684"/>
      <c r="U8" s="684"/>
      <c r="V8" s="684"/>
      <c r="W8" s="684"/>
      <c r="X8" s="684"/>
      <c r="Y8" s="685"/>
      <c r="Z8" s="686">
        <v>0</v>
      </c>
      <c r="AA8" s="686"/>
      <c r="AB8" s="686"/>
      <c r="AC8" s="686"/>
      <c r="AD8" s="687">
        <v>2028</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13968</v>
      </c>
      <c r="BH8" s="684"/>
      <c r="BI8" s="684"/>
      <c r="BJ8" s="684"/>
      <c r="BK8" s="684"/>
      <c r="BL8" s="684"/>
      <c r="BM8" s="684"/>
      <c r="BN8" s="685"/>
      <c r="BO8" s="686">
        <v>1.7</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1120086</v>
      </c>
      <c r="CS8" s="684"/>
      <c r="CT8" s="684"/>
      <c r="CU8" s="684"/>
      <c r="CV8" s="684"/>
      <c r="CW8" s="684"/>
      <c r="CX8" s="684"/>
      <c r="CY8" s="685"/>
      <c r="CZ8" s="686">
        <v>21.2</v>
      </c>
      <c r="DA8" s="686"/>
      <c r="DB8" s="686"/>
      <c r="DC8" s="686"/>
      <c r="DD8" s="692">
        <v>8298</v>
      </c>
      <c r="DE8" s="684"/>
      <c r="DF8" s="684"/>
      <c r="DG8" s="684"/>
      <c r="DH8" s="684"/>
      <c r="DI8" s="684"/>
      <c r="DJ8" s="684"/>
      <c r="DK8" s="684"/>
      <c r="DL8" s="684"/>
      <c r="DM8" s="684"/>
      <c r="DN8" s="684"/>
      <c r="DO8" s="684"/>
      <c r="DP8" s="685"/>
      <c r="DQ8" s="692">
        <v>677132</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1124</v>
      </c>
      <c r="S9" s="684"/>
      <c r="T9" s="684"/>
      <c r="U9" s="684"/>
      <c r="V9" s="684"/>
      <c r="W9" s="684"/>
      <c r="X9" s="684"/>
      <c r="Y9" s="685"/>
      <c r="Z9" s="686">
        <v>0</v>
      </c>
      <c r="AA9" s="686"/>
      <c r="AB9" s="686"/>
      <c r="AC9" s="686"/>
      <c r="AD9" s="687">
        <v>1124</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269724</v>
      </c>
      <c r="BH9" s="684"/>
      <c r="BI9" s="684"/>
      <c r="BJ9" s="684"/>
      <c r="BK9" s="684"/>
      <c r="BL9" s="684"/>
      <c r="BM9" s="684"/>
      <c r="BN9" s="685"/>
      <c r="BO9" s="686">
        <v>32.700000000000003</v>
      </c>
      <c r="BP9" s="686"/>
      <c r="BQ9" s="686"/>
      <c r="BR9" s="686"/>
      <c r="BS9" s="692" t="s">
        <v>128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235569</v>
      </c>
      <c r="CS9" s="684"/>
      <c r="CT9" s="684"/>
      <c r="CU9" s="684"/>
      <c r="CV9" s="684"/>
      <c r="CW9" s="684"/>
      <c r="CX9" s="684"/>
      <c r="CY9" s="685"/>
      <c r="CZ9" s="686">
        <v>4.5</v>
      </c>
      <c r="DA9" s="686"/>
      <c r="DB9" s="686"/>
      <c r="DC9" s="686"/>
      <c r="DD9" s="692">
        <v>14874</v>
      </c>
      <c r="DE9" s="684"/>
      <c r="DF9" s="684"/>
      <c r="DG9" s="684"/>
      <c r="DH9" s="684"/>
      <c r="DI9" s="684"/>
      <c r="DJ9" s="684"/>
      <c r="DK9" s="684"/>
      <c r="DL9" s="684"/>
      <c r="DM9" s="684"/>
      <c r="DN9" s="684"/>
      <c r="DO9" s="684"/>
      <c r="DP9" s="685"/>
      <c r="DQ9" s="692">
        <v>224154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245</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16760</v>
      </c>
      <c r="BH10" s="684"/>
      <c r="BI10" s="684"/>
      <c r="BJ10" s="684"/>
      <c r="BK10" s="684"/>
      <c r="BL10" s="684"/>
      <c r="BM10" s="684"/>
      <c r="BN10" s="685"/>
      <c r="BO10" s="686">
        <v>2</v>
      </c>
      <c r="BP10" s="686"/>
      <c r="BQ10" s="686"/>
      <c r="BR10" s="686"/>
      <c r="BS10" s="692" t="s">
        <v>245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8860</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1860</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141651</v>
      </c>
      <c r="S11" s="684"/>
      <c r="T11" s="684"/>
      <c r="U11" s="684"/>
      <c r="V11" s="684"/>
      <c r="W11" s="684"/>
      <c r="X11" s="684"/>
      <c r="Y11" s="685"/>
      <c r="Z11" s="688">
        <v>2.6</v>
      </c>
      <c r="AA11" s="689"/>
      <c r="AB11" s="689"/>
      <c r="AC11" s="701"/>
      <c r="AD11" s="692">
        <v>141651</v>
      </c>
      <c r="AE11" s="684"/>
      <c r="AF11" s="684"/>
      <c r="AG11" s="684"/>
      <c r="AH11" s="684"/>
      <c r="AI11" s="684"/>
      <c r="AJ11" s="684"/>
      <c r="AK11" s="685"/>
      <c r="AL11" s="688">
        <v>4.5999999999999996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66629</v>
      </c>
      <c r="BH11" s="684"/>
      <c r="BI11" s="684"/>
      <c r="BJ11" s="684"/>
      <c r="BK11" s="684"/>
      <c r="BL11" s="684"/>
      <c r="BM11" s="684"/>
      <c r="BN11" s="685"/>
      <c r="BO11" s="686">
        <v>8.1</v>
      </c>
      <c r="BP11" s="686"/>
      <c r="BQ11" s="686"/>
      <c r="BR11" s="686"/>
      <c r="BS11" s="692">
        <v>12318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336700</v>
      </c>
      <c r="CS11" s="684"/>
      <c r="CT11" s="684"/>
      <c r="CU11" s="684"/>
      <c r="CV11" s="684"/>
      <c r="CW11" s="684"/>
      <c r="CX11" s="684"/>
      <c r="CY11" s="685"/>
      <c r="CZ11" s="686">
        <v>6.4</v>
      </c>
      <c r="DA11" s="686"/>
      <c r="DB11" s="686"/>
      <c r="DC11" s="686"/>
      <c r="DD11" s="692">
        <v>51373</v>
      </c>
      <c r="DE11" s="684"/>
      <c r="DF11" s="684"/>
      <c r="DG11" s="684"/>
      <c r="DH11" s="684"/>
      <c r="DI11" s="684"/>
      <c r="DJ11" s="684"/>
      <c r="DK11" s="684"/>
      <c r="DL11" s="684"/>
      <c r="DM11" s="684"/>
      <c r="DN11" s="684"/>
      <c r="DO11" s="684"/>
      <c r="DP11" s="685"/>
      <c r="DQ11" s="692">
        <v>207591</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245</v>
      </c>
      <c r="S12" s="684"/>
      <c r="T12" s="684"/>
      <c r="U12" s="684"/>
      <c r="V12" s="684"/>
      <c r="W12" s="684"/>
      <c r="X12" s="684"/>
      <c r="Y12" s="685"/>
      <c r="Z12" s="686" t="s">
        <v>128</v>
      </c>
      <c r="AA12" s="686"/>
      <c r="AB12" s="686"/>
      <c r="AC12" s="686"/>
      <c r="AD12" s="687" t="s">
        <v>245</v>
      </c>
      <c r="AE12" s="687"/>
      <c r="AF12" s="687"/>
      <c r="AG12" s="687"/>
      <c r="AH12" s="687"/>
      <c r="AI12" s="687"/>
      <c r="AJ12" s="687"/>
      <c r="AK12" s="687"/>
      <c r="AL12" s="688" t="s">
        <v>245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361858</v>
      </c>
      <c r="BH12" s="684"/>
      <c r="BI12" s="684"/>
      <c r="BJ12" s="684"/>
      <c r="BK12" s="684"/>
      <c r="BL12" s="684"/>
      <c r="BM12" s="684"/>
      <c r="BN12" s="685"/>
      <c r="BO12" s="686">
        <v>43.9</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184400</v>
      </c>
      <c r="CS12" s="684"/>
      <c r="CT12" s="684"/>
      <c r="CU12" s="684"/>
      <c r="CV12" s="684"/>
      <c r="CW12" s="684"/>
      <c r="CX12" s="684"/>
      <c r="CY12" s="685"/>
      <c r="CZ12" s="686">
        <v>3.5</v>
      </c>
      <c r="DA12" s="686"/>
      <c r="DB12" s="686"/>
      <c r="DC12" s="686"/>
      <c r="DD12" s="692">
        <v>70109</v>
      </c>
      <c r="DE12" s="684"/>
      <c r="DF12" s="684"/>
      <c r="DG12" s="684"/>
      <c r="DH12" s="684"/>
      <c r="DI12" s="684"/>
      <c r="DJ12" s="684"/>
      <c r="DK12" s="684"/>
      <c r="DL12" s="684"/>
      <c r="DM12" s="684"/>
      <c r="DN12" s="684"/>
      <c r="DO12" s="684"/>
      <c r="DP12" s="685"/>
      <c r="DQ12" s="692">
        <v>98978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245</v>
      </c>
      <c r="AA13" s="686"/>
      <c r="AB13" s="686"/>
      <c r="AC13" s="686"/>
      <c r="AD13" s="687" t="s">
        <v>174</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358507</v>
      </c>
      <c r="BH13" s="684"/>
      <c r="BI13" s="684"/>
      <c r="BJ13" s="684"/>
      <c r="BK13" s="684"/>
      <c r="BL13" s="684"/>
      <c r="BM13" s="684"/>
      <c r="BN13" s="685"/>
      <c r="BO13" s="686">
        <v>43.5</v>
      </c>
      <c r="BP13" s="686"/>
      <c r="BQ13" s="686"/>
      <c r="BR13" s="686"/>
      <c r="BS13" s="692" t="s">
        <v>245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739241</v>
      </c>
      <c r="CS13" s="684"/>
      <c r="CT13" s="684"/>
      <c r="CU13" s="684"/>
      <c r="CV13" s="684"/>
      <c r="CW13" s="684"/>
      <c r="CX13" s="684"/>
      <c r="CY13" s="685"/>
      <c r="CZ13" s="686">
        <v>14</v>
      </c>
      <c r="DA13" s="686"/>
      <c r="DB13" s="686"/>
      <c r="DC13" s="686"/>
      <c r="DD13" s="692">
        <v>388428</v>
      </c>
      <c r="DE13" s="684"/>
      <c r="DF13" s="684"/>
      <c r="DG13" s="684"/>
      <c r="DH13" s="684"/>
      <c r="DI13" s="684"/>
      <c r="DJ13" s="684"/>
      <c r="DK13" s="684"/>
      <c r="DL13" s="684"/>
      <c r="DM13" s="684"/>
      <c r="DN13" s="684"/>
      <c r="DO13" s="684"/>
      <c r="DP13" s="685"/>
      <c r="DQ13" s="692">
        <v>376552</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8213</v>
      </c>
      <c r="S14" s="684"/>
      <c r="T14" s="684"/>
      <c r="U14" s="684"/>
      <c r="V14" s="684"/>
      <c r="W14" s="684"/>
      <c r="X14" s="684"/>
      <c r="Y14" s="685"/>
      <c r="Z14" s="686">
        <v>0.2</v>
      </c>
      <c r="AA14" s="686"/>
      <c r="AB14" s="686"/>
      <c r="AC14" s="686"/>
      <c r="AD14" s="687">
        <v>8213</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29711</v>
      </c>
      <c r="BH14" s="684"/>
      <c r="BI14" s="684"/>
      <c r="BJ14" s="684"/>
      <c r="BK14" s="684"/>
      <c r="BL14" s="684"/>
      <c r="BM14" s="684"/>
      <c r="BN14" s="685"/>
      <c r="BO14" s="686">
        <v>3.6</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219412</v>
      </c>
      <c r="CS14" s="684"/>
      <c r="CT14" s="684"/>
      <c r="CU14" s="684"/>
      <c r="CV14" s="684"/>
      <c r="CW14" s="684"/>
      <c r="CX14" s="684"/>
      <c r="CY14" s="685"/>
      <c r="CZ14" s="686">
        <v>4.2</v>
      </c>
      <c r="DA14" s="686"/>
      <c r="DB14" s="686"/>
      <c r="DC14" s="686"/>
      <c r="DD14" s="692">
        <v>18895</v>
      </c>
      <c r="DE14" s="684"/>
      <c r="DF14" s="684"/>
      <c r="DG14" s="684"/>
      <c r="DH14" s="684"/>
      <c r="DI14" s="684"/>
      <c r="DJ14" s="684"/>
      <c r="DK14" s="684"/>
      <c r="DL14" s="684"/>
      <c r="DM14" s="684"/>
      <c r="DN14" s="684"/>
      <c r="DO14" s="684"/>
      <c r="DP14" s="685"/>
      <c r="DQ14" s="692">
        <v>208582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245</v>
      </c>
      <c r="AA15" s="686"/>
      <c r="AB15" s="686"/>
      <c r="AC15" s="686"/>
      <c r="AD15" s="687" t="s">
        <v>245</v>
      </c>
      <c r="AE15" s="687"/>
      <c r="AF15" s="687"/>
      <c r="AG15" s="687"/>
      <c r="AH15" s="687"/>
      <c r="AI15" s="687"/>
      <c r="AJ15" s="687"/>
      <c r="AK15" s="687"/>
      <c r="AL15" s="688" t="s">
        <v>245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47743</v>
      </c>
      <c r="BH15" s="684"/>
      <c r="BI15" s="684"/>
      <c r="BJ15" s="684"/>
      <c r="BK15" s="684"/>
      <c r="BL15" s="684"/>
      <c r="BM15" s="684"/>
      <c r="BN15" s="685"/>
      <c r="BO15" s="686">
        <v>5.8</v>
      </c>
      <c r="BP15" s="686"/>
      <c r="BQ15" s="686"/>
      <c r="BR15" s="686"/>
      <c r="BS15" s="692" t="s">
        <v>245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490408</v>
      </c>
      <c r="CS15" s="684"/>
      <c r="CT15" s="684"/>
      <c r="CU15" s="684"/>
      <c r="CV15" s="684"/>
      <c r="CW15" s="684"/>
      <c r="CX15" s="684"/>
      <c r="CY15" s="685"/>
      <c r="CZ15" s="686">
        <v>9.3000000000000007</v>
      </c>
      <c r="DA15" s="686"/>
      <c r="DB15" s="686"/>
      <c r="DC15" s="686"/>
      <c r="DD15" s="692">
        <v>95936</v>
      </c>
      <c r="DE15" s="684"/>
      <c r="DF15" s="684"/>
      <c r="DG15" s="684"/>
      <c r="DH15" s="684"/>
      <c r="DI15" s="684"/>
      <c r="DJ15" s="684"/>
      <c r="DK15" s="684"/>
      <c r="DL15" s="684"/>
      <c r="DM15" s="684"/>
      <c r="DN15" s="684"/>
      <c r="DO15" s="684"/>
      <c r="DP15" s="685"/>
      <c r="DQ15" s="692">
        <v>385117</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2065</v>
      </c>
      <c r="S16" s="684"/>
      <c r="T16" s="684"/>
      <c r="U16" s="684"/>
      <c r="V16" s="684"/>
      <c r="W16" s="684"/>
      <c r="X16" s="684"/>
      <c r="Y16" s="685"/>
      <c r="Z16" s="686">
        <v>0</v>
      </c>
      <c r="AA16" s="686"/>
      <c r="AB16" s="686"/>
      <c r="AC16" s="686"/>
      <c r="AD16" s="687">
        <v>2065</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245</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245</v>
      </c>
      <c r="CS16" s="684"/>
      <c r="CT16" s="684"/>
      <c r="CU16" s="684"/>
      <c r="CV16" s="684"/>
      <c r="CW16" s="684"/>
      <c r="CX16" s="684"/>
      <c r="CY16" s="685"/>
      <c r="CZ16" s="686" t="s">
        <v>128</v>
      </c>
      <c r="DA16" s="686"/>
      <c r="DB16" s="686"/>
      <c r="DC16" s="686"/>
      <c r="DD16" s="692" t="s">
        <v>128</v>
      </c>
      <c r="DE16" s="684"/>
      <c r="DF16" s="684"/>
      <c r="DG16" s="684"/>
      <c r="DH16" s="684"/>
      <c r="DI16" s="684"/>
      <c r="DJ16" s="684"/>
      <c r="DK16" s="684"/>
      <c r="DL16" s="684"/>
      <c r="DM16" s="684"/>
      <c r="DN16" s="684"/>
      <c r="DO16" s="684"/>
      <c r="DP16" s="685"/>
      <c r="DQ16" s="692" t="s">
        <v>245</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22607</v>
      </c>
      <c r="S17" s="684"/>
      <c r="T17" s="684"/>
      <c r="U17" s="684"/>
      <c r="V17" s="684"/>
      <c r="W17" s="684"/>
      <c r="X17" s="684"/>
      <c r="Y17" s="685"/>
      <c r="Z17" s="686">
        <v>0.4</v>
      </c>
      <c r="AA17" s="686"/>
      <c r="AB17" s="686"/>
      <c r="AC17" s="686"/>
      <c r="AD17" s="687">
        <v>22607</v>
      </c>
      <c r="AE17" s="687"/>
      <c r="AF17" s="687"/>
      <c r="AG17" s="687"/>
      <c r="AH17" s="687"/>
      <c r="AI17" s="687"/>
      <c r="AJ17" s="687"/>
      <c r="AK17" s="687"/>
      <c r="AL17" s="688">
        <v>0.7</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483230</v>
      </c>
      <c r="CS17" s="684"/>
      <c r="CT17" s="684"/>
      <c r="CU17" s="684"/>
      <c r="CV17" s="684"/>
      <c r="CW17" s="684"/>
      <c r="CX17" s="684"/>
      <c r="CY17" s="685"/>
      <c r="CZ17" s="686">
        <v>9.1999999999999993</v>
      </c>
      <c r="DA17" s="686"/>
      <c r="DB17" s="686"/>
      <c r="DC17" s="686"/>
      <c r="DD17" s="692" t="s">
        <v>245</v>
      </c>
      <c r="DE17" s="684"/>
      <c r="DF17" s="684"/>
      <c r="DG17" s="684"/>
      <c r="DH17" s="684"/>
      <c r="DI17" s="684"/>
      <c r="DJ17" s="684"/>
      <c r="DK17" s="684"/>
      <c r="DL17" s="684"/>
      <c r="DM17" s="684"/>
      <c r="DN17" s="684"/>
      <c r="DO17" s="684"/>
      <c r="DP17" s="685"/>
      <c r="DQ17" s="692">
        <v>478169</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4251</v>
      </c>
      <c r="S18" s="684"/>
      <c r="T18" s="684"/>
      <c r="U18" s="684"/>
      <c r="V18" s="684"/>
      <c r="W18" s="684"/>
      <c r="X18" s="684"/>
      <c r="Y18" s="685"/>
      <c r="Z18" s="686">
        <v>0.1</v>
      </c>
      <c r="AA18" s="686"/>
      <c r="AB18" s="686"/>
      <c r="AC18" s="686"/>
      <c r="AD18" s="687">
        <v>4251</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128</v>
      </c>
      <c r="BP18" s="686"/>
      <c r="BQ18" s="686"/>
      <c r="BR18" s="686"/>
      <c r="BS18" s="692" t="s">
        <v>245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128</v>
      </c>
      <c r="DA18" s="686"/>
      <c r="DB18" s="686"/>
      <c r="DC18" s="686"/>
      <c r="DD18" s="692" t="s">
        <v>245</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1111</v>
      </c>
      <c r="S19" s="684"/>
      <c r="T19" s="684"/>
      <c r="U19" s="684"/>
      <c r="V19" s="684"/>
      <c r="W19" s="684"/>
      <c r="X19" s="684"/>
      <c r="Y19" s="685"/>
      <c r="Z19" s="686">
        <v>0</v>
      </c>
      <c r="AA19" s="686"/>
      <c r="AB19" s="686"/>
      <c r="AC19" s="686"/>
      <c r="AD19" s="687">
        <v>1111</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18226</v>
      </c>
      <c r="BH19" s="684"/>
      <c r="BI19" s="684"/>
      <c r="BJ19" s="684"/>
      <c r="BK19" s="684"/>
      <c r="BL19" s="684"/>
      <c r="BM19" s="684"/>
      <c r="BN19" s="685"/>
      <c r="BO19" s="686">
        <v>2.2000000000000002</v>
      </c>
      <c r="BP19" s="686"/>
      <c r="BQ19" s="686"/>
      <c r="BR19" s="686"/>
      <c r="BS19" s="692" t="s">
        <v>128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245</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222</v>
      </c>
      <c r="S20" s="684"/>
      <c r="T20" s="684"/>
      <c r="U20" s="684"/>
      <c r="V20" s="684"/>
      <c r="W20" s="684"/>
      <c r="X20" s="684"/>
      <c r="Y20" s="685"/>
      <c r="Z20" s="686">
        <v>0</v>
      </c>
      <c r="AA20" s="686"/>
      <c r="AB20" s="686"/>
      <c r="AC20" s="686"/>
      <c r="AD20" s="687">
        <v>222</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18226</v>
      </c>
      <c r="BH20" s="684"/>
      <c r="BI20" s="684"/>
      <c r="BJ20" s="684"/>
      <c r="BK20" s="684"/>
      <c r="BL20" s="684"/>
      <c r="BM20" s="684"/>
      <c r="BN20" s="685"/>
      <c r="BO20" s="686">
        <v>2.2000000000000002</v>
      </c>
      <c r="BP20" s="686"/>
      <c r="BQ20" s="686"/>
      <c r="BR20" s="686"/>
      <c r="BS20" s="692" t="s">
        <v>128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5272043</v>
      </c>
      <c r="CS20" s="684"/>
      <c r="CT20" s="684"/>
      <c r="CU20" s="684"/>
      <c r="CV20" s="684"/>
      <c r="CW20" s="684"/>
      <c r="CX20" s="684"/>
      <c r="CY20" s="685"/>
      <c r="CZ20" s="686">
        <v>100</v>
      </c>
      <c r="DA20" s="686"/>
      <c r="DB20" s="686"/>
      <c r="DC20" s="686"/>
      <c r="DD20" s="692">
        <v>741711</v>
      </c>
      <c r="DE20" s="684"/>
      <c r="DF20" s="684"/>
      <c r="DG20" s="684"/>
      <c r="DH20" s="684"/>
      <c r="DI20" s="684"/>
      <c r="DJ20" s="684"/>
      <c r="DK20" s="684"/>
      <c r="DL20" s="684"/>
      <c r="DM20" s="684"/>
      <c r="DN20" s="684"/>
      <c r="DO20" s="684"/>
      <c r="DP20" s="685"/>
      <c r="DQ20" s="692">
        <v>3652996</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17023</v>
      </c>
      <c r="S21" s="684"/>
      <c r="T21" s="684"/>
      <c r="U21" s="684"/>
      <c r="V21" s="684"/>
      <c r="W21" s="684"/>
      <c r="X21" s="684"/>
      <c r="Y21" s="685"/>
      <c r="Z21" s="686">
        <v>0.3</v>
      </c>
      <c r="AA21" s="686"/>
      <c r="AB21" s="686"/>
      <c r="AC21" s="686"/>
      <c r="AD21" s="687">
        <v>17023</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332</v>
      </c>
      <c r="BH21" s="684"/>
      <c r="BI21" s="684"/>
      <c r="BJ21" s="684"/>
      <c r="BK21" s="684"/>
      <c r="BL21" s="684"/>
      <c r="BM21" s="684"/>
      <c r="BN21" s="685"/>
      <c r="BO21" s="686">
        <v>0</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2219170</v>
      </c>
      <c r="S22" s="684"/>
      <c r="T22" s="684"/>
      <c r="U22" s="684"/>
      <c r="V22" s="684"/>
      <c r="W22" s="684"/>
      <c r="X22" s="684"/>
      <c r="Y22" s="685"/>
      <c r="Z22" s="686">
        <v>40.799999999999997</v>
      </c>
      <c r="AA22" s="686"/>
      <c r="AB22" s="686"/>
      <c r="AC22" s="686"/>
      <c r="AD22" s="687">
        <v>2031878</v>
      </c>
      <c r="AE22" s="687"/>
      <c r="AF22" s="687"/>
      <c r="AG22" s="687"/>
      <c r="AH22" s="687"/>
      <c r="AI22" s="687"/>
      <c r="AJ22" s="687"/>
      <c r="AK22" s="687"/>
      <c r="AL22" s="688">
        <v>65.8</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245</v>
      </c>
      <c r="BP22" s="686"/>
      <c r="BQ22" s="686"/>
      <c r="BR22" s="686"/>
      <c r="BS22" s="692" t="s">
        <v>128</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2031878</v>
      </c>
      <c r="S23" s="684"/>
      <c r="T23" s="684"/>
      <c r="U23" s="684"/>
      <c r="V23" s="684"/>
      <c r="W23" s="684"/>
      <c r="X23" s="684"/>
      <c r="Y23" s="685"/>
      <c r="Z23" s="686">
        <v>37.299999999999997</v>
      </c>
      <c r="AA23" s="686"/>
      <c r="AB23" s="686"/>
      <c r="AC23" s="686"/>
      <c r="AD23" s="687">
        <v>2031878</v>
      </c>
      <c r="AE23" s="687"/>
      <c r="AF23" s="687"/>
      <c r="AG23" s="687"/>
      <c r="AH23" s="687"/>
      <c r="AI23" s="687"/>
      <c r="AJ23" s="687"/>
      <c r="AK23" s="687"/>
      <c r="AL23" s="688">
        <v>65.8</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17894</v>
      </c>
      <c r="BH23" s="684"/>
      <c r="BI23" s="684"/>
      <c r="BJ23" s="684"/>
      <c r="BK23" s="684"/>
      <c r="BL23" s="684"/>
      <c r="BM23" s="684"/>
      <c r="BN23" s="685"/>
      <c r="BO23" s="686">
        <v>2.2000000000000002</v>
      </c>
      <c r="BP23" s="686"/>
      <c r="BQ23" s="686"/>
      <c r="BR23" s="686"/>
      <c r="BS23" s="692" t="s">
        <v>245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187292</v>
      </c>
      <c r="S24" s="684"/>
      <c r="T24" s="684"/>
      <c r="U24" s="684"/>
      <c r="V24" s="684"/>
      <c r="W24" s="684"/>
      <c r="X24" s="684"/>
      <c r="Y24" s="685"/>
      <c r="Z24" s="686">
        <v>3.4</v>
      </c>
      <c r="AA24" s="686"/>
      <c r="AB24" s="686"/>
      <c r="AC24" s="686"/>
      <c r="AD24" s="687" t="s">
        <v>128</v>
      </c>
      <c r="AE24" s="687"/>
      <c r="AF24" s="687"/>
      <c r="AG24" s="687"/>
      <c r="AH24" s="687"/>
      <c r="AI24" s="687"/>
      <c r="AJ24" s="687"/>
      <c r="AK24" s="687"/>
      <c r="AL24" s="688" t="s">
        <v>245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245</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1803846</v>
      </c>
      <c r="CS24" s="673"/>
      <c r="CT24" s="673"/>
      <c r="CU24" s="673"/>
      <c r="CV24" s="673"/>
      <c r="CW24" s="673"/>
      <c r="CX24" s="673"/>
      <c r="CY24" s="674"/>
      <c r="CZ24" s="677">
        <v>34.200000000000003</v>
      </c>
      <c r="DA24" s="678"/>
      <c r="DB24" s="678"/>
      <c r="DC24" s="697"/>
      <c r="DD24" s="722">
        <v>1405652</v>
      </c>
      <c r="DE24" s="673"/>
      <c r="DF24" s="673"/>
      <c r="DG24" s="673"/>
      <c r="DH24" s="673"/>
      <c r="DI24" s="673"/>
      <c r="DJ24" s="673"/>
      <c r="DK24" s="674"/>
      <c r="DL24" s="722">
        <v>1392930</v>
      </c>
      <c r="DM24" s="673"/>
      <c r="DN24" s="673"/>
      <c r="DO24" s="673"/>
      <c r="DP24" s="673"/>
      <c r="DQ24" s="673"/>
      <c r="DR24" s="673"/>
      <c r="DS24" s="673"/>
      <c r="DT24" s="673"/>
      <c r="DU24" s="673"/>
      <c r="DV24" s="674"/>
      <c r="DW24" s="677">
        <v>43.6</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245</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245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245</v>
      </c>
      <c r="BP25" s="686"/>
      <c r="BQ25" s="686"/>
      <c r="BR25" s="686"/>
      <c r="BS25" s="692" t="s">
        <v>128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853735</v>
      </c>
      <c r="CS25" s="719"/>
      <c r="CT25" s="719"/>
      <c r="CU25" s="719"/>
      <c r="CV25" s="719"/>
      <c r="CW25" s="719"/>
      <c r="CX25" s="719"/>
      <c r="CY25" s="720"/>
      <c r="CZ25" s="688">
        <v>16.2</v>
      </c>
      <c r="DA25" s="717"/>
      <c r="DB25" s="717"/>
      <c r="DC25" s="721"/>
      <c r="DD25" s="692">
        <v>807966</v>
      </c>
      <c r="DE25" s="719"/>
      <c r="DF25" s="719"/>
      <c r="DG25" s="719"/>
      <c r="DH25" s="719"/>
      <c r="DI25" s="719"/>
      <c r="DJ25" s="719"/>
      <c r="DK25" s="720"/>
      <c r="DL25" s="692">
        <v>802448</v>
      </c>
      <c r="DM25" s="719"/>
      <c r="DN25" s="719"/>
      <c r="DO25" s="719"/>
      <c r="DP25" s="719"/>
      <c r="DQ25" s="719"/>
      <c r="DR25" s="719"/>
      <c r="DS25" s="719"/>
      <c r="DT25" s="719"/>
      <c r="DU25" s="719"/>
      <c r="DV25" s="720"/>
      <c r="DW25" s="688">
        <v>25.1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3286057</v>
      </c>
      <c r="S26" s="684"/>
      <c r="T26" s="684"/>
      <c r="U26" s="684"/>
      <c r="V26" s="684"/>
      <c r="W26" s="684"/>
      <c r="X26" s="684"/>
      <c r="Y26" s="685"/>
      <c r="Z26" s="686">
        <v>60.4</v>
      </c>
      <c r="AA26" s="686"/>
      <c r="AB26" s="686"/>
      <c r="AC26" s="686"/>
      <c r="AD26" s="687">
        <v>3080871</v>
      </c>
      <c r="AE26" s="687"/>
      <c r="AF26" s="687"/>
      <c r="AG26" s="687"/>
      <c r="AH26" s="687"/>
      <c r="AI26" s="687"/>
      <c r="AJ26" s="687"/>
      <c r="AK26" s="687"/>
      <c r="AL26" s="688">
        <v>99.7</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245</v>
      </c>
      <c r="BH26" s="684"/>
      <c r="BI26" s="684"/>
      <c r="BJ26" s="684"/>
      <c r="BK26" s="684"/>
      <c r="BL26" s="684"/>
      <c r="BM26" s="684"/>
      <c r="BN26" s="685"/>
      <c r="BO26" s="686" t="s">
        <v>128</v>
      </c>
      <c r="BP26" s="686"/>
      <c r="BQ26" s="686"/>
      <c r="BR26" s="686"/>
      <c r="BS26" s="692" t="s">
        <v>174</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527592</v>
      </c>
      <c r="CS26" s="684"/>
      <c r="CT26" s="684"/>
      <c r="CU26" s="684"/>
      <c r="CV26" s="684"/>
      <c r="CW26" s="684"/>
      <c r="CX26" s="684"/>
      <c r="CY26" s="685"/>
      <c r="CZ26" s="688">
        <v>10</v>
      </c>
      <c r="DA26" s="717"/>
      <c r="DB26" s="717"/>
      <c r="DC26" s="721"/>
      <c r="DD26" s="692">
        <v>488572</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1045</v>
      </c>
      <c r="S27" s="684"/>
      <c r="T27" s="684"/>
      <c r="U27" s="684"/>
      <c r="V27" s="684"/>
      <c r="W27" s="684"/>
      <c r="X27" s="684"/>
      <c r="Y27" s="685"/>
      <c r="Z27" s="686">
        <v>0</v>
      </c>
      <c r="AA27" s="686"/>
      <c r="AB27" s="686"/>
      <c r="AC27" s="686"/>
      <c r="AD27" s="687">
        <v>1045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824619</v>
      </c>
      <c r="BH27" s="684"/>
      <c r="BI27" s="684"/>
      <c r="BJ27" s="684"/>
      <c r="BK27" s="684"/>
      <c r="BL27" s="684"/>
      <c r="BM27" s="684"/>
      <c r="BN27" s="685"/>
      <c r="BO27" s="686">
        <v>100</v>
      </c>
      <c r="BP27" s="686"/>
      <c r="BQ27" s="686"/>
      <c r="BR27" s="686"/>
      <c r="BS27" s="692">
        <v>12318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466881</v>
      </c>
      <c r="CS27" s="719"/>
      <c r="CT27" s="719"/>
      <c r="CU27" s="719"/>
      <c r="CV27" s="719"/>
      <c r="CW27" s="719"/>
      <c r="CX27" s="719"/>
      <c r="CY27" s="720"/>
      <c r="CZ27" s="688">
        <v>8.9</v>
      </c>
      <c r="DA27" s="717"/>
      <c r="DB27" s="717"/>
      <c r="DC27" s="721"/>
      <c r="DD27" s="692">
        <v>119517</v>
      </c>
      <c r="DE27" s="719"/>
      <c r="DF27" s="719"/>
      <c r="DG27" s="719"/>
      <c r="DH27" s="719"/>
      <c r="DI27" s="719"/>
      <c r="DJ27" s="719"/>
      <c r="DK27" s="720"/>
      <c r="DL27" s="692">
        <v>112313</v>
      </c>
      <c r="DM27" s="719"/>
      <c r="DN27" s="719"/>
      <c r="DO27" s="719"/>
      <c r="DP27" s="719"/>
      <c r="DQ27" s="719"/>
      <c r="DR27" s="719"/>
      <c r="DS27" s="719"/>
      <c r="DT27" s="719"/>
      <c r="DU27" s="719"/>
      <c r="DV27" s="720"/>
      <c r="DW27" s="688">
        <v>3.5</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11832</v>
      </c>
      <c r="S28" s="684"/>
      <c r="T28" s="684"/>
      <c r="U28" s="684"/>
      <c r="V28" s="684"/>
      <c r="W28" s="684"/>
      <c r="X28" s="684"/>
      <c r="Y28" s="685"/>
      <c r="Z28" s="686">
        <v>0.2</v>
      </c>
      <c r="AA28" s="686"/>
      <c r="AB28" s="686"/>
      <c r="AC28" s="686"/>
      <c r="AD28" s="687" t="s">
        <v>245</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483230</v>
      </c>
      <c r="CS28" s="684"/>
      <c r="CT28" s="684"/>
      <c r="CU28" s="684"/>
      <c r="CV28" s="684"/>
      <c r="CW28" s="684"/>
      <c r="CX28" s="684"/>
      <c r="CY28" s="685"/>
      <c r="CZ28" s="688">
        <v>9.1999999999999993</v>
      </c>
      <c r="DA28" s="717"/>
      <c r="DB28" s="717"/>
      <c r="DC28" s="721"/>
      <c r="DD28" s="692">
        <v>478169</v>
      </c>
      <c r="DE28" s="684"/>
      <c r="DF28" s="684"/>
      <c r="DG28" s="684"/>
      <c r="DH28" s="684"/>
      <c r="DI28" s="684"/>
      <c r="DJ28" s="684"/>
      <c r="DK28" s="685"/>
      <c r="DL28" s="692">
        <v>478169</v>
      </c>
      <c r="DM28" s="684"/>
      <c r="DN28" s="684"/>
      <c r="DO28" s="684"/>
      <c r="DP28" s="684"/>
      <c r="DQ28" s="684"/>
      <c r="DR28" s="684"/>
      <c r="DS28" s="684"/>
      <c r="DT28" s="684"/>
      <c r="DU28" s="684"/>
      <c r="DV28" s="685"/>
      <c r="DW28" s="688">
        <v>15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56798</v>
      </c>
      <c r="S29" s="684"/>
      <c r="T29" s="684"/>
      <c r="U29" s="684"/>
      <c r="V29" s="684"/>
      <c r="W29" s="684"/>
      <c r="X29" s="684"/>
      <c r="Y29" s="685"/>
      <c r="Z29" s="686">
        <v>1</v>
      </c>
      <c r="AA29" s="686"/>
      <c r="AB29" s="686"/>
      <c r="AC29" s="686"/>
      <c r="AD29" s="687">
        <v>4078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483193</v>
      </c>
      <c r="CS29" s="719"/>
      <c r="CT29" s="719"/>
      <c r="CU29" s="719"/>
      <c r="CV29" s="719"/>
      <c r="CW29" s="719"/>
      <c r="CX29" s="719"/>
      <c r="CY29" s="720"/>
      <c r="CZ29" s="688">
        <v>9.1999999999999993</v>
      </c>
      <c r="DA29" s="717"/>
      <c r="DB29" s="717"/>
      <c r="DC29" s="721"/>
      <c r="DD29" s="692">
        <v>478132</v>
      </c>
      <c r="DE29" s="719"/>
      <c r="DF29" s="719"/>
      <c r="DG29" s="719"/>
      <c r="DH29" s="719"/>
      <c r="DI29" s="719"/>
      <c r="DJ29" s="719"/>
      <c r="DK29" s="720"/>
      <c r="DL29" s="692">
        <v>478132</v>
      </c>
      <c r="DM29" s="719"/>
      <c r="DN29" s="719"/>
      <c r="DO29" s="719"/>
      <c r="DP29" s="719"/>
      <c r="DQ29" s="719"/>
      <c r="DR29" s="719"/>
      <c r="DS29" s="719"/>
      <c r="DT29" s="719"/>
      <c r="DU29" s="719"/>
      <c r="DV29" s="720"/>
      <c r="DW29" s="688">
        <v>15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5451</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461539</v>
      </c>
      <c r="CS30" s="684"/>
      <c r="CT30" s="684"/>
      <c r="CU30" s="684"/>
      <c r="CV30" s="684"/>
      <c r="CW30" s="684"/>
      <c r="CX30" s="684"/>
      <c r="CY30" s="685"/>
      <c r="CZ30" s="688">
        <v>8.8000000000000007</v>
      </c>
      <c r="DA30" s="717"/>
      <c r="DB30" s="717"/>
      <c r="DC30" s="721"/>
      <c r="DD30" s="692">
        <v>456775</v>
      </c>
      <c r="DE30" s="684"/>
      <c r="DF30" s="684"/>
      <c r="DG30" s="684"/>
      <c r="DH30" s="684"/>
      <c r="DI30" s="684"/>
      <c r="DJ30" s="684"/>
      <c r="DK30" s="685"/>
      <c r="DL30" s="692">
        <v>456775</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415209</v>
      </c>
      <c r="S31" s="684"/>
      <c r="T31" s="684"/>
      <c r="U31" s="684"/>
      <c r="V31" s="684"/>
      <c r="W31" s="684"/>
      <c r="X31" s="684"/>
      <c r="Y31" s="685"/>
      <c r="Z31" s="686">
        <v>7.6</v>
      </c>
      <c r="AA31" s="686"/>
      <c r="AB31" s="686"/>
      <c r="AC31" s="686"/>
      <c r="AD31" s="687" t="s">
        <v>245</v>
      </c>
      <c r="AE31" s="687"/>
      <c r="AF31" s="687"/>
      <c r="AG31" s="687"/>
      <c r="AH31" s="687"/>
      <c r="AI31" s="687"/>
      <c r="AJ31" s="687"/>
      <c r="AK31" s="687"/>
      <c r="AL31" s="688" t="s">
        <v>128</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99.3</v>
      </c>
      <c r="BH31" s="738"/>
      <c r="BI31" s="738"/>
      <c r="BJ31" s="738"/>
      <c r="BK31" s="738"/>
      <c r="BL31" s="738"/>
      <c r="BM31" s="678">
        <v>97.7</v>
      </c>
      <c r="BN31" s="738"/>
      <c r="BO31" s="738"/>
      <c r="BP31" s="738"/>
      <c r="BQ31" s="739"/>
      <c r="BR31" s="751">
        <v>99.4</v>
      </c>
      <c r="BS31" s="738"/>
      <c r="BT31" s="738"/>
      <c r="BU31" s="738"/>
      <c r="BV31" s="738"/>
      <c r="BW31" s="738"/>
      <c r="BX31" s="678">
        <v>97.7</v>
      </c>
      <c r="BY31" s="738"/>
      <c r="BZ31" s="738"/>
      <c r="CA31" s="738"/>
      <c r="CB31" s="739"/>
      <c r="CD31" s="725"/>
      <c r="CE31" s="726"/>
      <c r="CF31" s="698" t="s">
        <v>314</v>
      </c>
      <c r="CG31" s="699"/>
      <c r="CH31" s="699"/>
      <c r="CI31" s="699"/>
      <c r="CJ31" s="699"/>
      <c r="CK31" s="699"/>
      <c r="CL31" s="699"/>
      <c r="CM31" s="699"/>
      <c r="CN31" s="699"/>
      <c r="CO31" s="699"/>
      <c r="CP31" s="699"/>
      <c r="CQ31" s="700"/>
      <c r="CR31" s="683">
        <v>21654</v>
      </c>
      <c r="CS31" s="719"/>
      <c r="CT31" s="719"/>
      <c r="CU31" s="719"/>
      <c r="CV31" s="719"/>
      <c r="CW31" s="719"/>
      <c r="CX31" s="719"/>
      <c r="CY31" s="720"/>
      <c r="CZ31" s="688">
        <v>0.4</v>
      </c>
      <c r="DA31" s="717"/>
      <c r="DB31" s="717"/>
      <c r="DC31" s="721"/>
      <c r="DD31" s="692">
        <v>21357</v>
      </c>
      <c r="DE31" s="719"/>
      <c r="DF31" s="719"/>
      <c r="DG31" s="719"/>
      <c r="DH31" s="719"/>
      <c r="DI31" s="719"/>
      <c r="DJ31" s="719"/>
      <c r="DK31" s="720"/>
      <c r="DL31" s="692">
        <v>21357</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245</v>
      </c>
      <c r="AA32" s="686"/>
      <c r="AB32" s="686"/>
      <c r="AC32" s="686"/>
      <c r="AD32" s="687" t="s">
        <v>174</v>
      </c>
      <c r="AE32" s="687"/>
      <c r="AF32" s="687"/>
      <c r="AG32" s="687"/>
      <c r="AH32" s="687"/>
      <c r="AI32" s="687"/>
      <c r="AJ32" s="687"/>
      <c r="AK32" s="687"/>
      <c r="AL32" s="688" t="s">
        <v>245</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99.4</v>
      </c>
      <c r="BH32" s="719"/>
      <c r="BI32" s="719"/>
      <c r="BJ32" s="719"/>
      <c r="BK32" s="719"/>
      <c r="BL32" s="719"/>
      <c r="BM32" s="689">
        <v>98.7</v>
      </c>
      <c r="BN32" s="749"/>
      <c r="BO32" s="749"/>
      <c r="BP32" s="749"/>
      <c r="BQ32" s="750"/>
      <c r="BR32" s="752">
        <v>99.6</v>
      </c>
      <c r="BS32" s="719"/>
      <c r="BT32" s="719"/>
      <c r="BU32" s="719"/>
      <c r="BV32" s="719"/>
      <c r="BW32" s="719"/>
      <c r="BX32" s="689">
        <v>98.9</v>
      </c>
      <c r="BY32" s="749"/>
      <c r="BZ32" s="749"/>
      <c r="CA32" s="749"/>
      <c r="CB32" s="750"/>
      <c r="CD32" s="727"/>
      <c r="CE32" s="728"/>
      <c r="CF32" s="698" t="s">
        <v>318</v>
      </c>
      <c r="CG32" s="699"/>
      <c r="CH32" s="699"/>
      <c r="CI32" s="699"/>
      <c r="CJ32" s="699"/>
      <c r="CK32" s="699"/>
      <c r="CL32" s="699"/>
      <c r="CM32" s="699"/>
      <c r="CN32" s="699"/>
      <c r="CO32" s="699"/>
      <c r="CP32" s="699"/>
      <c r="CQ32" s="700"/>
      <c r="CR32" s="683">
        <v>37</v>
      </c>
      <c r="CS32" s="684"/>
      <c r="CT32" s="684"/>
      <c r="CU32" s="684"/>
      <c r="CV32" s="684"/>
      <c r="CW32" s="684"/>
      <c r="CX32" s="684"/>
      <c r="CY32" s="685"/>
      <c r="CZ32" s="688">
        <v>0</v>
      </c>
      <c r="DA32" s="717"/>
      <c r="DB32" s="717"/>
      <c r="DC32" s="721"/>
      <c r="DD32" s="692">
        <v>37</v>
      </c>
      <c r="DE32" s="684"/>
      <c r="DF32" s="684"/>
      <c r="DG32" s="684"/>
      <c r="DH32" s="684"/>
      <c r="DI32" s="684"/>
      <c r="DJ32" s="684"/>
      <c r="DK32" s="685"/>
      <c r="DL32" s="692">
        <v>37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302567</v>
      </c>
      <c r="S33" s="684"/>
      <c r="T33" s="684"/>
      <c r="U33" s="684"/>
      <c r="V33" s="684"/>
      <c r="W33" s="684"/>
      <c r="X33" s="684"/>
      <c r="Y33" s="685"/>
      <c r="Z33" s="686">
        <v>5.6</v>
      </c>
      <c r="AA33" s="686"/>
      <c r="AB33" s="686"/>
      <c r="AC33" s="686"/>
      <c r="AD33" s="687" t="s">
        <v>128</v>
      </c>
      <c r="AE33" s="687"/>
      <c r="AF33" s="687"/>
      <c r="AG33" s="687"/>
      <c r="AH33" s="687"/>
      <c r="AI33" s="687"/>
      <c r="AJ33" s="687"/>
      <c r="AK33" s="687"/>
      <c r="AL33" s="688" t="s">
        <v>245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99.1</v>
      </c>
      <c r="BH33" s="754"/>
      <c r="BI33" s="754"/>
      <c r="BJ33" s="754"/>
      <c r="BK33" s="754"/>
      <c r="BL33" s="754"/>
      <c r="BM33" s="755">
        <v>96.7</v>
      </c>
      <c r="BN33" s="754"/>
      <c r="BO33" s="754"/>
      <c r="BP33" s="754"/>
      <c r="BQ33" s="756"/>
      <c r="BR33" s="753">
        <v>99.1</v>
      </c>
      <c r="BS33" s="754"/>
      <c r="BT33" s="754"/>
      <c r="BU33" s="754"/>
      <c r="BV33" s="754"/>
      <c r="BW33" s="754"/>
      <c r="BX33" s="755">
        <v>96.5</v>
      </c>
      <c r="BY33" s="754"/>
      <c r="BZ33" s="754"/>
      <c r="CA33" s="754"/>
      <c r="CB33" s="756"/>
      <c r="CD33" s="698" t="s">
        <v>321</v>
      </c>
      <c r="CE33" s="699"/>
      <c r="CF33" s="699"/>
      <c r="CG33" s="699"/>
      <c r="CH33" s="699"/>
      <c r="CI33" s="699"/>
      <c r="CJ33" s="699"/>
      <c r="CK33" s="699"/>
      <c r="CL33" s="699"/>
      <c r="CM33" s="699"/>
      <c r="CN33" s="699"/>
      <c r="CO33" s="699"/>
      <c r="CP33" s="699"/>
      <c r="CQ33" s="700"/>
      <c r="CR33" s="683">
        <v>2726486</v>
      </c>
      <c r="CS33" s="719"/>
      <c r="CT33" s="719"/>
      <c r="CU33" s="719"/>
      <c r="CV33" s="719"/>
      <c r="CW33" s="719"/>
      <c r="CX33" s="719"/>
      <c r="CY33" s="720"/>
      <c r="CZ33" s="688">
        <v>51.7</v>
      </c>
      <c r="DA33" s="717"/>
      <c r="DB33" s="717"/>
      <c r="DC33" s="721"/>
      <c r="DD33" s="692">
        <v>2061197</v>
      </c>
      <c r="DE33" s="719"/>
      <c r="DF33" s="719"/>
      <c r="DG33" s="719"/>
      <c r="DH33" s="719"/>
      <c r="DI33" s="719"/>
      <c r="DJ33" s="719"/>
      <c r="DK33" s="720"/>
      <c r="DL33" s="692">
        <v>1313556</v>
      </c>
      <c r="DM33" s="719"/>
      <c r="DN33" s="719"/>
      <c r="DO33" s="719"/>
      <c r="DP33" s="719"/>
      <c r="DQ33" s="719"/>
      <c r="DR33" s="719"/>
      <c r="DS33" s="719"/>
      <c r="DT33" s="719"/>
      <c r="DU33" s="719"/>
      <c r="DV33" s="720"/>
      <c r="DW33" s="688">
        <v>41.2</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11957</v>
      </c>
      <c r="S34" s="684"/>
      <c r="T34" s="684"/>
      <c r="U34" s="684"/>
      <c r="V34" s="684"/>
      <c r="W34" s="684"/>
      <c r="X34" s="684"/>
      <c r="Y34" s="685"/>
      <c r="Z34" s="686">
        <v>0.2</v>
      </c>
      <c r="AA34" s="686"/>
      <c r="AB34" s="686"/>
      <c r="AC34" s="686"/>
      <c r="AD34" s="687">
        <v>2371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753029</v>
      </c>
      <c r="CS34" s="684"/>
      <c r="CT34" s="684"/>
      <c r="CU34" s="684"/>
      <c r="CV34" s="684"/>
      <c r="CW34" s="684"/>
      <c r="CX34" s="684"/>
      <c r="CY34" s="685"/>
      <c r="CZ34" s="688">
        <v>14.3</v>
      </c>
      <c r="DA34" s="717"/>
      <c r="DB34" s="717"/>
      <c r="DC34" s="721"/>
      <c r="DD34" s="692">
        <v>565864</v>
      </c>
      <c r="DE34" s="684"/>
      <c r="DF34" s="684"/>
      <c r="DG34" s="684"/>
      <c r="DH34" s="684"/>
      <c r="DI34" s="684"/>
      <c r="DJ34" s="684"/>
      <c r="DK34" s="685"/>
      <c r="DL34" s="692">
        <v>399751</v>
      </c>
      <c r="DM34" s="684"/>
      <c r="DN34" s="684"/>
      <c r="DO34" s="684"/>
      <c r="DP34" s="684"/>
      <c r="DQ34" s="684"/>
      <c r="DR34" s="684"/>
      <c r="DS34" s="684"/>
      <c r="DT34" s="684"/>
      <c r="DU34" s="684"/>
      <c r="DV34" s="685"/>
      <c r="DW34" s="688">
        <v>12.5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264947</v>
      </c>
      <c r="S35" s="684"/>
      <c r="T35" s="684"/>
      <c r="U35" s="684"/>
      <c r="V35" s="684"/>
      <c r="W35" s="684"/>
      <c r="X35" s="684"/>
      <c r="Y35" s="685"/>
      <c r="Z35" s="686">
        <v>4.9000000000000004</v>
      </c>
      <c r="AA35" s="686"/>
      <c r="AB35" s="686"/>
      <c r="AC35" s="686"/>
      <c r="AD35" s="687" t="s">
        <v>245</v>
      </c>
      <c r="AE35" s="687"/>
      <c r="AF35" s="687"/>
      <c r="AG35" s="687"/>
      <c r="AH35" s="687"/>
      <c r="AI35" s="687"/>
      <c r="AJ35" s="687"/>
      <c r="AK35" s="687"/>
      <c r="AL35" s="688" t="s">
        <v>174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89060</v>
      </c>
      <c r="CS35" s="719"/>
      <c r="CT35" s="719"/>
      <c r="CU35" s="719"/>
      <c r="CV35" s="719"/>
      <c r="CW35" s="719"/>
      <c r="CX35" s="719"/>
      <c r="CY35" s="720"/>
      <c r="CZ35" s="688">
        <v>1.7</v>
      </c>
      <c r="DA35" s="717"/>
      <c r="DB35" s="717"/>
      <c r="DC35" s="721"/>
      <c r="DD35" s="692">
        <v>75942</v>
      </c>
      <c r="DE35" s="719"/>
      <c r="DF35" s="719"/>
      <c r="DG35" s="719"/>
      <c r="DH35" s="719"/>
      <c r="DI35" s="719"/>
      <c r="DJ35" s="719"/>
      <c r="DK35" s="720"/>
      <c r="DL35" s="692">
        <v>73687</v>
      </c>
      <c r="DM35" s="719"/>
      <c r="DN35" s="719"/>
      <c r="DO35" s="719"/>
      <c r="DP35" s="719"/>
      <c r="DQ35" s="719"/>
      <c r="DR35" s="719"/>
      <c r="DS35" s="719"/>
      <c r="DT35" s="719"/>
      <c r="DU35" s="719"/>
      <c r="DV35" s="720"/>
      <c r="DW35" s="688">
        <v>2.2999999999999998</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347722</v>
      </c>
      <c r="S36" s="684"/>
      <c r="T36" s="684"/>
      <c r="U36" s="684"/>
      <c r="V36" s="684"/>
      <c r="W36" s="684"/>
      <c r="X36" s="684"/>
      <c r="Y36" s="685"/>
      <c r="Z36" s="686">
        <v>6.4</v>
      </c>
      <c r="AA36" s="686"/>
      <c r="AB36" s="686"/>
      <c r="AC36" s="686"/>
      <c r="AD36" s="687" t="s">
        <v>245</v>
      </c>
      <c r="AE36" s="687"/>
      <c r="AF36" s="687"/>
      <c r="AG36" s="687"/>
      <c r="AH36" s="687"/>
      <c r="AI36" s="687"/>
      <c r="AJ36" s="687"/>
      <c r="AK36" s="687"/>
      <c r="AL36" s="688" t="s">
        <v>174</v>
      </c>
      <c r="AM36" s="689"/>
      <c r="AN36" s="689"/>
      <c r="AO36" s="690"/>
      <c r="AP36" s="235"/>
      <c r="AQ36" s="757" t="s">
        <v>329</v>
      </c>
      <c r="AR36" s="758"/>
      <c r="AS36" s="758"/>
      <c r="AT36" s="758"/>
      <c r="AU36" s="758"/>
      <c r="AV36" s="758"/>
      <c r="AW36" s="758"/>
      <c r="AX36" s="758"/>
      <c r="AY36" s="759"/>
      <c r="AZ36" s="672">
        <v>645910</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50845</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673274</v>
      </c>
      <c r="CS36" s="684"/>
      <c r="CT36" s="684"/>
      <c r="CU36" s="684"/>
      <c r="CV36" s="684"/>
      <c r="CW36" s="684"/>
      <c r="CX36" s="684"/>
      <c r="CY36" s="685"/>
      <c r="CZ36" s="688">
        <v>12.8</v>
      </c>
      <c r="DA36" s="717"/>
      <c r="DB36" s="717"/>
      <c r="DC36" s="721"/>
      <c r="DD36" s="692">
        <v>474691</v>
      </c>
      <c r="DE36" s="684"/>
      <c r="DF36" s="684"/>
      <c r="DG36" s="684"/>
      <c r="DH36" s="684"/>
      <c r="DI36" s="684"/>
      <c r="DJ36" s="684"/>
      <c r="DK36" s="685"/>
      <c r="DL36" s="692">
        <v>336006</v>
      </c>
      <c r="DM36" s="684"/>
      <c r="DN36" s="684"/>
      <c r="DO36" s="684"/>
      <c r="DP36" s="684"/>
      <c r="DQ36" s="684"/>
      <c r="DR36" s="684"/>
      <c r="DS36" s="684"/>
      <c r="DT36" s="684"/>
      <c r="DU36" s="684"/>
      <c r="DV36" s="685"/>
      <c r="DW36" s="688">
        <v>10.5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165886</v>
      </c>
      <c r="S37" s="684"/>
      <c r="T37" s="684"/>
      <c r="U37" s="684"/>
      <c r="V37" s="684"/>
      <c r="W37" s="684"/>
      <c r="X37" s="684"/>
      <c r="Y37" s="685"/>
      <c r="Z37" s="686">
        <v>3</v>
      </c>
      <c r="AA37" s="686"/>
      <c r="AB37" s="686"/>
      <c r="AC37" s="686"/>
      <c r="AD37" s="687" t="s">
        <v>128</v>
      </c>
      <c r="AE37" s="687"/>
      <c r="AF37" s="687"/>
      <c r="AG37" s="687"/>
      <c r="AH37" s="687"/>
      <c r="AI37" s="687"/>
      <c r="AJ37" s="687"/>
      <c r="AK37" s="687"/>
      <c r="AL37" s="688" t="s">
        <v>245</v>
      </c>
      <c r="AM37" s="689"/>
      <c r="AN37" s="689"/>
      <c r="AO37" s="690"/>
      <c r="AQ37" s="761" t="s">
        <v>333</v>
      </c>
      <c r="AR37" s="762"/>
      <c r="AS37" s="762"/>
      <c r="AT37" s="762"/>
      <c r="AU37" s="762"/>
      <c r="AV37" s="762"/>
      <c r="AW37" s="762"/>
      <c r="AX37" s="762"/>
      <c r="AY37" s="763"/>
      <c r="AZ37" s="683">
        <v>205945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48261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264129</v>
      </c>
      <c r="CS37" s="719"/>
      <c r="CT37" s="719"/>
      <c r="CU37" s="719"/>
      <c r="CV37" s="719"/>
      <c r="CW37" s="719"/>
      <c r="CX37" s="719"/>
      <c r="CY37" s="720"/>
      <c r="CZ37" s="688">
        <v>5</v>
      </c>
      <c r="DA37" s="717"/>
      <c r="DB37" s="717"/>
      <c r="DC37" s="721"/>
      <c r="DD37" s="692">
        <v>258229</v>
      </c>
      <c r="DE37" s="719"/>
      <c r="DF37" s="719"/>
      <c r="DG37" s="719"/>
      <c r="DH37" s="719"/>
      <c r="DI37" s="719"/>
      <c r="DJ37" s="719"/>
      <c r="DK37" s="720"/>
      <c r="DL37" s="692">
        <v>258183</v>
      </c>
      <c r="DM37" s="719"/>
      <c r="DN37" s="719"/>
      <c r="DO37" s="719"/>
      <c r="DP37" s="719"/>
      <c r="DQ37" s="719"/>
      <c r="DR37" s="719"/>
      <c r="DS37" s="719"/>
      <c r="DT37" s="719"/>
      <c r="DU37" s="719"/>
      <c r="DV37" s="720"/>
      <c r="DW37" s="688">
        <v>8.1</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44603</v>
      </c>
      <c r="S38" s="684"/>
      <c r="T38" s="684"/>
      <c r="U38" s="684"/>
      <c r="V38" s="684"/>
      <c r="W38" s="684"/>
      <c r="X38" s="684"/>
      <c r="Y38" s="685"/>
      <c r="Z38" s="686">
        <v>0.8</v>
      </c>
      <c r="AA38" s="686"/>
      <c r="AB38" s="686"/>
      <c r="AC38" s="686"/>
      <c r="AD38" s="687">
        <v>714</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32954</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1101</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635510</v>
      </c>
      <c r="CS38" s="684"/>
      <c r="CT38" s="684"/>
      <c r="CU38" s="684"/>
      <c r="CV38" s="684"/>
      <c r="CW38" s="684"/>
      <c r="CX38" s="684"/>
      <c r="CY38" s="685"/>
      <c r="CZ38" s="688">
        <v>12.1</v>
      </c>
      <c r="DA38" s="717"/>
      <c r="DB38" s="717"/>
      <c r="DC38" s="721"/>
      <c r="DD38" s="692">
        <v>577956</v>
      </c>
      <c r="DE38" s="684"/>
      <c r="DF38" s="684"/>
      <c r="DG38" s="684"/>
      <c r="DH38" s="684"/>
      <c r="DI38" s="684"/>
      <c r="DJ38" s="684"/>
      <c r="DK38" s="685"/>
      <c r="DL38" s="692">
        <v>504112</v>
      </c>
      <c r="DM38" s="684"/>
      <c r="DN38" s="684"/>
      <c r="DO38" s="684"/>
      <c r="DP38" s="684"/>
      <c r="DQ38" s="684"/>
      <c r="DR38" s="684"/>
      <c r="DS38" s="684"/>
      <c r="DT38" s="684"/>
      <c r="DU38" s="684"/>
      <c r="DV38" s="685"/>
      <c r="DW38" s="688">
        <v>15.8</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529200</v>
      </c>
      <c r="S39" s="684"/>
      <c r="T39" s="684"/>
      <c r="U39" s="684"/>
      <c r="V39" s="684"/>
      <c r="W39" s="684"/>
      <c r="X39" s="684"/>
      <c r="Y39" s="685"/>
      <c r="Z39" s="686">
        <v>9.6999999999999993</v>
      </c>
      <c r="AA39" s="686"/>
      <c r="AB39" s="686"/>
      <c r="AC39" s="686"/>
      <c r="AD39" s="687" t="s">
        <v>128</v>
      </c>
      <c r="AE39" s="687"/>
      <c r="AF39" s="687"/>
      <c r="AG39" s="687"/>
      <c r="AH39" s="687"/>
      <c r="AI39" s="687"/>
      <c r="AJ39" s="687"/>
      <c r="AK39" s="687"/>
      <c r="AL39" s="688" t="s">
        <v>174</v>
      </c>
      <c r="AM39" s="689"/>
      <c r="AN39" s="689"/>
      <c r="AO39" s="690"/>
      <c r="AQ39" s="761" t="s">
        <v>341</v>
      </c>
      <c r="AR39" s="762"/>
      <c r="AS39" s="762"/>
      <c r="AT39" s="762"/>
      <c r="AU39" s="762"/>
      <c r="AV39" s="762"/>
      <c r="AW39" s="762"/>
      <c r="AX39" s="762"/>
      <c r="AY39" s="763"/>
      <c r="AZ39" s="683">
        <v>10400</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1829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563363</v>
      </c>
      <c r="CS39" s="719"/>
      <c r="CT39" s="719"/>
      <c r="CU39" s="719"/>
      <c r="CV39" s="719"/>
      <c r="CW39" s="719"/>
      <c r="CX39" s="719"/>
      <c r="CY39" s="720"/>
      <c r="CZ39" s="688">
        <v>10.7</v>
      </c>
      <c r="DA39" s="717"/>
      <c r="DB39" s="717"/>
      <c r="DC39" s="721"/>
      <c r="DD39" s="692">
        <v>366744</v>
      </c>
      <c r="DE39" s="719"/>
      <c r="DF39" s="719"/>
      <c r="DG39" s="719"/>
      <c r="DH39" s="719"/>
      <c r="DI39" s="719"/>
      <c r="DJ39" s="719"/>
      <c r="DK39" s="720"/>
      <c r="DL39" s="692" t="s">
        <v>245</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245</v>
      </c>
      <c r="AE40" s="687"/>
      <c r="AF40" s="687"/>
      <c r="AG40" s="687"/>
      <c r="AH40" s="687"/>
      <c r="AI40" s="687"/>
      <c r="AJ40" s="687"/>
      <c r="AK40" s="687"/>
      <c r="AL40" s="688" t="s">
        <v>128</v>
      </c>
      <c r="AM40" s="689"/>
      <c r="AN40" s="689"/>
      <c r="AO40" s="690"/>
      <c r="AQ40" s="761" t="s">
        <v>345</v>
      </c>
      <c r="AR40" s="762"/>
      <c r="AS40" s="762"/>
      <c r="AT40" s="762"/>
      <c r="AU40" s="762"/>
      <c r="AV40" s="762"/>
      <c r="AW40" s="762"/>
      <c r="AX40" s="762"/>
      <c r="AY40" s="763"/>
      <c r="AZ40" s="683" t="s">
        <v>245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75</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12250</v>
      </c>
      <c r="CS40" s="684"/>
      <c r="CT40" s="684"/>
      <c r="CU40" s="684"/>
      <c r="CV40" s="684"/>
      <c r="CW40" s="684"/>
      <c r="CX40" s="684"/>
      <c r="CY40" s="685"/>
      <c r="CZ40" s="688">
        <v>0.2</v>
      </c>
      <c r="DA40" s="717"/>
      <c r="DB40" s="717"/>
      <c r="DC40" s="721"/>
      <c r="DD40" s="692" t="s">
        <v>174</v>
      </c>
      <c r="DE40" s="684"/>
      <c r="DF40" s="684"/>
      <c r="DG40" s="684"/>
      <c r="DH40" s="684"/>
      <c r="DI40" s="684"/>
      <c r="DJ40" s="684"/>
      <c r="DK40" s="685"/>
      <c r="DL40" s="692" t="s">
        <v>245</v>
      </c>
      <c r="DM40" s="684"/>
      <c r="DN40" s="684"/>
      <c r="DO40" s="684"/>
      <c r="DP40" s="684"/>
      <c r="DQ40" s="684"/>
      <c r="DR40" s="684"/>
      <c r="DS40" s="684"/>
      <c r="DT40" s="684"/>
      <c r="DU40" s="684"/>
      <c r="DV40" s="685"/>
      <c r="DW40" s="688" t="s">
        <v>245</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102200</v>
      </c>
      <c r="S41" s="684"/>
      <c r="T41" s="684"/>
      <c r="U41" s="684"/>
      <c r="V41" s="684"/>
      <c r="W41" s="684"/>
      <c r="X41" s="684"/>
      <c r="Y41" s="685"/>
      <c r="Z41" s="686">
        <v>1.9</v>
      </c>
      <c r="AA41" s="686"/>
      <c r="AB41" s="686"/>
      <c r="AC41" s="686"/>
      <c r="AD41" s="687" t="s">
        <v>245</v>
      </c>
      <c r="AE41" s="687"/>
      <c r="AF41" s="687"/>
      <c r="AG41" s="687"/>
      <c r="AH41" s="687"/>
      <c r="AI41" s="687"/>
      <c r="AJ41" s="687"/>
      <c r="AK41" s="687"/>
      <c r="AL41" s="688" t="s">
        <v>245</v>
      </c>
      <c r="AM41" s="689"/>
      <c r="AN41" s="689"/>
      <c r="AO41" s="690"/>
      <c r="AQ41" s="761" t="s">
        <v>350</v>
      </c>
      <c r="AR41" s="762"/>
      <c r="AS41" s="762"/>
      <c r="AT41" s="762"/>
      <c r="AU41" s="762"/>
      <c r="AV41" s="762"/>
      <c r="AW41" s="762"/>
      <c r="AX41" s="762"/>
      <c r="AY41" s="763"/>
      <c r="AZ41" s="683">
        <v>76868</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245</v>
      </c>
      <c r="CS41" s="719"/>
      <c r="CT41" s="719"/>
      <c r="CU41" s="719"/>
      <c r="CV41" s="719"/>
      <c r="CW41" s="719"/>
      <c r="CX41" s="719"/>
      <c r="CY41" s="720"/>
      <c r="CZ41" s="688" t="s">
        <v>174</v>
      </c>
      <c r="DA41" s="717"/>
      <c r="DB41" s="717"/>
      <c r="DC41" s="721"/>
      <c r="DD41" s="692" t="s">
        <v>245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5443274</v>
      </c>
      <c r="S42" s="769"/>
      <c r="T42" s="769"/>
      <c r="U42" s="769"/>
      <c r="V42" s="769"/>
      <c r="W42" s="769"/>
      <c r="X42" s="769"/>
      <c r="Y42" s="777"/>
      <c r="Z42" s="778">
        <v>100</v>
      </c>
      <c r="AA42" s="778"/>
      <c r="AB42" s="778"/>
      <c r="AC42" s="778"/>
      <c r="AD42" s="779">
        <v>3089079</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319743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297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741711</v>
      </c>
      <c r="CS42" s="684"/>
      <c r="CT42" s="684"/>
      <c r="CU42" s="684"/>
      <c r="CV42" s="684"/>
      <c r="CW42" s="684"/>
      <c r="CX42" s="684"/>
      <c r="CY42" s="685"/>
      <c r="CZ42" s="688">
        <v>14.1</v>
      </c>
      <c r="DA42" s="689"/>
      <c r="DB42" s="689"/>
      <c r="DC42" s="701"/>
      <c r="DD42" s="692">
        <v>186147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19419</v>
      </c>
      <c r="CS43" s="719"/>
      <c r="CT43" s="719"/>
      <c r="CU43" s="719"/>
      <c r="CV43" s="719"/>
      <c r="CW43" s="719"/>
      <c r="CX43" s="719"/>
      <c r="CY43" s="720"/>
      <c r="CZ43" s="688">
        <v>0.4</v>
      </c>
      <c r="DA43" s="717"/>
      <c r="DB43" s="717"/>
      <c r="DC43" s="721"/>
      <c r="DD43" s="692">
        <v>19419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741711</v>
      </c>
      <c r="CS44" s="684"/>
      <c r="CT44" s="684"/>
      <c r="CU44" s="684"/>
      <c r="CV44" s="684"/>
      <c r="CW44" s="684"/>
      <c r="CX44" s="684"/>
      <c r="CY44" s="685"/>
      <c r="CZ44" s="688">
        <v>14.1</v>
      </c>
      <c r="DA44" s="689"/>
      <c r="DB44" s="689"/>
      <c r="DC44" s="701"/>
      <c r="DD44" s="692">
        <v>186147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297963</v>
      </c>
      <c r="CS45" s="719"/>
      <c r="CT45" s="719"/>
      <c r="CU45" s="719"/>
      <c r="CV45" s="719"/>
      <c r="CW45" s="719"/>
      <c r="CX45" s="719"/>
      <c r="CY45" s="720"/>
      <c r="CZ45" s="688">
        <v>5.7</v>
      </c>
      <c r="DA45" s="717"/>
      <c r="DB45" s="717"/>
      <c r="DC45" s="721"/>
      <c r="DD45" s="692">
        <v>18767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411378</v>
      </c>
      <c r="CS46" s="684"/>
      <c r="CT46" s="684"/>
      <c r="CU46" s="684"/>
      <c r="CV46" s="684"/>
      <c r="CW46" s="684"/>
      <c r="CX46" s="684"/>
      <c r="CY46" s="685"/>
      <c r="CZ46" s="688">
        <v>7.8</v>
      </c>
      <c r="DA46" s="689"/>
      <c r="DB46" s="689"/>
      <c r="DC46" s="701"/>
      <c r="DD46" s="692">
        <v>158110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128</v>
      </c>
      <c r="CS47" s="719"/>
      <c r="CT47" s="719"/>
      <c r="CU47" s="719"/>
      <c r="CV47" s="719"/>
      <c r="CW47" s="719"/>
      <c r="CX47" s="719"/>
      <c r="CY47" s="720"/>
      <c r="CZ47" s="688" t="s">
        <v>245</v>
      </c>
      <c r="DA47" s="717"/>
      <c r="DB47" s="717"/>
      <c r="DC47" s="721"/>
      <c r="DD47" s="692" t="s">
        <v>245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245</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5272043</v>
      </c>
      <c r="CS49" s="754"/>
      <c r="CT49" s="754"/>
      <c r="CU49" s="754"/>
      <c r="CV49" s="754"/>
      <c r="CW49" s="754"/>
      <c r="CX49" s="754"/>
      <c r="CY49" s="785"/>
      <c r="CZ49" s="780">
        <v>100</v>
      </c>
      <c r="DA49" s="786"/>
      <c r="DB49" s="786"/>
      <c r="DC49" s="787"/>
      <c r="DD49" s="788">
        <v>3652996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gRLLbEpFyjTZfa5hC+R5Y5Wg/OtPbw1Mj2Uc/XO9jczE/G7ijeWil/Byw/W/Pj0oeCXmetx4v9XAt/i2tB31A==" saltValue="uxLBZOXVaDKNXhI07Yyr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85" zoomScaleNormal="85" zoomScaleSheetLayoutView="70" workbookViewId="0">
      <selection activeCell="AU40" sqref="AU40:AY4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5446</v>
      </c>
      <c r="R7" s="819"/>
      <c r="S7" s="819"/>
      <c r="T7" s="819"/>
      <c r="U7" s="819"/>
      <c r="V7" s="819">
        <v>5274</v>
      </c>
      <c r="W7" s="819"/>
      <c r="X7" s="819"/>
      <c r="Y7" s="819"/>
      <c r="Z7" s="819"/>
      <c r="AA7" s="819">
        <v>171</v>
      </c>
      <c r="AB7" s="819"/>
      <c r="AC7" s="819"/>
      <c r="AD7" s="819"/>
      <c r="AE7" s="820"/>
      <c r="AF7" s="821">
        <v>168</v>
      </c>
      <c r="AG7" s="822"/>
      <c r="AH7" s="822"/>
      <c r="AI7" s="822"/>
      <c r="AJ7" s="823"/>
      <c r="AK7" s="858">
        <v>348</v>
      </c>
      <c r="AL7" s="859"/>
      <c r="AM7" s="859"/>
      <c r="AN7" s="859"/>
      <c r="AO7" s="859"/>
      <c r="AP7" s="859">
        <v>5978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-6</v>
      </c>
      <c r="CI7" s="856"/>
      <c r="CJ7" s="856"/>
      <c r="CK7" s="856"/>
      <c r="CL7" s="857"/>
      <c r="CM7" s="855">
        <v>24</v>
      </c>
      <c r="CN7" s="856"/>
      <c r="CO7" s="856"/>
      <c r="CP7" s="856"/>
      <c r="CQ7" s="857"/>
      <c r="CR7" s="855">
        <v>20</v>
      </c>
      <c r="CS7" s="856"/>
      <c r="CT7" s="856"/>
      <c r="CU7" s="856"/>
      <c r="CV7" s="857"/>
      <c r="CW7" s="855" t="s">
        <v>605</v>
      </c>
      <c r="CX7" s="856"/>
      <c r="CY7" s="856"/>
      <c r="CZ7" s="856"/>
      <c r="DA7" s="857"/>
      <c r="DB7" s="855" t="s">
        <v>606</v>
      </c>
      <c r="DC7" s="856"/>
      <c r="DD7" s="856"/>
      <c r="DE7" s="856"/>
      <c r="DF7" s="857"/>
      <c r="DG7" s="855" t="s">
        <v>605</v>
      </c>
      <c r="DH7" s="856"/>
      <c r="DI7" s="856"/>
      <c r="DJ7" s="856"/>
      <c r="DK7" s="857"/>
      <c r="DL7" s="855" t="s">
        <v>605</v>
      </c>
      <c r="DM7" s="856"/>
      <c r="DN7" s="856"/>
      <c r="DO7" s="856"/>
      <c r="DP7" s="857"/>
      <c r="DQ7" s="855" t="s">
        <v>605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5443</v>
      </c>
      <c r="R23" s="878"/>
      <c r="S23" s="878"/>
      <c r="T23" s="878"/>
      <c r="U23" s="878"/>
      <c r="V23" s="878">
        <v>5272</v>
      </c>
      <c r="W23" s="878"/>
      <c r="X23" s="878"/>
      <c r="Y23" s="878"/>
      <c r="Z23" s="878"/>
      <c r="AA23" s="878">
        <v>171</v>
      </c>
      <c r="AB23" s="878"/>
      <c r="AC23" s="878"/>
      <c r="AD23" s="878"/>
      <c r="AE23" s="879"/>
      <c r="AF23" s="880">
        <v>168</v>
      </c>
      <c r="AG23" s="878"/>
      <c r="AH23" s="878"/>
      <c r="AI23" s="878"/>
      <c r="AJ23" s="881"/>
      <c r="AK23" s="882"/>
      <c r="AL23" s="883"/>
      <c r="AM23" s="883"/>
      <c r="AN23" s="883"/>
      <c r="AO23" s="883"/>
      <c r="AP23" s="878">
        <v>5978</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857</v>
      </c>
      <c r="R28" s="907"/>
      <c r="S28" s="907"/>
      <c r="T28" s="907"/>
      <c r="U28" s="907"/>
      <c r="V28" s="907">
        <v>806</v>
      </c>
      <c r="W28" s="907"/>
      <c r="X28" s="907"/>
      <c r="Y28" s="907"/>
      <c r="Z28" s="907"/>
      <c r="AA28" s="907">
        <v>51</v>
      </c>
      <c r="AB28" s="907"/>
      <c r="AC28" s="907"/>
      <c r="AD28" s="907"/>
      <c r="AE28" s="908"/>
      <c r="AF28" s="909">
        <v>51</v>
      </c>
      <c r="AG28" s="907"/>
      <c r="AH28" s="907"/>
      <c r="AI28" s="907"/>
      <c r="AJ28" s="910"/>
      <c r="AK28" s="911">
        <v>107</v>
      </c>
      <c r="AL28" s="902"/>
      <c r="AM28" s="902"/>
      <c r="AN28" s="902"/>
      <c r="AO28" s="902"/>
      <c r="AP28" s="902" t="s">
        <v>592</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1191</v>
      </c>
      <c r="R29" s="843"/>
      <c r="S29" s="843"/>
      <c r="T29" s="843"/>
      <c r="U29" s="843"/>
      <c r="V29" s="843">
        <v>1142</v>
      </c>
      <c r="W29" s="843"/>
      <c r="X29" s="843"/>
      <c r="Y29" s="843"/>
      <c r="Z29" s="843"/>
      <c r="AA29" s="843">
        <v>49</v>
      </c>
      <c r="AB29" s="843"/>
      <c r="AC29" s="843"/>
      <c r="AD29" s="843"/>
      <c r="AE29" s="844"/>
      <c r="AF29" s="845">
        <v>49</v>
      </c>
      <c r="AG29" s="846"/>
      <c r="AH29" s="846"/>
      <c r="AI29" s="846"/>
      <c r="AJ29" s="847"/>
      <c r="AK29" s="914">
        <v>184</v>
      </c>
      <c r="AL29" s="915"/>
      <c r="AM29" s="915"/>
      <c r="AN29" s="915"/>
      <c r="AO29" s="915"/>
      <c r="AP29" s="915" t="s">
        <v>592</v>
      </c>
      <c r="AQ29" s="915"/>
      <c r="AR29" s="915"/>
      <c r="AS29" s="915"/>
      <c r="AT29" s="915"/>
      <c r="AU29" s="915" t="s">
        <v>592</v>
      </c>
      <c r="AV29" s="915"/>
      <c r="AW29" s="915"/>
      <c r="AX29" s="915"/>
      <c r="AY29" s="915"/>
      <c r="AZ29" s="916" t="s">
        <v>592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110</v>
      </c>
      <c r="R30" s="843"/>
      <c r="S30" s="843"/>
      <c r="T30" s="843"/>
      <c r="U30" s="843"/>
      <c r="V30" s="843">
        <v>108</v>
      </c>
      <c r="W30" s="843"/>
      <c r="X30" s="843"/>
      <c r="Y30" s="843"/>
      <c r="Z30" s="843"/>
      <c r="AA30" s="843">
        <v>2</v>
      </c>
      <c r="AB30" s="843"/>
      <c r="AC30" s="843"/>
      <c r="AD30" s="843"/>
      <c r="AE30" s="844"/>
      <c r="AF30" s="845">
        <v>2</v>
      </c>
      <c r="AG30" s="846"/>
      <c r="AH30" s="846"/>
      <c r="AI30" s="846"/>
      <c r="AJ30" s="847"/>
      <c r="AK30" s="914">
        <v>35</v>
      </c>
      <c r="AL30" s="915"/>
      <c r="AM30" s="915"/>
      <c r="AN30" s="915"/>
      <c r="AO30" s="915"/>
      <c r="AP30" s="915" t="s">
        <v>592</v>
      </c>
      <c r="AQ30" s="915"/>
      <c r="AR30" s="915"/>
      <c r="AS30" s="915"/>
      <c r="AT30" s="915"/>
      <c r="AU30" s="915" t="s">
        <v>592</v>
      </c>
      <c r="AV30" s="915"/>
      <c r="AW30" s="915"/>
      <c r="AX30" s="915"/>
      <c r="AY30" s="915"/>
      <c r="AZ30" s="916" t="s">
        <v>592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v>
      </c>
      <c r="R31" s="843"/>
      <c r="S31" s="843"/>
      <c r="T31" s="843"/>
      <c r="U31" s="843"/>
      <c r="V31" s="843">
        <v>3</v>
      </c>
      <c r="W31" s="843"/>
      <c r="X31" s="843"/>
      <c r="Y31" s="843"/>
      <c r="Z31" s="843"/>
      <c r="AA31" s="843">
        <v>0</v>
      </c>
      <c r="AB31" s="843"/>
      <c r="AC31" s="843"/>
      <c r="AD31" s="843"/>
      <c r="AE31" s="844"/>
      <c r="AF31" s="845">
        <v>0</v>
      </c>
      <c r="AG31" s="846"/>
      <c r="AH31" s="846"/>
      <c r="AI31" s="846"/>
      <c r="AJ31" s="847"/>
      <c r="AK31" s="914" t="s">
        <v>592</v>
      </c>
      <c r="AL31" s="915"/>
      <c r="AM31" s="915"/>
      <c r="AN31" s="915"/>
      <c r="AO31" s="915"/>
      <c r="AP31" s="915" t="s">
        <v>592</v>
      </c>
      <c r="AQ31" s="915"/>
      <c r="AR31" s="915"/>
      <c r="AS31" s="915"/>
      <c r="AT31" s="915"/>
      <c r="AU31" s="915" t="s">
        <v>592</v>
      </c>
      <c r="AV31" s="915"/>
      <c r="AW31" s="915"/>
      <c r="AX31" s="915"/>
      <c r="AY31" s="915"/>
      <c r="AZ31" s="916" t="s">
        <v>592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227</v>
      </c>
      <c r="R32" s="843"/>
      <c r="S32" s="843"/>
      <c r="T32" s="843"/>
      <c r="U32" s="843"/>
      <c r="V32" s="843">
        <v>227</v>
      </c>
      <c r="W32" s="843"/>
      <c r="X32" s="843"/>
      <c r="Y32" s="843"/>
      <c r="Z32" s="843"/>
      <c r="AA32" s="843">
        <v>0</v>
      </c>
      <c r="AB32" s="843"/>
      <c r="AC32" s="843"/>
      <c r="AD32" s="843"/>
      <c r="AE32" s="844"/>
      <c r="AF32" s="845">
        <v>285</v>
      </c>
      <c r="AG32" s="846"/>
      <c r="AH32" s="846"/>
      <c r="AI32" s="846"/>
      <c r="AJ32" s="847"/>
      <c r="AK32" s="914">
        <v>10</v>
      </c>
      <c r="AL32" s="915"/>
      <c r="AM32" s="915"/>
      <c r="AN32" s="915"/>
      <c r="AO32" s="915"/>
      <c r="AP32" s="915">
        <v>847</v>
      </c>
      <c r="AQ32" s="915"/>
      <c r="AR32" s="915"/>
      <c r="AS32" s="915"/>
      <c r="AT32" s="915"/>
      <c r="AU32" s="915">
        <v>85</v>
      </c>
      <c r="AV32" s="915"/>
      <c r="AW32" s="915"/>
      <c r="AX32" s="915"/>
      <c r="AY32" s="915"/>
      <c r="AZ32" s="916" t="s">
        <v>592</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303</v>
      </c>
      <c r="R33" s="843"/>
      <c r="S33" s="843"/>
      <c r="T33" s="843"/>
      <c r="U33" s="843"/>
      <c r="V33" s="843">
        <v>300</v>
      </c>
      <c r="W33" s="843"/>
      <c r="X33" s="843"/>
      <c r="Y33" s="843"/>
      <c r="Z33" s="843"/>
      <c r="AA33" s="843">
        <v>3</v>
      </c>
      <c r="AB33" s="843"/>
      <c r="AC33" s="843"/>
      <c r="AD33" s="843"/>
      <c r="AE33" s="844"/>
      <c r="AF33" s="845">
        <v>3</v>
      </c>
      <c r="AG33" s="846"/>
      <c r="AH33" s="846"/>
      <c r="AI33" s="846"/>
      <c r="AJ33" s="847"/>
      <c r="AK33" s="914">
        <v>169</v>
      </c>
      <c r="AL33" s="915"/>
      <c r="AM33" s="915"/>
      <c r="AN33" s="915"/>
      <c r="AO33" s="915"/>
      <c r="AP33" s="915">
        <v>1580</v>
      </c>
      <c r="AQ33" s="915"/>
      <c r="AR33" s="915"/>
      <c r="AS33" s="915"/>
      <c r="AT33" s="915"/>
      <c r="AU33" s="915">
        <v>1534</v>
      </c>
      <c r="AV33" s="915"/>
      <c r="AW33" s="915"/>
      <c r="AX33" s="915"/>
      <c r="AY33" s="915"/>
      <c r="AZ33" s="916" t="s">
        <v>592</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45</v>
      </c>
      <c r="R34" s="843"/>
      <c r="S34" s="843"/>
      <c r="T34" s="843"/>
      <c r="U34" s="843"/>
      <c r="V34" s="843">
        <v>43</v>
      </c>
      <c r="W34" s="843"/>
      <c r="X34" s="843"/>
      <c r="Y34" s="843"/>
      <c r="Z34" s="843"/>
      <c r="AA34" s="843">
        <v>2</v>
      </c>
      <c r="AB34" s="843"/>
      <c r="AC34" s="843"/>
      <c r="AD34" s="843"/>
      <c r="AE34" s="844"/>
      <c r="AF34" s="845">
        <v>2</v>
      </c>
      <c r="AG34" s="846"/>
      <c r="AH34" s="846"/>
      <c r="AI34" s="846"/>
      <c r="AJ34" s="847"/>
      <c r="AK34" s="914">
        <v>37</v>
      </c>
      <c r="AL34" s="915"/>
      <c r="AM34" s="915"/>
      <c r="AN34" s="915"/>
      <c r="AO34" s="915"/>
      <c r="AP34" s="915">
        <v>193</v>
      </c>
      <c r="AQ34" s="915"/>
      <c r="AR34" s="915"/>
      <c r="AS34" s="915"/>
      <c r="AT34" s="915"/>
      <c r="AU34" s="915">
        <v>193</v>
      </c>
      <c r="AV34" s="915"/>
      <c r="AW34" s="915"/>
      <c r="AX34" s="915"/>
      <c r="AY34" s="915"/>
      <c r="AZ34" s="916" t="s">
        <v>592</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139</v>
      </c>
      <c r="R35" s="843"/>
      <c r="S35" s="843"/>
      <c r="T35" s="843"/>
      <c r="U35" s="843"/>
      <c r="V35" s="843">
        <v>138</v>
      </c>
      <c r="W35" s="843"/>
      <c r="X35" s="843"/>
      <c r="Y35" s="843"/>
      <c r="Z35" s="843"/>
      <c r="AA35" s="843">
        <v>1</v>
      </c>
      <c r="AB35" s="843"/>
      <c r="AC35" s="843"/>
      <c r="AD35" s="843"/>
      <c r="AE35" s="844"/>
      <c r="AF35" s="845">
        <v>57</v>
      </c>
      <c r="AG35" s="846"/>
      <c r="AH35" s="846"/>
      <c r="AI35" s="846"/>
      <c r="AJ35" s="847"/>
      <c r="AK35" s="914">
        <v>33</v>
      </c>
      <c r="AL35" s="915"/>
      <c r="AM35" s="915"/>
      <c r="AN35" s="915"/>
      <c r="AO35" s="915"/>
      <c r="AP35" s="915" t="s">
        <v>592</v>
      </c>
      <c r="AQ35" s="915"/>
      <c r="AR35" s="915"/>
      <c r="AS35" s="915"/>
      <c r="AT35" s="915"/>
      <c r="AU35" s="915" t="s">
        <v>593</v>
      </c>
      <c r="AV35" s="915"/>
      <c r="AW35" s="915"/>
      <c r="AX35" s="915"/>
      <c r="AY35" s="915"/>
      <c r="AZ35" s="916" t="s">
        <v>592</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450</v>
      </c>
      <c r="AG63" s="926"/>
      <c r="AH63" s="926"/>
      <c r="AI63" s="926"/>
      <c r="AJ63" s="927"/>
      <c r="AK63" s="928"/>
      <c r="AL63" s="923"/>
      <c r="AM63" s="923"/>
      <c r="AN63" s="923"/>
      <c r="AO63" s="923"/>
      <c r="AP63" s="926">
        <v>2620</v>
      </c>
      <c r="AQ63" s="926"/>
      <c r="AR63" s="926"/>
      <c r="AS63" s="926"/>
      <c r="AT63" s="926"/>
      <c r="AU63" s="926">
        <v>1812</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396</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2445</v>
      </c>
      <c r="R68" s="950"/>
      <c r="S68" s="950"/>
      <c r="T68" s="950"/>
      <c r="U68" s="950"/>
      <c r="V68" s="950">
        <v>2412</v>
      </c>
      <c r="W68" s="950"/>
      <c r="X68" s="950"/>
      <c r="Y68" s="950"/>
      <c r="Z68" s="950"/>
      <c r="AA68" s="950">
        <v>33</v>
      </c>
      <c r="AB68" s="950"/>
      <c r="AC68" s="950"/>
      <c r="AD68" s="950"/>
      <c r="AE68" s="950"/>
      <c r="AF68" s="950">
        <v>33</v>
      </c>
      <c r="AG68" s="950"/>
      <c r="AH68" s="950"/>
      <c r="AI68" s="950"/>
      <c r="AJ68" s="950"/>
      <c r="AK68" s="950" t="s">
        <v>593</v>
      </c>
      <c r="AL68" s="950"/>
      <c r="AM68" s="950"/>
      <c r="AN68" s="950"/>
      <c r="AO68" s="950"/>
      <c r="AP68" s="950">
        <v>2108</v>
      </c>
      <c r="AQ68" s="950"/>
      <c r="AR68" s="950"/>
      <c r="AS68" s="950"/>
      <c r="AT68" s="950"/>
      <c r="AU68" s="950">
        <v>139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23</v>
      </c>
      <c r="R69" s="915"/>
      <c r="S69" s="915"/>
      <c r="T69" s="915"/>
      <c r="U69" s="915"/>
      <c r="V69" s="915">
        <v>22</v>
      </c>
      <c r="W69" s="915"/>
      <c r="X69" s="915"/>
      <c r="Y69" s="915"/>
      <c r="Z69" s="915"/>
      <c r="AA69" s="915">
        <v>1</v>
      </c>
      <c r="AB69" s="915"/>
      <c r="AC69" s="915"/>
      <c r="AD69" s="915"/>
      <c r="AE69" s="915"/>
      <c r="AF69" s="915">
        <v>1</v>
      </c>
      <c r="AG69" s="915"/>
      <c r="AH69" s="915"/>
      <c r="AI69" s="915"/>
      <c r="AJ69" s="915"/>
      <c r="AK69" s="915">
        <v>4</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1094</v>
      </c>
      <c r="R70" s="915"/>
      <c r="S70" s="915"/>
      <c r="T70" s="915"/>
      <c r="U70" s="915"/>
      <c r="V70" s="915">
        <v>1090</v>
      </c>
      <c r="W70" s="915"/>
      <c r="X70" s="915"/>
      <c r="Y70" s="915"/>
      <c r="Z70" s="915"/>
      <c r="AA70" s="915">
        <v>4</v>
      </c>
      <c r="AB70" s="915"/>
      <c r="AC70" s="915"/>
      <c r="AD70" s="915"/>
      <c r="AE70" s="915"/>
      <c r="AF70" s="915">
        <v>4</v>
      </c>
      <c r="AG70" s="915"/>
      <c r="AH70" s="915"/>
      <c r="AI70" s="915"/>
      <c r="AJ70" s="915"/>
      <c r="AK70" s="915" t="s">
        <v>592</v>
      </c>
      <c r="AL70" s="915"/>
      <c r="AM70" s="915"/>
      <c r="AN70" s="915"/>
      <c r="AO70" s="915"/>
      <c r="AP70" s="915" t="s">
        <v>592</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89</v>
      </c>
      <c r="R71" s="915"/>
      <c r="S71" s="915"/>
      <c r="T71" s="915"/>
      <c r="U71" s="915"/>
      <c r="V71" s="915">
        <v>73</v>
      </c>
      <c r="W71" s="915"/>
      <c r="X71" s="915"/>
      <c r="Y71" s="915"/>
      <c r="Z71" s="915"/>
      <c r="AA71" s="915">
        <v>15</v>
      </c>
      <c r="AB71" s="915"/>
      <c r="AC71" s="915"/>
      <c r="AD71" s="915"/>
      <c r="AE71" s="915"/>
      <c r="AF71" s="915">
        <v>15</v>
      </c>
      <c r="AG71" s="915"/>
      <c r="AH71" s="915"/>
      <c r="AI71" s="915"/>
      <c r="AJ71" s="915"/>
      <c r="AK71" s="915">
        <v>5</v>
      </c>
      <c r="AL71" s="915"/>
      <c r="AM71" s="915"/>
      <c r="AN71" s="915"/>
      <c r="AO71" s="915"/>
      <c r="AP71" s="915" t="s">
        <v>602</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7112</v>
      </c>
      <c r="R72" s="915"/>
      <c r="S72" s="915"/>
      <c r="T72" s="915"/>
      <c r="U72" s="915"/>
      <c r="V72" s="915">
        <v>6945</v>
      </c>
      <c r="W72" s="915"/>
      <c r="X72" s="915"/>
      <c r="Y72" s="915"/>
      <c r="Z72" s="915"/>
      <c r="AA72" s="915">
        <v>167</v>
      </c>
      <c r="AB72" s="915"/>
      <c r="AC72" s="915"/>
      <c r="AD72" s="915"/>
      <c r="AE72" s="915"/>
      <c r="AF72" s="915">
        <v>167</v>
      </c>
      <c r="AG72" s="915"/>
      <c r="AH72" s="915"/>
      <c r="AI72" s="915"/>
      <c r="AJ72" s="915"/>
      <c r="AK72" s="915" t="s">
        <v>593</v>
      </c>
      <c r="AL72" s="915"/>
      <c r="AM72" s="915"/>
      <c r="AN72" s="915"/>
      <c r="AO72" s="915"/>
      <c r="AP72" s="915" t="s">
        <v>593</v>
      </c>
      <c r="AQ72" s="915"/>
      <c r="AR72" s="915"/>
      <c r="AS72" s="915"/>
      <c r="AT72" s="915"/>
      <c r="AU72" s="915" t="s">
        <v>593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591</v>
      </c>
      <c r="R73" s="915"/>
      <c r="S73" s="915"/>
      <c r="T73" s="915"/>
      <c r="U73" s="915"/>
      <c r="V73" s="915">
        <v>542</v>
      </c>
      <c r="W73" s="915"/>
      <c r="X73" s="915"/>
      <c r="Y73" s="915"/>
      <c r="Z73" s="915"/>
      <c r="AA73" s="915">
        <v>49</v>
      </c>
      <c r="AB73" s="915"/>
      <c r="AC73" s="915"/>
      <c r="AD73" s="915"/>
      <c r="AE73" s="915"/>
      <c r="AF73" s="915">
        <v>49</v>
      </c>
      <c r="AG73" s="915"/>
      <c r="AH73" s="915"/>
      <c r="AI73" s="915"/>
      <c r="AJ73" s="915"/>
      <c r="AK73" s="915" t="s">
        <v>601</v>
      </c>
      <c r="AL73" s="915"/>
      <c r="AM73" s="915"/>
      <c r="AN73" s="915"/>
      <c r="AO73" s="915"/>
      <c r="AP73" s="915" t="s">
        <v>593</v>
      </c>
      <c r="AQ73" s="915"/>
      <c r="AR73" s="915"/>
      <c r="AS73" s="915"/>
      <c r="AT73" s="915"/>
      <c r="AU73" s="915" t="s">
        <v>593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159720</v>
      </c>
      <c r="R74" s="915"/>
      <c r="S74" s="915"/>
      <c r="T74" s="915"/>
      <c r="U74" s="915"/>
      <c r="V74" s="915">
        <v>156204</v>
      </c>
      <c r="W74" s="915"/>
      <c r="X74" s="915"/>
      <c r="Y74" s="915"/>
      <c r="Z74" s="915"/>
      <c r="AA74" s="915">
        <v>3516</v>
      </c>
      <c r="AB74" s="915"/>
      <c r="AC74" s="915"/>
      <c r="AD74" s="915"/>
      <c r="AE74" s="915"/>
      <c r="AF74" s="915">
        <v>3516</v>
      </c>
      <c r="AG74" s="915"/>
      <c r="AH74" s="915"/>
      <c r="AI74" s="915"/>
      <c r="AJ74" s="915"/>
      <c r="AK74" s="915">
        <v>2022</v>
      </c>
      <c r="AL74" s="915"/>
      <c r="AM74" s="915"/>
      <c r="AN74" s="915"/>
      <c r="AO74" s="915"/>
      <c r="AP74" s="915" t="s">
        <v>601</v>
      </c>
      <c r="AQ74" s="915"/>
      <c r="AR74" s="915"/>
      <c r="AS74" s="915"/>
      <c r="AT74" s="915"/>
      <c r="AU74" s="915" t="s">
        <v>603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3785</v>
      </c>
      <c r="AG88" s="926"/>
      <c r="AH88" s="926"/>
      <c r="AI88" s="926"/>
      <c r="AJ88" s="926"/>
      <c r="AK88" s="923"/>
      <c r="AL88" s="923"/>
      <c r="AM88" s="923"/>
      <c r="AN88" s="923"/>
      <c r="AO88" s="923"/>
      <c r="AP88" s="926">
        <v>2108</v>
      </c>
      <c r="AQ88" s="926"/>
      <c r="AR88" s="926"/>
      <c r="AS88" s="926"/>
      <c r="AT88" s="926"/>
      <c r="AU88" s="926">
        <v>139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v>
      </c>
      <c r="CS102" s="934"/>
      <c r="CT102" s="934"/>
      <c r="CU102" s="934"/>
      <c r="CV102" s="977"/>
      <c r="CW102" s="976" t="s">
        <v>605</v>
      </c>
      <c r="CX102" s="934"/>
      <c r="CY102" s="934"/>
      <c r="CZ102" s="934"/>
      <c r="DA102" s="977"/>
      <c r="DB102" s="976" t="s">
        <v>605</v>
      </c>
      <c r="DC102" s="934"/>
      <c r="DD102" s="934"/>
      <c r="DE102" s="934"/>
      <c r="DF102" s="977"/>
      <c r="DG102" s="976" t="s">
        <v>605</v>
      </c>
      <c r="DH102" s="934"/>
      <c r="DI102" s="934"/>
      <c r="DJ102" s="934"/>
      <c r="DK102" s="977"/>
      <c r="DL102" s="976" t="s">
        <v>605</v>
      </c>
      <c r="DM102" s="934"/>
      <c r="DN102" s="934"/>
      <c r="DO102" s="934"/>
      <c r="DP102" s="977"/>
      <c r="DQ102" s="976" t="s">
        <v>605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309</v>
      </c>
      <c r="AG109" s="979"/>
      <c r="AH109" s="979"/>
      <c r="AI109" s="979"/>
      <c r="AJ109" s="980"/>
      <c r="AK109" s="978" t="s">
        <v>308</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309</v>
      </c>
      <c r="BW109" s="979"/>
      <c r="BX109" s="979"/>
      <c r="BY109" s="979"/>
      <c r="BZ109" s="980"/>
      <c r="CA109" s="978" t="s">
        <v>308</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309</v>
      </c>
      <c r="DM109" s="979"/>
      <c r="DN109" s="979"/>
      <c r="DO109" s="979"/>
      <c r="DP109" s="980"/>
      <c r="DQ109" s="978" t="s">
        <v>308</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424494</v>
      </c>
      <c r="AB110" s="986"/>
      <c r="AC110" s="986"/>
      <c r="AD110" s="986"/>
      <c r="AE110" s="987"/>
      <c r="AF110" s="988">
        <v>463370</v>
      </c>
      <c r="AG110" s="986"/>
      <c r="AH110" s="986"/>
      <c r="AI110" s="986"/>
      <c r="AJ110" s="987"/>
      <c r="AK110" s="988">
        <v>483193</v>
      </c>
      <c r="AL110" s="986"/>
      <c r="AM110" s="986"/>
      <c r="AN110" s="986"/>
      <c r="AO110" s="987"/>
      <c r="AP110" s="989">
        <v>18.3</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5935092</v>
      </c>
      <c r="BR110" s="1021"/>
      <c r="BS110" s="1021"/>
      <c r="BT110" s="1021"/>
      <c r="BU110" s="1021"/>
      <c r="BV110" s="1021">
        <v>5910705</v>
      </c>
      <c r="BW110" s="1021"/>
      <c r="BX110" s="1021"/>
      <c r="BY110" s="1021"/>
      <c r="BZ110" s="1021"/>
      <c r="CA110" s="1021">
        <v>5978366</v>
      </c>
      <c r="CB110" s="1021"/>
      <c r="CC110" s="1021"/>
      <c r="CD110" s="1021"/>
      <c r="CE110" s="1021"/>
      <c r="CF110" s="1035">
        <v>226.5</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417</v>
      </c>
      <c r="DH110" s="1021"/>
      <c r="DI110" s="1021"/>
      <c r="DJ110" s="1021"/>
      <c r="DK110" s="1021"/>
      <c r="DL110" s="1021" t="s">
        <v>417</v>
      </c>
      <c r="DM110" s="1021"/>
      <c r="DN110" s="1021"/>
      <c r="DO110" s="1021"/>
      <c r="DP110" s="1021"/>
      <c r="DQ110" s="1021" t="s">
        <v>417</v>
      </c>
      <c r="DR110" s="1021"/>
      <c r="DS110" s="1021"/>
      <c r="DT110" s="1021"/>
      <c r="DU110" s="1021"/>
      <c r="DV110" s="1022" t="s">
        <v>417</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393</v>
      </c>
      <c r="BR111" s="1014"/>
      <c r="BS111" s="1014"/>
      <c r="BT111" s="1014"/>
      <c r="BU111" s="1014"/>
      <c r="BV111" s="1014" t="s">
        <v>393</v>
      </c>
      <c r="BW111" s="1014"/>
      <c r="BX111" s="1014"/>
      <c r="BY111" s="1014"/>
      <c r="BZ111" s="1014"/>
      <c r="CA111" s="1014" t="s">
        <v>417</v>
      </c>
      <c r="CB111" s="1014"/>
      <c r="CC111" s="1014"/>
      <c r="CD111" s="1014"/>
      <c r="CE111" s="1014"/>
      <c r="CF111" s="1008" t="s">
        <v>393</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393</v>
      </c>
      <c r="DH111" s="1014"/>
      <c r="DI111" s="1014"/>
      <c r="DJ111" s="1014"/>
      <c r="DK111" s="1014"/>
      <c r="DL111" s="1014" t="s">
        <v>393</v>
      </c>
      <c r="DM111" s="1014"/>
      <c r="DN111" s="1014"/>
      <c r="DO111" s="1014"/>
      <c r="DP111" s="1014"/>
      <c r="DQ111" s="1014" t="s">
        <v>393</v>
      </c>
      <c r="DR111" s="1014"/>
      <c r="DS111" s="1014"/>
      <c r="DT111" s="1014"/>
      <c r="DU111" s="1014"/>
      <c r="DV111" s="1015" t="s">
        <v>393</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449</v>
      </c>
      <c r="AG112" s="1053"/>
      <c r="AH112" s="1053"/>
      <c r="AI112" s="1053"/>
      <c r="AJ112" s="1054"/>
      <c r="AK112" s="1055" t="s">
        <v>450</v>
      </c>
      <c r="AL112" s="1053"/>
      <c r="AM112" s="1053"/>
      <c r="AN112" s="1053"/>
      <c r="AO112" s="1054"/>
      <c r="AP112" s="1056" t="s">
        <v>451</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2053861</v>
      </c>
      <c r="BR112" s="1014"/>
      <c r="BS112" s="1014"/>
      <c r="BT112" s="1014"/>
      <c r="BU112" s="1014"/>
      <c r="BV112" s="1014">
        <v>1904311</v>
      </c>
      <c r="BW112" s="1014"/>
      <c r="BX112" s="1014"/>
      <c r="BY112" s="1014"/>
      <c r="BZ112" s="1014"/>
      <c r="CA112" s="1014">
        <v>1811753</v>
      </c>
      <c r="CB112" s="1014"/>
      <c r="CC112" s="1014"/>
      <c r="CD112" s="1014"/>
      <c r="CE112" s="1014"/>
      <c r="CF112" s="1008">
        <v>68.599999999999994</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454</v>
      </c>
      <c r="DM112" s="1014"/>
      <c r="DN112" s="1014"/>
      <c r="DO112" s="1014"/>
      <c r="DP112" s="1014"/>
      <c r="DQ112" s="1014" t="s">
        <v>448</v>
      </c>
      <c r="DR112" s="1014"/>
      <c r="DS112" s="1014"/>
      <c r="DT112" s="1014"/>
      <c r="DU112" s="1014"/>
      <c r="DV112" s="1015" t="s">
        <v>455</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177803</v>
      </c>
      <c r="AB113" s="1028"/>
      <c r="AC113" s="1028"/>
      <c r="AD113" s="1028"/>
      <c r="AE113" s="1029"/>
      <c r="AF113" s="1030">
        <v>184766</v>
      </c>
      <c r="AG113" s="1028"/>
      <c r="AH113" s="1028"/>
      <c r="AI113" s="1028"/>
      <c r="AJ113" s="1029"/>
      <c r="AK113" s="1030">
        <v>185293</v>
      </c>
      <c r="AL113" s="1028"/>
      <c r="AM113" s="1028"/>
      <c r="AN113" s="1028"/>
      <c r="AO113" s="1029"/>
      <c r="AP113" s="1031">
        <v>7</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151262</v>
      </c>
      <c r="BR113" s="1014"/>
      <c r="BS113" s="1014"/>
      <c r="BT113" s="1014"/>
      <c r="BU113" s="1014"/>
      <c r="BV113" s="1014">
        <v>144934</v>
      </c>
      <c r="BW113" s="1014"/>
      <c r="BX113" s="1014"/>
      <c r="BY113" s="1014"/>
      <c r="BZ113" s="1014"/>
      <c r="CA113" s="1014">
        <v>139079</v>
      </c>
      <c r="CB113" s="1014"/>
      <c r="CC113" s="1014"/>
      <c r="CD113" s="1014"/>
      <c r="CE113" s="1014"/>
      <c r="CF113" s="1008">
        <v>5.3</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451</v>
      </c>
      <c r="DM113" s="1053"/>
      <c r="DN113" s="1053"/>
      <c r="DO113" s="1053"/>
      <c r="DP113" s="1054"/>
      <c r="DQ113" s="1055" t="s">
        <v>459</v>
      </c>
      <c r="DR113" s="1053"/>
      <c r="DS113" s="1053"/>
      <c r="DT113" s="1053"/>
      <c r="DU113" s="1054"/>
      <c r="DV113" s="1056" t="s">
        <v>460</v>
      </c>
      <c r="DW113" s="1057"/>
      <c r="DX113" s="1057"/>
      <c r="DY113" s="1057"/>
      <c r="DZ113" s="1058"/>
    </row>
    <row r="114" spans="1:130" s="247" customFormat="1" ht="26.25" customHeight="1" x14ac:dyDescent="0.15">
      <c r="A114" s="1048"/>
      <c r="B114" s="1049"/>
      <c r="C114" s="1044" t="s">
        <v>461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7381</v>
      </c>
      <c r="AB114" s="1053"/>
      <c r="AC114" s="1053"/>
      <c r="AD114" s="1053"/>
      <c r="AE114" s="1054"/>
      <c r="AF114" s="1055">
        <v>5985</v>
      </c>
      <c r="AG114" s="1053"/>
      <c r="AH114" s="1053"/>
      <c r="AI114" s="1053"/>
      <c r="AJ114" s="1054"/>
      <c r="AK114" s="1055">
        <v>21705</v>
      </c>
      <c r="AL114" s="1053"/>
      <c r="AM114" s="1053"/>
      <c r="AN114" s="1053"/>
      <c r="AO114" s="1054"/>
      <c r="AP114" s="1056">
        <v>0.8</v>
      </c>
      <c r="AQ114" s="1057"/>
      <c r="AR114" s="1057"/>
      <c r="AS114" s="1057"/>
      <c r="AT114" s="1058"/>
      <c r="AU114" s="994"/>
      <c r="AV114" s="995"/>
      <c r="AW114" s="995"/>
      <c r="AX114" s="995"/>
      <c r="AY114" s="995"/>
      <c r="AZ114" s="1043" t="s">
        <v>462</v>
      </c>
      <c r="BA114" s="1044"/>
      <c r="BB114" s="1044"/>
      <c r="BC114" s="1044"/>
      <c r="BD114" s="1044"/>
      <c r="BE114" s="1044"/>
      <c r="BF114" s="1044"/>
      <c r="BG114" s="1044"/>
      <c r="BH114" s="1044"/>
      <c r="BI114" s="1044"/>
      <c r="BJ114" s="1044"/>
      <c r="BK114" s="1044"/>
      <c r="BL114" s="1044"/>
      <c r="BM114" s="1044"/>
      <c r="BN114" s="1044"/>
      <c r="BO114" s="1044"/>
      <c r="BP114" s="1045"/>
      <c r="BQ114" s="1013">
        <v>889872</v>
      </c>
      <c r="BR114" s="1014"/>
      <c r="BS114" s="1014"/>
      <c r="BT114" s="1014"/>
      <c r="BU114" s="1014"/>
      <c r="BV114" s="1014">
        <v>839507</v>
      </c>
      <c r="BW114" s="1014"/>
      <c r="BX114" s="1014"/>
      <c r="BY114" s="1014"/>
      <c r="BZ114" s="1014"/>
      <c r="CA114" s="1014">
        <v>819163</v>
      </c>
      <c r="CB114" s="1014"/>
      <c r="CC114" s="1014"/>
      <c r="CD114" s="1014"/>
      <c r="CE114" s="1014"/>
      <c r="CF114" s="1008">
        <v>31</v>
      </c>
      <c r="CG114" s="1009"/>
      <c r="CH114" s="1009"/>
      <c r="CI114" s="1009"/>
      <c r="CJ114" s="1009"/>
      <c r="CK114" s="1039"/>
      <c r="CL114" s="1040"/>
      <c r="CM114" s="1010" t="s">
        <v>463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455</v>
      </c>
      <c r="DH114" s="1053"/>
      <c r="DI114" s="1053"/>
      <c r="DJ114" s="1053"/>
      <c r="DK114" s="1054"/>
      <c r="DL114" s="1055" t="s">
        <v>451</v>
      </c>
      <c r="DM114" s="1053"/>
      <c r="DN114" s="1053"/>
      <c r="DO114" s="1053"/>
      <c r="DP114" s="1054"/>
      <c r="DQ114" s="1055" t="s">
        <v>464</v>
      </c>
      <c r="DR114" s="1053"/>
      <c r="DS114" s="1053"/>
      <c r="DT114" s="1053"/>
      <c r="DU114" s="1054"/>
      <c r="DV114" s="1056" t="s">
        <v>464</v>
      </c>
      <c r="DW114" s="1057"/>
      <c r="DX114" s="1057"/>
      <c r="DY114" s="1057"/>
      <c r="DZ114" s="1058"/>
    </row>
    <row r="115" spans="1:130" s="247" customFormat="1" ht="26.25" customHeight="1" x14ac:dyDescent="0.15">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448</v>
      </c>
      <c r="AB115" s="1028"/>
      <c r="AC115" s="1028"/>
      <c r="AD115" s="1028"/>
      <c r="AE115" s="1029"/>
      <c r="AF115" s="1030" t="s">
        <v>454</v>
      </c>
      <c r="AG115" s="1028"/>
      <c r="AH115" s="1028"/>
      <c r="AI115" s="1028"/>
      <c r="AJ115" s="1029"/>
      <c r="AK115" s="1030" t="s">
        <v>451</v>
      </c>
      <c r="AL115" s="1028"/>
      <c r="AM115" s="1028"/>
      <c r="AN115" s="1028"/>
      <c r="AO115" s="1029"/>
      <c r="AP115" s="1031" t="s">
        <v>449</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t="s">
        <v>450</v>
      </c>
      <c r="BR115" s="1014"/>
      <c r="BS115" s="1014"/>
      <c r="BT115" s="1014"/>
      <c r="BU115" s="1014"/>
      <c r="BV115" s="1014" t="s">
        <v>467</v>
      </c>
      <c r="BW115" s="1014"/>
      <c r="BX115" s="1014"/>
      <c r="BY115" s="1014"/>
      <c r="BZ115" s="1014"/>
      <c r="CA115" s="1014" t="s">
        <v>450</v>
      </c>
      <c r="CB115" s="1014"/>
      <c r="CC115" s="1014"/>
      <c r="CD115" s="1014"/>
      <c r="CE115" s="1014"/>
      <c r="CF115" s="1008" t="s">
        <v>451</v>
      </c>
      <c r="CG115" s="1009"/>
      <c r="CH115" s="1009"/>
      <c r="CI115" s="1009"/>
      <c r="CJ115" s="1009"/>
      <c r="CK115" s="1039"/>
      <c r="CL115" s="1040"/>
      <c r="CM115" s="1043" t="s">
        <v>468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455</v>
      </c>
      <c r="DH115" s="1053"/>
      <c r="DI115" s="1053"/>
      <c r="DJ115" s="1053"/>
      <c r="DK115" s="1054"/>
      <c r="DL115" s="1055" t="s">
        <v>464</v>
      </c>
      <c r="DM115" s="1053"/>
      <c r="DN115" s="1053"/>
      <c r="DO115" s="1053"/>
      <c r="DP115" s="1054"/>
      <c r="DQ115" s="1055" t="s">
        <v>451</v>
      </c>
      <c r="DR115" s="1053"/>
      <c r="DS115" s="1053"/>
      <c r="DT115" s="1053"/>
      <c r="DU115" s="1054"/>
      <c r="DV115" s="1056" t="s">
        <v>451</v>
      </c>
      <c r="DW115" s="1057"/>
      <c r="DX115" s="1057"/>
      <c r="DY115" s="1057"/>
      <c r="DZ115" s="1058"/>
    </row>
    <row r="116" spans="1:130" s="247" customFormat="1" ht="26.25" customHeight="1" x14ac:dyDescent="0.15">
      <c r="A116" s="1050"/>
      <c r="B116" s="1051"/>
      <c r="C116" s="1059" t="s">
        <v>469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69</v>
      </c>
      <c r="AB116" s="1053"/>
      <c r="AC116" s="1053"/>
      <c r="AD116" s="1053"/>
      <c r="AE116" s="1054"/>
      <c r="AF116" s="1055" t="s">
        <v>455</v>
      </c>
      <c r="AG116" s="1053"/>
      <c r="AH116" s="1053"/>
      <c r="AI116" s="1053"/>
      <c r="AJ116" s="1054"/>
      <c r="AK116" s="1055">
        <v>37</v>
      </c>
      <c r="AL116" s="1053"/>
      <c r="AM116" s="1053"/>
      <c r="AN116" s="1053"/>
      <c r="AO116" s="1054"/>
      <c r="AP116" s="1056">
        <v>0</v>
      </c>
      <c r="AQ116" s="1057"/>
      <c r="AR116" s="1057"/>
      <c r="AS116" s="1057"/>
      <c r="AT116" s="1058"/>
      <c r="AU116" s="994"/>
      <c r="AV116" s="995"/>
      <c r="AW116" s="995"/>
      <c r="AX116" s="995"/>
      <c r="AY116" s="995"/>
      <c r="AZ116" s="1061" t="s">
        <v>470</v>
      </c>
      <c r="BA116" s="1062"/>
      <c r="BB116" s="1062"/>
      <c r="BC116" s="1062"/>
      <c r="BD116" s="1062"/>
      <c r="BE116" s="1062"/>
      <c r="BF116" s="1062"/>
      <c r="BG116" s="1062"/>
      <c r="BH116" s="1062"/>
      <c r="BI116" s="1062"/>
      <c r="BJ116" s="1062"/>
      <c r="BK116" s="1062"/>
      <c r="BL116" s="1062"/>
      <c r="BM116" s="1062"/>
      <c r="BN116" s="1062"/>
      <c r="BO116" s="1062"/>
      <c r="BP116" s="1063"/>
      <c r="BQ116" s="1013" t="s">
        <v>448</v>
      </c>
      <c r="BR116" s="1014"/>
      <c r="BS116" s="1014"/>
      <c r="BT116" s="1014"/>
      <c r="BU116" s="1014"/>
      <c r="BV116" s="1014" t="s">
        <v>449</v>
      </c>
      <c r="BW116" s="1014"/>
      <c r="BX116" s="1014"/>
      <c r="BY116" s="1014"/>
      <c r="BZ116" s="1014"/>
      <c r="CA116" s="1014" t="s">
        <v>449</v>
      </c>
      <c r="CB116" s="1014"/>
      <c r="CC116" s="1014"/>
      <c r="CD116" s="1014"/>
      <c r="CE116" s="1014"/>
      <c r="CF116" s="1008" t="s">
        <v>449</v>
      </c>
      <c r="CG116" s="1009"/>
      <c r="CH116" s="1009"/>
      <c r="CI116" s="1009"/>
      <c r="CJ116" s="1009"/>
      <c r="CK116" s="1039"/>
      <c r="CL116" s="1040"/>
      <c r="CM116" s="1010" t="s">
        <v>471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464</v>
      </c>
      <c r="DM116" s="1053"/>
      <c r="DN116" s="1053"/>
      <c r="DO116" s="1053"/>
      <c r="DP116" s="1054"/>
      <c r="DQ116" s="1055" t="s">
        <v>472</v>
      </c>
      <c r="DR116" s="1053"/>
      <c r="DS116" s="1053"/>
      <c r="DT116" s="1053"/>
      <c r="DU116" s="1054"/>
      <c r="DV116" s="1056" t="s">
        <v>472</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473</v>
      </c>
      <c r="Z117" s="980"/>
      <c r="AA117" s="1070">
        <v>609747</v>
      </c>
      <c r="AB117" s="1071"/>
      <c r="AC117" s="1071"/>
      <c r="AD117" s="1071"/>
      <c r="AE117" s="1072"/>
      <c r="AF117" s="1073">
        <v>654121</v>
      </c>
      <c r="AG117" s="1071"/>
      <c r="AH117" s="1071"/>
      <c r="AI117" s="1071"/>
      <c r="AJ117" s="1072"/>
      <c r="AK117" s="1073">
        <v>690228</v>
      </c>
      <c r="AL117" s="1071"/>
      <c r="AM117" s="1071"/>
      <c r="AN117" s="1071"/>
      <c r="AO117" s="1072"/>
      <c r="AP117" s="1074"/>
      <c r="AQ117" s="1075"/>
      <c r="AR117" s="1075"/>
      <c r="AS117" s="1075"/>
      <c r="AT117" s="1076"/>
      <c r="AU117" s="994"/>
      <c r="AV117" s="995"/>
      <c r="AW117" s="995"/>
      <c r="AX117" s="995"/>
      <c r="AY117" s="995"/>
      <c r="AZ117" s="1061" t="s">
        <v>474</v>
      </c>
      <c r="BA117" s="1062"/>
      <c r="BB117" s="1062"/>
      <c r="BC117" s="1062"/>
      <c r="BD117" s="1062"/>
      <c r="BE117" s="1062"/>
      <c r="BF117" s="1062"/>
      <c r="BG117" s="1062"/>
      <c r="BH117" s="1062"/>
      <c r="BI117" s="1062"/>
      <c r="BJ117" s="1062"/>
      <c r="BK117" s="1062"/>
      <c r="BL117" s="1062"/>
      <c r="BM117" s="1062"/>
      <c r="BN117" s="1062"/>
      <c r="BO117" s="1062"/>
      <c r="BP117" s="1063"/>
      <c r="BQ117" s="1013" t="s">
        <v>460</v>
      </c>
      <c r="BR117" s="1014"/>
      <c r="BS117" s="1014"/>
      <c r="BT117" s="1014"/>
      <c r="BU117" s="1014"/>
      <c r="BV117" s="1014" t="s">
        <v>449</v>
      </c>
      <c r="BW117" s="1014"/>
      <c r="BX117" s="1014"/>
      <c r="BY117" s="1014"/>
      <c r="BZ117" s="1014"/>
      <c r="CA117" s="1014" t="s">
        <v>454</v>
      </c>
      <c r="CB117" s="1014"/>
      <c r="CC117" s="1014"/>
      <c r="CD117" s="1014"/>
      <c r="CE117" s="1014"/>
      <c r="CF117" s="1008" t="s">
        <v>449</v>
      </c>
      <c r="CG117" s="1009"/>
      <c r="CH117" s="1009"/>
      <c r="CI117" s="1009"/>
      <c r="CJ117" s="1009"/>
      <c r="CK117" s="1039"/>
      <c r="CL117" s="1040"/>
      <c r="CM117" s="1010" t="s">
        <v>475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459</v>
      </c>
      <c r="DH117" s="1053"/>
      <c r="DI117" s="1053"/>
      <c r="DJ117" s="1053"/>
      <c r="DK117" s="1054"/>
      <c r="DL117" s="1055" t="s">
        <v>451</v>
      </c>
      <c r="DM117" s="1053"/>
      <c r="DN117" s="1053"/>
      <c r="DO117" s="1053"/>
      <c r="DP117" s="1054"/>
      <c r="DQ117" s="1055" t="s">
        <v>449</v>
      </c>
      <c r="DR117" s="1053"/>
      <c r="DS117" s="1053"/>
      <c r="DT117" s="1053"/>
      <c r="DU117" s="1054"/>
      <c r="DV117" s="1056" t="s">
        <v>450</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309</v>
      </c>
      <c r="AG118" s="979"/>
      <c r="AH118" s="979"/>
      <c r="AI118" s="979"/>
      <c r="AJ118" s="980"/>
      <c r="AK118" s="978" t="s">
        <v>308</v>
      </c>
      <c r="AL118" s="979"/>
      <c r="AM118" s="979"/>
      <c r="AN118" s="979"/>
      <c r="AO118" s="980"/>
      <c r="AP118" s="1065" t="s">
        <v>436</v>
      </c>
      <c r="AQ118" s="1066"/>
      <c r="AR118" s="1066"/>
      <c r="AS118" s="1066"/>
      <c r="AT118" s="1067"/>
      <c r="AU118" s="994"/>
      <c r="AV118" s="995"/>
      <c r="AW118" s="995"/>
      <c r="AX118" s="995"/>
      <c r="AY118" s="995"/>
      <c r="AZ118" s="1068" t="s">
        <v>476</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460</v>
      </c>
      <c r="BW118" s="1092"/>
      <c r="BX118" s="1092"/>
      <c r="BY118" s="1092"/>
      <c r="BZ118" s="1092"/>
      <c r="CA118" s="1092" t="s">
        <v>459</v>
      </c>
      <c r="CB118" s="1092"/>
      <c r="CC118" s="1092"/>
      <c r="CD118" s="1092"/>
      <c r="CE118" s="1092"/>
      <c r="CF118" s="1008" t="s">
        <v>459</v>
      </c>
      <c r="CG118" s="1009"/>
      <c r="CH118" s="1009"/>
      <c r="CI118" s="1009"/>
      <c r="CJ118" s="1009"/>
      <c r="CK118" s="1039"/>
      <c r="CL118" s="1040"/>
      <c r="CM118" s="1010" t="s">
        <v>477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448</v>
      </c>
      <c r="DH118" s="1053"/>
      <c r="DI118" s="1053"/>
      <c r="DJ118" s="1053"/>
      <c r="DK118" s="1054"/>
      <c r="DL118" s="1055" t="s">
        <v>449</v>
      </c>
      <c r="DM118" s="1053"/>
      <c r="DN118" s="1053"/>
      <c r="DO118" s="1053"/>
      <c r="DP118" s="1054"/>
      <c r="DQ118" s="1055" t="s">
        <v>460</v>
      </c>
      <c r="DR118" s="1053"/>
      <c r="DS118" s="1053"/>
      <c r="DT118" s="1053"/>
      <c r="DU118" s="1054"/>
      <c r="DV118" s="1056" t="s">
        <v>448</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450</v>
      </c>
      <c r="AB119" s="986"/>
      <c r="AC119" s="986"/>
      <c r="AD119" s="986"/>
      <c r="AE119" s="987"/>
      <c r="AF119" s="988" t="s">
        <v>451</v>
      </c>
      <c r="AG119" s="986"/>
      <c r="AH119" s="986"/>
      <c r="AI119" s="986"/>
      <c r="AJ119" s="987"/>
      <c r="AK119" s="988" t="s">
        <v>448</v>
      </c>
      <c r="AL119" s="986"/>
      <c r="AM119" s="986"/>
      <c r="AN119" s="986"/>
      <c r="AO119" s="987"/>
      <c r="AP119" s="989" t="s">
        <v>450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478</v>
      </c>
      <c r="BP119" s="1100"/>
      <c r="BQ119" s="1091">
        <v>9030087</v>
      </c>
      <c r="BR119" s="1092"/>
      <c r="BS119" s="1092"/>
      <c r="BT119" s="1092"/>
      <c r="BU119" s="1092"/>
      <c r="BV119" s="1092">
        <v>8799457</v>
      </c>
      <c r="BW119" s="1092"/>
      <c r="BX119" s="1092"/>
      <c r="BY119" s="1092"/>
      <c r="BZ119" s="1092"/>
      <c r="CA119" s="1092">
        <v>8748361</v>
      </c>
      <c r="CB119" s="1092"/>
      <c r="CC119" s="1092"/>
      <c r="CD119" s="1092"/>
      <c r="CE119" s="1092"/>
      <c r="CF119" s="1093"/>
      <c r="CG119" s="1094"/>
      <c r="CH119" s="1094"/>
      <c r="CI119" s="1094"/>
      <c r="CJ119" s="1095"/>
      <c r="CK119" s="1041"/>
      <c r="CL119" s="1042"/>
      <c r="CM119" s="1096" t="s">
        <v>479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472</v>
      </c>
      <c r="DH119" s="1078"/>
      <c r="DI119" s="1078"/>
      <c r="DJ119" s="1078"/>
      <c r="DK119" s="1079"/>
      <c r="DL119" s="1077" t="s">
        <v>455</v>
      </c>
      <c r="DM119" s="1078"/>
      <c r="DN119" s="1078"/>
      <c r="DO119" s="1078"/>
      <c r="DP119" s="1079"/>
      <c r="DQ119" s="1077" t="s">
        <v>464</v>
      </c>
      <c r="DR119" s="1078"/>
      <c r="DS119" s="1078"/>
      <c r="DT119" s="1078"/>
      <c r="DU119" s="1079"/>
      <c r="DV119" s="1080" t="s">
        <v>451</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450</v>
      </c>
      <c r="AB120" s="1053"/>
      <c r="AC120" s="1053"/>
      <c r="AD120" s="1053"/>
      <c r="AE120" s="1054"/>
      <c r="AF120" s="1055" t="s">
        <v>460</v>
      </c>
      <c r="AG120" s="1053"/>
      <c r="AH120" s="1053"/>
      <c r="AI120" s="1053"/>
      <c r="AJ120" s="1054"/>
      <c r="AK120" s="1055" t="s">
        <v>455</v>
      </c>
      <c r="AL120" s="1053"/>
      <c r="AM120" s="1053"/>
      <c r="AN120" s="1053"/>
      <c r="AO120" s="1054"/>
      <c r="AP120" s="1056" t="s">
        <v>451</v>
      </c>
      <c r="AQ120" s="1057"/>
      <c r="AR120" s="1057"/>
      <c r="AS120" s="1057"/>
      <c r="AT120" s="1058"/>
      <c r="AU120" s="1083" t="s">
        <v>480</v>
      </c>
      <c r="AV120" s="1084"/>
      <c r="AW120" s="1084"/>
      <c r="AX120" s="1084"/>
      <c r="AY120" s="1085"/>
      <c r="AZ120" s="1034" t="s">
        <v>481</v>
      </c>
      <c r="BA120" s="983"/>
      <c r="BB120" s="983"/>
      <c r="BC120" s="983"/>
      <c r="BD120" s="983"/>
      <c r="BE120" s="983"/>
      <c r="BF120" s="983"/>
      <c r="BG120" s="983"/>
      <c r="BH120" s="983"/>
      <c r="BI120" s="983"/>
      <c r="BJ120" s="983"/>
      <c r="BK120" s="983"/>
      <c r="BL120" s="983"/>
      <c r="BM120" s="983"/>
      <c r="BN120" s="983"/>
      <c r="BO120" s="983"/>
      <c r="BP120" s="984"/>
      <c r="BQ120" s="1020">
        <v>1982495</v>
      </c>
      <c r="BR120" s="1021"/>
      <c r="BS120" s="1021"/>
      <c r="BT120" s="1021"/>
      <c r="BU120" s="1021"/>
      <c r="BV120" s="1021">
        <v>2101882</v>
      </c>
      <c r="BW120" s="1021"/>
      <c r="BX120" s="1021"/>
      <c r="BY120" s="1021"/>
      <c r="BZ120" s="1021"/>
      <c r="CA120" s="1021">
        <v>2321461</v>
      </c>
      <c r="CB120" s="1021"/>
      <c r="CC120" s="1021"/>
      <c r="CD120" s="1021"/>
      <c r="CE120" s="1021"/>
      <c r="CF120" s="1035">
        <v>87.9</v>
      </c>
      <c r="CG120" s="1036"/>
      <c r="CH120" s="1036"/>
      <c r="CI120" s="1036"/>
      <c r="CJ120" s="1036"/>
      <c r="CK120" s="1101" t="s">
        <v>482</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1750009</v>
      </c>
      <c r="DH120" s="1021"/>
      <c r="DI120" s="1021"/>
      <c r="DJ120" s="1021"/>
      <c r="DK120" s="1021"/>
      <c r="DL120" s="1021">
        <v>1628580</v>
      </c>
      <c r="DM120" s="1021"/>
      <c r="DN120" s="1021"/>
      <c r="DO120" s="1021"/>
      <c r="DP120" s="1021"/>
      <c r="DQ120" s="1021">
        <v>1534060</v>
      </c>
      <c r="DR120" s="1021"/>
      <c r="DS120" s="1021"/>
      <c r="DT120" s="1021"/>
      <c r="DU120" s="1021"/>
      <c r="DV120" s="1022">
        <v>58.1</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455</v>
      </c>
      <c r="AB121" s="1053"/>
      <c r="AC121" s="1053"/>
      <c r="AD121" s="1053"/>
      <c r="AE121" s="1054"/>
      <c r="AF121" s="1055" t="s">
        <v>450</v>
      </c>
      <c r="AG121" s="1053"/>
      <c r="AH121" s="1053"/>
      <c r="AI121" s="1053"/>
      <c r="AJ121" s="1054"/>
      <c r="AK121" s="1055" t="s">
        <v>451</v>
      </c>
      <c r="AL121" s="1053"/>
      <c r="AM121" s="1053"/>
      <c r="AN121" s="1053"/>
      <c r="AO121" s="1054"/>
      <c r="AP121" s="1056" t="s">
        <v>472</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219652</v>
      </c>
      <c r="BR121" s="1014"/>
      <c r="BS121" s="1014"/>
      <c r="BT121" s="1014"/>
      <c r="BU121" s="1014"/>
      <c r="BV121" s="1014">
        <v>213246</v>
      </c>
      <c r="BW121" s="1014"/>
      <c r="BX121" s="1014"/>
      <c r="BY121" s="1014"/>
      <c r="BZ121" s="1014"/>
      <c r="CA121" s="1014">
        <v>259515</v>
      </c>
      <c r="CB121" s="1014"/>
      <c r="CC121" s="1014"/>
      <c r="CD121" s="1014"/>
      <c r="CE121" s="1014"/>
      <c r="CF121" s="1008">
        <v>9.8000000000000007</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227432</v>
      </c>
      <c r="DH121" s="1014"/>
      <c r="DI121" s="1014"/>
      <c r="DJ121" s="1014"/>
      <c r="DK121" s="1014"/>
      <c r="DL121" s="1014">
        <v>210396</v>
      </c>
      <c r="DM121" s="1014"/>
      <c r="DN121" s="1014"/>
      <c r="DO121" s="1014"/>
      <c r="DP121" s="1014"/>
      <c r="DQ121" s="1014">
        <v>193010</v>
      </c>
      <c r="DR121" s="1014"/>
      <c r="DS121" s="1014"/>
      <c r="DT121" s="1014"/>
      <c r="DU121" s="1014"/>
      <c r="DV121" s="1015">
        <v>7.3</v>
      </c>
      <c r="DW121" s="1015"/>
      <c r="DX121" s="1015"/>
      <c r="DY121" s="1015"/>
      <c r="DZ121" s="1016"/>
    </row>
    <row r="122" spans="1:130" s="247" customFormat="1" ht="26.25" customHeight="1" x14ac:dyDescent="0.15">
      <c r="A122" s="1153"/>
      <c r="B122" s="1040"/>
      <c r="C122" s="1010" t="s">
        <v>463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467</v>
      </c>
      <c r="AG122" s="1053"/>
      <c r="AH122" s="1053"/>
      <c r="AI122" s="1053"/>
      <c r="AJ122" s="1054"/>
      <c r="AK122" s="1055" t="s">
        <v>449</v>
      </c>
      <c r="AL122" s="1053"/>
      <c r="AM122" s="1053"/>
      <c r="AN122" s="1053"/>
      <c r="AO122" s="1054"/>
      <c r="AP122" s="1056" t="s">
        <v>451</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5831807</v>
      </c>
      <c r="BR122" s="1092"/>
      <c r="BS122" s="1092"/>
      <c r="BT122" s="1092"/>
      <c r="BU122" s="1092"/>
      <c r="BV122" s="1092">
        <v>5712494</v>
      </c>
      <c r="BW122" s="1092"/>
      <c r="BX122" s="1092"/>
      <c r="BY122" s="1092"/>
      <c r="BZ122" s="1092"/>
      <c r="CA122" s="1092">
        <v>5624609</v>
      </c>
      <c r="CB122" s="1092"/>
      <c r="CC122" s="1092"/>
      <c r="CD122" s="1092"/>
      <c r="CE122" s="1092"/>
      <c r="CF122" s="1112">
        <v>213.1</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76420</v>
      </c>
      <c r="DH122" s="1014"/>
      <c r="DI122" s="1014"/>
      <c r="DJ122" s="1014"/>
      <c r="DK122" s="1014"/>
      <c r="DL122" s="1014">
        <v>65335</v>
      </c>
      <c r="DM122" s="1014"/>
      <c r="DN122" s="1014"/>
      <c r="DO122" s="1014"/>
      <c r="DP122" s="1014"/>
      <c r="DQ122" s="1014">
        <v>84683</v>
      </c>
      <c r="DR122" s="1014"/>
      <c r="DS122" s="1014"/>
      <c r="DT122" s="1014"/>
      <c r="DU122" s="1014"/>
      <c r="DV122" s="1015">
        <v>3.2</v>
      </c>
      <c r="DW122" s="1015"/>
      <c r="DX122" s="1015"/>
      <c r="DY122" s="1015"/>
      <c r="DZ122" s="1016"/>
    </row>
    <row r="123" spans="1:130" s="247" customFormat="1" ht="26.25" customHeight="1" x14ac:dyDescent="0.15">
      <c r="A123" s="1153"/>
      <c r="B123" s="1040"/>
      <c r="C123" s="1010" t="s">
        <v>471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464</v>
      </c>
      <c r="AB123" s="1053"/>
      <c r="AC123" s="1053"/>
      <c r="AD123" s="1053"/>
      <c r="AE123" s="1054"/>
      <c r="AF123" s="1055" t="s">
        <v>459</v>
      </c>
      <c r="AG123" s="1053"/>
      <c r="AH123" s="1053"/>
      <c r="AI123" s="1053"/>
      <c r="AJ123" s="1054"/>
      <c r="AK123" s="1055" t="s">
        <v>450</v>
      </c>
      <c r="AL123" s="1053"/>
      <c r="AM123" s="1053"/>
      <c r="AN123" s="1053"/>
      <c r="AO123" s="1054"/>
      <c r="AP123" s="1056" t="s">
        <v>459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488</v>
      </c>
      <c r="BP123" s="1100"/>
      <c r="BQ123" s="1159">
        <v>8033954</v>
      </c>
      <c r="BR123" s="1160"/>
      <c r="BS123" s="1160"/>
      <c r="BT123" s="1160"/>
      <c r="BU123" s="1160"/>
      <c r="BV123" s="1160">
        <v>8027622</v>
      </c>
      <c r="BW123" s="1160"/>
      <c r="BX123" s="1160"/>
      <c r="BY123" s="1160"/>
      <c r="BZ123" s="1160"/>
      <c r="CA123" s="1160">
        <v>8205585</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t="s">
        <v>460</v>
      </c>
      <c r="DH123" s="1053"/>
      <c r="DI123" s="1053"/>
      <c r="DJ123" s="1053"/>
      <c r="DK123" s="1054"/>
      <c r="DL123" s="1055" t="s">
        <v>459</v>
      </c>
      <c r="DM123" s="1053"/>
      <c r="DN123" s="1053"/>
      <c r="DO123" s="1053"/>
      <c r="DP123" s="1054"/>
      <c r="DQ123" s="1055" t="s">
        <v>472</v>
      </c>
      <c r="DR123" s="1053"/>
      <c r="DS123" s="1053"/>
      <c r="DT123" s="1053"/>
      <c r="DU123" s="1054"/>
      <c r="DV123" s="1056" t="s">
        <v>450</v>
      </c>
      <c r="DW123" s="1057"/>
      <c r="DX123" s="1057"/>
      <c r="DY123" s="1057"/>
      <c r="DZ123" s="1058"/>
    </row>
    <row r="124" spans="1:130" s="247" customFormat="1" ht="26.25" customHeight="1" thickBot="1" x14ac:dyDescent="0.2">
      <c r="A124" s="1153"/>
      <c r="B124" s="1040"/>
      <c r="C124" s="1010" t="s">
        <v>475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448</v>
      </c>
      <c r="AB124" s="1053"/>
      <c r="AC124" s="1053"/>
      <c r="AD124" s="1053"/>
      <c r="AE124" s="1054"/>
      <c r="AF124" s="1055" t="s">
        <v>455</v>
      </c>
      <c r="AG124" s="1053"/>
      <c r="AH124" s="1053"/>
      <c r="AI124" s="1053"/>
      <c r="AJ124" s="1054"/>
      <c r="AK124" s="1055" t="s">
        <v>464</v>
      </c>
      <c r="AL124" s="1053"/>
      <c r="AM124" s="1053"/>
      <c r="AN124" s="1053"/>
      <c r="AO124" s="1054"/>
      <c r="AP124" s="1056" t="s">
        <v>449</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37.700000000000003</v>
      </c>
      <c r="BR124" s="1122"/>
      <c r="BS124" s="1122"/>
      <c r="BT124" s="1122"/>
      <c r="BU124" s="1122"/>
      <c r="BV124" s="1122">
        <v>29.2</v>
      </c>
      <c r="BW124" s="1122"/>
      <c r="BX124" s="1122"/>
      <c r="BY124" s="1122"/>
      <c r="BZ124" s="1122"/>
      <c r="CA124" s="1122">
        <v>20.5</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460</v>
      </c>
      <c r="DH124" s="1078"/>
      <c r="DI124" s="1078"/>
      <c r="DJ124" s="1078"/>
      <c r="DK124" s="1079"/>
      <c r="DL124" s="1077" t="s">
        <v>464</v>
      </c>
      <c r="DM124" s="1078"/>
      <c r="DN124" s="1078"/>
      <c r="DO124" s="1078"/>
      <c r="DP124" s="1079"/>
      <c r="DQ124" s="1077" t="s">
        <v>448</v>
      </c>
      <c r="DR124" s="1078"/>
      <c r="DS124" s="1078"/>
      <c r="DT124" s="1078"/>
      <c r="DU124" s="1079"/>
      <c r="DV124" s="1080" t="s">
        <v>460</v>
      </c>
      <c r="DW124" s="1081"/>
      <c r="DX124" s="1081"/>
      <c r="DY124" s="1081"/>
      <c r="DZ124" s="1082"/>
    </row>
    <row r="125" spans="1:130" s="247" customFormat="1" ht="26.25" customHeight="1" x14ac:dyDescent="0.15">
      <c r="A125" s="1153"/>
      <c r="B125" s="1040"/>
      <c r="C125" s="1010" t="s">
        <v>477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455</v>
      </c>
      <c r="AG125" s="1053"/>
      <c r="AH125" s="1053"/>
      <c r="AI125" s="1053"/>
      <c r="AJ125" s="1054"/>
      <c r="AK125" s="1055" t="s">
        <v>454</v>
      </c>
      <c r="AL125" s="1053"/>
      <c r="AM125" s="1053"/>
      <c r="AN125" s="1053"/>
      <c r="AO125" s="1054"/>
      <c r="AP125" s="1056" t="s">
        <v>449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492</v>
      </c>
      <c r="CL125" s="1102"/>
      <c r="CM125" s="1102"/>
      <c r="CN125" s="1102"/>
      <c r="CO125" s="1103"/>
      <c r="CP125" s="1034" t="s">
        <v>493</v>
      </c>
      <c r="CQ125" s="983"/>
      <c r="CR125" s="983"/>
      <c r="CS125" s="983"/>
      <c r="CT125" s="983"/>
      <c r="CU125" s="983"/>
      <c r="CV125" s="983"/>
      <c r="CW125" s="983"/>
      <c r="CX125" s="983"/>
      <c r="CY125" s="983"/>
      <c r="CZ125" s="983"/>
      <c r="DA125" s="983"/>
      <c r="DB125" s="983"/>
      <c r="DC125" s="983"/>
      <c r="DD125" s="983"/>
      <c r="DE125" s="983"/>
      <c r="DF125" s="984"/>
      <c r="DG125" s="1020" t="s">
        <v>449</v>
      </c>
      <c r="DH125" s="1021"/>
      <c r="DI125" s="1021"/>
      <c r="DJ125" s="1021"/>
      <c r="DK125" s="1021"/>
      <c r="DL125" s="1021" t="s">
        <v>451</v>
      </c>
      <c r="DM125" s="1021"/>
      <c r="DN125" s="1021"/>
      <c r="DO125" s="1021"/>
      <c r="DP125" s="1021"/>
      <c r="DQ125" s="1021" t="s">
        <v>393</v>
      </c>
      <c r="DR125" s="1021"/>
      <c r="DS125" s="1021"/>
      <c r="DT125" s="1021"/>
      <c r="DU125" s="1021"/>
      <c r="DV125" s="1022" t="s">
        <v>449</v>
      </c>
      <c r="DW125" s="1022"/>
      <c r="DX125" s="1022"/>
      <c r="DY125" s="1022"/>
      <c r="DZ125" s="1023"/>
    </row>
    <row r="126" spans="1:130" s="247" customFormat="1" ht="26.25" customHeight="1" thickBot="1" x14ac:dyDescent="0.2">
      <c r="A126" s="1153"/>
      <c r="B126" s="1040"/>
      <c r="C126" s="1010" t="s">
        <v>479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460</v>
      </c>
      <c r="AB126" s="1053"/>
      <c r="AC126" s="1053"/>
      <c r="AD126" s="1053"/>
      <c r="AE126" s="1054"/>
      <c r="AF126" s="1055" t="s">
        <v>460</v>
      </c>
      <c r="AG126" s="1053"/>
      <c r="AH126" s="1053"/>
      <c r="AI126" s="1053"/>
      <c r="AJ126" s="1054"/>
      <c r="AK126" s="1055" t="s">
        <v>449</v>
      </c>
      <c r="AL126" s="1053"/>
      <c r="AM126" s="1053"/>
      <c r="AN126" s="1053"/>
      <c r="AO126" s="1054"/>
      <c r="AP126" s="1056" t="s">
        <v>455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494</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t="s">
        <v>448</v>
      </c>
      <c r="DM126" s="1014"/>
      <c r="DN126" s="1014"/>
      <c r="DO126" s="1014"/>
      <c r="DP126" s="1014"/>
      <c r="DQ126" s="1014" t="s">
        <v>451</v>
      </c>
      <c r="DR126" s="1014"/>
      <c r="DS126" s="1014"/>
      <c r="DT126" s="1014"/>
      <c r="DU126" s="1014"/>
      <c r="DV126" s="1015" t="s">
        <v>448</v>
      </c>
      <c r="DW126" s="1015"/>
      <c r="DX126" s="1015"/>
      <c r="DY126" s="1015"/>
      <c r="DZ126" s="1016"/>
    </row>
    <row r="127" spans="1:130" s="247" customFormat="1" ht="26.25" customHeight="1" x14ac:dyDescent="0.15">
      <c r="A127" s="1154"/>
      <c r="B127" s="1042"/>
      <c r="C127" s="1096" t="s">
        <v>495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448</v>
      </c>
      <c r="AB127" s="1053"/>
      <c r="AC127" s="1053"/>
      <c r="AD127" s="1053"/>
      <c r="AE127" s="1054"/>
      <c r="AF127" s="1055" t="s">
        <v>455</v>
      </c>
      <c r="AG127" s="1053"/>
      <c r="AH127" s="1053"/>
      <c r="AI127" s="1053"/>
      <c r="AJ127" s="1054"/>
      <c r="AK127" s="1055" t="s">
        <v>448</v>
      </c>
      <c r="AL127" s="1053"/>
      <c r="AM127" s="1053"/>
      <c r="AN127" s="1053"/>
      <c r="AO127" s="1054"/>
      <c r="AP127" s="1056" t="s">
        <v>460</v>
      </c>
      <c r="AQ127" s="1057"/>
      <c r="AR127" s="1057"/>
      <c r="AS127" s="1057"/>
      <c r="AT127" s="1058"/>
      <c r="AU127" s="283"/>
      <c r="AV127" s="283"/>
      <c r="AW127" s="283"/>
      <c r="AX127" s="1126" t="s">
        <v>496</v>
      </c>
      <c r="AY127" s="1127"/>
      <c r="AZ127" s="1127"/>
      <c r="BA127" s="1127"/>
      <c r="BB127" s="1127"/>
      <c r="BC127" s="1127"/>
      <c r="BD127" s="1127"/>
      <c r="BE127" s="1128"/>
      <c r="BF127" s="1129" t="s">
        <v>497</v>
      </c>
      <c r="BG127" s="1127"/>
      <c r="BH127" s="1127"/>
      <c r="BI127" s="1127"/>
      <c r="BJ127" s="1127"/>
      <c r="BK127" s="1127"/>
      <c r="BL127" s="1128"/>
      <c r="BM127" s="1129" t="s">
        <v>498</v>
      </c>
      <c r="BN127" s="1127"/>
      <c r="BO127" s="1127"/>
      <c r="BP127" s="1127"/>
      <c r="BQ127" s="1127"/>
      <c r="BR127" s="1127"/>
      <c r="BS127" s="1128"/>
      <c r="BT127" s="1129" t="s">
        <v>499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500</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448</v>
      </c>
      <c r="DM127" s="1014"/>
      <c r="DN127" s="1014"/>
      <c r="DO127" s="1014"/>
      <c r="DP127" s="1014"/>
      <c r="DQ127" s="1014" t="s">
        <v>448</v>
      </c>
      <c r="DR127" s="1014"/>
      <c r="DS127" s="1014"/>
      <c r="DT127" s="1014"/>
      <c r="DU127" s="1014"/>
      <c r="DV127" s="1015" t="s">
        <v>454</v>
      </c>
      <c r="DW127" s="1015"/>
      <c r="DX127" s="1015"/>
      <c r="DY127" s="1015"/>
      <c r="DZ127" s="1016"/>
    </row>
    <row r="128" spans="1:130" s="247"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22101</v>
      </c>
      <c r="AB128" s="1142"/>
      <c r="AC128" s="1142"/>
      <c r="AD128" s="1142"/>
      <c r="AE128" s="1143"/>
      <c r="AF128" s="1144">
        <v>22160</v>
      </c>
      <c r="AG128" s="1142"/>
      <c r="AH128" s="1142"/>
      <c r="AI128" s="1142"/>
      <c r="AJ128" s="1143"/>
      <c r="AK128" s="1144">
        <v>22325</v>
      </c>
      <c r="AL128" s="1142"/>
      <c r="AM128" s="1142"/>
      <c r="AN128" s="1142"/>
      <c r="AO128" s="1143"/>
      <c r="AP128" s="1145"/>
      <c r="AQ128" s="1146"/>
      <c r="AR128" s="1146"/>
      <c r="AS128" s="1146"/>
      <c r="AT128" s="1147"/>
      <c r="AU128" s="283"/>
      <c r="AV128" s="283"/>
      <c r="AW128" s="283"/>
      <c r="AX128" s="982" t="s">
        <v>503</v>
      </c>
      <c r="AY128" s="983"/>
      <c r="AZ128" s="983"/>
      <c r="BA128" s="983"/>
      <c r="BB128" s="983"/>
      <c r="BC128" s="983"/>
      <c r="BD128" s="983"/>
      <c r="BE128" s="984"/>
      <c r="BF128" s="1148" t="s">
        <v>460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t="s">
        <v>451</v>
      </c>
      <c r="DH128" s="1134"/>
      <c r="DI128" s="1134"/>
      <c r="DJ128" s="1134"/>
      <c r="DK128" s="1134"/>
      <c r="DL128" s="1134" t="s">
        <v>451</v>
      </c>
      <c r="DM128" s="1134"/>
      <c r="DN128" s="1134"/>
      <c r="DO128" s="1134"/>
      <c r="DP128" s="1134"/>
      <c r="DQ128" s="1134" t="s">
        <v>393</v>
      </c>
      <c r="DR128" s="1134"/>
      <c r="DS128" s="1134"/>
      <c r="DT128" s="1134"/>
      <c r="DU128" s="1134"/>
      <c r="DV128" s="1135" t="s">
        <v>451</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3125333</v>
      </c>
      <c r="AB129" s="1053"/>
      <c r="AC129" s="1053"/>
      <c r="AD129" s="1053"/>
      <c r="AE129" s="1054"/>
      <c r="AF129" s="1055">
        <v>3127708</v>
      </c>
      <c r="AG129" s="1053"/>
      <c r="AH129" s="1053"/>
      <c r="AI129" s="1053"/>
      <c r="AJ129" s="1054"/>
      <c r="AK129" s="1055">
        <v>3137001</v>
      </c>
      <c r="AL129" s="1053"/>
      <c r="AM129" s="1053"/>
      <c r="AN129" s="1053"/>
      <c r="AO129" s="1054"/>
      <c r="AP129" s="1170"/>
      <c r="AQ129" s="1171"/>
      <c r="AR129" s="1171"/>
      <c r="AS129" s="1171"/>
      <c r="AT129" s="1172"/>
      <c r="AU129" s="285"/>
      <c r="AV129" s="285"/>
      <c r="AW129" s="285"/>
      <c r="AX129" s="1161" t="s">
        <v>506</v>
      </c>
      <c r="AY129" s="1044"/>
      <c r="AZ129" s="1044"/>
      <c r="BA129" s="1044"/>
      <c r="BB129" s="1044"/>
      <c r="BC129" s="1044"/>
      <c r="BD129" s="1044"/>
      <c r="BE129" s="1045"/>
      <c r="BF129" s="1162" t="s">
        <v>393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508</v>
      </c>
      <c r="X130" s="1168"/>
      <c r="Y130" s="1168"/>
      <c r="Z130" s="1169"/>
      <c r="AA130" s="1052">
        <v>485495</v>
      </c>
      <c r="AB130" s="1053"/>
      <c r="AC130" s="1053"/>
      <c r="AD130" s="1053"/>
      <c r="AE130" s="1054"/>
      <c r="AF130" s="1055">
        <v>492444</v>
      </c>
      <c r="AG130" s="1053"/>
      <c r="AH130" s="1053"/>
      <c r="AI130" s="1053"/>
      <c r="AJ130" s="1054"/>
      <c r="AK130" s="1055">
        <v>497282</v>
      </c>
      <c r="AL130" s="1053"/>
      <c r="AM130" s="1053"/>
      <c r="AN130" s="1053"/>
      <c r="AO130" s="1054"/>
      <c r="AP130" s="1170"/>
      <c r="AQ130" s="1171"/>
      <c r="AR130" s="1171"/>
      <c r="AS130" s="1171"/>
      <c r="AT130" s="1172"/>
      <c r="AU130" s="285"/>
      <c r="AV130" s="285"/>
      <c r="AW130" s="285"/>
      <c r="AX130" s="1161" t="s">
        <v>509</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510</v>
      </c>
      <c r="X131" s="1206"/>
      <c r="Y131" s="1206"/>
      <c r="Z131" s="1207"/>
      <c r="AA131" s="1099">
        <v>2639838</v>
      </c>
      <c r="AB131" s="1078"/>
      <c r="AC131" s="1078"/>
      <c r="AD131" s="1078"/>
      <c r="AE131" s="1079"/>
      <c r="AF131" s="1077">
        <v>2635264</v>
      </c>
      <c r="AG131" s="1078"/>
      <c r="AH131" s="1078"/>
      <c r="AI131" s="1078"/>
      <c r="AJ131" s="1079"/>
      <c r="AK131" s="1077">
        <v>2639719</v>
      </c>
      <c r="AL131" s="1078"/>
      <c r="AM131" s="1078"/>
      <c r="AN131" s="1078"/>
      <c r="AO131" s="1079"/>
      <c r="AP131" s="1208"/>
      <c r="AQ131" s="1209"/>
      <c r="AR131" s="1209"/>
      <c r="AS131" s="1209"/>
      <c r="AT131" s="1210"/>
      <c r="AU131" s="285"/>
      <c r="AV131" s="285"/>
      <c r="AW131" s="285"/>
      <c r="AX131" s="1180" t="s">
        <v>511</v>
      </c>
      <c r="AY131" s="1131"/>
      <c r="AZ131" s="1131"/>
      <c r="BA131" s="1131"/>
      <c r="BB131" s="1131"/>
      <c r="BC131" s="1131"/>
      <c r="BD131" s="1131"/>
      <c r="BE131" s="1132"/>
      <c r="BF131" s="1181">
        <v>20.5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513</v>
      </c>
      <c r="W132" s="1191"/>
      <c r="X132" s="1191"/>
      <c r="Y132" s="1191"/>
      <c r="Z132" s="1192"/>
      <c r="AA132" s="1193">
        <v>3.8695935129999999</v>
      </c>
      <c r="AB132" s="1194"/>
      <c r="AC132" s="1194"/>
      <c r="AD132" s="1194"/>
      <c r="AE132" s="1195"/>
      <c r="AF132" s="1196">
        <v>5.2942323809999996</v>
      </c>
      <c r="AG132" s="1194"/>
      <c r="AH132" s="1194"/>
      <c r="AI132" s="1194"/>
      <c r="AJ132" s="1195"/>
      <c r="AK132" s="1196">
        <v>6.4636046489999996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514</v>
      </c>
      <c r="W133" s="1174"/>
      <c r="X133" s="1174"/>
      <c r="Y133" s="1174"/>
      <c r="Z133" s="1175"/>
      <c r="AA133" s="1176">
        <v>3.9</v>
      </c>
      <c r="AB133" s="1177"/>
      <c r="AC133" s="1177"/>
      <c r="AD133" s="1177"/>
      <c r="AE133" s="1178"/>
      <c r="AF133" s="1176">
        <v>4.2</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rdC+QW4QNCKP61IkdYFaRStz2q4D8PLlWwv87rKC+bBh6cKuLAosz5tXEUfTVPOOEuhNnoQ4XsZFCWgIKuVKQ==" saltValue="Mjts4XPRW/T09svhzwCe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bha/Pe35a3QHrexMw2fXIyMxnNm/LV1aCp8IHp+7YEXWxk2z+CXWyyH2d0+EXJYydcSjyeVt7wY+HQEqxuBSQ==" saltValue="4Ae3hLLFlUFugqF/U+gu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pbKZj0TWkxDI3RnEktmmX5g8NgZCcCGoX2GHGPmnPuCms46+YI3j2GXDW2ZdO2V5QzJ2yxVrzOitBui/Gykw==" saltValue="dPO87yan6LuyoNTFoEgWx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523</v>
      </c>
      <c r="AL9" s="1217"/>
      <c r="AM9" s="1217"/>
      <c r="AN9" s="1218"/>
      <c r="AO9" s="313">
        <v>853735</v>
      </c>
      <c r="AP9" s="313">
        <v>106624</v>
      </c>
      <c r="AQ9" s="314">
        <v>114878</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524</v>
      </c>
      <c r="AL10" s="1217"/>
      <c r="AM10" s="1217"/>
      <c r="AN10" s="1218"/>
      <c r="AO10" s="316">
        <v>67291</v>
      </c>
      <c r="AP10" s="316">
        <v>8404</v>
      </c>
      <c r="AQ10" s="317">
        <v>13315</v>
      </c>
      <c r="AR10" s="318">
        <v>-36.9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525</v>
      </c>
      <c r="AL11" s="1217"/>
      <c r="AM11" s="1217"/>
      <c r="AN11" s="1218"/>
      <c r="AO11" s="316">
        <v>161962</v>
      </c>
      <c r="AP11" s="316">
        <v>20228</v>
      </c>
      <c r="AQ11" s="317">
        <v>14277</v>
      </c>
      <c r="AR11" s="318">
        <v>41.7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526</v>
      </c>
      <c r="AL12" s="1217"/>
      <c r="AM12" s="1217"/>
      <c r="AN12" s="1218"/>
      <c r="AO12" s="316">
        <v>360</v>
      </c>
      <c r="AP12" s="316">
        <v>45</v>
      </c>
      <c r="AQ12" s="317">
        <v>1942</v>
      </c>
      <c r="AR12" s="318">
        <v>-97.7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528</v>
      </c>
      <c r="AP13" s="316" t="s">
        <v>528</v>
      </c>
      <c r="AQ13" s="317" t="s">
        <v>528</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529</v>
      </c>
      <c r="AL14" s="1217"/>
      <c r="AM14" s="1217"/>
      <c r="AN14" s="1218"/>
      <c r="AO14" s="316">
        <v>62236</v>
      </c>
      <c r="AP14" s="316">
        <v>7773</v>
      </c>
      <c r="AQ14" s="317">
        <v>4702</v>
      </c>
      <c r="AR14" s="318">
        <v>65.3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530</v>
      </c>
      <c r="AL15" s="1217"/>
      <c r="AM15" s="1217"/>
      <c r="AN15" s="1218"/>
      <c r="AO15" s="316">
        <v>19419</v>
      </c>
      <c r="AP15" s="316">
        <v>2425</v>
      </c>
      <c r="AQ15" s="317">
        <v>3059</v>
      </c>
      <c r="AR15" s="318">
        <v>-20.7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531</v>
      </c>
      <c r="AL16" s="1220"/>
      <c r="AM16" s="1220"/>
      <c r="AN16" s="1221"/>
      <c r="AO16" s="316">
        <v>-83421</v>
      </c>
      <c r="AP16" s="316">
        <v>-10419</v>
      </c>
      <c r="AQ16" s="317">
        <v>-10160</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1081582</v>
      </c>
      <c r="AP17" s="316">
        <v>135080</v>
      </c>
      <c r="AQ17" s="317">
        <v>142011</v>
      </c>
      <c r="AR17" s="318">
        <v>-4.9000000000000004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536</v>
      </c>
      <c r="AL21" s="1212"/>
      <c r="AM21" s="1212"/>
      <c r="AN21" s="1213"/>
      <c r="AO21" s="328">
        <v>12.11</v>
      </c>
      <c r="AP21" s="329">
        <v>13.22</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537</v>
      </c>
      <c r="AL22" s="1212"/>
      <c r="AM22" s="1212"/>
      <c r="AN22" s="1213"/>
      <c r="AO22" s="333">
        <v>96.5</v>
      </c>
      <c r="AP22" s="334">
        <v>95.9</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541</v>
      </c>
      <c r="AL32" s="1228"/>
      <c r="AM32" s="1228"/>
      <c r="AN32" s="1229"/>
      <c r="AO32" s="343">
        <v>483193</v>
      </c>
      <c r="AP32" s="343">
        <v>60346</v>
      </c>
      <c r="AQ32" s="344">
        <v>72897</v>
      </c>
      <c r="AR32" s="345">
        <v>-17.2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542</v>
      </c>
      <c r="AL33" s="1228"/>
      <c r="AM33" s="1228"/>
      <c r="AN33" s="1229"/>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543</v>
      </c>
      <c r="AL34" s="1228"/>
      <c r="AM34" s="1228"/>
      <c r="AN34" s="1229"/>
      <c r="AO34" s="343" t="s">
        <v>528</v>
      </c>
      <c r="AP34" s="343" t="s">
        <v>528</v>
      </c>
      <c r="AQ34" s="344">
        <v>43</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544</v>
      </c>
      <c r="AL35" s="1228"/>
      <c r="AM35" s="1228"/>
      <c r="AN35" s="1229"/>
      <c r="AO35" s="343">
        <v>185293</v>
      </c>
      <c r="AP35" s="343">
        <v>23141</v>
      </c>
      <c r="AQ35" s="344">
        <v>23889</v>
      </c>
      <c r="AR35" s="345">
        <v>-3.1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545</v>
      </c>
      <c r="AL36" s="1228"/>
      <c r="AM36" s="1228"/>
      <c r="AN36" s="1229"/>
      <c r="AO36" s="343">
        <v>21705</v>
      </c>
      <c r="AP36" s="343">
        <v>2711</v>
      </c>
      <c r="AQ36" s="344">
        <v>3700</v>
      </c>
      <c r="AR36" s="345">
        <v>-26.7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546</v>
      </c>
      <c r="AL37" s="1228"/>
      <c r="AM37" s="1228"/>
      <c r="AN37" s="1229"/>
      <c r="AO37" s="343" t="s">
        <v>528</v>
      </c>
      <c r="AP37" s="343" t="s">
        <v>528</v>
      </c>
      <c r="AQ37" s="344">
        <v>740</v>
      </c>
      <c r="AR37" s="345" t="s">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547</v>
      </c>
      <c r="AL38" s="1231"/>
      <c r="AM38" s="1231"/>
      <c r="AN38" s="1232"/>
      <c r="AO38" s="346">
        <v>37</v>
      </c>
      <c r="AP38" s="346">
        <v>5</v>
      </c>
      <c r="AQ38" s="347">
        <v>3</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548</v>
      </c>
      <c r="AL39" s="1231"/>
      <c r="AM39" s="1231"/>
      <c r="AN39" s="1232"/>
      <c r="AO39" s="343">
        <v>-22325</v>
      </c>
      <c r="AP39" s="343">
        <v>-2788</v>
      </c>
      <c r="AQ39" s="344">
        <v>-2140</v>
      </c>
      <c r="AR39" s="345">
        <v>30.3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549</v>
      </c>
      <c r="AL40" s="1228"/>
      <c r="AM40" s="1228"/>
      <c r="AN40" s="1229"/>
      <c r="AO40" s="343">
        <v>-497282</v>
      </c>
      <c r="AP40" s="343">
        <v>-62106</v>
      </c>
      <c r="AQ40" s="344">
        <v>-70880</v>
      </c>
      <c r="AR40" s="345">
        <v>-12.4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170621</v>
      </c>
      <c r="AP41" s="343">
        <v>21309</v>
      </c>
      <c r="AQ41" s="344">
        <v>28253</v>
      </c>
      <c r="AR41" s="345">
        <v>-24.6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518</v>
      </c>
      <c r="AN49" s="1224" t="s">
        <v>553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1523354</v>
      </c>
      <c r="AN51" s="365">
        <v>174757</v>
      </c>
      <c r="AO51" s="366">
        <v>70.900000000000006</v>
      </c>
      <c r="AP51" s="367">
        <v>128611</v>
      </c>
      <c r="AQ51" s="368">
        <v>0.1</v>
      </c>
      <c r="AR51" s="369">
        <v>70.8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1094965</v>
      </c>
      <c r="AN52" s="373">
        <v>125613</v>
      </c>
      <c r="AO52" s="374">
        <v>74.599999999999994</v>
      </c>
      <c r="AP52" s="375">
        <v>61552</v>
      </c>
      <c r="AQ52" s="376">
        <v>-1.9</v>
      </c>
      <c r="AR52" s="377">
        <v>76.5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1375660</v>
      </c>
      <c r="AN53" s="365">
        <v>160277</v>
      </c>
      <c r="AO53" s="366">
        <v>-8.3000000000000007</v>
      </c>
      <c r="AP53" s="367">
        <v>138651</v>
      </c>
      <c r="AQ53" s="368">
        <v>7.8</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1108584</v>
      </c>
      <c r="AN54" s="373">
        <v>129160</v>
      </c>
      <c r="AO54" s="374">
        <v>2.8</v>
      </c>
      <c r="AP54" s="375">
        <v>71211</v>
      </c>
      <c r="AQ54" s="376">
        <v>15.7</v>
      </c>
      <c r="AR54" s="377">
        <v>-12.9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1109451</v>
      </c>
      <c r="AN55" s="365">
        <v>132030</v>
      </c>
      <c r="AO55" s="366">
        <v>-17.600000000000001</v>
      </c>
      <c r="AP55" s="367">
        <v>122882</v>
      </c>
      <c r="AQ55" s="368">
        <v>-11.4</v>
      </c>
      <c r="AR55" s="369">
        <v>-6.2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410083</v>
      </c>
      <c r="AN56" s="373">
        <v>48802</v>
      </c>
      <c r="AO56" s="374">
        <v>-62.2</v>
      </c>
      <c r="AP56" s="375">
        <v>65785</v>
      </c>
      <c r="AQ56" s="376">
        <v>-7.6</v>
      </c>
      <c r="AR56" s="377">
        <v>-54.6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779503</v>
      </c>
      <c r="AN57" s="365">
        <v>94738</v>
      </c>
      <c r="AO57" s="366">
        <v>-28.2</v>
      </c>
      <c r="AP57" s="367">
        <v>114790</v>
      </c>
      <c r="AQ57" s="368">
        <v>-6.6</v>
      </c>
      <c r="AR57" s="369">
        <v>-21.6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502675</v>
      </c>
      <c r="AN58" s="373">
        <v>61093</v>
      </c>
      <c r="AO58" s="374">
        <v>25.2</v>
      </c>
      <c r="AP58" s="375">
        <v>55601</v>
      </c>
      <c r="AQ58" s="376">
        <v>-15.5</v>
      </c>
      <c r="AR58" s="377">
        <v>40.700000000000003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741711</v>
      </c>
      <c r="AN59" s="365">
        <v>92633</v>
      </c>
      <c r="AO59" s="366">
        <v>-2.2000000000000002</v>
      </c>
      <c r="AP59" s="367">
        <v>126262</v>
      </c>
      <c r="AQ59" s="368">
        <v>10</v>
      </c>
      <c r="AR59" s="369">
        <v>-12.2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411378</v>
      </c>
      <c r="AN60" s="373">
        <v>51377</v>
      </c>
      <c r="AO60" s="374">
        <v>-15.9</v>
      </c>
      <c r="AP60" s="375">
        <v>56769</v>
      </c>
      <c r="AQ60" s="376">
        <v>2.1</v>
      </c>
      <c r="AR60" s="377">
        <v>-18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1105936</v>
      </c>
      <c r="AN61" s="380">
        <v>130887</v>
      </c>
      <c r="AO61" s="381">
        <v>2.9</v>
      </c>
      <c r="AP61" s="382">
        <v>126239</v>
      </c>
      <c r="AQ61" s="383">
        <v>0</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705537</v>
      </c>
      <c r="AN62" s="373">
        <v>83209</v>
      </c>
      <c r="AO62" s="374">
        <v>4.9000000000000004</v>
      </c>
      <c r="AP62" s="375">
        <v>62184</v>
      </c>
      <c r="AQ62" s="376">
        <v>-1.4</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ZYAfS+uyCaIfyKF3zym40HTL6UN3iwSgjFYWBjgOlwV547pf2+Mt6exiuLIB2flQK3CQUbLtO03efunhzXphQ==" saltValue="RsKfjfmCy7v8MsG0R5fB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iQ89yOvHGcVqwOq9/dRhahwQqD7skiwQeDJTPVB2I2R7ecSdQdfglCAcF7TR23tUpce1k6Ts2UvYk6bLyOA+nw==" saltValue="F4oJBPDUQa+2B9kjUk3h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uChbVrRqAKcppkGOmt/JYr7U05QkNv/BkRZiJYaapW/JUJKGTi162g4L0ia0Tbs5HMqorNlj6g5YVj3jSoN4w==" saltValue="rq4DuMI08MvdLnPoU6Mqy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6" t="s">
        <v>3</v>
      </c>
      <c r="D47" s="1236"/>
      <c r="E47" s="1237"/>
      <c r="F47" s="11">
        <v>25.08</v>
      </c>
      <c r="G47" s="12">
        <v>23.92</v>
      </c>
      <c r="H47" s="12">
        <v>21.45</v>
      </c>
      <c r="I47" s="12">
        <v>23.83</v>
      </c>
      <c r="J47" s="13">
        <v>26.7</v>
      </c>
    </row>
    <row r="48" spans="2:10" ht="57.75" customHeight="1" x14ac:dyDescent="0.15">
      <c r="B48" s="14"/>
      <c r="C48" s="1238" t="s">
        <v>4</v>
      </c>
      <c r="D48" s="1238"/>
      <c r="E48" s="1239"/>
      <c r="F48" s="15">
        <v>8.7799999999999994</v>
      </c>
      <c r="G48" s="16">
        <v>5.94</v>
      </c>
      <c r="H48" s="16">
        <v>6.95</v>
      </c>
      <c r="I48" s="16">
        <v>5.18</v>
      </c>
      <c r="J48" s="17">
        <v>5.35</v>
      </c>
    </row>
    <row r="49" spans="2:10" ht="57.75" customHeight="1" thickBot="1" x14ac:dyDescent="0.2">
      <c r="B49" s="18"/>
      <c r="C49" s="1240" t="s">
        <v>5</v>
      </c>
      <c r="D49" s="1240"/>
      <c r="E49" s="1241"/>
      <c r="F49" s="19">
        <v>2.75</v>
      </c>
      <c r="G49" s="20" t="s">
        <v>574</v>
      </c>
      <c r="H49" s="20" t="s">
        <v>575</v>
      </c>
      <c r="I49" s="20">
        <v>0.63</v>
      </c>
      <c r="J49" s="21">
        <v>3.13</v>
      </c>
    </row>
    <row r="50" spans="2:10" ht="13.5" customHeight="1" x14ac:dyDescent="0.15"/>
  </sheetData>
  <sheetProtection algorithmName="SHA-512" hashValue="bhxkuykqGyLV5eoif3W8O1m9KEsKli9H8F5mp7bhovlN50t4ci41DmXQtZLdWTvHqwsMi36PNRc/2b99GBVckw==" saltValue="2ZP4MDDzevsqPxeMG25i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2021-10-05T23:38:12Z</cp:lastPrinted>
  <dcterms:created xsi:type="dcterms:W3CDTF">2021-02-05T01:13:49Z</dcterms:created>
  <dcterms:modified xsi:type="dcterms:W3CDTF">2021-10-05T23:38:45Z</dcterms:modified>
  <cp:category/>
</cp:coreProperties>
</file>