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192.168.168.10\総務課\財政係\財政関係\03000財政状況資料集\R1財政状況資料集\"/>
    </mc:Choice>
  </mc:AlternateContent>
  <xr:revisionPtr revIDLastSave="0" documentId="13_ncr:1_{A60EC34F-0CC9-4BD8-804B-BD7EE3756FC8}" xr6:coauthVersionLast="47" xr6:coauthVersionMax="47" xr10:uidLastSave="{00000000-0000-0000-0000-000000000000}"/>
  <bookViews>
    <workbookView xWindow="-120" yWindow="-120" windowWidth="29040" windowHeight="15840" firstSheet="10"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G37" i="7"/>
  <c r="AM37" i="7"/>
  <c r="U37" i="7"/>
  <c r="E37" i="7"/>
  <c r="C37" i="7"/>
  <c r="DG36" i="7"/>
  <c r="CQ36" i="7"/>
  <c r="CO36" i="7" s="1"/>
  <c r="BY36" i="7"/>
  <c r="BG36" i="7"/>
  <c r="AM36" i="7"/>
  <c r="W36" i="7"/>
  <c r="E36" i="7"/>
  <c r="C36" i="7"/>
  <c r="DG35" i="7"/>
  <c r="CQ35" i="7"/>
  <c r="BY35" i="7"/>
  <c r="BG35" i="7"/>
  <c r="AM35" i="7"/>
  <c r="W35" i="7"/>
  <c r="E35" i="7"/>
  <c r="DG34" i="7"/>
  <c r="CQ34" i="7"/>
  <c r="BY34" i="7"/>
  <c r="BG34" i="7"/>
  <c r="AM34" i="7"/>
  <c r="W34" i="7"/>
  <c r="E34" i="7"/>
  <c r="C34" i="7"/>
  <c r="C35" i="7" s="1"/>
  <c r="U34" i="7" l="1"/>
  <c r="U35" i="7" s="1"/>
  <c r="U36" i="7" s="1"/>
  <c r="BE34" i="7" l="1"/>
  <c r="BE35" i="7" l="1"/>
  <c r="BE36" i="7" s="1"/>
  <c r="BE37" i="7" s="1"/>
  <c r="BW34" i="7"/>
  <c r="BW35" i="7" s="1"/>
  <c r="BW36" i="7" s="1"/>
  <c r="BW37" i="7" s="1"/>
  <c r="BW38" i="7" s="1"/>
  <c r="BW39" i="7" s="1"/>
  <c r="BW40" i="7" s="1"/>
  <c r="CO34" i="7" l="1"/>
  <c r="CO35" i="7" s="1"/>
</calcChain>
</file>

<file path=xl/sharedStrings.xml><?xml version="1.0" encoding="utf-8"?>
<sst xmlns="http://schemas.openxmlformats.org/spreadsheetml/2006/main" count="1068" uniqueCount="555">
  <si>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</si>
  <si>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</si>
  <si>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</si>
  <si>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</si>
  <si>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</si>
  <si>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</si>
  <si>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</si>
  <si>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</si>
  <si>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</si>
  <si>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</si>
  <si>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</si>
  <si>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</si>
  <si>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</si>
  <si>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</si>
  <si>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</si>
  <si>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</si>
  <si>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</si>
  <si>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</si>
  <si>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では、平成30年度に比べ0.5ポイント低くなっているが、令和5年度に償還のピークを迎えることから、今後、実質公債費比率は高くなっていくと見込んでいる。そのため、減債基金を定期的に積み立て、償還の財源とし公債負担の軽減を図っていく。</t>
    <rPh sb="0" eb="2">
      <t>ジッシツ</t>
    </rPh>
    <rPh sb="2" eb="5">
      <t>コウサイヒ</t>
    </rPh>
    <rPh sb="5" eb="7">
      <t>ヒリツ</t>
    </rPh>
    <rPh sb="10" eb="12">
      <t>ヘイセイ</t>
    </rPh>
    <rPh sb="14" eb="16">
      <t>ネンド</t>
    </rPh>
    <rPh sb="17" eb="18">
      <t>クラ</t>
    </rPh>
    <rPh sb="26" eb="27">
      <t>ヒク</t>
    </rPh>
    <rPh sb="35" eb="37">
      <t>レイワ</t>
    </rPh>
    <rPh sb="38" eb="40">
      <t>ネンド</t>
    </rPh>
    <rPh sb="41" eb="43">
      <t>ショウカン</t>
    </rPh>
    <rPh sb="48" eb="49">
      <t>ムカ</t>
    </rPh>
    <rPh sb="56" eb="58">
      <t>コンゴ</t>
    </rPh>
    <rPh sb="59" eb="61">
      <t>ジッシツ</t>
    </rPh>
    <rPh sb="61" eb="64">
      <t>コウサイヒ</t>
    </rPh>
    <rPh sb="64" eb="66">
      <t>ヒリツ</t>
    </rPh>
    <rPh sb="67" eb="68">
      <t>タカ</t>
    </rPh>
    <rPh sb="75" eb="77">
      <t>ミコ</t>
    </rPh>
    <rPh sb="87" eb="89">
      <t>ゲンサイ</t>
    </rPh>
    <rPh sb="89" eb="91">
      <t>キキン</t>
    </rPh>
    <rPh sb="92" eb="95">
      <t>テイキテキ</t>
    </rPh>
    <rPh sb="96" eb="97">
      <t>ツ</t>
    </rPh>
    <rPh sb="98" eb="99">
      <t>タ</t>
    </rPh>
    <rPh sb="101" eb="103">
      <t>ショウカン</t>
    </rPh>
    <rPh sb="104" eb="106">
      <t>ザイゲン</t>
    </rPh>
    <rPh sb="108" eb="110">
      <t>コウサイ</t>
    </rPh>
    <rPh sb="110" eb="112">
      <t>フタン</t>
    </rPh>
    <rPh sb="113" eb="115">
      <t>ケイゲン</t>
    </rPh>
    <rPh sb="116" eb="117">
      <t>ハカ</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</si>
  <si>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</si>
  <si>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</si>
  <si>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</si>
  <si>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</si>
  <si>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</si>
  <si>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</si>
  <si>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</si>
  <si>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</si>
  <si>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</si>
  <si>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</si>
  <si>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</si>
  <si>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</si>
  <si>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</si>
  <si>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</si>
  <si>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</si>
  <si>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</si>
  <si>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</si>
  <si>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</si>
  <si>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</si>
  <si>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大蔵村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</si>
  <si>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</si>
  <si>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</si>
  <si>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</si>
  <si>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</si>
  <si>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</si>
  <si>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</si>
  <si>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</si>
  <si>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</si>
  <si>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</si>
  <si>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</si>
  <si>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</si>
  <si>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</si>
  <si>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</si>
  <si>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</si>
  <si>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</si>
  <si>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</si>
  <si>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</si>
  <si>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</si>
  <si>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</si>
  <si>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</si>
  <si>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</si>
  <si>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</si>
  <si>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</si>
  <si>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</si>
  <si>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</si>
  <si>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</si>
  <si>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</si>
  <si>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</si>
  <si>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</si>
  <si>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</si>
  <si>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</si>
  <si>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</si>
  <si>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</si>
  <si>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</si>
  <si>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</si>
  <si>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</si>
  <si>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</si>
  <si>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</si>
  <si>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</si>
  <si>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</si>
  <si>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</si>
  <si>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</si>
  <si>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</si>
  <si>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</si>
  <si>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</si>
  <si>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</si>
  <si>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</si>
  <si>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</si>
  <si>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</si>
  <si>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</si>
  <si>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</si>
  <si>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</si>
  <si>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</si>
  <si>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</si>
  <si>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</si>
  <si>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</si>
  <si>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</si>
  <si>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</si>
  <si>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</si>
  <si>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</si>
  <si>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</si>
  <si>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</si>
  <si>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</si>
  <si>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</si>
  <si>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</si>
  <si>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</si>
  <si>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</si>
  <si>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</si>
  <si>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</si>
  <si>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</si>
  <si>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</si>
  <si>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</si>
  <si>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</si>
  <si>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</si>
  <si>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</si>
  <si>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</si>
  <si>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</si>
  <si>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</si>
  <si>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</si>
  <si>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</si>
  <si>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</si>
  <si>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</si>
  <si>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</si>
  <si>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</si>
  <si>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</si>
  <si>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</si>
  <si>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</si>
  <si>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</si>
  <si>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</si>
  <si>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</si>
  <si>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</si>
  <si>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</si>
  <si>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</si>
  <si>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</si>
  <si>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</si>
  <si>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</si>
  <si>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</si>
  <si>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</si>
  <si>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</si>
  <si>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</si>
  <si>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</si>
  <si>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</si>
  <si>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</si>
  <si>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</si>
  <si>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</si>
  <si>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</si>
  <si>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</si>
  <si>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</si>
  <si>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山形県大蔵村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</si>
  <si>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</si>
  <si>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</si>
  <si>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</si>
  <si>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</si>
  <si>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</si>
  <si>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</si>
  <si>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</si>
  <si>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</si>
  <si>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</si>
  <si>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</si>
  <si>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</si>
  <si>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</si>
  <si>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</si>
  <si>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</si>
  <si>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</si>
  <si>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</si>
  <si>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</si>
  <si>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</si>
  <si>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</si>
  <si>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</si>
  <si>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</si>
  <si>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</si>
  <si>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</si>
  <si>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</si>
  <si>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</si>
  <si>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</si>
  <si>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</si>
  <si>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</si>
  <si>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</si>
  <si>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</si>
  <si>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</si>
  <si>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</si>
  <si>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</si>
  <si>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</si>
  <si>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</si>
  <si>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</si>
  <si>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</si>
  <si>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</si>
  <si>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</si>
  <si>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</si>
  <si>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</si>
  <si>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</si>
  <si>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</si>
  <si>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</si>
  <si>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</si>
  <si>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</si>
  <si>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</si>
  <si>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</si>
  <si>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</si>
  <si>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</si>
  <si>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</si>
  <si>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</si>
  <si>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</si>
  <si>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</si>
  <si>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</si>
  <si>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</si>
  <si>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</si>
  <si>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</si>
  <si>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</si>
  <si>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</si>
  <si>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</si>
  <si>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</si>
  <si>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</si>
  <si>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</si>
  <si>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</si>
  <si>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</si>
  <si>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</si>
  <si>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</si>
  <si>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</si>
  <si>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</si>
  <si>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</si>
  <si>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</si>
  <si>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</si>
  <si>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</si>
  <si>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</si>
  <si>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</si>
  <si>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</si>
  <si>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</si>
  <si>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</si>
  <si>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</si>
  <si>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</si>
  <si>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</si>
  <si>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</si>
  <si>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</si>
  <si>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</si>
  <si>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</si>
  <si>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</si>
  <si>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</si>
  <si>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</si>
  <si>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</si>
  <si>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</si>
  <si>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</si>
  <si>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</si>
  <si>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</si>
  <si>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</si>
  <si>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</si>
  <si>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</si>
  <si>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</si>
  <si>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</si>
  <si>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</si>
  <si>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</si>
  <si>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</si>
  <si>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</si>
  <si>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</si>
  <si>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</si>
  <si>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</si>
  <si>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</si>
  <si>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</si>
  <si>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</si>
  <si>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</si>
  <si>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</si>
  <si>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</si>
  <si>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</si>
  <si>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</si>
  <si>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</si>
  <si>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</si>
  <si>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</si>
  <si>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</si>
  <si>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</si>
  <si>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</si>
  <si>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</si>
  <si>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</si>
  <si>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</si>
  <si>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</si>
  <si>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</si>
  <si>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</si>
  <si>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</si>
  <si>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</si>
  <si>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</si>
  <si>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</si>
  <si>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</si>
  <si>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</si>
  <si>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</si>
  <si>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</si>
  <si>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</si>
  <si>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</si>
  <si>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</si>
  <si>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</si>
  <si>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</si>
  <si>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</si>
  <si>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</si>
  <si>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</si>
  <si>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</si>
  <si>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</si>
  <si>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</si>
  <si>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</si>
  <si>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</si>
  <si>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</si>
  <si>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</si>
  <si>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</si>
  <si>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</si>
  <si>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</si>
  <si>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山形県大蔵村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</si>
  <si>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</si>
  <si>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</si>
  <si>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</si>
  <si>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</si>
  <si>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</si>
  <si>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</si>
  <si>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</si>
  <si>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</si>
  <si>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</si>
  <si>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</si>
  <si>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</si>
  <si>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</si>
  <si>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</si>
  <si>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</si>
  <si>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</si>
  <si>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</si>
  <si>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</si>
  <si>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</si>
  <si>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</si>
  <si>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</si>
  <si>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肘折温泉郷振興</t>
    <phoneticPr fontId="2"/>
  </si>
  <si>
    <t>-</t>
    <phoneticPr fontId="2"/>
  </si>
  <si>
    <t>へき地診療所特別会計</t>
    <phoneticPr fontId="5"/>
  </si>
  <si>
    <t>おおくら升玉水力発電</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</si>
  <si>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</si>
  <si>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</si>
  <si>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</si>
  <si>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</si>
  <si>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</si>
  <si>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</si>
  <si>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</si>
  <si>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</si>
  <si>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</si>
  <si>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</si>
  <si>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</si>
  <si>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</si>
  <si>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</si>
  <si>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</si>
  <si>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</si>
  <si>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</si>
  <si>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</si>
  <si>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</si>
  <si>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</si>
  <si>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浄化槽整備事業特別会計</t>
    <phoneticPr fontId="5"/>
  </si>
  <si>
    <t>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</si>
  <si>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</si>
  <si>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</si>
  <si>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</si>
  <si>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</si>
  <si>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</si>
  <si>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phoneticPr fontId="2"/>
  </si>
  <si>
    <t>山形県自治会館管理組合</t>
    <phoneticPr fontId="2"/>
  </si>
  <si>
    <t>山形県市町村職員退職手当組合</t>
    <phoneticPr fontId="2"/>
  </si>
  <si>
    <t>山形県市町村交通災害共済組合</t>
    <phoneticPr fontId="2"/>
  </si>
  <si>
    <t>最上広域市町村圏事務組合</t>
    <phoneticPr fontId="2"/>
  </si>
  <si>
    <t>山形県後期高齢者医療広域連合（普通会計分）</t>
    <phoneticPr fontId="2"/>
  </si>
  <si>
    <t>山形県後期高齢者医療広域連合（事業会計分）</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</si>
  <si>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</si>
  <si>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</si>
  <si>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</si>
  <si>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</si>
  <si>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</si>
  <si>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</si>
  <si>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</si>
  <si>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</si>
  <si>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</si>
  <si>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</si>
  <si>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</si>
  <si>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</si>
  <si>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</si>
  <si>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</si>
  <si>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</si>
  <si>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</si>
  <si>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</si>
  <si>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</si>
  <si>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</si>
  <si>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</si>
  <si>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</si>
  <si>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</si>
  <si>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</si>
  <si>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</si>
  <si>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</si>
  <si>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</si>
  <si>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</si>
  <si>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</si>
  <si>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</si>
  <si>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</si>
  <si>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</si>
  <si>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</si>
  <si>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</si>
  <si>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</si>
  <si>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</si>
  <si>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</si>
  <si>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</si>
  <si>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</si>
  <si>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</si>
  <si>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</si>
  <si>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</si>
  <si>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</si>
  <si>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</si>
  <si>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</si>
  <si>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</si>
  <si>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</si>
  <si>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</si>
  <si>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</si>
  <si>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</si>
  <si>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</si>
  <si>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</si>
  <si>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</si>
  <si>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</si>
  <si>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</si>
  <si>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</si>
  <si>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</si>
  <si>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</si>
  <si>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</si>
  <si>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</si>
  <si>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</si>
  <si>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</si>
  <si>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</si>
  <si>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</si>
  <si>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</si>
  <si>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</si>
  <si>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</si>
  <si>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</si>
  <si>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</si>
  <si>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</si>
  <si>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</si>
  <si>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</si>
  <si>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</si>
  <si>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</si>
  <si>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</si>
  <si>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</si>
  <si>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</si>
  <si>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</si>
  <si>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</si>
  <si>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</si>
  <si>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</si>
  <si>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</si>
  <si>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</si>
  <si>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</si>
  <si>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</si>
  <si>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</si>
  <si>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</si>
  <si>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</si>
  <si>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</si>
  <si>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</si>
  <si>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</si>
  <si>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</si>
  <si>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</si>
  <si>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</si>
  <si>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</si>
  <si>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</si>
  <si>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</si>
  <si>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</si>
  <si>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</si>
  <si>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</si>
  <si>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</si>
  <si>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</si>
  <si>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</si>
  <si>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</si>
  <si>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</si>
  <si>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</si>
  <si>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</si>
  <si>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</si>
  <si>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</si>
  <si>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</si>
  <si>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</si>
  <si>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</si>
  <si>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</si>
  <si>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</si>
  <si>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</si>
  <si>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</si>
  <si>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</si>
  <si>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</si>
  <si>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</si>
  <si>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</si>
  <si>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</si>
  <si>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</si>
  <si>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</si>
  <si>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</si>
  <si>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</si>
  <si>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</si>
  <si>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</si>
  <si>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</si>
  <si>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</si>
  <si>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</si>
  <si>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</si>
  <si>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5.99</t>
  </si>
  <si>
    <t>▲ 5.26</t>
  </si>
  <si>
    <t>▲ 1.81</t>
  </si>
  <si>
    <t>会計</t>
    <rPh sb="0" eb="2">
      <t>カイケイ</t>
    </rPh>
    <phoneticPr fontId="5"/>
  </si>
  <si>
    <t>一般会計</t>
  </si>
  <si>
    <t>団地造成事業特別会計</t>
  </si>
  <si>
    <t>介護保険特別会計</t>
  </si>
  <si>
    <t>国民健康保険特別会計</t>
  </si>
  <si>
    <t>へき地診療所特別会計</t>
  </si>
  <si>
    <t>簡易水道事業特別会計</t>
  </si>
  <si>
    <t>特定環境保全公共下水道事業特別会計</t>
  </si>
  <si>
    <t>浄化槽整備事業特別会計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</si>
  <si>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</si>
  <si>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</si>
  <si>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</si>
  <si>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</si>
  <si>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</si>
  <si>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</si>
  <si>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</si>
  <si>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</si>
  <si>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</si>
  <si>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</si>
  <si>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</si>
  <si>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</si>
  <si>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</si>
  <si>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</si>
  <si>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</si>
  <si>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</si>
  <si>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</si>
  <si>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</si>
  <si>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</si>
  <si>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</si>
  <si>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</si>
  <si>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</si>
  <si>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</si>
  <si>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</si>
  <si>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</si>
  <si>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</si>
  <si>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</si>
  <si>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</si>
  <si>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</si>
  <si>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</si>
  <si>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</si>
  <si>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</si>
  <si>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</si>
  <si>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</si>
  <si>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</si>
  <si>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</si>
  <si>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</si>
  <si>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</si>
  <si>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</si>
  <si>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</si>
  <si>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</si>
  <si>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</si>
  <si>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</si>
  <si>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</si>
  <si>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</si>
  <si>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</si>
  <si>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</si>
  <si>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</si>
  <si>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公共施設等整備振興基金</t>
    <phoneticPr fontId="5"/>
  </si>
  <si>
    <t>地域福祉基金</t>
    <phoneticPr fontId="5"/>
  </si>
  <si>
    <t>再生可能エネルギー導入促進事業基金</t>
    <phoneticPr fontId="5"/>
  </si>
  <si>
    <t>ふるさと活性化事業基金</t>
    <phoneticPr fontId="5"/>
  </si>
  <si>
    <t>ふるさと創生振興基金</t>
    <phoneticPr fontId="5"/>
  </si>
  <si>
    <t>基金残高合計</t>
    <rPh sb="0" eb="2">
      <t>キキン</t>
    </rPh>
    <rPh sb="2" eb="4">
      <t>ザンダカ</t>
    </rPh>
    <rPh sb="4" eb="6">
      <t>ゴウケイ</t>
    </rPh>
    <phoneticPr fontId="5"/>
  </si>
  <si>
    <t>令和元年度の将来負担比率はマイナスとなっており、類似団体と比較して充当可能基金が多いことが要因と考えられる。有形固定資産減価償却率は施設の老朽化により高い比率となっているため、今後施設の建て替え等を実施した場合は、将来負担比率に影響を及ぼすことが懸念される。</t>
    <rPh sb="0" eb="2">
      <t>レイワ</t>
    </rPh>
    <rPh sb="2" eb="4">
      <t>ガンネン</t>
    </rPh>
    <rPh sb="4" eb="5">
      <t>ド</t>
    </rPh>
    <rPh sb="6" eb="8">
      <t>ショウライ</t>
    </rPh>
    <rPh sb="8" eb="10">
      <t>フタン</t>
    </rPh>
    <rPh sb="10" eb="12">
      <t>ヒリツ</t>
    </rPh>
    <rPh sb="24" eb="26">
      <t>ルイジ</t>
    </rPh>
    <rPh sb="26" eb="28">
      <t>ダンタイ</t>
    </rPh>
    <rPh sb="29" eb="31">
      <t>ヒカク</t>
    </rPh>
    <rPh sb="33" eb="35">
      <t>ジュウトウ</t>
    </rPh>
    <rPh sb="35" eb="37">
      <t>カノウ</t>
    </rPh>
    <rPh sb="37" eb="39">
      <t>キキン</t>
    </rPh>
    <rPh sb="40" eb="41">
      <t>オオ</t>
    </rPh>
    <rPh sb="45" eb="47">
      <t>ヨウイン</t>
    </rPh>
    <rPh sb="48" eb="49">
      <t>カンガ</t>
    </rPh>
    <rPh sb="54" eb="56">
      <t>ユウケイ</t>
    </rPh>
    <rPh sb="56" eb="58">
      <t>コテイ</t>
    </rPh>
    <rPh sb="58" eb="60">
      <t>シサン</t>
    </rPh>
    <rPh sb="60" eb="62">
      <t>ゲンカ</t>
    </rPh>
    <rPh sb="62" eb="64">
      <t>ショウキャク</t>
    </rPh>
    <rPh sb="64" eb="65">
      <t>リツ</t>
    </rPh>
    <rPh sb="66" eb="68">
      <t>シセツ</t>
    </rPh>
    <rPh sb="69" eb="72">
      <t>ロウキュウカ</t>
    </rPh>
    <rPh sb="75" eb="76">
      <t>タカ</t>
    </rPh>
    <rPh sb="77" eb="79">
      <t>ヒリツ</t>
    </rPh>
    <rPh sb="88" eb="90">
      <t>コンゴ</t>
    </rPh>
    <rPh sb="90" eb="92">
      <t>シセツ</t>
    </rPh>
    <rPh sb="93" eb="94">
      <t>タ</t>
    </rPh>
    <rPh sb="95" eb="96">
      <t>カ</t>
    </rPh>
    <rPh sb="97" eb="98">
      <t>トウ</t>
    </rPh>
    <rPh sb="99" eb="101">
      <t>ジッシ</t>
    </rPh>
    <rPh sb="103" eb="105">
      <t>バアイ</t>
    </rPh>
    <rPh sb="107" eb="109">
      <t>ショウライ</t>
    </rPh>
    <rPh sb="109" eb="111">
      <t>フタン</t>
    </rPh>
    <rPh sb="111" eb="113">
      <t>ヒリツ</t>
    </rPh>
    <rPh sb="114" eb="116">
      <t>エイキョウ</t>
    </rPh>
    <rPh sb="117" eb="118">
      <t>オヨ</t>
    </rPh>
    <rPh sb="123" eb="125">
      <t>ケネン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</si>
</sst>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3"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9" xfId="18" applyFont="1" applyBorder="1">
      <alignment vertical="center"/>
    </xf>
    <xf numFmtId="0" fontId="30" fillId="0" borderId="53"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E349EC37-B00F-4BF3-91B2-CFB1072883DC}"/>
    <cellStyle name="標準 2 3" xfId="10" xr:uid="{1F359263-A743-4548-93E2-FF4909FAAE6D}"/>
    <cellStyle name="標準 3" xfId="11" xr:uid="{57760BFD-94C2-4CE0-AC66-A0F129AB9BA4}"/>
    <cellStyle name="標準 4" xfId="20" xr:uid="{2E89DA97-C49E-48BD-90E0-38BC34CC16ED}"/>
    <cellStyle name="標準 4_APAHO401600" xfId="16" xr:uid="{F7547C5A-34BB-4341-9E76-CA4AA3CBE9D9}"/>
    <cellStyle name="標準 4_APAHO4019001" xfId="19" xr:uid="{4801E89B-7F82-4E08-BDE0-68670A9067FE}"/>
    <cellStyle name="標準 4_ZJ08_022012_青森市_2010" xfId="18" xr:uid="{FF84D76B-4D49-4EFC-998C-4DF32097EB59}"/>
    <cellStyle name="標準 6" xfId="7" xr:uid="{16212D63-120D-4CD8-8A92-FC93D866C040}"/>
    <cellStyle name="標準 6_APAHO401000" xfId="9" xr:uid="{A40EBA3A-D245-4589-85EB-BA610A6CF564}"/>
    <cellStyle name="標準 6_APAHO401200_O-JJ1016-001-3_財政状況資料集(決算状況カード(各会計・関係団体))(Rev2)2" xfId="15" xr:uid="{24D1A2A4-001E-457A-95C0-FEDBD842FFA2}"/>
    <cellStyle name="標準 6_APAHO402200_O-JJ1016-001-3_財政状況資料集(決算状況カード(各会計・関係団体))(Rev2)2" xfId="12" xr:uid="{CC15F4D1-B5B7-4976-B3B6-B545983EE6E6}"/>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B60D5869-8EE5-42D2-A211-21332769303A}"/>
    <cellStyle name="標準_O-JJ0722-001-3_決算状況カード(各会計・関係団体)_O-JJ1016-001-3_財政状況資料集(決算状況カード(各会計・関係団体))(Rev2)2" xfId="14" xr:uid="{19A067FA-235B-48BE-801C-7AE310B5B9D3}"/>
    <cellStyle name="標準_O-JJ0722-001-8_連結実質赤字比率に係る赤字・黒字の構成分析" xfId="17" xr:uid="{A7682958-255C-4F26-8112-84806A35F1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7748-4B48-8F26-2ACAF474648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168330</c:v>
                </c:pt>
                <c:pt idx="1">
                  <c:v>228336</c:v>
                </c:pt>
                <c:pt idx="2">
                  <c:v>305999</c:v>
                </c:pt>
                <c:pt idx="3">
                  <c:v>161334</c:v>
                </c:pt>
                <c:pt idx="4">
                  <c:v>208611</c:v>
                </c:pt>
              </c:numCache>
            </c:numRef>
          </c:val>
          <c:smooth val="0"/>
          <c:extLst>
            <c:ext xmlns:c16="http://schemas.microsoft.com/office/drawing/2014/chart" uri="{C3380CC4-5D6E-409C-BE32-E72D297353CC}">
              <c16:uniqueId val="{00000001-7748-4B48-8F26-2ACAF4746488}"/>
            </c:ext>
          </c:extLst>
        </c:ser>
        <c:dLbls>
          <c:showLegendKey val="0"/>
          <c:showVal val="0"/>
          <c:showCatName val="0"/>
          <c:showSerName val="0"/>
          <c:showPercent val="0"/>
          <c:showBubbleSize val="0"/>
        </c:dLbls>
        <c:marker val="1"/>
        <c:smooth val="0"/>
        <c:axId val="456214752"/>
        <c:axId val="456213576"/>
      </c:lineChart>
      <c:catAx>
        <c:axId val="45621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213576"/>
        <c:crosses val="autoZero"/>
        <c:auto val="1"/>
        <c:lblAlgn val="ctr"/>
        <c:lblOffset val="100"/>
        <c:tickLblSkip val="1"/>
        <c:tickMarkSkip val="1"/>
        <c:noMultiLvlLbl val="0"/>
      </c:catAx>
      <c:valAx>
        <c:axId val="4562135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21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3.44</c:v>
                </c:pt>
                <c:pt idx="1">
                  <c:v>2.78</c:v>
                </c:pt>
                <c:pt idx="2">
                  <c:v>4.9400000000000004</c:v>
                </c:pt>
                <c:pt idx="3">
                  <c:v>3.21</c:v>
                </c:pt>
                <c:pt idx="4">
                  <c:v>4.5599999999999996</c:v>
                </c:pt>
              </c:numCache>
            </c:numRef>
          </c:val>
          <c:extLst>
            <c:ext xmlns:c16="http://schemas.microsoft.com/office/drawing/2014/chart" uri="{C3380CC4-5D6E-409C-BE32-E72D297353CC}">
              <c16:uniqueId val="{00000000-EA6B-4DC6-AA99-E4A4C41F43B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43.22</c:v>
                </c:pt>
                <c:pt idx="1">
                  <c:v>40.04</c:v>
                </c:pt>
                <c:pt idx="2">
                  <c:v>35.840000000000003</c:v>
                </c:pt>
                <c:pt idx="3">
                  <c:v>36.39</c:v>
                </c:pt>
                <c:pt idx="4">
                  <c:v>36.049999999999997</c:v>
                </c:pt>
              </c:numCache>
            </c:numRef>
          </c:val>
          <c:extLst>
            <c:ext xmlns:c16="http://schemas.microsoft.com/office/drawing/2014/chart" uri="{C3380CC4-5D6E-409C-BE32-E72D297353CC}">
              <c16:uniqueId val="{00000001-EA6B-4DC6-AA99-E4A4C41F43B2}"/>
            </c:ext>
          </c:extLst>
        </c:ser>
        <c:dLbls>
          <c:showLegendKey val="0"/>
          <c:showVal val="0"/>
          <c:showCatName val="0"/>
          <c:showSerName val="0"/>
          <c:showPercent val="0"/>
          <c:showBubbleSize val="0"/>
        </c:dLbls>
        <c:gapWidth val="250"/>
        <c:overlap val="100"/>
        <c:axId val="456213968"/>
        <c:axId val="45621514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-5.99</c:v>
                </c:pt>
                <c:pt idx="1">
                  <c:v>-5.26</c:v>
                </c:pt>
                <c:pt idx="2">
                  <c:v>3.49</c:v>
                </c:pt>
                <c:pt idx="3">
                  <c:v>-1.81</c:v>
                </c:pt>
                <c:pt idx="4">
                  <c:v>1.39</c:v>
                </c:pt>
              </c:numCache>
            </c:numRef>
          </c:val>
          <c:smooth val="0"/>
          <c:extLst>
            <c:ext xmlns:c16="http://schemas.microsoft.com/office/drawing/2014/chart" uri="{C3380CC4-5D6E-409C-BE32-E72D297353CC}">
              <c16:uniqueId val="{00000002-EA6B-4DC6-AA99-E4A4C41F43B2}"/>
            </c:ext>
          </c:extLst>
        </c:ser>
        <c:dLbls>
          <c:showLegendKey val="0"/>
          <c:showVal val="0"/>
          <c:showCatName val="0"/>
          <c:showSerName val="0"/>
          <c:showPercent val="0"/>
          <c:showBubbleSize val="0"/>
        </c:dLbls>
        <c:marker val="1"/>
        <c:smooth val="0"/>
        <c:axId val="456213968"/>
        <c:axId val="456215144"/>
      </c:lineChart>
      <c:catAx>
        <c:axId val="45621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6215144"/>
        <c:crosses val="autoZero"/>
        <c:auto val="1"/>
        <c:lblAlgn val="ctr"/>
        <c:lblOffset val="100"/>
        <c:tickLblSkip val="1"/>
        <c:tickMarkSkip val="1"/>
        <c:noMultiLvlLbl val="0"/>
      </c:catAx>
      <c:valAx>
        <c:axId val="456215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1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E40-4F1E-AE95-9111A29D03C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40-4F1E-AE95-9111A29D03C3}"/>
            </c:ext>
          </c:extLst>
        </c:ser>
        <c:ser>
          <c:idx val="2"/>
          <c:order val="2"/>
          <c:tx>
            <c:strRef>
              <c:f>[1]データシート!$A$29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E40-4F1E-AE95-9111A29D03C3}"/>
            </c:ext>
          </c:extLst>
        </c:ser>
        <c:ser>
          <c:idx val="3"/>
          <c:order val="3"/>
          <c:tx>
            <c:strRef>
              <c:f>[1]データシート!$A$30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3-DE40-4F1E-AE95-9111A29D03C3}"/>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0.05</c:v>
                </c:pt>
                <c:pt idx="2">
                  <c:v>#N/A</c:v>
                </c:pt>
                <c:pt idx="3">
                  <c:v>0.05</c:v>
                </c:pt>
                <c:pt idx="4">
                  <c:v>#N/A</c:v>
                </c:pt>
                <c:pt idx="5">
                  <c:v>0.06</c:v>
                </c:pt>
                <c:pt idx="6">
                  <c:v>#N/A</c:v>
                </c:pt>
                <c:pt idx="7">
                  <c:v>0.04</c:v>
                </c:pt>
                <c:pt idx="8">
                  <c:v>#N/A</c:v>
                </c:pt>
                <c:pt idx="9">
                  <c:v>0.05</c:v>
                </c:pt>
              </c:numCache>
            </c:numRef>
          </c:val>
          <c:extLst>
            <c:ext xmlns:c16="http://schemas.microsoft.com/office/drawing/2014/chart" uri="{C3380CC4-5D6E-409C-BE32-E72D297353CC}">
              <c16:uniqueId val="{00000004-DE40-4F1E-AE95-9111A29D03C3}"/>
            </c:ext>
          </c:extLst>
        </c:ser>
        <c:ser>
          <c:idx val="5"/>
          <c:order val="5"/>
          <c:tx>
            <c:strRef>
              <c:f>[1]データシート!$A$32</c:f>
              <c:strCache>
                <c:ptCount val="1"/>
                <c:pt idx="0">
                  <c:v>へき地診療所特別会計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0.26</c:v>
                </c:pt>
                <c:pt idx="2">
                  <c:v>#N/A</c:v>
                </c:pt>
                <c:pt idx="3">
                  <c:v>0.08</c:v>
                </c:pt>
                <c:pt idx="4">
                  <c:v>#N/A</c:v>
                </c:pt>
                <c:pt idx="5">
                  <c:v>0.26</c:v>
                </c:pt>
                <c:pt idx="6">
                  <c:v>#N/A</c:v>
                </c:pt>
                <c:pt idx="7">
                  <c:v>0.32</c:v>
                </c:pt>
                <c:pt idx="8">
                  <c:v>#N/A</c:v>
                </c:pt>
                <c:pt idx="9">
                  <c:v>0.13</c:v>
                </c:pt>
              </c:numCache>
            </c:numRef>
          </c:val>
          <c:extLst>
            <c:ext xmlns:c16="http://schemas.microsoft.com/office/drawing/2014/chart" uri="{C3380CC4-5D6E-409C-BE32-E72D297353CC}">
              <c16:uniqueId val="{00000005-DE40-4F1E-AE95-9111A29D03C3}"/>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0.69</c:v>
                </c:pt>
                <c:pt idx="2">
                  <c:v>#N/A</c:v>
                </c:pt>
                <c:pt idx="3">
                  <c:v>0.76</c:v>
                </c:pt>
                <c:pt idx="4">
                  <c:v>#N/A</c:v>
                </c:pt>
                <c:pt idx="5">
                  <c:v>1.34</c:v>
                </c:pt>
                <c:pt idx="6">
                  <c:v>#N/A</c:v>
                </c:pt>
                <c:pt idx="7">
                  <c:v>0.88</c:v>
                </c:pt>
                <c:pt idx="8">
                  <c:v>#N/A</c:v>
                </c:pt>
                <c:pt idx="9">
                  <c:v>0.67</c:v>
                </c:pt>
              </c:numCache>
            </c:numRef>
          </c:val>
          <c:extLst>
            <c:ext xmlns:c16="http://schemas.microsoft.com/office/drawing/2014/chart" uri="{C3380CC4-5D6E-409C-BE32-E72D297353CC}">
              <c16:uniqueId val="{00000006-DE40-4F1E-AE95-9111A29D03C3}"/>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0.18</c:v>
                </c:pt>
                <c:pt idx="2">
                  <c:v>#N/A</c:v>
                </c:pt>
                <c:pt idx="3">
                  <c:v>0.46</c:v>
                </c:pt>
                <c:pt idx="4">
                  <c:v>#N/A</c:v>
                </c:pt>
                <c:pt idx="5">
                  <c:v>0.73</c:v>
                </c:pt>
                <c:pt idx="6">
                  <c:v>#N/A</c:v>
                </c:pt>
                <c:pt idx="7">
                  <c:v>0.27</c:v>
                </c:pt>
                <c:pt idx="8">
                  <c:v>#N/A</c:v>
                </c:pt>
                <c:pt idx="9">
                  <c:v>1.1299999999999999</c:v>
                </c:pt>
              </c:numCache>
            </c:numRef>
          </c:val>
          <c:extLst>
            <c:ext xmlns:c16="http://schemas.microsoft.com/office/drawing/2014/chart" uri="{C3380CC4-5D6E-409C-BE32-E72D297353CC}">
              <c16:uniqueId val="{00000007-DE40-4F1E-AE95-9111A29D03C3}"/>
            </c:ext>
          </c:extLst>
        </c:ser>
        <c:ser>
          <c:idx val="8"/>
          <c:order val="8"/>
          <c:tx>
            <c:strRef>
              <c:f>[1]データシート!$A$35</c:f>
              <c:strCache>
                <c:ptCount val="1"/>
                <c:pt idx="0">
                  <c:v>団地造成事業特別会計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0</c:v>
                </c:pt>
                <c:pt idx="1">
                  <c:v>0</c:v>
                </c:pt>
                <c:pt idx="2">
                  <c:v>0</c:v>
                </c:pt>
                <c:pt idx="3">
                  <c:v>0</c:v>
                </c:pt>
                <c:pt idx="4">
                  <c:v>#N/A</c:v>
                </c:pt>
                <c:pt idx="5">
                  <c:v>0</c:v>
                </c:pt>
                <c:pt idx="6">
                  <c:v>#N/A</c:v>
                </c:pt>
                <c:pt idx="7">
                  <c:v>0</c:v>
                </c:pt>
                <c:pt idx="8">
                  <c:v>#N/A</c:v>
                </c:pt>
                <c:pt idx="9">
                  <c:v>1.81</c:v>
                </c:pt>
              </c:numCache>
            </c:numRef>
          </c:val>
          <c:extLst>
            <c:ext xmlns:c16="http://schemas.microsoft.com/office/drawing/2014/chart" uri="{C3380CC4-5D6E-409C-BE32-E72D297353CC}">
              <c16:uniqueId val="{00000008-DE40-4F1E-AE95-9111A29D03C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3.16</c:v>
                </c:pt>
                <c:pt idx="2">
                  <c:v>#N/A</c:v>
                </c:pt>
                <c:pt idx="3">
                  <c:v>2.68</c:v>
                </c:pt>
                <c:pt idx="4">
                  <c:v>#N/A</c:v>
                </c:pt>
                <c:pt idx="5">
                  <c:v>4.67</c:v>
                </c:pt>
                <c:pt idx="6">
                  <c:v>#N/A</c:v>
                </c:pt>
                <c:pt idx="7">
                  <c:v>2.88</c:v>
                </c:pt>
                <c:pt idx="8">
                  <c:v>#N/A</c:v>
                </c:pt>
                <c:pt idx="9">
                  <c:v>4.42</c:v>
                </c:pt>
              </c:numCache>
            </c:numRef>
          </c:val>
          <c:extLst>
            <c:ext xmlns:c16="http://schemas.microsoft.com/office/drawing/2014/chart" uri="{C3380CC4-5D6E-409C-BE32-E72D297353CC}">
              <c16:uniqueId val="{00000009-DE40-4F1E-AE95-9111A29D03C3}"/>
            </c:ext>
          </c:extLst>
        </c:ser>
        <c:dLbls>
          <c:showLegendKey val="0"/>
          <c:showVal val="0"/>
          <c:showCatName val="0"/>
          <c:showSerName val="0"/>
          <c:showPercent val="0"/>
          <c:showBubbleSize val="0"/>
        </c:dLbls>
        <c:gapWidth val="150"/>
        <c:overlap val="100"/>
        <c:axId val="456215536"/>
        <c:axId val="456211616"/>
      </c:barChart>
      <c:catAx>
        <c:axId val="45621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211616"/>
        <c:crosses val="autoZero"/>
        <c:auto val="1"/>
        <c:lblAlgn val="ctr"/>
        <c:lblOffset val="100"/>
        <c:tickLblSkip val="1"/>
        <c:tickMarkSkip val="1"/>
        <c:noMultiLvlLbl val="0"/>
      </c:catAx>
      <c:valAx>
        <c:axId val="45621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15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446</c:v>
                </c:pt>
                <c:pt idx="5">
                  <c:v>406</c:v>
                </c:pt>
                <c:pt idx="8">
                  <c:v>432</c:v>
                </c:pt>
                <c:pt idx="11">
                  <c:v>448</c:v>
                </c:pt>
                <c:pt idx="14">
                  <c:v>454</c:v>
                </c:pt>
              </c:numCache>
            </c:numRef>
          </c:val>
          <c:extLst>
            <c:ext xmlns:c16="http://schemas.microsoft.com/office/drawing/2014/chart" uri="{C3380CC4-5D6E-409C-BE32-E72D297353CC}">
              <c16:uniqueId val="{00000000-88A5-4BC0-AF9B-1E5E66649D0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A5-4BC0-AF9B-1E5E66649D0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9</c:v>
                </c:pt>
                <c:pt idx="3">
                  <c:v>9</c:v>
                </c:pt>
                <c:pt idx="6">
                  <c:v>9</c:v>
                </c:pt>
                <c:pt idx="9">
                  <c:v>9</c:v>
                </c:pt>
                <c:pt idx="12">
                  <c:v>1</c:v>
                </c:pt>
              </c:numCache>
            </c:numRef>
          </c:val>
          <c:extLst>
            <c:ext xmlns:c16="http://schemas.microsoft.com/office/drawing/2014/chart" uri="{C3380CC4-5D6E-409C-BE32-E72D297353CC}">
              <c16:uniqueId val="{00000002-88A5-4BC0-AF9B-1E5E66649D0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76</c:v>
                </c:pt>
                <c:pt idx="3">
                  <c:v>17</c:v>
                </c:pt>
                <c:pt idx="6">
                  <c:v>27</c:v>
                </c:pt>
                <c:pt idx="9">
                  <c:v>23</c:v>
                </c:pt>
                <c:pt idx="12">
                  <c:v>24</c:v>
                </c:pt>
              </c:numCache>
            </c:numRef>
          </c:val>
          <c:extLst>
            <c:ext xmlns:c16="http://schemas.microsoft.com/office/drawing/2014/chart" uri="{C3380CC4-5D6E-409C-BE32-E72D297353CC}">
              <c16:uniqueId val="{00000003-88A5-4BC0-AF9B-1E5E66649D0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110</c:v>
                </c:pt>
                <c:pt idx="3">
                  <c:v>121</c:v>
                </c:pt>
                <c:pt idx="6">
                  <c:v>123</c:v>
                </c:pt>
                <c:pt idx="9">
                  <c:v>120</c:v>
                </c:pt>
                <c:pt idx="12">
                  <c:v>120</c:v>
                </c:pt>
              </c:numCache>
            </c:numRef>
          </c:val>
          <c:extLst>
            <c:ext xmlns:c16="http://schemas.microsoft.com/office/drawing/2014/chart" uri="{C3380CC4-5D6E-409C-BE32-E72D297353CC}">
              <c16:uniqueId val="{00000004-88A5-4BC0-AF9B-1E5E66649D0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A5-4BC0-AF9B-1E5E66649D0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A5-4BC0-AF9B-1E5E66649D0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380</c:v>
                </c:pt>
                <c:pt idx="3">
                  <c:v>423</c:v>
                </c:pt>
                <c:pt idx="6">
                  <c:v>423</c:v>
                </c:pt>
                <c:pt idx="9">
                  <c:v>417</c:v>
                </c:pt>
                <c:pt idx="12">
                  <c:v>440</c:v>
                </c:pt>
              </c:numCache>
            </c:numRef>
          </c:val>
          <c:extLst>
            <c:ext xmlns:c16="http://schemas.microsoft.com/office/drawing/2014/chart" uri="{C3380CC4-5D6E-409C-BE32-E72D297353CC}">
              <c16:uniqueId val="{00000007-88A5-4BC0-AF9B-1E5E66649D09}"/>
            </c:ext>
          </c:extLst>
        </c:ser>
        <c:dLbls>
          <c:showLegendKey val="0"/>
          <c:showVal val="0"/>
          <c:showCatName val="0"/>
          <c:showSerName val="0"/>
          <c:showPercent val="0"/>
          <c:showBubbleSize val="0"/>
        </c:dLbls>
        <c:gapWidth val="100"/>
        <c:overlap val="100"/>
        <c:axId val="456208480"/>
        <c:axId val="4562124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129</c:v>
                </c:pt>
                <c:pt idx="2">
                  <c:v>#N/A</c:v>
                </c:pt>
                <c:pt idx="3">
                  <c:v>#N/A</c:v>
                </c:pt>
                <c:pt idx="4">
                  <c:v>164</c:v>
                </c:pt>
                <c:pt idx="5">
                  <c:v>#N/A</c:v>
                </c:pt>
                <c:pt idx="6">
                  <c:v>#N/A</c:v>
                </c:pt>
                <c:pt idx="7">
                  <c:v>150</c:v>
                </c:pt>
                <c:pt idx="8">
                  <c:v>#N/A</c:v>
                </c:pt>
                <c:pt idx="9">
                  <c:v>#N/A</c:v>
                </c:pt>
                <c:pt idx="10">
                  <c:v>121</c:v>
                </c:pt>
                <c:pt idx="11">
                  <c:v>#N/A</c:v>
                </c:pt>
                <c:pt idx="12">
                  <c:v>#N/A</c:v>
                </c:pt>
                <c:pt idx="13">
                  <c:v>131</c:v>
                </c:pt>
                <c:pt idx="14">
                  <c:v>#N/A</c:v>
                </c:pt>
              </c:numCache>
            </c:numRef>
          </c:val>
          <c:smooth val="0"/>
          <c:extLst>
            <c:ext xmlns:c16="http://schemas.microsoft.com/office/drawing/2014/chart" uri="{C3380CC4-5D6E-409C-BE32-E72D297353CC}">
              <c16:uniqueId val="{00000008-88A5-4BC0-AF9B-1E5E66649D09}"/>
            </c:ext>
          </c:extLst>
        </c:ser>
        <c:dLbls>
          <c:showLegendKey val="0"/>
          <c:showVal val="0"/>
          <c:showCatName val="0"/>
          <c:showSerName val="0"/>
          <c:showPercent val="0"/>
          <c:showBubbleSize val="0"/>
        </c:dLbls>
        <c:marker val="1"/>
        <c:smooth val="0"/>
        <c:axId val="456208480"/>
        <c:axId val="456212400"/>
      </c:lineChart>
      <c:catAx>
        <c:axId val="4562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212400"/>
        <c:crosses val="autoZero"/>
        <c:auto val="1"/>
        <c:lblAlgn val="ctr"/>
        <c:lblOffset val="100"/>
        <c:tickLblSkip val="1"/>
        <c:tickMarkSkip val="1"/>
        <c:noMultiLvlLbl val="0"/>
      </c:catAx>
      <c:valAx>
        <c:axId val="45621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4071</c:v>
                </c:pt>
                <c:pt idx="5">
                  <c:v>3977</c:v>
                </c:pt>
                <c:pt idx="8">
                  <c:v>4240</c:v>
                </c:pt>
                <c:pt idx="11">
                  <c:v>4491</c:v>
                </c:pt>
                <c:pt idx="14">
                  <c:v>4410</c:v>
                </c:pt>
              </c:numCache>
            </c:numRef>
          </c:val>
          <c:extLst>
            <c:ext xmlns:c16="http://schemas.microsoft.com/office/drawing/2014/chart" uri="{C3380CC4-5D6E-409C-BE32-E72D297353CC}">
              <c16:uniqueId val="{00000000-530A-4AA3-8EAD-DB503512D0B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18</c:v>
                </c:pt>
                <c:pt idx="11">
                  <c:v>17</c:v>
                </c:pt>
                <c:pt idx="14">
                  <c:v>16</c:v>
                </c:pt>
              </c:numCache>
            </c:numRef>
          </c:val>
          <c:extLst>
            <c:ext xmlns:c16="http://schemas.microsoft.com/office/drawing/2014/chart" uri="{C3380CC4-5D6E-409C-BE32-E72D297353CC}">
              <c16:uniqueId val="{00000001-530A-4AA3-8EAD-DB503512D0B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3314</c:v>
                </c:pt>
                <c:pt idx="5">
                  <c:v>3344</c:v>
                </c:pt>
                <c:pt idx="8">
                  <c:v>3229</c:v>
                </c:pt>
                <c:pt idx="11">
                  <c:v>3207</c:v>
                </c:pt>
                <c:pt idx="14">
                  <c:v>3316</c:v>
                </c:pt>
              </c:numCache>
            </c:numRef>
          </c:val>
          <c:extLst>
            <c:ext xmlns:c16="http://schemas.microsoft.com/office/drawing/2014/chart" uri="{C3380CC4-5D6E-409C-BE32-E72D297353CC}">
              <c16:uniqueId val="{00000002-530A-4AA3-8EAD-DB503512D0B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0A-4AA3-8EAD-DB503512D0B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0A-4AA3-8EAD-DB503512D0B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0A-4AA3-8EAD-DB503512D0B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114</c:v>
                </c:pt>
                <c:pt idx="3">
                  <c:v>223</c:v>
                </c:pt>
                <c:pt idx="6">
                  <c:v>202</c:v>
                </c:pt>
                <c:pt idx="9">
                  <c:v>206</c:v>
                </c:pt>
                <c:pt idx="12">
                  <c:v>152</c:v>
                </c:pt>
              </c:numCache>
            </c:numRef>
          </c:val>
          <c:extLst>
            <c:ext xmlns:c16="http://schemas.microsoft.com/office/drawing/2014/chart" uri="{C3380CC4-5D6E-409C-BE32-E72D297353CC}">
              <c16:uniqueId val="{00000006-530A-4AA3-8EAD-DB503512D0B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78</c:v>
                </c:pt>
                <c:pt idx="3">
                  <c:v>73</c:v>
                </c:pt>
                <c:pt idx="6">
                  <c:v>50</c:v>
                </c:pt>
                <c:pt idx="9">
                  <c:v>40</c:v>
                </c:pt>
                <c:pt idx="12">
                  <c:v>17</c:v>
                </c:pt>
              </c:numCache>
            </c:numRef>
          </c:val>
          <c:extLst>
            <c:ext xmlns:c16="http://schemas.microsoft.com/office/drawing/2014/chart" uri="{C3380CC4-5D6E-409C-BE32-E72D297353CC}">
              <c16:uniqueId val="{00000007-530A-4AA3-8EAD-DB503512D0B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1347</c:v>
                </c:pt>
                <c:pt idx="3">
                  <c:v>1277</c:v>
                </c:pt>
                <c:pt idx="6">
                  <c:v>1268</c:v>
                </c:pt>
                <c:pt idx="9">
                  <c:v>1285</c:v>
                </c:pt>
                <c:pt idx="12">
                  <c:v>1243</c:v>
                </c:pt>
              </c:numCache>
            </c:numRef>
          </c:val>
          <c:extLst>
            <c:ext xmlns:c16="http://schemas.microsoft.com/office/drawing/2014/chart" uri="{C3380CC4-5D6E-409C-BE32-E72D297353CC}">
              <c16:uniqueId val="{00000008-530A-4AA3-8EAD-DB503512D0B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41</c:v>
                </c:pt>
                <c:pt idx="3">
                  <c:v>32</c:v>
                </c:pt>
                <c:pt idx="6">
                  <c:v>15</c:v>
                </c:pt>
                <c:pt idx="9">
                  <c:v>7</c:v>
                </c:pt>
                <c:pt idx="12">
                  <c:v>5</c:v>
                </c:pt>
              </c:numCache>
            </c:numRef>
          </c:val>
          <c:extLst>
            <c:ext xmlns:c16="http://schemas.microsoft.com/office/drawing/2014/chart" uri="{C3380CC4-5D6E-409C-BE32-E72D297353CC}">
              <c16:uniqueId val="{00000009-530A-4AA3-8EAD-DB503512D0B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4021</c:v>
                </c:pt>
                <c:pt idx="3">
                  <c:v>4038</c:v>
                </c:pt>
                <c:pt idx="6">
                  <c:v>4469</c:v>
                </c:pt>
                <c:pt idx="9">
                  <c:v>4519</c:v>
                </c:pt>
                <c:pt idx="12">
                  <c:v>4619</c:v>
                </c:pt>
              </c:numCache>
            </c:numRef>
          </c:val>
          <c:extLst>
            <c:ext xmlns:c16="http://schemas.microsoft.com/office/drawing/2014/chart" uri="{C3380CC4-5D6E-409C-BE32-E72D297353CC}">
              <c16:uniqueId val="{0000000A-530A-4AA3-8EAD-DB503512D0B1}"/>
            </c:ext>
          </c:extLst>
        </c:ser>
        <c:dLbls>
          <c:showLegendKey val="0"/>
          <c:showVal val="0"/>
          <c:showCatName val="0"/>
          <c:showSerName val="0"/>
          <c:showPercent val="0"/>
          <c:showBubbleSize val="0"/>
        </c:dLbls>
        <c:gapWidth val="100"/>
        <c:overlap val="100"/>
        <c:axId val="456214360"/>
        <c:axId val="4818888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0A-4AA3-8EAD-DB503512D0B1}"/>
            </c:ext>
          </c:extLst>
        </c:ser>
        <c:dLbls>
          <c:showLegendKey val="0"/>
          <c:showVal val="0"/>
          <c:showCatName val="0"/>
          <c:showSerName val="0"/>
          <c:showPercent val="0"/>
          <c:showBubbleSize val="0"/>
        </c:dLbls>
        <c:marker val="1"/>
        <c:smooth val="0"/>
        <c:axId val="456214360"/>
        <c:axId val="481888840"/>
      </c:lineChart>
      <c:catAx>
        <c:axId val="45621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1888840"/>
        <c:crosses val="autoZero"/>
        <c:auto val="1"/>
        <c:lblAlgn val="ctr"/>
        <c:lblOffset val="100"/>
        <c:tickLblSkip val="1"/>
        <c:tickMarkSkip val="1"/>
        <c:noMultiLvlLbl val="0"/>
      </c:catAx>
      <c:valAx>
        <c:axId val="481888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21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787</c:v>
                </c:pt>
                <c:pt idx="1">
                  <c:v>788</c:v>
                </c:pt>
                <c:pt idx="2">
                  <c:v>788</c:v>
                </c:pt>
              </c:numCache>
            </c:numRef>
          </c:val>
          <c:extLst>
            <c:ext xmlns:c16="http://schemas.microsoft.com/office/drawing/2014/chart" uri="{C3380CC4-5D6E-409C-BE32-E72D297353CC}">
              <c16:uniqueId val="{00000000-9180-41CA-B050-3C403B65DE5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270</c:v>
                </c:pt>
                <c:pt idx="1">
                  <c:v>320</c:v>
                </c:pt>
                <c:pt idx="2">
                  <c:v>371</c:v>
                </c:pt>
              </c:numCache>
            </c:numRef>
          </c:val>
          <c:extLst>
            <c:ext xmlns:c16="http://schemas.microsoft.com/office/drawing/2014/chart" uri="{C3380CC4-5D6E-409C-BE32-E72D297353CC}">
              <c16:uniqueId val="{00000001-9180-41CA-B050-3C403B65DE5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2095</c:v>
                </c:pt>
                <c:pt idx="1">
                  <c:v>1973</c:v>
                </c:pt>
                <c:pt idx="2">
                  <c:v>2038</c:v>
                </c:pt>
              </c:numCache>
            </c:numRef>
          </c:val>
          <c:extLst>
            <c:ext xmlns:c16="http://schemas.microsoft.com/office/drawing/2014/chart" uri="{C3380CC4-5D6E-409C-BE32-E72D297353CC}">
              <c16:uniqueId val="{00000002-9180-41CA-B050-3C403B65DE5A}"/>
            </c:ext>
          </c:extLst>
        </c:ser>
        <c:dLbls>
          <c:showLegendKey val="0"/>
          <c:showVal val="0"/>
          <c:showCatName val="0"/>
          <c:showSerName val="0"/>
          <c:showPercent val="0"/>
          <c:showBubbleSize val="0"/>
        </c:dLbls>
        <c:gapWidth val="120"/>
        <c:overlap val="100"/>
        <c:axId val="481888056"/>
        <c:axId val="481887272"/>
      </c:barChart>
      <c:catAx>
        <c:axId val="481888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1887272"/>
        <c:crosses val="autoZero"/>
        <c:auto val="1"/>
        <c:lblAlgn val="ctr"/>
        <c:lblOffset val="100"/>
        <c:tickLblSkip val="1"/>
        <c:tickMarkSkip val="1"/>
        <c:noMultiLvlLbl val="0"/>
      </c:catAx>
      <c:valAx>
        <c:axId val="481887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1888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{FC6A9B55-A07B-4471-91CA-D835BD8A2533}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CCC-4111-A40A-A4027B37C4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{766BB946-9497-42A2-BED6-064205AFF08B}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CC-4111-A40A-A4027B37C4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{BD0DEE24-4BED-4C66-8412-4540767846C5}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CC-4111-A40A-A4027B37C4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{08D5427D-7E60-4B1D-8BAF-73C79EB92C35}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CC-4111-A40A-A4027B37C4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{D275EDDC-D398-4A47-B1AF-37185574EAB7}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CC-4111-A40A-A4027B37C47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{2BFC8220-A0C0-41ED-B42B-D0E65BF840DA}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CCC-4111-A40A-A4027B37C47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{BC6A9ADE-7CA8-4BF1-B5B6-AC63F119ED5C}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CCC-4111-A40A-A4027B37C47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{16D7A601-E9F0-4E6A-81B8-5A7DC5E4437D}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CCC-4111-A40A-A4027B37C47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{A8EB1C44-BD36-4518-9434-FA9C0C579000}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CCC-4111-A40A-A4027B37C4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74.3</c:v>
                </c:pt>
                <c:pt idx="8">
                  <c:v>61.1</c:v>
                </c:pt>
                <c:pt idx="16">
                  <c:v>64.5</c:v>
                </c:pt>
                <c:pt idx="24">
                  <c:v>61.8</c:v>
                </c:pt>
                <c:pt idx="32">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CCC-4111-A40A-A4027B37C4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{FD475310-5D7D-4A6E-B409-9BCB1566F38D}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CCC-4111-A40A-A4027B37C4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{1199DEC5-3700-4DE3-93AB-7CE64E7DD000}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CC-4111-A40A-A4027B37C4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{B880C9DE-473F-4953-BEF7-67893658DB7E}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CC-4111-A40A-A4027B37C4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{1F5176F0-97C5-4BF6-B33D-0DA5724CE49E}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CC-4111-A40A-A4027B37C4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{041EAE3D-CFB1-407A-B7CC-1BDFAA83F4D0}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CC-4111-A40A-A4027B37C47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{39F54D18-C100-421F-981C-54AC59DC8C0D}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CCC-4111-A40A-A4027B37C47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{A814F4F4-1C2B-445E-8235-36379B3E9B87}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CCC-4111-A40A-A4027B37C47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{D279A4DA-43D4-4FC5-935B-D670609A86FE}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CCC-4111-A40A-A4027B37C47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{B3404C3C-A0F4-45AB-8C2A-F2172AD13365}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CCC-4111-A40A-A4027B37C4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CCC-4111-A40A-A4027B37C47D}"/>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{3BAA4DBE-3364-4110-8876-FA2FB04C5AD4}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024-4D43-AC7B-5581F45EB1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{F61B04A8-EFD2-4F52-8EE9-59DAF3A78B32}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24-4D43-AC7B-5581F45EB1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{CCBC83B9-40C3-4CED-B875-55ABB172E847}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24-4D43-AC7B-5581F45EB1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{57003C3D-B961-4836-BA10-3637DB002089}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24-4D43-AC7B-5581F45EB1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{1B9D403F-46DD-473A-8751-F39BF3ACD2BB}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24-4D43-AC7B-5581F45EB16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{C29C444C-C111-465E-A813-1F096DED6F55}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024-4D43-AC7B-5581F45EB16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{D4700AFB-7740-4105-8BC2-0B2D40149A7C}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024-4D43-AC7B-5581F45EB16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{917AD52A-1403-4C31-A831-D8E55921B48A}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024-4D43-AC7B-5581F45EB16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{FC137B0F-2565-437C-B55E-20ED1AFD1267}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024-4D43-AC7B-5581F45EB1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7.4</c:v>
                </c:pt>
                <c:pt idx="16">
                  <c:v>8.1999999999999993</c:v>
                </c:pt>
                <c:pt idx="24">
                  <c:v>8.1</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024-4D43-AC7B-5581F45EB1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{9CA233C4-0305-4F37-B40D-46DCE1ADF612}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024-4D43-AC7B-5581F45EB1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{E3FAE3E9-4CD4-4E22-98AD-712D28F2C0E2}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24-4D43-AC7B-5581F45EB1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{48C6BF26-FCD7-42C7-BF7B-40738E6D4440}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24-4D43-AC7B-5581F45EB1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{052F3DE4-C94F-44F5-BBB7-1BE0627E427B}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24-4D43-AC7B-5581F45EB1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{2701485E-CF42-4327-AC2D-74A5F0D8CC43}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24-4D43-AC7B-5581F45EB16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{821CEA22-FAD0-41C0-BB13-E24B94B141A3}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024-4D43-AC7B-5581F45EB16F}"/>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{7D93BA76-7957-49DD-9E30-9A0E7B02D1AA}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024-4D43-AC7B-5581F45EB16F}"/>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{6A137354-96CC-4BEC-A38D-D4A89EAC6A28}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024-4D43-AC7B-5581F45EB16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{CA019524-D2D4-4B7F-9FB5-D04E1CEFC0E3}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024-4D43-AC7B-5581F45EB1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24-4D43-AC7B-5581F45EB16F}"/>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18E8722-CD2B-4175-8C72-3ABE40D64AD5}"/>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90FF09F-7022-4A5B-B456-D9B42EBF5884}"/>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79BCEEA-F30F-4F79-B8C6-EBA95B1B1C5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17608FB1-2262-4FB6-9AA9-40715CE3EBF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E30A247-5F42-4A91-958A-DA2729D3452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557AA978-4ACF-473D-8881-96CDDA46E405}"/>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6997307A-30F0-4736-A4D2-D1EB6BF6EB6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AF50919-5606-4FD6-B58F-D9DE096FB632}"/>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014B530-31A9-4226-A9AD-9EB16EF545B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2CDFDF5-D349-4E97-9156-0A6177506E1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73240FA-7CA8-4E1A-92DE-C485CFF9B6A6}"/>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A07ADCC6-5907-4CA0-823B-C11973E8E81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456EBC22-BA5A-4920-8334-90B94538213C}"/>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BE6F605B-B9B2-43FD-9074-F6621195DDE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A00B09C-ECDC-4A8D-B911-C183689313B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49765BF-1E59-4208-9033-3E5B4EC945D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7995EE8-3149-4581-A0D7-5F42A49336B8}"/>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364D7C66-3B06-4F0E-8BF8-83E102C0644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034017B-FEEA-44B9-A18B-49E635CB24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B6ABFD04-7E08-4C44-9D1F-1517B577851E}"/>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4B1B37C3-A15E-4310-AAEC-643EC034F5C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元利償還金は、公債管理適正化及び平準化を図るため、平成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年度に減債基金を財源として</a:t>
          </a:r>
          <a:r>
            <a:rPr kumimoji="1" lang="en-US" altLang="ja-JP" sz="1100">
              <a:latin typeface="ＭＳ ゴシック" pitchFamily="49" charset="-128"/>
              <a:ea typeface="ＭＳ ゴシック" pitchFamily="49" charset="-128"/>
            </a:rPr>
            <a:t>129</a:t>
          </a:r>
          <a:r>
            <a:rPr kumimoji="1" lang="ja-JP" altLang="en-US" sz="1100">
              <a:latin typeface="ＭＳ ゴシック" pitchFamily="49" charset="-128"/>
              <a:ea typeface="ＭＳ ゴシック" pitchFamily="49" charset="-128"/>
            </a:rPr>
            <a:t>百万円の繰上償還を行った。令和元年度の元利償還金は、平成</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年度過疎対策事業債（村道大坪福田工業団地線道路改良事業等）の償還が終了したものの、平成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年度過疎対策事業債（村道大坪福田工業団地線防風雪柵設置事業等）などの大規模事業の元金償還が始ま</a:t>
          </a:r>
          <a:r>
            <a:rPr kumimoji="1" lang="ja-JP" altLang="en-US" sz="1100">
              <a:solidFill>
                <a:sysClr val="windowText" lastClr="000000"/>
              </a:solidFill>
              <a:latin typeface="ＭＳ ゴシック" pitchFamily="49" charset="-128"/>
              <a:ea typeface="ＭＳ ゴシック" pitchFamily="49" charset="-128"/>
            </a:rPr>
            <a:t>ったことにより増加した結果、</a:t>
          </a:r>
          <a:r>
            <a:rPr kumimoji="1" lang="en-US" altLang="ja-JP" sz="1100">
              <a:solidFill>
                <a:sysClr val="windowText" lastClr="000000"/>
              </a:solidFill>
              <a:latin typeface="ＭＳ ゴシック" pitchFamily="49" charset="-128"/>
              <a:ea typeface="ＭＳ ゴシック" pitchFamily="49" charset="-128"/>
            </a:rPr>
            <a:t>23</a:t>
          </a:r>
          <a:r>
            <a:rPr kumimoji="1" lang="ja-JP" altLang="en-US" sz="1100">
              <a:solidFill>
                <a:sysClr val="windowText" lastClr="000000"/>
              </a:solidFill>
              <a:latin typeface="ＭＳ ゴシック" pitchFamily="49" charset="-128"/>
              <a:ea typeface="ＭＳ ゴシック" pitchFamily="49" charset="-128"/>
            </a:rPr>
            <a:t>百万円の増加となった。算入公債費等については、平成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年度辺地対策事業債（上山橋橋梁長寿命化事業等）が</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百万円増加、平成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年度過疎対策事業債（村道大坪福田工業団地線防風雪柵設置事業等）で</a:t>
          </a:r>
          <a:r>
            <a:rPr kumimoji="1" lang="en-US" altLang="ja-JP" sz="1100">
              <a:solidFill>
                <a:sysClr val="windowText" lastClr="000000"/>
              </a:solidFill>
              <a:latin typeface="ＭＳ ゴシック" pitchFamily="49" charset="-128"/>
              <a:ea typeface="ＭＳ ゴシック" pitchFamily="49" charset="-128"/>
            </a:rPr>
            <a:t>9</a:t>
          </a:r>
          <a:r>
            <a:rPr kumimoji="1" lang="ja-JP" altLang="en-US" sz="1100">
              <a:solidFill>
                <a:sysClr val="windowText" lastClr="000000"/>
              </a:solidFill>
              <a:latin typeface="ＭＳ ゴシック" pitchFamily="49" charset="-128"/>
              <a:ea typeface="ＭＳ ゴシック" pitchFamily="49" charset="-128"/>
            </a:rPr>
            <a:t>百万円増加したことなどから、令和元年度は平成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年度と比較し</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百万円増加となった。令和</a:t>
          </a:r>
          <a:r>
            <a:rPr kumimoji="1" lang="en-US" altLang="ja-JP" sz="1100">
              <a:solidFill>
                <a:sysClr val="windowText" lastClr="000000"/>
              </a:solidFill>
              <a:latin typeface="ＭＳ ゴシック" pitchFamily="49" charset="-128"/>
              <a:ea typeface="ＭＳ ゴシック" pitchFamily="49" charset="-128"/>
            </a:rPr>
            <a:t>5</a:t>
          </a:r>
          <a:r>
            <a:rPr kumimoji="1" lang="ja-JP" altLang="en-US" sz="1100">
              <a:solidFill>
                <a:sysClr val="windowText" lastClr="000000"/>
              </a:solidFill>
              <a:latin typeface="ＭＳ ゴシック" pitchFamily="49" charset="-128"/>
              <a:ea typeface="ＭＳ ゴシック" pitchFamily="49" charset="-128"/>
            </a:rPr>
            <a:t>年度に地方債償還のピークを迎えることから、交付税措置の有利な地方債を活用しながらも、極力投資的経費の抑制に努める。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C05B5CDE-318D-47CA-860D-2E4032CF3F8F}"/>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55E4A7BC-E234-4DFC-9448-123F2530086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311313D-2F9D-4F03-B7CF-1881C215B75C}"/>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12271AEE-62CB-435E-B7B1-66F8A1047269}"/>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793D3C7F-62BB-44AF-96D2-128F213590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57CB50C-D04E-4BDB-A4BB-8C55FD668FC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DAFE0A2-2EDC-40E0-907C-2F13D72CBFB7}"/>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D197471-8711-4646-AF12-9F830954571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21D3B1A3-EF5D-4021-9169-2B040130F82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FDCF7FD-512F-4713-ADA2-49FD7DA57A4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48966F3F-44AC-4244-84CB-442C20E4211B}"/>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A64A2705-E214-4CFB-B8F4-B04917A8450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3974AB9A-E761-48CF-85A2-C24F0E6E5A03}"/>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31446EA-E658-4F7F-8EAE-2026AA43F3F7}"/>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6065EA15-1198-4361-89DF-84DED4C6C79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1CC94BEE-25DC-4066-AAED-DECC8C81A17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D346BBF-24B9-468D-8E3D-1E6E8D582971}"/>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A3AE937B-4DF4-4ED3-B0AE-403718EA809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1D965F7-711D-42E3-B08B-460B0CD6856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71E783B-F6D8-47D1-A5C3-18CC9ED8FCD7}"/>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D69AAB7-BCAE-4549-A0E9-F9F0C75A3AD3}"/>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3394992-0A53-4096-BD39-5B824F7B661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E5B0B2E-2664-4732-9277-ABEBC038FF4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DE67A6A9-1AA4-4269-BA7E-68555067BC7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B4999B33-9EE4-4DDB-9C77-D57C919F305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B4EE507-7E99-44AF-8E5D-802C85292FC1}"/>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年度以降、将来負担額を充当可能財源等が上回っている状況である。組合等負担等見込額は年々減少しているが、一般会計等に係る地方債の現在高は年々増加し、基準財政需要額算入見込額も平成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増加傾向となっている。これは、投資的経費に充てる財源として、過疎対策事業債や辺地対策事業債などの交付税算入率が高い地方債を活用していることによるものである。今後についても、健全な財政運営のために、引き続き交付税措置の有利な地方債を活用しながらも、極力投資的経費を抑制し、地方債発行額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C1D090C-EAB2-4773-B320-08329E67F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9476957-7693-4B54-88C6-1FC2296A6C2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772A578-31AD-47AF-879F-5625464F08C5}"/>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6432E901-C9C4-484A-A6CB-42A7F31B97A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73B1932-D80A-46E8-90E8-4DE41D35239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1520D6A-180B-44C9-8265-506E372B38D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852A589B-B7DA-45AB-AEC0-E98A1AD1F6C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山形県大蔵村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AC82D12-152A-4BCD-92DA-F938A47C9FAE}"/>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429CBEE-D5AC-42B1-B24B-C316ECB8966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C1E62116-FE8E-4D69-88D5-F4029A4A5A4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410C5CD1-D868-49D0-BA53-2D41D721D20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今後の地方債償還の財源の備えとして、減債基金に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百万円積み立てたこと、今後の公共施設等整備の備えとして、公共施設等整備振興基金に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百万円積み立てした一方、地域活性化推進事業に充てるため、ふるさと活性化事業基金から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百万円の取り崩しをしたことなどから基金全体として、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基金の使途明確化のために、今後、特定目的基金について、計画的に積み立てていく方針である。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30871B9E-21E1-4A95-8573-75B9390AC1C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403F91EF-D92E-44C9-A8CB-F9C0720E6E7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70E1D393-EA1A-432B-BEB1-33EFAA91DB5C}"/>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・公共施設等整備振興基金：村財政の健全化を図りながら、公共施設等の整備を図る。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・ふるさと活性化事業基金：地域の特性を活かした魅力あるふるさとづくりを推進。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・再生可能エネルギー導入促進事業基金：村内における再生可能エネルギーの導入を促進。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今後の公共施設等整備の備えとして、公共施設等整備振興基金に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百万円積み立てたことにより増加した一方、地域活性化推進事業に充てるため、ふるさと活性化事業基金から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百万円の取り崩しを行い減少となったことから、その他特定目的基金で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について、役場庁舎や中央公民館が耐震化されていないため、今後施設のあり方を検討していく予定であり、建設や耐震化、大規模改造等が想定されるため、毎年度計画的に積み立てを行い、事業着手まで必要な財源の確保に努める。ふるさと活性化事業基金について、地域の自主的な取り組みを今後も支援していくため、必要に応じ積み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68A6103-77D1-4452-8B87-2FEFA054181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70C0B95-F6D1-4D9A-B79E-3D752797F4D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DD20A00-6CCB-424C-B2BE-6A583E819E8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預金利子分のみの積み立てにより変動なし。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近年大規模災害が度々発生していることから、災害や突発的な財政需要に応えるためにも、一般会計予算規模の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D43C47A-7FEC-4DB6-A260-BA364871CDA9}"/>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6742BFC6-FA60-49C0-878A-033C1D5FEA5D}"/>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85BCF4F-04FB-44B4-9FDA-BD89251C3E1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今後の地方債償還の財源の備えとして、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年度に地方債償還のピークを迎えることから地方債償還の財源の備えとして、令和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年度以降取り崩しを行う予定。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EB0138E-1DAF-4BBF-9B9D-EEC2C8F65B8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令和元年度では類似団体内平均値より</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ポイント高くなっている。庁舎や学校施設等の老朽化が要因となっているが、それぞれの施設について個別施設計画を策定しており、計画に基づき施設の維持管理を進めていく。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74130</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104956</xdr:rowOff>
    </xdr:from>
    <xdr:to>
      <xdr:col>19</xdr:col>
      <xdr:colOff>187325</xdr:colOff>
      <xdr:row>32</xdr:row>
      <xdr:rowOff>35106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31</xdr:row>
      <xdr:rowOff>155756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6232978"/>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16782</xdr:rowOff>
    </xdr:from>
    <xdr:to>
      <xdr:col>15</xdr:col>
      <xdr:colOff>187325</xdr:colOff>
      <xdr:row>32</xdr:row>
      <xdr:rowOff>118382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155756</xdr:rowOff>
    </xdr:from>
    <xdr:to>
      <xdr:col>19</xdr:col>
      <xdr:colOff>136525</xdr:colOff>
      <xdr:row>32</xdr:row>
      <xdr:rowOff>67582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3289300" y="6242231"/>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83367</xdr:rowOff>
    </xdr:from>
    <xdr:to>
      <xdr:col>11</xdr:col>
      <xdr:colOff>187325</xdr:colOff>
      <xdr:row>32</xdr:row>
      <xdr:rowOff>13517</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134167</xdr:rowOff>
    </xdr:from>
    <xdr:to>
      <xdr:col>15</xdr:col>
      <xdr:colOff>136525</xdr:colOff>
      <xdr:row>32</xdr:row>
      <xdr:rowOff>67582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6220642"/>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147592</xdr:rowOff>
    </xdr:from>
    <xdr:to>
      <xdr:col>7</xdr:col>
      <xdr:colOff>187325</xdr:colOff>
      <xdr:row>34</xdr:row>
      <xdr:rowOff>77742</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65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134167</xdr:rowOff>
    </xdr:from>
    <xdr:to>
      <xdr:col>11</xdr:col>
      <xdr:colOff>136525</xdr:colOff>
      <xdr:row>34</xdr:row>
      <xdr:rowOff>26942</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flipV="1">
          <a:off x="1765300" y="6220642"/>
          <a:ext cx="762000" cy="40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26233</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109509</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4644</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68869</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666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令和元年度で類似団体内平均値を</a:t>
          </a:r>
          <a:r>
            <a:rPr kumimoji="1" lang="en-US" altLang="ja-JP" sz="1100">
              <a:latin typeface="ＭＳ Ｐゴシック" panose="020B0600070205080204" pitchFamily="50" charset="-128"/>
              <a:ea typeface="ＭＳ Ｐゴシック" panose="020B0600070205080204" pitchFamily="50" charset="-128"/>
            </a:rPr>
            <a:t>18.1</a:t>
          </a:r>
          <a:r>
            <a:rPr kumimoji="1" lang="ja-JP" altLang="en-US" sz="1100">
              <a:latin typeface="ＭＳ Ｐゴシック" panose="020B0600070205080204" pitchFamily="50" charset="-128"/>
              <a:ea typeface="ＭＳ Ｐゴシック" panose="020B0600070205080204" pitchFamily="50" charset="-128"/>
            </a:rPr>
            <a:t>ポイント上回っている。要因として村道改良工事などの大規模事業により、地方債現在高が増加したためである。今後は、公債管理の適正化を図り、財政運営の健全化に努める。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0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00000000-0008-0000-0000-00008E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0000000-0008-0000-0000-00009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a:extLst>
            <a:ext uri="{FF2B5EF4-FFF2-40B4-BE49-F238E27FC236}">
              <a16:creationId xmlns:a16="http://schemas.microsoft.com/office/drawing/2014/main" id="{00000000-0008-0000-0000-000092000000}"/>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122891</xdr:rowOff>
    </xdr:from>
    <xdr:to>
      <xdr:col>76</xdr:col>
      <xdr:colOff>73025</xdr:colOff>
      <xdr:row>29</xdr:row>
      <xdr:rowOff>53041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744700" y="56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101318</xdr:rowOff>
    </xdr:from>
    <xdr:ext cx="469744" cy="259045"/>
    <xdr:sp macro="" textlink="">
      <xdr:nvSpPr>
        <xdr:cNvPr id="158" name="債務償還比率該当値テキスト">
          <a:extLst>
            <a:ext uri="{FF2B5EF4-FFF2-40B4-BE49-F238E27FC236}">
              <a16:creationId xmlns:a16="http://schemas.microsoft.com/office/drawing/2014/main" id="{00000000-0008-0000-0000-00009E000000}"/>
            </a:ext>
          </a:extLst>
        </xdr:cNvPr>
        <xdr:cNvSpPr txBox="1"/>
      </xdr:nvSpPr>
      <xdr:spPr>
        <a:xfrm>
          <a:off x="14846300" y="567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152808</xdr:rowOff>
    </xdr:from>
    <xdr:to>
      <xdr:col>72</xdr:col>
      <xdr:colOff>123825</xdr:colOff>
      <xdr:row>29</xdr:row>
      <xdr:rowOff>82958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4033500" y="57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2241</xdr:rowOff>
    </xdr:from>
    <xdr:to>
      <xdr:col>76</xdr:col>
      <xdr:colOff>22225</xdr:colOff>
      <xdr:row>29</xdr:row>
      <xdr:rowOff>32158</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4084300" y="5745816"/>
          <a:ext cx="7112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170235</xdr:rowOff>
    </xdr:from>
    <xdr:to>
      <xdr:col>68</xdr:col>
      <xdr:colOff>123825</xdr:colOff>
      <xdr:row>29</xdr:row>
      <xdr:rowOff>100385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3271500" y="57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32158</xdr:rowOff>
    </xdr:from>
    <xdr:to>
      <xdr:col>72</xdr:col>
      <xdr:colOff>73025</xdr:colOff>
      <xdr:row>29</xdr:row>
      <xdr:rowOff>49585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3322300" y="5775733"/>
          <a:ext cx="762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77089</xdr:rowOff>
    </xdr:from>
    <xdr:to>
      <xdr:col>64</xdr:col>
      <xdr:colOff>123825</xdr:colOff>
      <xdr:row>29</xdr:row>
      <xdr:rowOff>7239</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2509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127889</xdr:rowOff>
    </xdr:from>
    <xdr:to>
      <xdr:col>68</xdr:col>
      <xdr:colOff>73025</xdr:colOff>
      <xdr:row>29</xdr:row>
      <xdr:rowOff>49585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2560300" y="5700014"/>
          <a:ext cx="762000" cy="9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33138</xdr:rowOff>
    </xdr:from>
    <xdr:to>
      <xdr:col>60</xdr:col>
      <xdr:colOff>123825</xdr:colOff>
      <xdr:row>28</xdr:row>
      <xdr:rowOff>134738</xdr:rowOff>
    </xdr:to>
    <xdr:sp macro="" textlink="">
      <xdr:nvSpPr>
        <xdr:cNvPr id="165" name="楕円 164">
          <a:extLst>
            <a:ext uri="{FF2B5EF4-FFF2-40B4-BE49-F238E27FC236}">
              <a16:creationId xmlns:a16="http://schemas.microsoft.com/office/drawing/2014/main" id="{00000000-0008-0000-0000-0000A5000000}"/>
            </a:ext>
          </a:extLst>
        </xdr:cNvPr>
        <xdr:cNvSpPr/>
      </xdr:nvSpPr>
      <xdr:spPr>
        <a:xfrm>
          <a:off x="11747500" y="56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83938</xdr:rowOff>
    </xdr:from>
    <xdr:to>
      <xdr:col>64</xdr:col>
      <xdr:colOff>73025</xdr:colOff>
      <xdr:row>28</xdr:row>
      <xdr:rowOff>127889</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a:off x="11798300" y="5656063"/>
          <a:ext cx="762000" cy="4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7" name="n_1aveValue債務償還比率">
          <a:extLst>
            <a:ext uri="{FF2B5EF4-FFF2-40B4-BE49-F238E27FC236}">
              <a16:creationId xmlns:a16="http://schemas.microsoft.com/office/drawing/2014/main" id="{00000000-0008-0000-0000-0000A7000000}"/>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8" name="n_2aveValue債務償還比率">
          <a:extLst>
            <a:ext uri="{FF2B5EF4-FFF2-40B4-BE49-F238E27FC236}">
              <a16:creationId xmlns:a16="http://schemas.microsoft.com/office/drawing/2014/main" id="{00000000-0008-0000-0000-0000A8000000}"/>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9" name="n_3aveValue債務償還比率">
          <a:extLst>
            <a:ext uri="{FF2B5EF4-FFF2-40B4-BE49-F238E27FC236}">
              <a16:creationId xmlns:a16="http://schemas.microsoft.com/office/drawing/2014/main" id="{00000000-0008-0000-0000-0000A900000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70" name="n_4aveValue債務償還比率">
          <a:extLst>
            <a:ext uri="{FF2B5EF4-FFF2-40B4-BE49-F238E27FC236}">
              <a16:creationId xmlns:a16="http://schemas.microsoft.com/office/drawing/2014/main" id="{00000000-0008-0000-0000-0000AA00000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74085</xdr:rowOff>
    </xdr:from>
    <xdr:ext cx="469744" cy="259045"/>
    <xdr:sp macro="" textlink="">
      <xdr:nvSpPr>
        <xdr:cNvPr id="171" name="n_1mainValue債務償還比率">
          <a:extLst>
            <a:ext uri="{FF2B5EF4-FFF2-40B4-BE49-F238E27FC236}">
              <a16:creationId xmlns:a16="http://schemas.microsoft.com/office/drawing/2014/main" id="{00000000-0008-0000-0000-0000AB000000}"/>
            </a:ext>
          </a:extLst>
        </xdr:cNvPr>
        <xdr:cNvSpPr txBox="1"/>
      </xdr:nvSpPr>
      <xdr:spPr>
        <a:xfrm>
          <a:off x="13836727" y="581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91512</xdr:rowOff>
    </xdr:from>
    <xdr:ext cx="469744" cy="259045"/>
    <xdr:sp macro="" textlink="">
      <xdr:nvSpPr>
        <xdr:cNvPr id="172" name="n_2mainValue債務償還比率">
          <a:extLst>
            <a:ext uri="{FF2B5EF4-FFF2-40B4-BE49-F238E27FC236}">
              <a16:creationId xmlns:a16="http://schemas.microsoft.com/office/drawing/2014/main" id="{00000000-0008-0000-0000-0000AC000000}"/>
            </a:ext>
          </a:extLst>
        </xdr:cNvPr>
        <xdr:cNvSpPr txBox="1"/>
      </xdr:nvSpPr>
      <xdr:spPr>
        <a:xfrm>
          <a:off x="13087427" y="583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169816</xdr:rowOff>
    </xdr:from>
    <xdr:ext cx="469744" cy="259045"/>
    <xdr:sp macro="" textlink="">
      <xdr:nvSpPr>
        <xdr:cNvPr id="173" name="n_3mainValue債務償還比率">
          <a:extLst>
            <a:ext uri="{FF2B5EF4-FFF2-40B4-BE49-F238E27FC236}">
              <a16:creationId xmlns:a16="http://schemas.microsoft.com/office/drawing/2014/main" id="{00000000-0008-0000-0000-0000AD000000}"/>
            </a:ext>
          </a:extLst>
        </xdr:cNvPr>
        <xdr:cNvSpPr txBox="1"/>
      </xdr:nvSpPr>
      <xdr:spPr>
        <a:xfrm>
          <a:off x="12325427" y="57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125865</xdr:rowOff>
    </xdr:from>
    <xdr:ext cx="469744" cy="259045"/>
    <xdr:sp macro="" textlink="">
      <xdr:nvSpPr>
        <xdr:cNvPr id="174" name="n_4mainValue債務償還比率">
          <a:extLst>
            <a:ext uri="{FF2B5EF4-FFF2-40B4-BE49-F238E27FC236}">
              <a16:creationId xmlns:a16="http://schemas.microsoft.com/office/drawing/2014/main" id="{00000000-0008-0000-0000-0000AE000000}"/>
            </a:ext>
          </a:extLst>
        </xdr:cNvPr>
        <xdr:cNvSpPr txBox="1"/>
      </xdr:nvSpPr>
      <xdr:spPr>
        <a:xfrm>
          <a:off x="11563427" y="56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00000000-0008-0000-0000-0000A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00000000-0008-0000-0000-0000B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154396</xdr:rowOff>
    </xdr:from>
    <xdr:to>
      <xdr:col>24</xdr:col>
      <xdr:colOff>114300</xdr:colOff>
      <xdr:row>38</xdr:row>
      <xdr:rowOff>84545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5823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46809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5488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154396</xdr:rowOff>
    </xdr:from>
    <xdr:to>
      <xdr:col>15</xdr:col>
      <xdr:colOff>101600</xdr:colOff>
      <xdr:row>38</xdr:row>
      <xdr:rowOff>84545</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46809</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488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142966</xdr:rowOff>
    </xdr:from>
    <xdr:to>
      <xdr:col>10</xdr:col>
      <xdr:colOff>165100</xdr:colOff>
      <xdr:row>38</xdr:row>
      <xdr:rowOff>73116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33746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374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22316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227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114135</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101073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89643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61477</xdr:rowOff>
    </xdr:from>
    <xdr:to>
      <xdr:col>55</xdr:col>
      <xdr:colOff>50800</xdr:colOff>
      <xdr:row>41</xdr:row>
      <xdr:rowOff>163077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147854</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64329</xdr:rowOff>
    </xdr:from>
    <xdr:to>
      <xdr:col>50</xdr:col>
      <xdr:colOff>165100</xdr:colOff>
      <xdr:row>41</xdr:row>
      <xdr:rowOff>165929</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112277</xdr:rowOff>
    </xdr:from>
    <xdr:to>
      <xdr:col>55</xdr:col>
      <xdr:colOff>0</xdr:colOff>
      <xdr:row>41</xdr:row>
      <xdr:rowOff>115129</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41727"/>
          <a:ext cx="8382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67859</xdr:rowOff>
    </xdr:from>
    <xdr:to>
      <xdr:col>46</xdr:col>
      <xdr:colOff>38100</xdr:colOff>
      <xdr:row>41</xdr:row>
      <xdr:rowOff>169459</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115129</xdr:rowOff>
    </xdr:from>
    <xdr:to>
      <xdr:col>50</xdr:col>
      <xdr:colOff>114300</xdr:colOff>
      <xdr:row>41</xdr:row>
      <xdr:rowOff>118659</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44579"/>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82796</xdr:rowOff>
    </xdr:from>
    <xdr:to>
      <xdr:col>41</xdr:col>
      <xdr:colOff>101600</xdr:colOff>
      <xdr:row>42</xdr:row>
      <xdr:rowOff>12946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118659</xdr:rowOff>
    </xdr:from>
    <xdr:to>
      <xdr:col>45</xdr:col>
      <xdr:colOff>177800</xdr:colOff>
      <xdr:row>41</xdr:row>
      <xdr:rowOff>133596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48109"/>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84392</xdr:rowOff>
    </xdr:from>
    <xdr:to>
      <xdr:col>36</xdr:col>
      <xdr:colOff>165100</xdr:colOff>
      <xdr:row>42</xdr:row>
      <xdr:rowOff>14542</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133596</xdr:rowOff>
    </xdr:from>
    <xdr:to>
      <xdr:col>41</xdr:col>
      <xdr:colOff>50800</xdr:colOff>
      <xdr:row>41</xdr:row>
      <xdr:rowOff>135192</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63046"/>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157056</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8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160586</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4073</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5669</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43906</xdr:rowOff>
    </xdr:from>
    <xdr:to>
      <xdr:col>24</xdr:col>
      <xdr:colOff>114300</xdr:colOff>
      <xdr:row>55</xdr:row>
      <xdr:rowOff>145506</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94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163484</xdr:rowOff>
    </xdr:from>
    <xdr:ext cx="340478"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421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32476</xdr:rowOff>
    </xdr:from>
    <xdr:to>
      <xdr:col>20</xdr:col>
      <xdr:colOff>38100</xdr:colOff>
      <xdr:row>55</xdr:row>
      <xdr:rowOff>134076</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83276</xdr:rowOff>
    </xdr:from>
    <xdr:to>
      <xdr:col>24</xdr:col>
      <xdr:colOff>63500</xdr:colOff>
      <xdr:row>55</xdr:row>
      <xdr:rowOff>94706</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95130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12881</xdr:rowOff>
    </xdr:from>
    <xdr:to>
      <xdr:col>15</xdr:col>
      <xdr:colOff>101600</xdr:colOff>
      <xdr:row>55</xdr:row>
      <xdr:rowOff>114481</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63681</xdr:rowOff>
    </xdr:from>
    <xdr:to>
      <xdr:col>19</xdr:col>
      <xdr:colOff>177800</xdr:colOff>
      <xdr:row>55</xdr:row>
      <xdr:rowOff>83276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9493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6350</xdr:rowOff>
    </xdr:from>
    <xdr:to>
      <xdr:col>10</xdr:col>
      <xdr:colOff>165100</xdr:colOff>
      <xdr:row>55</xdr:row>
      <xdr:rowOff>107950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57150</xdr:rowOff>
    </xdr:from>
    <xdr:to>
      <xdr:col>15</xdr:col>
      <xdr:colOff>50800</xdr:colOff>
      <xdr:row>55</xdr:row>
      <xdr:rowOff>63681</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9486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150603</xdr:rowOff>
    </xdr:from>
    <xdr:ext cx="340478"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614361" y="923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131008</xdr:rowOff>
    </xdr:from>
    <xdr:ext cx="340478"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38061" y="9217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124477</xdr:rowOff>
    </xdr:from>
    <xdr:ext cx="340478"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49061" y="921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18978</xdr:rowOff>
    </xdr:from>
    <xdr:to>
      <xdr:col>55</xdr:col>
      <xdr:colOff>50800</xdr:colOff>
      <xdr:row>64</xdr:row>
      <xdr:rowOff>120578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105355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9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20682</xdr:rowOff>
    </xdr:from>
    <xdr:to>
      <xdr:col>50</xdr:col>
      <xdr:colOff>165100</xdr:colOff>
      <xdr:row>64</xdr:row>
      <xdr:rowOff>122282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69778</xdr:rowOff>
    </xdr:from>
    <xdr:to>
      <xdr:col>55</xdr:col>
      <xdr:colOff>0</xdr:colOff>
      <xdr:row>64</xdr:row>
      <xdr:rowOff>71482</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1042578"/>
          <a:ext cx="8382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21534</xdr:rowOff>
    </xdr:from>
    <xdr:to>
      <xdr:col>46</xdr:col>
      <xdr:colOff>38100</xdr:colOff>
      <xdr:row>64</xdr:row>
      <xdr:rowOff>123134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71482</xdr:rowOff>
    </xdr:from>
    <xdr:to>
      <xdr:col>50</xdr:col>
      <xdr:colOff>114300</xdr:colOff>
      <xdr:row>64</xdr:row>
      <xdr:rowOff>72334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1044282"/>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23432</xdr:rowOff>
    </xdr:from>
    <xdr:to>
      <xdr:col>41</xdr:col>
      <xdr:colOff>101600</xdr:colOff>
      <xdr:row>64</xdr:row>
      <xdr:rowOff>125032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72334</xdr:rowOff>
    </xdr:from>
    <xdr:to>
      <xdr:col>45</xdr:col>
      <xdr:colOff>177800</xdr:colOff>
      <xdr:row>64</xdr:row>
      <xdr:rowOff>74232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1045134"/>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113409</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59411" y="110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114261</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83111" y="110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116159</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94111" y="110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120032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82</xdr:row>
      <xdr:rowOff>20955</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3797300" y="1401698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129539</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39560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68580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38931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5714</xdr:rowOff>
    </xdr:from>
    <xdr:to>
      <xdr:col>10</xdr:col>
      <xdr:colOff>114300</xdr:colOff>
      <xdr:row>82</xdr:row>
      <xdr:rowOff>60961</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1130300" y="13893164"/>
          <a:ext cx="889000" cy="2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19075</xdr:rowOff>
    </xdr:from>
    <xdr:to>
      <xdr:col>55</xdr:col>
      <xdr:colOff>50800</xdr:colOff>
      <xdr:row>86</xdr:row>
      <xdr:rowOff>120675</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7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105452</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67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20332</xdr:rowOff>
    </xdr:from>
    <xdr:to>
      <xdr:col>50</xdr:col>
      <xdr:colOff>165100</xdr:colOff>
      <xdr:row>86</xdr:row>
      <xdr:rowOff>121932</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7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69875</xdr:rowOff>
    </xdr:from>
    <xdr:to>
      <xdr:col>55</xdr:col>
      <xdr:colOff>0</xdr:colOff>
      <xdr:row>86</xdr:row>
      <xdr:rowOff>71132</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4814575"/>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21437</xdr:rowOff>
    </xdr:from>
    <xdr:to>
      <xdr:col>46</xdr:col>
      <xdr:colOff>38100</xdr:colOff>
      <xdr:row>86</xdr:row>
      <xdr:rowOff>123037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7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71132</xdr:rowOff>
    </xdr:from>
    <xdr:to>
      <xdr:col>50</xdr:col>
      <xdr:colOff>114300</xdr:colOff>
      <xdr:row>86</xdr:row>
      <xdr:rowOff>72237</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81583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22543</xdr:rowOff>
    </xdr:from>
    <xdr:to>
      <xdr:col>41</xdr:col>
      <xdr:colOff>101600</xdr:colOff>
      <xdr:row>86</xdr:row>
      <xdr:rowOff>124143</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7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72237</xdr:rowOff>
    </xdr:from>
    <xdr:to>
      <xdr:col>45</xdr:col>
      <xdr:colOff>177800</xdr:colOff>
      <xdr:row>86</xdr:row>
      <xdr:rowOff>73343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4816937"/>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22847</xdr:rowOff>
    </xdr:from>
    <xdr:to>
      <xdr:col>36</xdr:col>
      <xdr:colOff>165100</xdr:colOff>
      <xdr:row>86</xdr:row>
      <xdr:rowOff>124447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7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73343</xdr:rowOff>
    </xdr:from>
    <xdr:to>
      <xdr:col>41</xdr:col>
      <xdr:colOff>50800</xdr:colOff>
      <xdr:row>86</xdr:row>
      <xdr:rowOff>73647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481804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113059</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85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114164</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8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115270</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485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115574</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486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41728</xdr:rowOff>
    </xdr:from>
    <xdr:to>
      <xdr:col>85</xdr:col>
      <xdr:colOff>177800</xdr:colOff>
      <xdr:row>39</xdr:row>
      <xdr:rowOff>143328</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20155</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4173</xdr:rowOff>
    </xdr:from>
    <xdr:to>
      <xdr:col>81</xdr:col>
      <xdr:colOff>101600</xdr:colOff>
      <xdr:row>39</xdr:row>
      <xdr:rowOff>105773</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54973</xdr:rowOff>
    </xdr:from>
    <xdr:to>
      <xdr:col>85</xdr:col>
      <xdr:colOff>127000</xdr:colOff>
      <xdr:row>39</xdr:row>
      <xdr:rowOff>92528</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674152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39</xdr:row>
      <xdr:rowOff>54973</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4592300" y="6602730"/>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97246</xdr:rowOff>
    </xdr:from>
    <xdr:to>
      <xdr:col>72</xdr:col>
      <xdr:colOff>38100</xdr:colOff>
      <xdr:row>38</xdr:row>
      <xdr:rowOff>27395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148046</xdr:rowOff>
    </xdr:from>
    <xdr:to>
      <xdr:col>76</xdr:col>
      <xdr:colOff>114300</xdr:colOff>
      <xdr:row>38</xdr:row>
      <xdr:rowOff>87630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649169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170724</xdr:rowOff>
    </xdr:from>
    <xdr:to>
      <xdr:col>67</xdr:col>
      <xdr:colOff>101600</xdr:colOff>
      <xdr:row>37</xdr:row>
      <xdr:rowOff>100874</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763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50074</xdr:rowOff>
    </xdr:from>
    <xdr:to>
      <xdr:col>71</xdr:col>
      <xdr:colOff>177800</xdr:colOff>
      <xdr:row>37</xdr:row>
      <xdr:rowOff>148046</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14300" y="639372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96900</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43923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117401</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1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100-0000D7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100-0000D9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100-0000DB010000}"/>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160731</xdr:rowOff>
    </xdr:from>
    <xdr:to>
      <xdr:col>116</xdr:col>
      <xdr:colOff>114300</xdr:colOff>
      <xdr:row>39</xdr:row>
      <xdr:rowOff>90881</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22110700" y="6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12158</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100-0000E7010000}"/>
            </a:ext>
          </a:extLst>
        </xdr:cNvPr>
        <xdr:cNvSpPr txBox="1"/>
      </xdr:nvSpPr>
      <xdr:spPr>
        <a:xfrm>
          <a:off x="22199600" y="652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1168</xdr:rowOff>
    </xdr:from>
    <xdr:to>
      <xdr:col>112</xdr:col>
      <xdr:colOff>38100</xdr:colOff>
      <xdr:row>39</xdr:row>
      <xdr:rowOff>102768</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1272500" y="66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40081</xdr:rowOff>
    </xdr:from>
    <xdr:to>
      <xdr:col>116</xdr:col>
      <xdr:colOff>63500</xdr:colOff>
      <xdr:row>39</xdr:row>
      <xdr:rowOff>51968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1323300" y="672663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12141</xdr:rowOff>
    </xdr:from>
    <xdr:to>
      <xdr:col>107</xdr:col>
      <xdr:colOff>101600</xdr:colOff>
      <xdr:row>39</xdr:row>
      <xdr:rowOff>113741</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0383500" y="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51968</xdr:rowOff>
    </xdr:from>
    <xdr:to>
      <xdr:col>111</xdr:col>
      <xdr:colOff>177800</xdr:colOff>
      <xdr:row>39</xdr:row>
      <xdr:rowOff>62941</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0434300" y="673851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24943</xdr:rowOff>
    </xdr:from>
    <xdr:to>
      <xdr:col>102</xdr:col>
      <xdr:colOff>165100</xdr:colOff>
      <xdr:row>39</xdr:row>
      <xdr:rowOff>126543</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9494500" y="67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62941</xdr:rowOff>
    </xdr:from>
    <xdr:to>
      <xdr:col>107</xdr:col>
      <xdr:colOff>50800</xdr:colOff>
      <xdr:row>39</xdr:row>
      <xdr:rowOff>75743</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9545300" y="674949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144272</xdr:rowOff>
    </xdr:from>
    <xdr:to>
      <xdr:col>98</xdr:col>
      <xdr:colOff>38100</xdr:colOff>
      <xdr:row>39</xdr:row>
      <xdr:rowOff>74422</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8605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23622</xdr:rowOff>
    </xdr:from>
    <xdr:to>
      <xdr:col>102</xdr:col>
      <xdr:colOff>114300</xdr:colOff>
      <xdr:row>39</xdr:row>
      <xdr:rowOff>75743</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8656300" y="671017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119296</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4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130268</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47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143070</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4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90949</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1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学校施設】&#10;有形固定資産減価償却率最小値テキスト">
          <a:extLst>
            <a:ext uri="{FF2B5EF4-FFF2-40B4-BE49-F238E27FC236}">
              <a16:creationId xmlns:a16="http://schemas.microsoft.com/office/drawing/2014/main" id="{00000000-0008-0000-0100-000012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2" name="【学校施設】&#10;有形固定資産減価償却率最大値テキスト">
          <a:extLst>
            <a:ext uri="{FF2B5EF4-FFF2-40B4-BE49-F238E27FC236}">
              <a16:creationId xmlns:a16="http://schemas.microsoft.com/office/drawing/2014/main" id="{00000000-0008-0000-0100-000014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100-000016020000}"/>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48804</xdr:rowOff>
    </xdr:from>
    <xdr:to>
      <xdr:col>85</xdr:col>
      <xdr:colOff>177800</xdr:colOff>
      <xdr:row>62</xdr:row>
      <xdr:rowOff>150404</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6268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27231</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100-000022020000}"/>
            </a:ext>
          </a:extLst>
        </xdr:cNvPr>
        <xdr:cNvSpPr txBox="1"/>
      </xdr:nvSpPr>
      <xdr:spPr>
        <a:xfrm>
          <a:off x="16357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22678</xdr:rowOff>
    </xdr:from>
    <xdr:to>
      <xdr:col>81</xdr:col>
      <xdr:colOff>101600</xdr:colOff>
      <xdr:row>62</xdr:row>
      <xdr:rowOff>124278</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5430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73478</xdr:rowOff>
    </xdr:from>
    <xdr:to>
      <xdr:col>85</xdr:col>
      <xdr:colOff>127000</xdr:colOff>
      <xdr:row>62</xdr:row>
      <xdr:rowOff>99604</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5481300" y="1070337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164737</xdr:rowOff>
    </xdr:from>
    <xdr:to>
      <xdr:col>76</xdr:col>
      <xdr:colOff>165100</xdr:colOff>
      <xdr:row>62</xdr:row>
      <xdr:rowOff>94887</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4541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73478</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4592300" y="106739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44087</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3703300" y="106462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16328</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814300" y="106413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115405</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86014</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160459</xdr:rowOff>
    </xdr:from>
    <xdr:to>
      <xdr:col>116</xdr:col>
      <xdr:colOff>114300</xdr:colOff>
      <xdr:row>64</xdr:row>
      <xdr:rowOff>90609</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9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163006</xdr:rowOff>
    </xdr:from>
    <xdr:to>
      <xdr:col>112</xdr:col>
      <xdr:colOff>38100</xdr:colOff>
      <xdr:row>64</xdr:row>
      <xdr:rowOff>93156</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9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39809</xdr:rowOff>
    </xdr:from>
    <xdr:to>
      <xdr:col>116</xdr:col>
      <xdr:colOff>63500</xdr:colOff>
      <xdr:row>64</xdr:row>
      <xdr:rowOff>42356</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1012609"/>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165717</xdr:rowOff>
    </xdr:from>
    <xdr:to>
      <xdr:col>107</xdr:col>
      <xdr:colOff>101600</xdr:colOff>
      <xdr:row>64</xdr:row>
      <xdr:rowOff>95867</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9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42356</xdr:rowOff>
    </xdr:from>
    <xdr:to>
      <xdr:col>111</xdr:col>
      <xdr:colOff>177800</xdr:colOff>
      <xdr:row>64</xdr:row>
      <xdr:rowOff>45067</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1015156"/>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167970</xdr:rowOff>
    </xdr:from>
    <xdr:to>
      <xdr:col>102</xdr:col>
      <xdr:colOff>165100</xdr:colOff>
      <xdr:row>64</xdr:row>
      <xdr:rowOff>98120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9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45067</xdr:rowOff>
    </xdr:from>
    <xdr:to>
      <xdr:col>107</xdr:col>
      <xdr:colOff>50800</xdr:colOff>
      <xdr:row>64</xdr:row>
      <xdr:rowOff>47320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1017867"/>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134725</xdr:rowOff>
    </xdr:from>
    <xdr:to>
      <xdr:col>98</xdr:col>
      <xdr:colOff>38100</xdr:colOff>
      <xdr:row>64</xdr:row>
      <xdr:rowOff>64875</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9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14075</xdr:rowOff>
    </xdr:from>
    <xdr:to>
      <xdr:col>102</xdr:col>
      <xdr:colOff>114300</xdr:colOff>
      <xdr:row>64</xdr:row>
      <xdr:rowOff>47320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656300" y="10986875"/>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84283</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105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86994</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1105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89247</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106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56002</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102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85271</xdr:rowOff>
    </xdr:from>
    <xdr:to>
      <xdr:col>85</xdr:col>
      <xdr:colOff>177800</xdr:colOff>
      <xdr:row>85</xdr:row>
      <xdr:rowOff>15421</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63698</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100149</xdr:rowOff>
    </xdr:from>
    <xdr:to>
      <xdr:col>85</xdr:col>
      <xdr:colOff>127000</xdr:colOff>
      <xdr:row>84</xdr:row>
      <xdr:rowOff>136071</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5019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84</xdr:row>
      <xdr:rowOff>100149</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35825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127907</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432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117929</xdr:rowOff>
    </xdr:from>
    <xdr:to>
      <xdr:col>67</xdr:col>
      <xdr:colOff>101600</xdr:colOff>
      <xdr:row>83</xdr:row>
      <xdr:rowOff>48079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95250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4227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138809</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64606</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1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100-0000C1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100-0000C3020000}"/>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100-0000C5020000}"/>
            </a:ext>
          </a:extLst>
        </xdr:cNvPr>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2110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26688</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100-0000D1020000}"/>
            </a:ext>
          </a:extLst>
        </xdr:cNvPr>
        <xdr:cNvSpPr txBox="1"/>
      </xdr:nvSpPr>
      <xdr:spPr>
        <a:xfrm>
          <a:off x="22199600"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59689</xdr:rowOff>
    </xdr:from>
    <xdr:to>
      <xdr:col>112</xdr:col>
      <xdr:colOff>38100</xdr:colOff>
      <xdr:row>84</xdr:row>
      <xdr:rowOff>161289</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1272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99061</xdr:rowOff>
    </xdr:from>
    <xdr:to>
      <xdr:col>116</xdr:col>
      <xdr:colOff>63500</xdr:colOff>
      <xdr:row>84</xdr:row>
      <xdr:rowOff>110489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1323300" y="145008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67311</xdr:rowOff>
    </xdr:from>
    <xdr:to>
      <xdr:col>107</xdr:col>
      <xdr:colOff>101600</xdr:colOff>
      <xdr:row>84</xdr:row>
      <xdr:rowOff>168911</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0383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110489</xdr:rowOff>
    </xdr:from>
    <xdr:to>
      <xdr:col>111</xdr:col>
      <xdr:colOff>177800</xdr:colOff>
      <xdr:row>84</xdr:row>
      <xdr:rowOff>118111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0434300" y="14512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118111</xdr:rowOff>
    </xdr:from>
    <xdr:to>
      <xdr:col>107</xdr:col>
      <xdr:colOff>50800</xdr:colOff>
      <xdr:row>84</xdr:row>
      <xdr:rowOff>129539</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9545300" y="14519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133350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8656300" y="14531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30" name="n_1aveValue【児童館】&#10;一人当たり面積">
          <a:extLst>
            <a:ext uri="{FF2B5EF4-FFF2-40B4-BE49-F238E27FC236}">
              <a16:creationId xmlns:a16="http://schemas.microsoft.com/office/drawing/2014/main" id="{00000000-0008-0000-0100-0000DA02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31" name="n_2aveValue【児童館】&#10;一人当たり面積">
          <a:extLst>
            <a:ext uri="{FF2B5EF4-FFF2-40B4-BE49-F238E27FC236}">
              <a16:creationId xmlns:a16="http://schemas.microsoft.com/office/drawing/2014/main" id="{00000000-0008-0000-0100-0000DB020000}"/>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2" name="n_3aveValue【児童館】&#10;一人当たり面積">
          <a:extLst>
            <a:ext uri="{FF2B5EF4-FFF2-40B4-BE49-F238E27FC236}">
              <a16:creationId xmlns:a16="http://schemas.microsoft.com/office/drawing/2014/main" id="{00000000-0008-0000-0100-0000DC02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3" name="n_4aveValue【児童館】&#10;一人当たり面積">
          <a:extLst>
            <a:ext uri="{FF2B5EF4-FFF2-40B4-BE49-F238E27FC236}">
              <a16:creationId xmlns:a16="http://schemas.microsoft.com/office/drawing/2014/main" id="{00000000-0008-0000-0100-0000DD02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152416</xdr:rowOff>
    </xdr:from>
    <xdr:ext cx="469744" cy="259045"/>
    <xdr:sp macro="" textlink="">
      <xdr:nvSpPr>
        <xdr:cNvPr id="734" name="n_1mainValue【児童館】&#10;一人当たり面積">
          <a:extLst>
            <a:ext uri="{FF2B5EF4-FFF2-40B4-BE49-F238E27FC236}">
              <a16:creationId xmlns:a16="http://schemas.microsoft.com/office/drawing/2014/main" id="{00000000-0008-0000-0100-0000DE020000}"/>
            </a:ext>
          </a:extLst>
        </xdr:cNvPr>
        <xdr:cNvSpPr txBox="1"/>
      </xdr:nvSpPr>
      <xdr:spPr>
        <a:xfrm>
          <a:off x="210757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160038</xdr:rowOff>
    </xdr:from>
    <xdr:ext cx="469744" cy="259045"/>
    <xdr:sp macro="" textlink="">
      <xdr:nvSpPr>
        <xdr:cNvPr id="735" name="n_2mainValue【児童館】&#10;一人当たり面積">
          <a:extLst>
            <a:ext uri="{FF2B5EF4-FFF2-40B4-BE49-F238E27FC236}">
              <a16:creationId xmlns:a16="http://schemas.microsoft.com/office/drawing/2014/main" id="{00000000-0008-0000-0100-0000DF020000}"/>
            </a:ext>
          </a:extLst>
        </xdr:cNvPr>
        <xdr:cNvSpPr txBox="1"/>
      </xdr:nvSpPr>
      <xdr:spPr>
        <a:xfrm>
          <a:off x="20199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36" name="n_3mainValue【児童館】&#10;一人当たり面積">
          <a:extLst>
            <a:ext uri="{FF2B5EF4-FFF2-40B4-BE49-F238E27FC236}">
              <a16:creationId xmlns:a16="http://schemas.microsoft.com/office/drawing/2014/main" id="{00000000-0008-0000-0100-0000E0020000}"/>
            </a:ext>
          </a:extLst>
        </xdr:cNvPr>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37" name="n_4mainValue【児童館】&#10;一人当たり面積">
          <a:extLst>
            <a:ext uri="{FF2B5EF4-FFF2-40B4-BE49-F238E27FC236}">
              <a16:creationId xmlns:a16="http://schemas.microsoft.com/office/drawing/2014/main" id="{00000000-0008-0000-0100-0000E1020000}"/>
            </a:ext>
          </a:extLst>
        </xdr:cNvPr>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1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1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66" name="【公民館】&#10;有形固定資産減価償却率最大値テキスト">
          <a:extLst>
            <a:ext uri="{FF2B5EF4-FFF2-40B4-BE49-F238E27FC236}">
              <a16:creationId xmlns:a16="http://schemas.microsoft.com/office/drawing/2014/main" id="{00000000-0008-0000-0100-0000FE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100-000000030000}"/>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64588</xdr:rowOff>
    </xdr:from>
    <xdr:to>
      <xdr:col>67</xdr:col>
      <xdr:colOff>101600</xdr:colOff>
      <xdr:row>106</xdr:row>
      <xdr:rowOff>166188</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4734</xdr:rowOff>
    </xdr:from>
    <xdr:ext cx="405111" cy="259045"/>
    <xdr:sp macro="" textlink="">
      <xdr:nvSpPr>
        <xdr:cNvPr id="780" name="n_1aveValue【公民館】&#10;有形固定資産減価償却率">
          <a:extLst>
            <a:ext uri="{FF2B5EF4-FFF2-40B4-BE49-F238E27FC236}">
              <a16:creationId xmlns:a16="http://schemas.microsoft.com/office/drawing/2014/main" id="{00000000-0008-0000-0100-00000C03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81" name="n_2aveValue【公民館】&#10;有形固定資産減価償却率">
          <a:extLst>
            <a:ext uri="{FF2B5EF4-FFF2-40B4-BE49-F238E27FC236}">
              <a16:creationId xmlns:a16="http://schemas.microsoft.com/office/drawing/2014/main" id="{00000000-0008-0000-0100-00000D030000}"/>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82" name="n_3aveValue【公民館】&#10;有形固定資産減価償却率">
          <a:extLst>
            <a:ext uri="{FF2B5EF4-FFF2-40B4-BE49-F238E27FC236}">
              <a16:creationId xmlns:a16="http://schemas.microsoft.com/office/drawing/2014/main" id="{00000000-0008-0000-0100-00000E03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83" name="n_4aveValue【公民館】&#10;有形固定資産減価償却率">
          <a:extLst>
            <a:ext uri="{FF2B5EF4-FFF2-40B4-BE49-F238E27FC236}">
              <a16:creationId xmlns:a16="http://schemas.microsoft.com/office/drawing/2014/main" id="{00000000-0008-0000-0100-00000F030000}"/>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784" name="n_4mainValue【公民館】&#10;有形固定資産減価償却率">
          <a:extLst>
            <a:ext uri="{FF2B5EF4-FFF2-40B4-BE49-F238E27FC236}">
              <a16:creationId xmlns:a16="http://schemas.microsoft.com/office/drawing/2014/main" id="{00000000-0008-0000-0100-000010030000}"/>
            </a:ext>
          </a:extLst>
        </xdr:cNvPr>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a:extLst>
            <a:ext uri="{FF2B5EF4-FFF2-40B4-BE49-F238E27FC236}">
              <a16:creationId xmlns:a16="http://schemas.microsoft.com/office/drawing/2014/main" id="{00000000-0008-0000-0100-00002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09" name="【公民館】&#10;一人当たり面積最小値テキスト">
          <a:extLst>
            <a:ext uri="{FF2B5EF4-FFF2-40B4-BE49-F238E27FC236}">
              <a16:creationId xmlns:a16="http://schemas.microsoft.com/office/drawing/2014/main" id="{00000000-0008-0000-0100-00002903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11" name="【公民館】&#10;一人当たり面積最大値テキスト">
          <a:extLst>
            <a:ext uri="{FF2B5EF4-FFF2-40B4-BE49-F238E27FC236}">
              <a16:creationId xmlns:a16="http://schemas.microsoft.com/office/drawing/2014/main" id="{00000000-0008-0000-0100-00002B03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813" name="【公民館】&#10;一人当たり面積平均値テキスト">
          <a:extLst>
            <a:ext uri="{FF2B5EF4-FFF2-40B4-BE49-F238E27FC236}">
              <a16:creationId xmlns:a16="http://schemas.microsoft.com/office/drawing/2014/main" id="{00000000-0008-0000-0100-00002D03000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54356</xdr:rowOff>
    </xdr:from>
    <xdr:to>
      <xdr:col>98</xdr:col>
      <xdr:colOff>38100</xdr:colOff>
      <xdr:row>108</xdr:row>
      <xdr:rowOff>155956</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18605500" y="18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140098</xdr:rowOff>
    </xdr:from>
    <xdr:ext cx="469744" cy="259045"/>
    <xdr:sp macro="" textlink="">
      <xdr:nvSpPr>
        <xdr:cNvPr id="825" name="n_1aveValue【公民館】&#10;一人当たり面積">
          <a:extLst>
            <a:ext uri="{FF2B5EF4-FFF2-40B4-BE49-F238E27FC236}">
              <a16:creationId xmlns:a16="http://schemas.microsoft.com/office/drawing/2014/main" id="{00000000-0008-0000-0100-000039030000}"/>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26" name="n_2aveValue【公民館】&#10;一人当たり面積">
          <a:extLst>
            <a:ext uri="{FF2B5EF4-FFF2-40B4-BE49-F238E27FC236}">
              <a16:creationId xmlns:a16="http://schemas.microsoft.com/office/drawing/2014/main" id="{00000000-0008-0000-0100-00003A030000}"/>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27" name="n_3aveValue【公民館】&#10;一人当たり面積">
          <a:extLst>
            <a:ext uri="{FF2B5EF4-FFF2-40B4-BE49-F238E27FC236}">
              <a16:creationId xmlns:a16="http://schemas.microsoft.com/office/drawing/2014/main" id="{00000000-0008-0000-0100-00003B030000}"/>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28" name="n_4aveValue【公民館】&#10;一人当たり面積">
          <a:extLst>
            <a:ext uri="{FF2B5EF4-FFF2-40B4-BE49-F238E27FC236}">
              <a16:creationId xmlns:a16="http://schemas.microsoft.com/office/drawing/2014/main" id="{00000000-0008-0000-0100-00003C030000}"/>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147083</xdr:rowOff>
    </xdr:from>
    <xdr:ext cx="469744" cy="259045"/>
    <xdr:sp macro="" textlink="">
      <xdr:nvSpPr>
        <xdr:cNvPr id="829" name="n_4mainValue【公民館】&#10;一人当たり面積">
          <a:extLst>
            <a:ext uri="{FF2B5EF4-FFF2-40B4-BE49-F238E27FC236}">
              <a16:creationId xmlns:a16="http://schemas.microsoft.com/office/drawing/2014/main" id="{00000000-0008-0000-0100-00003D030000}"/>
            </a:ext>
          </a:extLst>
        </xdr:cNvPr>
        <xdr:cNvSpPr txBox="1"/>
      </xdr:nvSpPr>
      <xdr:spPr>
        <a:xfrm>
          <a:off x="18421427"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類似団体と比較して特に有形固定資産減価償却率が高くなっている施設は、保育所、学校施設、児童館である。保育所と児童館は、昭和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年代に建設された建物の老朽化が進んでおり、令和元年度で類似団体平均値を保育所で</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ポイント、児童館で</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ポイント上回っている。学校施設では、中学校が昭和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年代に建設されていることから令和元年度で類似団体平均値を</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ポイント上回っており、長寿命化改修事業を実施している。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153" name="【消防施設】&#10;有形固定資産減価償却率グラフ枠">
          <a:extLst>
            <a:ext uri="{FF2B5EF4-FFF2-40B4-BE49-F238E27FC236}">
              <a16:creationId xmlns:a16="http://schemas.microsoft.com/office/drawing/2014/main" id="{00000000-0008-0000-0200-00009900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155" name="【消防施設】&#10;有形固定資産減価償却率最小値テキスト">
          <a:extLst>
            <a:ext uri="{FF2B5EF4-FFF2-40B4-BE49-F238E27FC236}">
              <a16:creationId xmlns:a16="http://schemas.microsoft.com/office/drawing/2014/main" id="{00000000-0008-0000-0200-00009B00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157" name="【消防施設】&#10;有形固定資産減価償却率最大値テキスト">
          <a:extLst>
            <a:ext uri="{FF2B5EF4-FFF2-40B4-BE49-F238E27FC236}">
              <a16:creationId xmlns:a16="http://schemas.microsoft.com/office/drawing/2014/main" id="{00000000-0008-0000-0200-00009D00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159" name="【消防施設】&#10;有形固定資産減価償却率平均値テキスト">
          <a:extLst>
            <a:ext uri="{FF2B5EF4-FFF2-40B4-BE49-F238E27FC236}">
              <a16:creationId xmlns:a16="http://schemas.microsoft.com/office/drawing/2014/main" id="{00000000-0008-0000-0200-00009F00000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171" name="【消防施設】&#10;有形固定資産減価償却率該当値テキスト">
          <a:extLst>
            <a:ext uri="{FF2B5EF4-FFF2-40B4-BE49-F238E27FC236}">
              <a16:creationId xmlns:a16="http://schemas.microsoft.com/office/drawing/2014/main" id="{00000000-0008-0000-0200-0000AB00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172" name="楕円 171">
          <a:extLst>
            <a:ext uri="{FF2B5EF4-FFF2-40B4-BE49-F238E27FC236}">
              <a16:creationId xmlns:a16="http://schemas.microsoft.com/office/drawing/2014/main" id="{00000000-0008-0000-0200-0000AC00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178" name="n_1aveValue【消防施設】&#10;有形固定資産減価償却率">
          <a:extLst>
            <a:ext uri="{FF2B5EF4-FFF2-40B4-BE49-F238E27FC236}">
              <a16:creationId xmlns:a16="http://schemas.microsoft.com/office/drawing/2014/main" id="{00000000-0008-0000-0200-0000B2000000}"/>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179" name="n_2aveValue【消防施設】&#10;有形固定資産減価償却率">
          <a:extLst>
            <a:ext uri="{FF2B5EF4-FFF2-40B4-BE49-F238E27FC236}">
              <a16:creationId xmlns:a16="http://schemas.microsoft.com/office/drawing/2014/main" id="{00000000-0008-0000-0200-0000B300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180" name="n_3aveValue【消防施設】&#10;有形固定資産減価償却率">
          <a:extLst>
            <a:ext uri="{FF2B5EF4-FFF2-40B4-BE49-F238E27FC236}">
              <a16:creationId xmlns:a16="http://schemas.microsoft.com/office/drawing/2014/main" id="{00000000-0008-0000-0200-0000B4000000}"/>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181" name="n_4aveValue【消防施設】&#10;有形固定資産減価償却率">
          <a:extLst>
            <a:ext uri="{FF2B5EF4-FFF2-40B4-BE49-F238E27FC236}">
              <a16:creationId xmlns:a16="http://schemas.microsoft.com/office/drawing/2014/main" id="{00000000-0008-0000-0200-0000B500000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182" name="n_1mainValue【消防施設】&#10;有形固定資産減価償却率">
          <a:extLst>
            <a:ext uri="{FF2B5EF4-FFF2-40B4-BE49-F238E27FC236}">
              <a16:creationId xmlns:a16="http://schemas.microsoft.com/office/drawing/2014/main" id="{00000000-0008-0000-0200-0000B600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183" name="n_2mainValue【消防施設】&#10;有形固定資産減価償却率">
          <a:extLst>
            <a:ext uri="{FF2B5EF4-FFF2-40B4-BE49-F238E27FC236}">
              <a16:creationId xmlns:a16="http://schemas.microsoft.com/office/drawing/2014/main" id="{00000000-0008-0000-0200-0000B700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184" name="n_3mainValue【消防施設】&#10;有形固定資産減価償却率">
          <a:extLst>
            <a:ext uri="{FF2B5EF4-FFF2-40B4-BE49-F238E27FC236}">
              <a16:creationId xmlns:a16="http://schemas.microsoft.com/office/drawing/2014/main" id="{00000000-0008-0000-0200-0000B800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07" name="【消防施設】&#10;一人当たり面積グラフ枠">
          <a:extLst>
            <a:ext uri="{FF2B5EF4-FFF2-40B4-BE49-F238E27FC236}">
              <a16:creationId xmlns:a16="http://schemas.microsoft.com/office/drawing/2014/main" id="{00000000-0008-0000-0200-0000CF00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209" name="【消防施設】&#10;一人当たり面積最小値テキスト">
          <a:extLst>
            <a:ext uri="{FF2B5EF4-FFF2-40B4-BE49-F238E27FC236}">
              <a16:creationId xmlns:a16="http://schemas.microsoft.com/office/drawing/2014/main" id="{00000000-0008-0000-0200-0000D100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211" name="【消防施設】&#10;一人当たり面積最大値テキスト">
          <a:extLst>
            <a:ext uri="{FF2B5EF4-FFF2-40B4-BE49-F238E27FC236}">
              <a16:creationId xmlns:a16="http://schemas.microsoft.com/office/drawing/2014/main" id="{00000000-0008-0000-0200-0000D300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213" name="【消防施設】&#10;一人当たり面積平均値テキスト">
          <a:extLst>
            <a:ext uri="{FF2B5EF4-FFF2-40B4-BE49-F238E27FC236}">
              <a16:creationId xmlns:a16="http://schemas.microsoft.com/office/drawing/2014/main" id="{00000000-0008-0000-0200-0000D5000000}"/>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49022</xdr:rowOff>
    </xdr:from>
    <xdr:to>
      <xdr:col>116</xdr:col>
      <xdr:colOff>114300</xdr:colOff>
      <xdr:row>86</xdr:row>
      <xdr:rowOff>150622</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221107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135399</xdr:rowOff>
    </xdr:from>
    <xdr:ext cx="469744" cy="259045"/>
    <xdr:sp macro="" textlink="">
      <xdr:nvSpPr>
        <xdr:cNvPr id="225" name="【消防施設】&#10;一人当たり面積該当値テキスト">
          <a:extLst>
            <a:ext uri="{FF2B5EF4-FFF2-40B4-BE49-F238E27FC236}">
              <a16:creationId xmlns:a16="http://schemas.microsoft.com/office/drawing/2014/main" id="{00000000-0008-0000-0200-0000E1000000}"/>
            </a:ext>
          </a:extLst>
        </xdr:cNvPr>
        <xdr:cNvSpPr txBox="1"/>
      </xdr:nvSpPr>
      <xdr:spPr>
        <a:xfrm>
          <a:off x="22199600" y="1470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49785</xdr:rowOff>
    </xdr:from>
    <xdr:to>
      <xdr:col>112</xdr:col>
      <xdr:colOff>38100</xdr:colOff>
      <xdr:row>86</xdr:row>
      <xdr:rowOff>151385</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21272500" y="14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99822</xdr:rowOff>
    </xdr:from>
    <xdr:to>
      <xdr:col>116</xdr:col>
      <xdr:colOff>63500</xdr:colOff>
      <xdr:row>86</xdr:row>
      <xdr:rowOff>100585</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21323300" y="1484452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49785</xdr:rowOff>
    </xdr:from>
    <xdr:to>
      <xdr:col>107</xdr:col>
      <xdr:colOff>101600</xdr:colOff>
      <xdr:row>86</xdr:row>
      <xdr:rowOff>151385</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20383500" y="14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100585</xdr:rowOff>
    </xdr:from>
    <xdr:to>
      <xdr:col>111</xdr:col>
      <xdr:colOff>177800</xdr:colOff>
      <xdr:row>86</xdr:row>
      <xdr:rowOff>100585</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20434300" y="14845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50546</xdr:rowOff>
    </xdr:from>
    <xdr:to>
      <xdr:col>102</xdr:col>
      <xdr:colOff>165100</xdr:colOff>
      <xdr:row>86</xdr:row>
      <xdr:rowOff>152146</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19494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100585</xdr:rowOff>
    </xdr:from>
    <xdr:to>
      <xdr:col>107</xdr:col>
      <xdr:colOff>50800</xdr:colOff>
      <xdr:row>86</xdr:row>
      <xdr:rowOff>101346</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9545300" y="1484528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232" name="n_1aveValue【消防施設】&#10;一人当たり面積">
          <a:extLst>
            <a:ext uri="{FF2B5EF4-FFF2-40B4-BE49-F238E27FC236}">
              <a16:creationId xmlns:a16="http://schemas.microsoft.com/office/drawing/2014/main" id="{00000000-0008-0000-0200-0000E8000000}"/>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233" name="n_2aveValue【消防施設】&#10;一人当たり面積">
          <a:extLst>
            <a:ext uri="{FF2B5EF4-FFF2-40B4-BE49-F238E27FC236}">
              <a16:creationId xmlns:a16="http://schemas.microsoft.com/office/drawing/2014/main" id="{00000000-0008-0000-0200-0000E9000000}"/>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234" name="n_3aveValue【消防施設】&#10;一人当たり面積">
          <a:extLst>
            <a:ext uri="{FF2B5EF4-FFF2-40B4-BE49-F238E27FC236}">
              <a16:creationId xmlns:a16="http://schemas.microsoft.com/office/drawing/2014/main" id="{00000000-0008-0000-0200-0000EA000000}"/>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235" name="n_4aveValue【消防施設】&#10;一人当たり面積">
          <a:extLst>
            <a:ext uri="{FF2B5EF4-FFF2-40B4-BE49-F238E27FC236}">
              <a16:creationId xmlns:a16="http://schemas.microsoft.com/office/drawing/2014/main" id="{00000000-0008-0000-0200-0000EB000000}"/>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142512</xdr:rowOff>
    </xdr:from>
    <xdr:ext cx="469744" cy="259045"/>
    <xdr:sp macro="" textlink="">
      <xdr:nvSpPr>
        <xdr:cNvPr id="236" name="n_1mainValue【消防施設】&#10;一人当たり面積">
          <a:extLst>
            <a:ext uri="{FF2B5EF4-FFF2-40B4-BE49-F238E27FC236}">
              <a16:creationId xmlns:a16="http://schemas.microsoft.com/office/drawing/2014/main" id="{00000000-0008-0000-0200-0000EC000000}"/>
            </a:ext>
          </a:extLst>
        </xdr:cNvPr>
        <xdr:cNvSpPr txBox="1"/>
      </xdr:nvSpPr>
      <xdr:spPr>
        <a:xfrm>
          <a:off x="21075727"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142512</xdr:rowOff>
    </xdr:from>
    <xdr:ext cx="469744" cy="259045"/>
    <xdr:sp macro="" textlink="">
      <xdr:nvSpPr>
        <xdr:cNvPr id="237" name="n_2mainValue【消防施設】&#10;一人当たり面積">
          <a:extLst>
            <a:ext uri="{FF2B5EF4-FFF2-40B4-BE49-F238E27FC236}">
              <a16:creationId xmlns:a16="http://schemas.microsoft.com/office/drawing/2014/main" id="{00000000-0008-0000-0200-0000ED000000}"/>
            </a:ext>
          </a:extLst>
        </xdr:cNvPr>
        <xdr:cNvSpPr txBox="1"/>
      </xdr:nvSpPr>
      <xdr:spPr>
        <a:xfrm>
          <a:off x="20199427"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143273</xdr:rowOff>
    </xdr:from>
    <xdr:ext cx="469744" cy="259045"/>
    <xdr:sp macro="" textlink="">
      <xdr:nvSpPr>
        <xdr:cNvPr id="238" name="n_3mainValue【消防施設】&#10;一人当たり面積">
          <a:extLst>
            <a:ext uri="{FF2B5EF4-FFF2-40B4-BE49-F238E27FC236}">
              <a16:creationId xmlns:a16="http://schemas.microsoft.com/office/drawing/2014/main" id="{00000000-0008-0000-0200-0000EE000000}"/>
            </a:ext>
          </a:extLst>
        </xdr:cNvPr>
        <xdr:cNvSpPr txBox="1"/>
      </xdr:nvSpPr>
      <xdr:spPr>
        <a:xfrm>
          <a:off x="19310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1" name="【庁舎】&#10;有形固定資産減価償却率グラフ枠">
          <a:extLst>
            <a:ext uri="{FF2B5EF4-FFF2-40B4-BE49-F238E27FC236}">
              <a16:creationId xmlns:a16="http://schemas.microsoft.com/office/drawing/2014/main" id="{00000000-0008-0000-0200-000005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263" name="【庁舎】&#10;有形固定資産減価償却率最小値テキスト">
          <a:extLst>
            <a:ext uri="{FF2B5EF4-FFF2-40B4-BE49-F238E27FC236}">
              <a16:creationId xmlns:a16="http://schemas.microsoft.com/office/drawing/2014/main" id="{00000000-0008-0000-0200-00000701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265" name="【庁舎】&#10;有形固定資産減価償却率最大値テキスト">
          <a:extLst>
            <a:ext uri="{FF2B5EF4-FFF2-40B4-BE49-F238E27FC236}">
              <a16:creationId xmlns:a16="http://schemas.microsoft.com/office/drawing/2014/main" id="{00000000-0008-0000-0200-00000901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267" name="【庁舎】&#10;有形固定資産減価償却率平均値テキスト">
          <a:extLst>
            <a:ext uri="{FF2B5EF4-FFF2-40B4-BE49-F238E27FC236}">
              <a16:creationId xmlns:a16="http://schemas.microsoft.com/office/drawing/2014/main" id="{00000000-0008-0000-0200-00000B01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100347</xdr:rowOff>
    </xdr:from>
    <xdr:ext cx="405111" cy="259045"/>
    <xdr:sp macro="" textlink="">
      <xdr:nvSpPr>
        <xdr:cNvPr id="279" name="【庁舎】&#10;有形固定資産減価償却率該当値テキスト">
          <a:extLst>
            <a:ext uri="{FF2B5EF4-FFF2-40B4-BE49-F238E27FC236}">
              <a16:creationId xmlns:a16="http://schemas.microsoft.com/office/drawing/2014/main" id="{00000000-0008-0000-0200-000017010000}"/>
            </a:ext>
          </a:extLst>
        </xdr:cNvPr>
        <xdr:cNvSpPr txBox="1"/>
      </xdr:nvSpPr>
      <xdr:spPr>
        <a:xfrm>
          <a:off x="16357600" y="182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12700</xdr:rowOff>
    </xdr:from>
    <xdr:to>
      <xdr:col>81</xdr:col>
      <xdr:colOff>101600</xdr:colOff>
      <xdr:row>107</xdr:row>
      <xdr:rowOff>114300</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15430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63500</xdr:rowOff>
    </xdr:from>
    <xdr:to>
      <xdr:col>85</xdr:col>
      <xdr:colOff>127000</xdr:colOff>
      <xdr:row>107</xdr:row>
      <xdr:rowOff>64770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15481300" y="184086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10161</xdr:rowOff>
    </xdr:from>
    <xdr:to>
      <xdr:col>76</xdr:col>
      <xdr:colOff>165100</xdr:colOff>
      <xdr:row>107</xdr:row>
      <xdr:rowOff>111761</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1454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60961</xdr:rowOff>
    </xdr:from>
    <xdr:to>
      <xdr:col>81</xdr:col>
      <xdr:colOff>50800</xdr:colOff>
      <xdr:row>107</xdr:row>
      <xdr:rowOff>63500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4592300" y="18406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8889</xdr:rowOff>
    </xdr:from>
    <xdr:to>
      <xdr:col>72</xdr:col>
      <xdr:colOff>38100</xdr:colOff>
      <xdr:row>107</xdr:row>
      <xdr:rowOff>110489</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13652500" y="183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59689</xdr:rowOff>
    </xdr:from>
    <xdr:to>
      <xdr:col>76</xdr:col>
      <xdr:colOff>114300</xdr:colOff>
      <xdr:row>107</xdr:row>
      <xdr:rowOff>60961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3703300" y="184048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121920</xdr:rowOff>
    </xdr:from>
    <xdr:to>
      <xdr:col>67</xdr:col>
      <xdr:colOff>101600</xdr:colOff>
      <xdr:row>107</xdr:row>
      <xdr:rowOff>52070</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12763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1270</xdr:rowOff>
    </xdr:from>
    <xdr:to>
      <xdr:col>71</xdr:col>
      <xdr:colOff>177800</xdr:colOff>
      <xdr:row>107</xdr:row>
      <xdr:rowOff>59689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2814300" y="18346420"/>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288" name="n_1aveValue【庁舎】&#10;有形固定資産減価償却率">
          <a:extLst>
            <a:ext uri="{FF2B5EF4-FFF2-40B4-BE49-F238E27FC236}">
              <a16:creationId xmlns:a16="http://schemas.microsoft.com/office/drawing/2014/main" id="{00000000-0008-0000-0200-00002001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289" name="n_2aveValue【庁舎】&#10;有形固定資産減価償却率">
          <a:extLst>
            <a:ext uri="{FF2B5EF4-FFF2-40B4-BE49-F238E27FC236}">
              <a16:creationId xmlns:a16="http://schemas.microsoft.com/office/drawing/2014/main" id="{00000000-0008-0000-0200-00002101000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290" name="n_3aveValue【庁舎】&#10;有形固定資産減価償却率">
          <a:extLst>
            <a:ext uri="{FF2B5EF4-FFF2-40B4-BE49-F238E27FC236}">
              <a16:creationId xmlns:a16="http://schemas.microsoft.com/office/drawing/2014/main" id="{00000000-0008-0000-0200-00002201000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291" name="n_4aveValue【庁舎】&#10;有形固定資産減価償却率">
          <a:extLst>
            <a:ext uri="{FF2B5EF4-FFF2-40B4-BE49-F238E27FC236}">
              <a16:creationId xmlns:a16="http://schemas.microsoft.com/office/drawing/2014/main" id="{00000000-0008-0000-0200-00002301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105427</xdr:rowOff>
    </xdr:from>
    <xdr:ext cx="405111" cy="259045"/>
    <xdr:sp macro="" textlink="">
      <xdr:nvSpPr>
        <xdr:cNvPr id="292" name="n_1mainValue【庁舎】&#10;有形固定資産減価償却率">
          <a:extLst>
            <a:ext uri="{FF2B5EF4-FFF2-40B4-BE49-F238E27FC236}">
              <a16:creationId xmlns:a16="http://schemas.microsoft.com/office/drawing/2014/main" id="{00000000-0008-0000-0200-000024010000}"/>
            </a:ext>
          </a:extLst>
        </xdr:cNvPr>
        <xdr:cNvSpPr txBox="1"/>
      </xdr:nvSpPr>
      <xdr:spPr>
        <a:xfrm>
          <a:off x="15266044" y="184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102888</xdr:rowOff>
    </xdr:from>
    <xdr:ext cx="405111" cy="259045"/>
    <xdr:sp macro="" textlink="">
      <xdr:nvSpPr>
        <xdr:cNvPr id="293" name="n_2mainValue【庁舎】&#10;有形固定資産減価償却率">
          <a:extLst>
            <a:ext uri="{FF2B5EF4-FFF2-40B4-BE49-F238E27FC236}">
              <a16:creationId xmlns:a16="http://schemas.microsoft.com/office/drawing/2014/main" id="{00000000-0008-0000-0200-000025010000}"/>
            </a:ext>
          </a:extLst>
        </xdr:cNvPr>
        <xdr:cNvSpPr txBox="1"/>
      </xdr:nvSpPr>
      <xdr:spPr>
        <a:xfrm>
          <a:off x="14389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101616</xdr:rowOff>
    </xdr:from>
    <xdr:ext cx="405111" cy="259045"/>
    <xdr:sp macro="" textlink="">
      <xdr:nvSpPr>
        <xdr:cNvPr id="294" name="n_3mainValue【庁舎】&#10;有形固定資産減価償却率">
          <a:extLst>
            <a:ext uri="{FF2B5EF4-FFF2-40B4-BE49-F238E27FC236}">
              <a16:creationId xmlns:a16="http://schemas.microsoft.com/office/drawing/2014/main" id="{00000000-0008-0000-0200-000026010000}"/>
            </a:ext>
          </a:extLst>
        </xdr:cNvPr>
        <xdr:cNvSpPr txBox="1"/>
      </xdr:nvSpPr>
      <xdr:spPr>
        <a:xfrm>
          <a:off x="13500744" y="184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43197</xdr:rowOff>
    </xdr:from>
    <xdr:ext cx="405111" cy="259045"/>
    <xdr:sp macro="" textlink="">
      <xdr:nvSpPr>
        <xdr:cNvPr id="295" name="n_4mainValue【庁舎】&#10;有形固定資産減価償却率">
          <a:extLst>
            <a:ext uri="{FF2B5EF4-FFF2-40B4-BE49-F238E27FC236}">
              <a16:creationId xmlns:a16="http://schemas.microsoft.com/office/drawing/2014/main" id="{00000000-0008-0000-0200-000027010000}"/>
            </a:ext>
          </a:extLst>
        </xdr:cNvPr>
        <xdr:cNvSpPr txBox="1"/>
      </xdr:nvSpPr>
      <xdr:spPr>
        <a:xfrm>
          <a:off x="12611744"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18" name="【庁舎】&#10;一人当たり面積グラフ枠">
          <a:extLst>
            <a:ext uri="{FF2B5EF4-FFF2-40B4-BE49-F238E27FC236}">
              <a16:creationId xmlns:a16="http://schemas.microsoft.com/office/drawing/2014/main" id="{00000000-0008-0000-0200-00003E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320" name="【庁舎】&#10;一人当たり面積最小値テキスト">
          <a:extLst>
            <a:ext uri="{FF2B5EF4-FFF2-40B4-BE49-F238E27FC236}">
              <a16:creationId xmlns:a16="http://schemas.microsoft.com/office/drawing/2014/main" id="{00000000-0008-0000-0200-00004001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322" name="【庁舎】&#10;一人当たり面積最大値テキスト">
          <a:extLst>
            <a:ext uri="{FF2B5EF4-FFF2-40B4-BE49-F238E27FC236}">
              <a16:creationId xmlns:a16="http://schemas.microsoft.com/office/drawing/2014/main" id="{00000000-0008-0000-0200-00004201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324" name="【庁舎】&#10;一人当たり面積平均値テキスト">
          <a:extLst>
            <a:ext uri="{FF2B5EF4-FFF2-40B4-BE49-F238E27FC236}">
              <a16:creationId xmlns:a16="http://schemas.microsoft.com/office/drawing/2014/main" id="{00000000-0008-0000-0200-000044010000}"/>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148607</xdr:rowOff>
    </xdr:from>
    <xdr:ext cx="469744" cy="259045"/>
    <xdr:sp macro="" textlink="">
      <xdr:nvSpPr>
        <xdr:cNvPr id="336" name="【庁舎】&#10;一人当たり面積該当値テキスト">
          <a:extLst>
            <a:ext uri="{FF2B5EF4-FFF2-40B4-BE49-F238E27FC236}">
              <a16:creationId xmlns:a16="http://schemas.microsoft.com/office/drawing/2014/main" id="{00000000-0008-0000-0200-000050010000}"/>
            </a:ext>
          </a:extLst>
        </xdr:cNvPr>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57150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21323300" y="1839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13208</xdr:rowOff>
    </xdr:from>
    <xdr:to>
      <xdr:col>107</xdr:col>
      <xdr:colOff>101600</xdr:colOff>
      <xdr:row>107</xdr:row>
      <xdr:rowOff>114808</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20383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64008</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20434300" y="184023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20065</xdr:rowOff>
    </xdr:from>
    <xdr:to>
      <xdr:col>102</xdr:col>
      <xdr:colOff>165100</xdr:colOff>
      <xdr:row>107</xdr:row>
      <xdr:rowOff>121665</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9494500" y="183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64008</xdr:rowOff>
    </xdr:from>
    <xdr:to>
      <xdr:col>107</xdr:col>
      <xdr:colOff>50800</xdr:colOff>
      <xdr:row>107</xdr:row>
      <xdr:rowOff>70865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9545300" y="184091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123317</xdr:rowOff>
    </xdr:from>
    <xdr:to>
      <xdr:col>98</xdr:col>
      <xdr:colOff>38100</xdr:colOff>
      <xdr:row>107</xdr:row>
      <xdr:rowOff>53467</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8605500" y="1829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2667</xdr:rowOff>
    </xdr:from>
    <xdr:to>
      <xdr:col>102</xdr:col>
      <xdr:colOff>114300</xdr:colOff>
      <xdr:row>107</xdr:row>
      <xdr:rowOff>70865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8656300" y="18347817"/>
          <a:ext cx="88900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345" name="n_1aveValue【庁舎】&#10;一人当たり面積">
          <a:extLst>
            <a:ext uri="{FF2B5EF4-FFF2-40B4-BE49-F238E27FC236}">
              <a16:creationId xmlns:a16="http://schemas.microsoft.com/office/drawing/2014/main" id="{00000000-0008-0000-0200-000059010000}"/>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346" name="n_2aveValue【庁舎】&#10;一人当たり面積">
          <a:extLst>
            <a:ext uri="{FF2B5EF4-FFF2-40B4-BE49-F238E27FC236}">
              <a16:creationId xmlns:a16="http://schemas.microsoft.com/office/drawing/2014/main" id="{00000000-0008-0000-0200-00005A010000}"/>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347" name="n_3aveValue【庁舎】&#10;一人当たり面積">
          <a:extLst>
            <a:ext uri="{FF2B5EF4-FFF2-40B4-BE49-F238E27FC236}">
              <a16:creationId xmlns:a16="http://schemas.microsoft.com/office/drawing/2014/main" id="{00000000-0008-0000-0200-00005B010000}"/>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348" name="n_4aveValue【庁舎】&#10;一人当たり面積">
          <a:extLst>
            <a:ext uri="{FF2B5EF4-FFF2-40B4-BE49-F238E27FC236}">
              <a16:creationId xmlns:a16="http://schemas.microsoft.com/office/drawing/2014/main" id="{00000000-0008-0000-0200-00005C010000}"/>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349" name="n_1mainValue【庁舎】&#10;一人当たり面積">
          <a:extLst>
            <a:ext uri="{FF2B5EF4-FFF2-40B4-BE49-F238E27FC236}">
              <a16:creationId xmlns:a16="http://schemas.microsoft.com/office/drawing/2014/main" id="{00000000-0008-0000-0200-00005D010000}"/>
            </a:ext>
          </a:extLst>
        </xdr:cNvPr>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105935</xdr:rowOff>
    </xdr:from>
    <xdr:ext cx="469744" cy="259045"/>
    <xdr:sp macro="" textlink="">
      <xdr:nvSpPr>
        <xdr:cNvPr id="350" name="n_2mainValue【庁舎】&#10;一人当たり面積">
          <a:extLst>
            <a:ext uri="{FF2B5EF4-FFF2-40B4-BE49-F238E27FC236}">
              <a16:creationId xmlns:a16="http://schemas.microsoft.com/office/drawing/2014/main" id="{00000000-0008-0000-0200-00005E010000}"/>
            </a:ext>
          </a:extLst>
        </xdr:cNvPr>
        <xdr:cNvSpPr txBox="1"/>
      </xdr:nvSpPr>
      <xdr:spPr>
        <a:xfrm>
          <a:off x="201994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112792</xdr:rowOff>
    </xdr:from>
    <xdr:ext cx="469744" cy="259045"/>
    <xdr:sp macro="" textlink="">
      <xdr:nvSpPr>
        <xdr:cNvPr id="351" name="n_3mainValue【庁舎】&#10;一人当たり面積">
          <a:extLst>
            <a:ext uri="{FF2B5EF4-FFF2-40B4-BE49-F238E27FC236}">
              <a16:creationId xmlns:a16="http://schemas.microsoft.com/office/drawing/2014/main" id="{00000000-0008-0000-0200-00005F010000}"/>
            </a:ext>
          </a:extLst>
        </xdr:cNvPr>
        <xdr:cNvSpPr txBox="1"/>
      </xdr:nvSpPr>
      <xdr:spPr>
        <a:xfrm>
          <a:off x="19310427" y="184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69994</xdr:rowOff>
    </xdr:from>
    <xdr:ext cx="469744" cy="259045"/>
    <xdr:sp macro="" textlink="">
      <xdr:nvSpPr>
        <xdr:cNvPr id="352" name="n_4mainValue【庁舎】&#10;一人当たり面積">
          <a:extLst>
            <a:ext uri="{FF2B5EF4-FFF2-40B4-BE49-F238E27FC236}">
              <a16:creationId xmlns:a16="http://schemas.microsoft.com/office/drawing/2014/main" id="{00000000-0008-0000-0200-000060010000}"/>
            </a:ext>
          </a:extLst>
        </xdr:cNvPr>
        <xdr:cNvSpPr txBox="1"/>
      </xdr:nvSpPr>
      <xdr:spPr>
        <a:xfrm>
          <a:off x="18421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％、庁舎も</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％と共に老朽化が激しくなっている。今後、これらの施設の新築について検討していく。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ADD84D5-2B94-4E08-A39C-A1C58E8388A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24CD011-8770-40CF-919D-78D0BF45C26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4A1D02A-937D-4858-9732-16FDF76177F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E8077AE-E8C2-485A-9A4F-5E6DBF8D795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C39DEC8-4457-4BFA-AB03-5ED7C69B99D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0835F65-E38F-432A-9D9A-0AC26A52CF2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EB6C87E-DDB4-4215-B641-5C05E58C3AB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F261AEC-B14E-4C1D-99B2-04622FF3024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26A9F34-40C0-4D3A-8207-85A0EB4B63A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CF1D1C5-B983-4883-AF48-41201412DF3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0368FC8-6404-4633-A7D8-66ADEE1731B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3D94375-E66E-4BCD-8BA9-F0D6BC88EBF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544ADAF-F540-441F-97A9-7566AF3FA99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FCEE9F9-F30E-479C-A783-1661F682AD6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AC43F9C-1A27-4558-AE01-F57C1017CBD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2B8BF15-D617-4CF4-863F-850971E65C0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6111D2F-44AA-49A5-B3B1-1BC48108C67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BFDE2C7-38F7-466B-88F6-15A21E4336D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A3B0951-BCD9-4F87-AB26-7552D21E501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1A1A441-8F97-4DB6-A8C2-1E661AD83EB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C9B5C12-F00E-442B-A718-C67AEF23F41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BDB4985-B8BC-410C-8A06-166B9D7C072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D854FA6-6A1E-4E22-BA80-38EA16FA3DD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664564D-A01E-40C5-90F5-17BCAB86892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0B0AFFA-7970-4AC4-8E62-45F3EA27355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289EDDD-15E2-4FB4-8064-1D60EC6C989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41938E6-FDD2-472A-BA1B-76C09C46B32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0D18F8F-2460-494F-9281-0B6A13189DB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9F26348-7613-44E0-A7B0-7D98691F4EB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6963E27-B883-4E12-9F64-C1EBE83ABD3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6DBF1C8-E015-4374-AF38-31EDFEEC080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2F3C88B-66D1-425C-B3DF-7E92FD6DCE9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D3B9AD3-AB86-4650-845A-D2C867684F04}"/>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C06D3405-1158-44AB-A0A0-68E5974C5BA1}"/>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A7180B2-4566-47D8-81E0-317D46E6079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82BECF5-FB57-4CF4-8F88-385626DE7A1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7E1B820-0FE4-412A-B0BD-60F8735EADA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1ADABE6-65C3-40A1-8A1B-93CA59A6488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37D8B6C-A905-4D7E-A1A1-A0A2E0A2F45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44E5C32-9CC1-4B8F-BB3F-30EF0DE7433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29BF25D-AD23-412B-90EF-52D5011CC04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1F852F3-939D-47DF-908D-3F87B0DB6B6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BFBA4F6-AA11-47C6-BBCF-17633DF1591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9462D59-874B-4E09-8081-7A49C2BA9D4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7855305-43CC-4A71-96E2-90F36232A99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63F4943-D58B-4FAF-9BF1-79A5BE68DBF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67B4EB3-0C73-45FD-A30B-F37085C0B96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等や村内に大規模な産業がないこと等から課税客体が少なく、財政基盤が弱く、類似団体平均を下回っている。歳出削減や事業見直し、また定員管理の適正化を図り行政運営の効率化を進め、財政の健全化を図っていく。投資的経費についても、縮減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88E56F9-2C0E-443E-96B6-009BFD27B68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D11B59C-D48D-4C37-9564-E20A8249D56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9A52AEE6-F223-46EC-B72D-08767354296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26755896-95DC-472C-8A32-FABC56664EB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AE7C07F2-4266-4704-A965-98FA62F48FA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A7262739-0FC4-4165-85DF-8CBCA6F7E23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3692F9B-3946-4360-A8B4-53B7EE5F17E8}"/>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1E055565-5357-4FE9-864C-B49EC19B2DF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49C90110-ED32-4186-AC85-49EDFFCDFC4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A3681F42-F122-4729-801C-C3DA345F500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79A06FE4-F205-42B5-9E6B-0F99408004E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E03BFB67-4339-4A38-860C-87896E9E42B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DC975E0B-AB44-4E87-9FC9-2FA1B7B0DCE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3A2A58D4-1E98-4EF3-AD6A-CC4ED60E567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5CB8E795-0F29-4814-AA50-0D37DD256954}"/>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2368C35-5809-4FC5-9444-F4CCF791B15E}"/>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71F02FC4-ABB8-4099-B73B-6B4DD79C9AAE}"/>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1CC74C42-DA68-418B-90CD-3EF8D832914F}"/>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DFC1D73C-E222-44BA-98D4-575BC03C342D}"/>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60EC4623-560A-4988-9B37-95F4F3975D57}"/>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3B0A3189-92D1-46C0-84F7-F55E807B2875}"/>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E5F68D12-9F00-4D85-AE0C-2C6D78B7C7FE}"/>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66E6A335-4DC7-4C9E-9771-3E0B9DC45D21}"/>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701131AA-CB50-4120-9E64-FC49472F512D}"/>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DA9038F-97B3-4227-9BF2-B0515DB91B86}"/>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a:extLst>
            <a:ext uri="{FF2B5EF4-FFF2-40B4-BE49-F238E27FC236}">
              <a16:creationId xmlns:a16="http://schemas.microsoft.com/office/drawing/2014/main" id="{57053F3F-CF09-481E-B960-D2B2C1A28F17}"/>
            </a:ext>
          </a:extLst>
        </xdr:cNvPr>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33626857-CDD4-416B-A357-CE5EA4AF7E4A}"/>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5C544A5C-E1A7-495B-8557-69108FD92947}"/>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a:extLst>
            <a:ext uri="{FF2B5EF4-FFF2-40B4-BE49-F238E27FC236}">
              <a16:creationId xmlns:a16="http://schemas.microsoft.com/office/drawing/2014/main" id="{024C8124-06B1-4267-8304-763DC41C1E59}"/>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BFE7116C-E90F-4B9F-910C-7F5CE9253497}"/>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83372FED-FA97-4D17-9DA1-A09C45344C88}"/>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360132E1-298C-4DEE-92F8-BC47CA4CCF0E}"/>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E441242B-9FCB-4295-BD4B-0EEDEC095162}"/>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760BFF7-D59A-4BDD-A6B4-6C6AA822E18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60F8D06-A3FD-42ED-BE1E-E1FBE35A5D9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EDEA91F-F999-4F33-A244-E188CE43CB3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321725D-8E98-43D8-AD70-8B13FC7321C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B7AFEBF-B281-4DE9-91B7-FD3209F60C0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F41866B8-F4C4-4DB4-9341-5F1298020193}"/>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2CFA621F-62CE-41D3-9535-E46E4A1D18EE}"/>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D61F7C5B-3FFD-4B6C-84B5-270B12F7B18D}"/>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781FD5D8-917E-4460-A0F8-2C8621485BB8}"/>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3CB689B3-352E-4B86-A5B4-D0A5271C7ABB}"/>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A7B81D2-1EEB-40AD-B42C-120F83ABCDF4}"/>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a:extLst>
            <a:ext uri="{FF2B5EF4-FFF2-40B4-BE49-F238E27FC236}">
              <a16:creationId xmlns:a16="http://schemas.microsoft.com/office/drawing/2014/main" id="{3FD413A2-B32F-42AA-AAC8-30469DFCA46F}"/>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a:extLst>
            <a:ext uri="{FF2B5EF4-FFF2-40B4-BE49-F238E27FC236}">
              <a16:creationId xmlns:a16="http://schemas.microsoft.com/office/drawing/2014/main" id="{E8FBB5C1-1FB8-43C3-A556-122D16C6B5A6}"/>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a:extLst>
            <a:ext uri="{FF2B5EF4-FFF2-40B4-BE49-F238E27FC236}">
              <a16:creationId xmlns:a16="http://schemas.microsoft.com/office/drawing/2014/main" id="{E91D7759-21C7-41E1-B1A7-7716F0F7F8A1}"/>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a:extLst>
            <a:ext uri="{FF2B5EF4-FFF2-40B4-BE49-F238E27FC236}">
              <a16:creationId xmlns:a16="http://schemas.microsoft.com/office/drawing/2014/main" id="{398383B1-AC18-4372-A707-89D42C3D126A}"/>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48B0F578-BE7F-45C4-AC15-7129BD5E264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1DB5A5E6-92A8-4F64-A4B9-206DF83C650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9CACD70A-DE2D-4956-9AE9-44027FD5D56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8AD16E9-7C91-4E79-B3D1-35BB7848EEE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7E8A684-4D4A-4B3F-9A96-E997464A8AE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EF4DE4D-84EE-455E-8109-58E4D91672E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8EF456A1-0FF9-4EC1-9065-FB19856C247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C381F589-6DF6-4BBB-AE43-46AF402B915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A0814096-78D9-4AC2-961A-FE75F9D6C28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4ED3E1B-F8E7-4CCF-AD58-6FE612011D9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23B46E9-ECE7-460C-902B-FB6B5989F90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DC9479B-90B2-4693-9751-0D2930DED4D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79DBED7F-8D2C-41C2-8446-6E31B687259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ポイント上回っている。その要因は、へき地診療所特別会計が普通会計に属しており、医師等の人件費が大きく影響しているためである。令和元年度の経常収支比率が平成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年度の過疎対策事業債（村道大坪福田工業団地線防風雪柵設置事業等）の元金償還開始等により令和元年度の公債費で対前年度比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百万円増加したためである。今後については、投資的経費の抑制など公債費の適正管理を図り、更なる経常的支出の削減により経常収支比率の改善に努める。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6E869E4-3833-42FC-877D-0CEAEE2E873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7BBD7056-7B20-442C-9525-FE5F86281E0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E39F5058-5943-4950-8779-6BA852588D5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819F2188-0A9F-4217-8089-85D18179A0E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5284FB7D-A08E-4B5D-87CF-922D66058241}"/>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3DCD88DA-C039-46DE-84D3-FC9C6455FA4D}"/>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1EB30603-BD50-4682-953C-616C0AB4D205}"/>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C4B17A42-71E0-4465-B79B-88F222F9294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6F6EF1F5-632D-4692-9741-CA4AE105E99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5D6C111B-80DD-4361-8BD4-C01B6E9503A3}"/>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C9AFC904-1CA1-409A-A30F-74AD200784F8}"/>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4FEE15FE-C368-4160-9C7E-9563B1C1603F}"/>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4023F9C9-AE3E-4F13-BC5D-42ADBE19755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957CC5A7-E07A-4B55-B76B-4228D70388C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D7349C00-D44E-4468-B5B0-FCC80C54E4D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32CE93FC-E3EE-44F2-B17A-926002F41F4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80112759-63F5-4BFC-9553-8E56580E7A1E}"/>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75306EA-254D-4715-AFE8-4AE628051C35}"/>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59E33215-E214-45B5-ACEA-3006AE3A2F2E}"/>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5ABE4C3D-A435-43FB-BAE1-59FB14DFC4F9}"/>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64BCBB9B-88CE-4CEC-A802-649F32EA2363}"/>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64</xdr:row>
      <xdr:rowOff>95673</xdr:rowOff>
    </xdr:to>
    <xdr:cxnSp macro="">
      <xdr:nvCxnSpPr>
        <xdr:cNvPr id="131" name="直線コネクタ 130">
          <a:extLst>
            <a:ext uri="{FF2B5EF4-FFF2-40B4-BE49-F238E27FC236}">
              <a16:creationId xmlns:a16="http://schemas.microsoft.com/office/drawing/2014/main" id="{8407B15B-8F7C-465A-A5E3-696AEEEC8B2C}"/>
            </a:ext>
          </a:extLst>
        </xdr:cNvPr>
        <xdr:cNvCxnSpPr/>
      </xdr:nvCxnSpPr>
      <xdr:spPr>
        <a:xfrm>
          <a:off x="4114800" y="110443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AF19A941-9DC5-4892-A731-EEFD04AFBAE6}"/>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F03136B7-62A3-4C31-9699-E9E89670435B}"/>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16721</xdr:rowOff>
    </xdr:to>
    <xdr:cxnSp macro="">
      <xdr:nvCxnSpPr>
        <xdr:cNvPr id="134" name="直線コネクタ 133">
          <a:extLst>
            <a:ext uri="{FF2B5EF4-FFF2-40B4-BE49-F238E27FC236}">
              <a16:creationId xmlns:a16="http://schemas.microsoft.com/office/drawing/2014/main" id="{63D50492-8944-4B50-B54B-2D0491B5E977}"/>
            </a:ext>
          </a:extLst>
        </xdr:cNvPr>
        <xdr:cNvCxnSpPr/>
      </xdr:nvCxnSpPr>
      <xdr:spPr>
        <a:xfrm flipV="1">
          <a:off x="3225800" y="1104434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9994E507-F0BD-4B8B-B57A-F0DF6C837552}"/>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2B6C4A0E-3973-4E41-8406-9D46F5F689BD}"/>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65</xdr:row>
      <xdr:rowOff>16721</xdr:rowOff>
    </xdr:to>
    <xdr:cxnSp macro="">
      <xdr:nvCxnSpPr>
        <xdr:cNvPr id="137" name="直線コネクタ 136">
          <a:extLst>
            <a:ext uri="{FF2B5EF4-FFF2-40B4-BE49-F238E27FC236}">
              <a16:creationId xmlns:a16="http://schemas.microsoft.com/office/drawing/2014/main" id="{0EF58539-5A45-44D1-AC8F-9FAD73487EF1}"/>
            </a:ext>
          </a:extLst>
        </xdr:cNvPr>
        <xdr:cNvCxnSpPr/>
      </xdr:nvCxnSpPr>
      <xdr:spPr>
        <a:xfrm>
          <a:off x="2336800" y="1112075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28ACDA15-36BE-47E3-91E9-CB35C2B50202}"/>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9C86473C-39A9-4409-BD2E-7764A0A822CF}"/>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147955</xdr:rowOff>
    </xdr:to>
    <xdr:cxnSp macro="">
      <xdr:nvCxnSpPr>
        <xdr:cNvPr id="140" name="直線コネクタ 139">
          <a:extLst>
            <a:ext uri="{FF2B5EF4-FFF2-40B4-BE49-F238E27FC236}">
              <a16:creationId xmlns:a16="http://schemas.microsoft.com/office/drawing/2014/main" id="{9A0D3837-1B84-4E2B-9FB5-BDD9C84AC5C7}"/>
            </a:ext>
          </a:extLst>
        </xdr:cNvPr>
        <xdr:cNvCxnSpPr/>
      </xdr:nvCxnSpPr>
      <xdr:spPr>
        <a:xfrm>
          <a:off x="1447800" y="1098804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1FC3F18-67E2-4B78-B61A-203EEDD2FDC1}"/>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54A1DD9-3005-42B0-B34D-81C68CE29BFD}"/>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6AB6BA55-C7CD-4F0E-BC81-E7E9A58E832F}"/>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E5825C2C-5A1D-494E-A534-C4FC22672D6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17CE64B-6B26-4B0A-9769-0D0C805E49F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11BA5DC-633A-4ECC-8ABE-BB167A3A5D5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9358D1E-3976-4F58-8B83-E5B2FE72C58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6934E5C-9636-4875-A168-4287EEF8951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03F6B54-BDBE-46E3-844A-B811F9ADE42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0" name="楕円 149">
          <a:extLst>
            <a:ext uri="{FF2B5EF4-FFF2-40B4-BE49-F238E27FC236}">
              <a16:creationId xmlns:a16="http://schemas.microsoft.com/office/drawing/2014/main" id="{55CD8CDA-70DB-40B5-B67C-93F15B1CA3C0}"/>
            </a:ext>
          </a:extLst>
        </xdr:cNvPr>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1" name="財政構造の弾力性該当値テキスト">
          <a:extLst>
            <a:ext uri="{FF2B5EF4-FFF2-40B4-BE49-F238E27FC236}">
              <a16:creationId xmlns:a16="http://schemas.microsoft.com/office/drawing/2014/main" id="{38D39021-FAA1-4A30-A5F0-BDC8D0FD46BB}"/>
            </a:ext>
          </a:extLst>
        </xdr:cNvPr>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2" name="楕円 151">
          <a:extLst>
            <a:ext uri="{FF2B5EF4-FFF2-40B4-BE49-F238E27FC236}">
              <a16:creationId xmlns:a16="http://schemas.microsoft.com/office/drawing/2014/main" id="{7FB8C628-6488-463E-B753-5517FC590284}"/>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3" name="テキスト ボックス 152">
          <a:extLst>
            <a:ext uri="{FF2B5EF4-FFF2-40B4-BE49-F238E27FC236}">
              <a16:creationId xmlns:a16="http://schemas.microsoft.com/office/drawing/2014/main" id="{A472D7D1-AC1A-450C-90C4-FB9FD2640C6B}"/>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137371</xdr:rowOff>
    </xdr:from>
    <xdr:to>
      <xdr:col>15</xdr:col>
      <xdr:colOff>133350</xdr:colOff>
      <xdr:row>65</xdr:row>
      <xdr:rowOff>67521</xdr:rowOff>
    </xdr:to>
    <xdr:sp macro="" textlink="">
      <xdr:nvSpPr>
        <xdr:cNvPr id="154" name="楕円 153">
          <a:extLst>
            <a:ext uri="{FF2B5EF4-FFF2-40B4-BE49-F238E27FC236}">
              <a16:creationId xmlns:a16="http://schemas.microsoft.com/office/drawing/2014/main" id="{B6883DB3-CAFE-4BD7-95C9-CBC8197243C6}"/>
            </a:ext>
          </a:extLst>
        </xdr:cNvPr>
        <xdr:cNvSpPr/>
      </xdr:nvSpPr>
      <xdr:spPr>
        <a:xfrm>
          <a:off x="3175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52298</xdr:rowOff>
    </xdr:from>
    <xdr:ext cx="762000" cy="259045"/>
    <xdr:sp macro="" textlink="">
      <xdr:nvSpPr>
        <xdr:cNvPr id="155" name="テキスト ボックス 154">
          <a:extLst>
            <a:ext uri="{FF2B5EF4-FFF2-40B4-BE49-F238E27FC236}">
              <a16:creationId xmlns:a16="http://schemas.microsoft.com/office/drawing/2014/main" id="{E7BC6751-9337-44A5-9B5F-14D8CEE93F86}"/>
            </a:ext>
          </a:extLst>
        </xdr:cNvPr>
        <xdr:cNvSpPr txBox="1"/>
      </xdr:nvSpPr>
      <xdr:spPr>
        <a:xfrm>
          <a:off x="2844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6" name="楕円 155">
          <a:extLst>
            <a:ext uri="{FF2B5EF4-FFF2-40B4-BE49-F238E27FC236}">
              <a16:creationId xmlns:a16="http://schemas.microsoft.com/office/drawing/2014/main" id="{FACE1FA5-F717-4EB1-9F88-F6F74EC93605}"/>
            </a:ext>
          </a:extLst>
        </xdr:cNvPr>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7" name="テキスト ボックス 156">
          <a:extLst>
            <a:ext uri="{FF2B5EF4-FFF2-40B4-BE49-F238E27FC236}">
              <a16:creationId xmlns:a16="http://schemas.microsoft.com/office/drawing/2014/main" id="{DA42E06F-C04E-434C-A1DA-13A4F2E8937D}"/>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8" name="楕円 157">
          <a:extLst>
            <a:ext uri="{FF2B5EF4-FFF2-40B4-BE49-F238E27FC236}">
              <a16:creationId xmlns:a16="http://schemas.microsoft.com/office/drawing/2014/main" id="{FBA723A4-F142-4645-9AF4-975675CFAA16}"/>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9" name="テキスト ボックス 158">
          <a:extLst>
            <a:ext uri="{FF2B5EF4-FFF2-40B4-BE49-F238E27FC236}">
              <a16:creationId xmlns:a16="http://schemas.microsoft.com/office/drawing/2014/main" id="{62E97D39-E77F-4C67-B2B5-C4DBE8D3977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3175B232-2883-4C44-BC6E-654FFFFB3C7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12A4D953-3B8C-4B1D-8F70-1788C1FEF15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15188204-2E52-4FCA-B2C9-8C7E4B9FBCF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A4347BC-6E01-45ED-A50D-EFAA6E77312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F22EC340-2927-43AA-9968-2AB24C1ED85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5DDC4873-3408-41C2-83C9-D76C1849BAE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41DE1061-A5AD-4C58-89CC-DA4339E2FE7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9134436-21D1-4695-BCDF-D2D44D13884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6DBD4BC1-2620-411B-B1F1-030411DB8BB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3EC1D52-EBA7-489F-B464-D84972B8D97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685E7B9B-2749-403D-ABC1-859B86401A6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4AC5549-C4CE-4BD1-AEBC-B2EA272ED50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A40E3DA-0E43-4981-984D-AB329A6A736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453,639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年度以降、類似団体平均を上回っている状況が続いている。その要因としては、へき地診療所特別会計が普通会計に属していることや、地形的な理由から保育所を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所は休所中）設置していることなどにより、人件費・物件費が多額となっていることである。今後は、施設の統廃合、コストの低減を図るよう努める。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5A8002C-C2F1-4100-B4F0-2AE68E0D274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2DBC29A9-351A-4F00-B80F-33DC81DFF65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B8BED387-0750-437B-AE46-D30ED0E5B56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F0A430A8-DC61-49DE-A722-D94C5E510395}"/>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A92761E5-4B83-4875-B4DC-0FBC4CD77565}"/>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D3238845-D24A-41EE-9E72-7613A6E4EA3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8B89AACE-8C36-4646-8F66-B398F6AA4B4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ADD59C29-008F-44A4-9437-44715B16C9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50EE029C-DE96-4BD4-A8FC-098743C417DE}"/>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DBF18A62-149F-4157-9D75-61604648C77C}"/>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1C1E10CA-2AFB-463E-A055-B9F55187480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41783927-384B-4118-B534-E1C52EDB513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588F5AA2-9CCA-4BEF-A2A8-9FEC761D31E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BB5443D5-D049-4CC1-A123-BDF446085B1C}"/>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1B41FEA0-5F45-414E-86E9-02DB8C352DE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1E6FB025-CD49-403E-8CB3-EF7BBA2DA5C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D5286B93-847F-4FFE-A32C-83A9CB1DFF1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714F348-0F8E-4CF0-A822-D97BB34BB705}"/>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4B5E7E9F-AFF7-4A5B-9001-11B30A4697CC}"/>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C0385438-C61B-4366-A713-3734D246F60E}"/>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DB07F1EC-E53B-4F31-856D-B9E9CF770ACE}"/>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94E133D3-F214-4659-8681-FAA87626512A}"/>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34117</xdr:rowOff>
    </xdr:from>
    <xdr:to>
      <xdr:col>23</xdr:col>
      <xdr:colOff>133350</xdr:colOff>
      <xdr:row>83</xdr:row>
      <xdr:rowOff>52499</xdr:rowOff>
    </xdr:to>
    <xdr:cxnSp macro="">
      <xdr:nvCxnSpPr>
        <xdr:cNvPr id="195" name="直線コネクタ 194">
          <a:extLst>
            <a:ext uri="{FF2B5EF4-FFF2-40B4-BE49-F238E27FC236}">
              <a16:creationId xmlns:a16="http://schemas.microsoft.com/office/drawing/2014/main" id="{A1CC4169-60F4-49A5-B1C8-D241F1382149}"/>
            </a:ext>
          </a:extLst>
        </xdr:cNvPr>
        <xdr:cNvCxnSpPr/>
      </xdr:nvCxnSpPr>
      <xdr:spPr>
        <a:xfrm flipV="1">
          <a:off x="4114800" y="14264467"/>
          <a:ext cx="838200" cy="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24F8A7BA-68CA-463C-B937-559D38427FD2}"/>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708B7321-DD4E-4D54-88BF-A9F28641D53B}"/>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52499</xdr:rowOff>
    </xdr:from>
    <xdr:to>
      <xdr:col>19</xdr:col>
      <xdr:colOff>133350</xdr:colOff>
      <xdr:row>83</xdr:row>
      <xdr:rowOff>54598</xdr:rowOff>
    </xdr:to>
    <xdr:cxnSp macro="">
      <xdr:nvCxnSpPr>
        <xdr:cNvPr id="198" name="直線コネクタ 197">
          <a:extLst>
            <a:ext uri="{FF2B5EF4-FFF2-40B4-BE49-F238E27FC236}">
              <a16:creationId xmlns:a16="http://schemas.microsoft.com/office/drawing/2014/main" id="{E6976DCC-009E-4036-B149-CCD750AFAC72}"/>
            </a:ext>
          </a:extLst>
        </xdr:cNvPr>
        <xdr:cNvCxnSpPr/>
      </xdr:nvCxnSpPr>
      <xdr:spPr>
        <a:xfrm flipV="1">
          <a:off x="3225800" y="14282849"/>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5A992FA7-2ABC-4ED7-BF3E-2DDF61189148}"/>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88EC7547-AD36-43F9-A10F-772DEC18635E}"/>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159955</xdr:rowOff>
    </xdr:from>
    <xdr:to>
      <xdr:col>15</xdr:col>
      <xdr:colOff>82550</xdr:colOff>
      <xdr:row>83</xdr:row>
      <xdr:rowOff>54598</xdr:rowOff>
    </xdr:to>
    <xdr:cxnSp macro="">
      <xdr:nvCxnSpPr>
        <xdr:cNvPr id="201" name="直線コネクタ 200">
          <a:extLst>
            <a:ext uri="{FF2B5EF4-FFF2-40B4-BE49-F238E27FC236}">
              <a16:creationId xmlns:a16="http://schemas.microsoft.com/office/drawing/2014/main" id="{AF8B7EE0-2B6A-45DC-981D-A797C2B421AE}"/>
            </a:ext>
          </a:extLst>
        </xdr:cNvPr>
        <xdr:cNvCxnSpPr/>
      </xdr:nvCxnSpPr>
      <xdr:spPr>
        <a:xfrm>
          <a:off x="2336800" y="14218855"/>
          <a:ext cx="889000" cy="6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24B11B4C-C274-45D1-A2B4-58345FFC9839}"/>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8A16244-1711-48C4-B33E-221DA1A2C116}"/>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159955</xdr:rowOff>
    </xdr:from>
    <xdr:to>
      <xdr:col>11</xdr:col>
      <xdr:colOff>31750</xdr:colOff>
      <xdr:row>82</xdr:row>
      <xdr:rowOff>170404</xdr:rowOff>
    </xdr:to>
    <xdr:cxnSp macro="">
      <xdr:nvCxnSpPr>
        <xdr:cNvPr id="204" name="直線コネクタ 203">
          <a:extLst>
            <a:ext uri="{FF2B5EF4-FFF2-40B4-BE49-F238E27FC236}">
              <a16:creationId xmlns:a16="http://schemas.microsoft.com/office/drawing/2014/main" id="{DC09D3C8-0A0E-4E43-B6D2-42860CDAB134}"/>
            </a:ext>
          </a:extLst>
        </xdr:cNvPr>
        <xdr:cNvCxnSpPr/>
      </xdr:nvCxnSpPr>
      <xdr:spPr>
        <a:xfrm flipV="1">
          <a:off x="1447800" y="14218855"/>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1447CD83-D55E-4AEC-999B-763924270D78}"/>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6EA74545-42A6-43F8-AA13-976E5BE0C139}"/>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AD8C7CD2-D110-48D8-A286-45C627C6522D}"/>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443F28CB-E60B-45FE-B6B6-23AFCB58BA27}"/>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28B05F5-3635-4E0E-927A-E31867B3AC6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2E105EE-FAFE-4F08-9C57-CE1D5B40E43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DE6E494-ACE1-4E58-BE44-5DBB51EC9CB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B7B53BC-6ABC-429A-ACDB-54DA7294C0F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F4FE40F-7BC5-421B-9029-EF7BB07BF51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154767</xdr:rowOff>
    </xdr:from>
    <xdr:to>
      <xdr:col>23</xdr:col>
      <xdr:colOff>184150</xdr:colOff>
      <xdr:row>83</xdr:row>
      <xdr:rowOff>84917</xdr:rowOff>
    </xdr:to>
    <xdr:sp macro="" textlink="">
      <xdr:nvSpPr>
        <xdr:cNvPr id="214" name="楕円 213">
          <a:extLst>
            <a:ext uri="{FF2B5EF4-FFF2-40B4-BE49-F238E27FC236}">
              <a16:creationId xmlns:a16="http://schemas.microsoft.com/office/drawing/2014/main" id="{4C90EDF4-B974-4DE1-A4E3-4CD384AFA06F}"/>
            </a:ext>
          </a:extLst>
        </xdr:cNvPr>
        <xdr:cNvSpPr/>
      </xdr:nvSpPr>
      <xdr:spPr>
        <a:xfrm>
          <a:off x="4902200" y="142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126844</xdr:rowOff>
    </xdr:from>
    <xdr:ext cx="762000" cy="259045"/>
    <xdr:sp macro="" textlink="">
      <xdr:nvSpPr>
        <xdr:cNvPr id="215" name="人件費・物件費等の状況該当値テキスト">
          <a:extLst>
            <a:ext uri="{FF2B5EF4-FFF2-40B4-BE49-F238E27FC236}">
              <a16:creationId xmlns:a16="http://schemas.microsoft.com/office/drawing/2014/main" id="{F7708DBC-F1C8-4BBB-962D-6527CB7ADFB3}"/>
            </a:ext>
          </a:extLst>
        </xdr:cNvPr>
        <xdr:cNvSpPr txBox="1"/>
      </xdr:nvSpPr>
      <xdr:spPr>
        <a:xfrm>
          <a:off x="5041900" y="1418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1699</xdr:rowOff>
    </xdr:from>
    <xdr:to>
      <xdr:col>19</xdr:col>
      <xdr:colOff>184150</xdr:colOff>
      <xdr:row>83</xdr:row>
      <xdr:rowOff>103299</xdr:rowOff>
    </xdr:to>
    <xdr:sp macro="" textlink="">
      <xdr:nvSpPr>
        <xdr:cNvPr id="216" name="楕円 215">
          <a:extLst>
            <a:ext uri="{FF2B5EF4-FFF2-40B4-BE49-F238E27FC236}">
              <a16:creationId xmlns:a16="http://schemas.microsoft.com/office/drawing/2014/main" id="{6A78210E-3498-4D0C-B8CD-365EDF2F1747}"/>
            </a:ext>
          </a:extLst>
        </xdr:cNvPr>
        <xdr:cNvSpPr/>
      </xdr:nvSpPr>
      <xdr:spPr>
        <a:xfrm>
          <a:off x="4064000" y="142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88076</xdr:rowOff>
    </xdr:from>
    <xdr:ext cx="736600" cy="259045"/>
    <xdr:sp macro="" textlink="">
      <xdr:nvSpPr>
        <xdr:cNvPr id="217" name="テキスト ボックス 216">
          <a:extLst>
            <a:ext uri="{FF2B5EF4-FFF2-40B4-BE49-F238E27FC236}">
              <a16:creationId xmlns:a16="http://schemas.microsoft.com/office/drawing/2014/main" id="{F12B0819-A79F-45ED-BD03-F704A58C1764}"/>
            </a:ext>
          </a:extLst>
        </xdr:cNvPr>
        <xdr:cNvSpPr txBox="1"/>
      </xdr:nvSpPr>
      <xdr:spPr>
        <a:xfrm>
          <a:off x="3733800" y="14318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3798</xdr:rowOff>
    </xdr:from>
    <xdr:to>
      <xdr:col>15</xdr:col>
      <xdr:colOff>133350</xdr:colOff>
      <xdr:row>83</xdr:row>
      <xdr:rowOff>105398</xdr:rowOff>
    </xdr:to>
    <xdr:sp macro="" textlink="">
      <xdr:nvSpPr>
        <xdr:cNvPr id="218" name="楕円 217">
          <a:extLst>
            <a:ext uri="{FF2B5EF4-FFF2-40B4-BE49-F238E27FC236}">
              <a16:creationId xmlns:a16="http://schemas.microsoft.com/office/drawing/2014/main" id="{4577C800-1770-407E-8BD4-BC8D58C6F801}"/>
            </a:ext>
          </a:extLst>
        </xdr:cNvPr>
        <xdr:cNvSpPr/>
      </xdr:nvSpPr>
      <xdr:spPr>
        <a:xfrm>
          <a:off x="3175000" y="142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90175</xdr:rowOff>
    </xdr:from>
    <xdr:ext cx="762000" cy="259045"/>
    <xdr:sp macro="" textlink="">
      <xdr:nvSpPr>
        <xdr:cNvPr id="219" name="テキスト ボックス 218">
          <a:extLst>
            <a:ext uri="{FF2B5EF4-FFF2-40B4-BE49-F238E27FC236}">
              <a16:creationId xmlns:a16="http://schemas.microsoft.com/office/drawing/2014/main" id="{9BF9FCD6-5813-4E73-9D0E-72A8C4147369}"/>
            </a:ext>
          </a:extLst>
        </xdr:cNvPr>
        <xdr:cNvSpPr txBox="1"/>
      </xdr:nvSpPr>
      <xdr:spPr>
        <a:xfrm>
          <a:off x="2844800" y="143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109155</xdr:rowOff>
    </xdr:from>
    <xdr:to>
      <xdr:col>11</xdr:col>
      <xdr:colOff>82550</xdr:colOff>
      <xdr:row>83</xdr:row>
      <xdr:rowOff>39305</xdr:rowOff>
    </xdr:to>
    <xdr:sp macro="" textlink="">
      <xdr:nvSpPr>
        <xdr:cNvPr id="220" name="楕円 219">
          <a:extLst>
            <a:ext uri="{FF2B5EF4-FFF2-40B4-BE49-F238E27FC236}">
              <a16:creationId xmlns:a16="http://schemas.microsoft.com/office/drawing/2014/main" id="{DFDFD423-AC46-4934-ABDD-89A4FEF14410}"/>
            </a:ext>
          </a:extLst>
        </xdr:cNvPr>
        <xdr:cNvSpPr/>
      </xdr:nvSpPr>
      <xdr:spPr>
        <a:xfrm>
          <a:off x="2286000" y="141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24082</xdr:rowOff>
    </xdr:from>
    <xdr:ext cx="762000" cy="259045"/>
    <xdr:sp macro="" textlink="">
      <xdr:nvSpPr>
        <xdr:cNvPr id="221" name="テキスト ボックス 220">
          <a:extLst>
            <a:ext uri="{FF2B5EF4-FFF2-40B4-BE49-F238E27FC236}">
              <a16:creationId xmlns:a16="http://schemas.microsoft.com/office/drawing/2014/main" id="{CF8892EE-EF84-4C85-BF7E-D0728EF7BECC}"/>
            </a:ext>
          </a:extLst>
        </xdr:cNvPr>
        <xdr:cNvSpPr txBox="1"/>
      </xdr:nvSpPr>
      <xdr:spPr>
        <a:xfrm>
          <a:off x="1955800" y="1425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119604</xdr:rowOff>
    </xdr:from>
    <xdr:to>
      <xdr:col>7</xdr:col>
      <xdr:colOff>31750</xdr:colOff>
      <xdr:row>83</xdr:row>
      <xdr:rowOff>49754</xdr:rowOff>
    </xdr:to>
    <xdr:sp macro="" textlink="">
      <xdr:nvSpPr>
        <xdr:cNvPr id="222" name="楕円 221">
          <a:extLst>
            <a:ext uri="{FF2B5EF4-FFF2-40B4-BE49-F238E27FC236}">
              <a16:creationId xmlns:a16="http://schemas.microsoft.com/office/drawing/2014/main" id="{25954338-2945-4414-B7AD-0347F2E0FCCF}"/>
            </a:ext>
          </a:extLst>
        </xdr:cNvPr>
        <xdr:cNvSpPr/>
      </xdr:nvSpPr>
      <xdr:spPr>
        <a:xfrm>
          <a:off x="1397000" y="141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34531</xdr:rowOff>
    </xdr:from>
    <xdr:ext cx="762000" cy="259045"/>
    <xdr:sp macro="" textlink="">
      <xdr:nvSpPr>
        <xdr:cNvPr id="223" name="テキスト ボックス 222">
          <a:extLst>
            <a:ext uri="{FF2B5EF4-FFF2-40B4-BE49-F238E27FC236}">
              <a16:creationId xmlns:a16="http://schemas.microsoft.com/office/drawing/2014/main" id="{2CD1721B-7C68-4AA8-BB4E-E4054BC8EC59}"/>
            </a:ext>
          </a:extLst>
        </xdr:cNvPr>
        <xdr:cNvSpPr txBox="1"/>
      </xdr:nvSpPr>
      <xdr:spPr>
        <a:xfrm>
          <a:off x="1066800" y="1426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19DB1C56-1129-4C08-8BEF-3D95A45B34A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30B162C0-D650-45DE-9C23-56F32978B77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B6CF1F95-FAA4-4744-BCF7-3CA8697126D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98C84B06-065F-4A18-95A9-275BF99AF6A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B11F296F-AEA5-4E12-AB12-827B5F0E266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405DE425-46EE-4364-AD96-0BEB2CEF1AE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9F08961B-EB20-41F4-AF44-89FE7BAD1BC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AE26A1C1-90F8-498B-A8FE-CD4F577832E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A097CBE1-D25F-4AC6-89CE-583D87DF47E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65C8C1CE-C75E-434F-ACCB-25A286BD30D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72D18A94-27B6-4D33-A4A5-83E3E48A8EB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ACAD7108-D54B-4C00-8E1C-CAA9499A0AE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902B2FB4-0E63-4EE4-BB1D-FB34ECE4141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年度以降、類似団体平均を上回っており、令和元年度では</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ポイント上回っている状況である。今後、国及び県の勧告並びに他の自治体の状況を考慮し、持続可能な財政運営のため給与の適正化に努める。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75E2E8A0-C917-453D-9396-C5BFFE94F05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191FA34F-D5C4-4DB4-A74A-DC946907394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76CB8FBF-ED60-44BF-B12D-EFCB9C9152A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9DD72626-7964-4C56-8E61-962F2CF59FCD}"/>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C6CE399F-5099-455F-AF96-F0921CD3104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B9ED74AC-9852-464F-B362-D921C7B951E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2240699-872B-4314-AD5B-CD7845565B8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C7BBC6AE-715C-4595-AC32-27E0BD94108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16E36198-AB77-447B-987C-86D53E53AE9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A229FF1-B64A-4879-974F-7343E61F238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CA91A32A-3CDC-48AB-A453-ECA85FC11A99}"/>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ED985104-FC10-41C1-B733-85B6D2622E7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F68D8BCE-D377-4095-A46D-A7DC2C1443D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7769CA0-4AF6-4BE8-A561-CE734606B2F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278A308F-7958-4E89-BE72-BD31E328DA9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7DC85FA7-DB87-43E7-B0DE-B0DE1D1B934F}"/>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2478AE78-8632-460C-AE02-79F1B282557E}"/>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8BD49E1D-CC66-4FE9-9D4B-DFF8042AD768}"/>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F3AF44CE-E119-4AAF-B48C-D5C20E70912F}"/>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1D96CA88-0565-4932-B57E-A57A8F20E329}"/>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93980</xdr:rowOff>
    </xdr:to>
    <xdr:cxnSp macro="">
      <xdr:nvCxnSpPr>
        <xdr:cNvPr id="257" name="直線コネクタ 256">
          <a:extLst>
            <a:ext uri="{FF2B5EF4-FFF2-40B4-BE49-F238E27FC236}">
              <a16:creationId xmlns:a16="http://schemas.microsoft.com/office/drawing/2014/main" id="{E26C59B5-96EA-4344-A7BA-1E31073B239F}"/>
            </a:ext>
          </a:extLst>
        </xdr:cNvPr>
        <xdr:cNvCxnSpPr/>
      </xdr:nvCxnSpPr>
      <xdr:spPr>
        <a:xfrm>
          <a:off x="16179800" y="153047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DC4E8852-5B7D-4779-AD1E-F4A1322674CD}"/>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39A26D7A-4805-48BC-A5C8-C8BC1D7F1CE6}"/>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118111</xdr:rowOff>
    </xdr:to>
    <xdr:cxnSp macro="">
      <xdr:nvCxnSpPr>
        <xdr:cNvPr id="260" name="直線コネクタ 259">
          <a:extLst>
            <a:ext uri="{FF2B5EF4-FFF2-40B4-BE49-F238E27FC236}">
              <a16:creationId xmlns:a16="http://schemas.microsoft.com/office/drawing/2014/main" id="{537D3921-D95E-4128-95FB-9CECF51C1726}"/>
            </a:ext>
          </a:extLst>
        </xdr:cNvPr>
        <xdr:cNvCxnSpPr/>
      </xdr:nvCxnSpPr>
      <xdr:spPr>
        <a:xfrm flipV="1">
          <a:off x="15290800" y="15304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EF177B15-3933-4E10-A9A7-BE9224C5B25C}"/>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E356742E-A0B5-4ADE-8484-405F3CC3B251}"/>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85937</xdr:rowOff>
    </xdr:from>
    <xdr:to>
      <xdr:col>72</xdr:col>
      <xdr:colOff>203200</xdr:colOff>
      <xdr:row>89</xdr:row>
      <xdr:rowOff>118111</xdr:rowOff>
    </xdr:to>
    <xdr:cxnSp macro="">
      <xdr:nvCxnSpPr>
        <xdr:cNvPr id="263" name="直線コネクタ 262">
          <a:extLst>
            <a:ext uri="{FF2B5EF4-FFF2-40B4-BE49-F238E27FC236}">
              <a16:creationId xmlns:a16="http://schemas.microsoft.com/office/drawing/2014/main" id="{45F14B5B-94AF-4DA0-9088-9426ACA96021}"/>
            </a:ext>
          </a:extLst>
        </xdr:cNvPr>
        <xdr:cNvCxnSpPr/>
      </xdr:nvCxnSpPr>
      <xdr:spPr>
        <a:xfrm>
          <a:off x="14401800" y="153449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55CB7787-F149-4D71-AAB7-5CD97CECB6B7}"/>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7B6FABA9-2812-436C-B67E-7D12EEDF2649}"/>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85937</xdr:rowOff>
    </xdr:from>
    <xdr:to>
      <xdr:col>68</xdr:col>
      <xdr:colOff>152400</xdr:colOff>
      <xdr:row>89</xdr:row>
      <xdr:rowOff>93980</xdr:rowOff>
    </xdr:to>
    <xdr:cxnSp macro="">
      <xdr:nvCxnSpPr>
        <xdr:cNvPr id="266" name="直線コネクタ 265">
          <a:extLst>
            <a:ext uri="{FF2B5EF4-FFF2-40B4-BE49-F238E27FC236}">
              <a16:creationId xmlns:a16="http://schemas.microsoft.com/office/drawing/2014/main" id="{7E7C97C7-D430-4305-A47C-EFDA6BDFD8F2}"/>
            </a:ext>
          </a:extLst>
        </xdr:cNvPr>
        <xdr:cNvCxnSpPr/>
      </xdr:nvCxnSpPr>
      <xdr:spPr>
        <a:xfrm flipV="1">
          <a:off x="13512800" y="1534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150F0EEC-8EA7-434B-AC86-194DA25C36DA}"/>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7A30BBD8-CFF1-46DB-8857-62F28AD573A6}"/>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D718F6D7-53F8-4C9D-BC12-C482CA379C81}"/>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2F164A75-75F7-4671-9F3E-3E98B64F9E3B}"/>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C54F946-F643-4E90-8EE5-F3603F640EF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DF9297B-695E-40F0-A3B6-76C0BA9B5F1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2EF94C9-0169-4DF6-BDB7-D834D2138F0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126290D-2212-41A6-B520-D6D134E0344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A0F1D4F-9B76-4435-BE83-E8A774C5D7B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6" name="楕円 275">
          <a:extLst>
            <a:ext uri="{FF2B5EF4-FFF2-40B4-BE49-F238E27FC236}">
              <a16:creationId xmlns:a16="http://schemas.microsoft.com/office/drawing/2014/main" id="{78070310-8E8B-416C-A63F-B2737AE64F69}"/>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15257</xdr:rowOff>
    </xdr:from>
    <xdr:ext cx="762000" cy="259045"/>
    <xdr:sp macro="" textlink="">
      <xdr:nvSpPr>
        <xdr:cNvPr id="277" name="給与水準   （国との比較）該当値テキスト">
          <a:extLst>
            <a:ext uri="{FF2B5EF4-FFF2-40B4-BE49-F238E27FC236}">
              <a16:creationId xmlns:a16="http://schemas.microsoft.com/office/drawing/2014/main" id="{97F87BF3-66B0-4B3B-BC4F-F8ADC76B4813}"/>
            </a:ext>
          </a:extLst>
        </xdr:cNvPr>
        <xdr:cNvSpPr txBox="1"/>
      </xdr:nvSpPr>
      <xdr:spPr>
        <a:xfrm>
          <a:off x="17106900" y="152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8" name="楕円 277">
          <a:extLst>
            <a:ext uri="{FF2B5EF4-FFF2-40B4-BE49-F238E27FC236}">
              <a16:creationId xmlns:a16="http://schemas.microsoft.com/office/drawing/2014/main" id="{56548C10-E1CC-47A9-9B5C-743467D6C34A}"/>
            </a:ext>
          </a:extLst>
        </xdr:cNvPr>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9" name="テキスト ボックス 278">
          <a:extLst>
            <a:ext uri="{FF2B5EF4-FFF2-40B4-BE49-F238E27FC236}">
              <a16:creationId xmlns:a16="http://schemas.microsoft.com/office/drawing/2014/main" id="{EC875B75-5D37-406B-BEE7-B1E9269344B5}"/>
            </a:ext>
          </a:extLst>
        </xdr:cNvPr>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67311</xdr:rowOff>
    </xdr:from>
    <xdr:to>
      <xdr:col>73</xdr:col>
      <xdr:colOff>44450</xdr:colOff>
      <xdr:row>89</xdr:row>
      <xdr:rowOff>168911</xdr:rowOff>
    </xdr:to>
    <xdr:sp macro="" textlink="">
      <xdr:nvSpPr>
        <xdr:cNvPr id="280" name="楕円 279">
          <a:extLst>
            <a:ext uri="{FF2B5EF4-FFF2-40B4-BE49-F238E27FC236}">
              <a16:creationId xmlns:a16="http://schemas.microsoft.com/office/drawing/2014/main" id="{A3FFA03D-8E1A-476F-ADEF-ABEEC75A5182}"/>
            </a:ext>
          </a:extLst>
        </xdr:cNvPr>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153688</xdr:rowOff>
    </xdr:from>
    <xdr:ext cx="762000" cy="259045"/>
    <xdr:sp macro="" textlink="">
      <xdr:nvSpPr>
        <xdr:cNvPr id="281" name="テキスト ボックス 280">
          <a:extLst>
            <a:ext uri="{FF2B5EF4-FFF2-40B4-BE49-F238E27FC236}">
              <a16:creationId xmlns:a16="http://schemas.microsoft.com/office/drawing/2014/main" id="{9E944520-9B94-4D5B-B37F-B784A682761F}"/>
            </a:ext>
          </a:extLst>
        </xdr:cNvPr>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35137</xdr:rowOff>
    </xdr:from>
    <xdr:to>
      <xdr:col>68</xdr:col>
      <xdr:colOff>203200</xdr:colOff>
      <xdr:row>89</xdr:row>
      <xdr:rowOff>136737</xdr:rowOff>
    </xdr:to>
    <xdr:sp macro="" textlink="">
      <xdr:nvSpPr>
        <xdr:cNvPr id="282" name="楕円 281">
          <a:extLst>
            <a:ext uri="{FF2B5EF4-FFF2-40B4-BE49-F238E27FC236}">
              <a16:creationId xmlns:a16="http://schemas.microsoft.com/office/drawing/2014/main" id="{6D183E58-B55C-4E9A-BA6A-6633A8A36BDE}"/>
            </a:ext>
          </a:extLst>
        </xdr:cNvPr>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121514</xdr:rowOff>
    </xdr:from>
    <xdr:ext cx="762000" cy="259045"/>
    <xdr:sp macro="" textlink="">
      <xdr:nvSpPr>
        <xdr:cNvPr id="283" name="テキスト ボックス 282">
          <a:extLst>
            <a:ext uri="{FF2B5EF4-FFF2-40B4-BE49-F238E27FC236}">
              <a16:creationId xmlns:a16="http://schemas.microsoft.com/office/drawing/2014/main" id="{CD467758-94C3-492D-94D1-1523F56FC475}"/>
            </a:ext>
          </a:extLst>
        </xdr:cNvPr>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43180</xdr:rowOff>
    </xdr:from>
    <xdr:to>
      <xdr:col>64</xdr:col>
      <xdr:colOff>152400</xdr:colOff>
      <xdr:row>89</xdr:row>
      <xdr:rowOff>144780</xdr:rowOff>
    </xdr:to>
    <xdr:sp macro="" textlink="">
      <xdr:nvSpPr>
        <xdr:cNvPr id="284" name="楕円 283">
          <a:extLst>
            <a:ext uri="{FF2B5EF4-FFF2-40B4-BE49-F238E27FC236}">
              <a16:creationId xmlns:a16="http://schemas.microsoft.com/office/drawing/2014/main" id="{036D4F44-A66E-4041-B587-F247E1D0F437}"/>
            </a:ext>
          </a:extLst>
        </xdr:cNvPr>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129557</xdr:rowOff>
    </xdr:from>
    <xdr:ext cx="762000" cy="259045"/>
    <xdr:sp macro="" textlink="">
      <xdr:nvSpPr>
        <xdr:cNvPr id="285" name="テキスト ボックス 284">
          <a:extLst>
            <a:ext uri="{FF2B5EF4-FFF2-40B4-BE49-F238E27FC236}">
              <a16:creationId xmlns:a16="http://schemas.microsoft.com/office/drawing/2014/main" id="{16F9ABA7-E99F-4F5E-8B40-A82C2131AB8B}"/>
            </a:ext>
          </a:extLst>
        </xdr:cNvPr>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466A6624-BE50-4420-8299-00A8606A4F9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7FA995FC-B062-44C7-89D5-8ECBEFF64CE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5EE55015-CA90-42AA-B7B0-396780AAEE5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4524BD31-5A33-4F83-8ED6-C332AE7BBAA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B2004022-D3A3-486C-B514-C45BA6B5E0F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549C1845-7311-4544-A881-A86166DABA3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66223F66-C154-4736-81BF-303F445364A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55C103DA-65BB-4541-B05C-CCD3F5056E5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70E57F40-F260-4636-A056-238B8EF73C4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71BA893D-8C7F-409C-B79A-5BDC94C47B6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869AA0F9-3C1D-49AA-BC4D-9D0894D5583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9FD146D-4356-440B-8633-128F798B9D9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FE1C8E31-C676-4D6E-AE3F-E7CCFD16A71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25.87</a:t>
          </a:r>
          <a:r>
            <a:rPr kumimoji="1" lang="ja-JP" altLang="en-US" sz="1300">
              <a:latin typeface="ＭＳ Ｐゴシック" panose="020B0600070205080204" pitchFamily="50" charset="-128"/>
              <a:ea typeface="ＭＳ Ｐゴシック" panose="020B0600070205080204" pitchFamily="50" charset="-128"/>
            </a:rPr>
            <a:t>人と類似団体平均の</a:t>
          </a:r>
          <a:r>
            <a:rPr kumimoji="1" lang="en-US" altLang="ja-JP" sz="1300">
              <a:latin typeface="ＭＳ Ｐゴシック" panose="020B0600070205080204" pitchFamily="50" charset="-128"/>
              <a:ea typeface="ＭＳ Ｐゴシック" panose="020B0600070205080204" pitchFamily="50" charset="-128"/>
            </a:rPr>
            <a:t>22.36</a:t>
          </a:r>
          <a:r>
            <a:rPr kumimoji="1" lang="ja-JP" altLang="en-US" sz="1300">
              <a:latin typeface="ＭＳ Ｐゴシック" panose="020B0600070205080204" pitchFamily="50" charset="-128"/>
              <a:ea typeface="ＭＳ Ｐゴシック" panose="020B0600070205080204" pitchFamily="50" charset="-128"/>
            </a:rPr>
            <a:t>人を上回っている。要因としては、へき地診療所の設置や本村の地形的要因等により保育所等の施設数が多いことである。今後は、定員適正化計画に基づく退職者の不補充や更なる行政組織の統廃合を視野に入れ、適正な人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B3A850E-0FB7-4B08-9BCC-221CF6CDA11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C85E25C6-D8B5-41AE-A3D7-9A81DF2E7C5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D72FAB30-BB76-4B95-9DE4-947A23AC2E2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82D46555-7538-43CF-88F3-BF82C1C60CF9}"/>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47E9A12B-42D3-41CC-9B95-4AC4F4634CC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79F090A8-A449-4238-91B6-5C6253401F2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CF453E3D-C295-40D0-8CBB-F64964505A8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1BF413C2-F7CF-4BD5-BD28-FACD3820B8E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F4DEB32B-05F3-4217-BEF4-9F51CD9F439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97441015-2885-4685-86AB-D8F79D2BE0C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CA9291F1-5712-4370-8EF7-A98A1170124D}"/>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DB5CFF2B-4EBD-49EC-A389-F7E564177C6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13830396-A340-4517-8C30-A102D06EA89A}"/>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791769A0-C425-44BE-A40B-BFCEB3AD44B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92454E0F-B9F9-4470-9575-4543ADB073A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FCD2E6AD-3BC0-4ACF-B247-A5CEF27D3E7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A7B5C41D-1F4C-4CE9-93CF-BC9BBCFBE7A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3600047-5887-4478-80DA-6BF34B6E33E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78D4D430-1489-4923-B067-721DFA0CADDC}"/>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BEE3D10A-FBD4-4A78-8EA6-C2AC290D24B1}"/>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7546CAC4-8391-406E-9A5E-A43F1FCF71BC}"/>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F1DD35C9-F8FE-41A6-9445-41099070F295}"/>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B61A4CFA-FC90-43F9-9F82-D38C16DE4625}"/>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157425</xdr:rowOff>
    </xdr:from>
    <xdr:to>
      <xdr:col>81</xdr:col>
      <xdr:colOff>44450</xdr:colOff>
      <xdr:row>61</xdr:row>
      <xdr:rowOff>21826</xdr:rowOff>
    </xdr:to>
    <xdr:cxnSp macro="">
      <xdr:nvCxnSpPr>
        <xdr:cNvPr id="322" name="直線コネクタ 321">
          <a:extLst>
            <a:ext uri="{FF2B5EF4-FFF2-40B4-BE49-F238E27FC236}">
              <a16:creationId xmlns:a16="http://schemas.microsoft.com/office/drawing/2014/main" id="{B51B4643-5FBA-4C22-8B63-91FB4C87DB3C}"/>
            </a:ext>
          </a:extLst>
        </xdr:cNvPr>
        <xdr:cNvCxnSpPr/>
      </xdr:nvCxnSpPr>
      <xdr:spPr>
        <a:xfrm>
          <a:off x="16179800" y="10444425"/>
          <a:ext cx="8382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542B0856-D625-438E-92EA-C8F1FECD4268}"/>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EA6DBF96-F375-435F-889F-E6E8B10C935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115370</xdr:rowOff>
    </xdr:from>
    <xdr:to>
      <xdr:col>77</xdr:col>
      <xdr:colOff>44450</xdr:colOff>
      <xdr:row>60</xdr:row>
      <xdr:rowOff>157425</xdr:rowOff>
    </xdr:to>
    <xdr:cxnSp macro="">
      <xdr:nvCxnSpPr>
        <xdr:cNvPr id="325" name="直線コネクタ 324">
          <a:extLst>
            <a:ext uri="{FF2B5EF4-FFF2-40B4-BE49-F238E27FC236}">
              <a16:creationId xmlns:a16="http://schemas.microsoft.com/office/drawing/2014/main" id="{2C14B7A0-568C-4D57-B336-FF7A09507EFE}"/>
            </a:ext>
          </a:extLst>
        </xdr:cNvPr>
        <xdr:cNvCxnSpPr/>
      </xdr:nvCxnSpPr>
      <xdr:spPr>
        <a:xfrm>
          <a:off x="15290800" y="10402370"/>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B372E4DD-F308-4301-81B7-80BDDB020E24}"/>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FA22D65A-BFAD-4517-BB02-B56E38006E4F}"/>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113991</xdr:rowOff>
    </xdr:from>
    <xdr:to>
      <xdr:col>72</xdr:col>
      <xdr:colOff>203200</xdr:colOff>
      <xdr:row>60</xdr:row>
      <xdr:rowOff>115370</xdr:rowOff>
    </xdr:to>
    <xdr:cxnSp macro="">
      <xdr:nvCxnSpPr>
        <xdr:cNvPr id="328" name="直線コネクタ 327">
          <a:extLst>
            <a:ext uri="{FF2B5EF4-FFF2-40B4-BE49-F238E27FC236}">
              <a16:creationId xmlns:a16="http://schemas.microsoft.com/office/drawing/2014/main" id="{00B612E2-1B6B-4FFC-A164-A49A8F41D93E}"/>
            </a:ext>
          </a:extLst>
        </xdr:cNvPr>
        <xdr:cNvCxnSpPr/>
      </xdr:nvCxnSpPr>
      <xdr:spPr>
        <a:xfrm>
          <a:off x="14401800" y="1040099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7EAFE5DA-7104-461D-B0CF-7BE3BE23F7B4}"/>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8D2AC4D9-9BAB-4E13-A2B1-3923B2E4CE19}"/>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77797</xdr:rowOff>
    </xdr:from>
    <xdr:to>
      <xdr:col>68</xdr:col>
      <xdr:colOff>152400</xdr:colOff>
      <xdr:row>60</xdr:row>
      <xdr:rowOff>113991</xdr:rowOff>
    </xdr:to>
    <xdr:cxnSp macro="">
      <xdr:nvCxnSpPr>
        <xdr:cNvPr id="331" name="直線コネクタ 330">
          <a:extLst>
            <a:ext uri="{FF2B5EF4-FFF2-40B4-BE49-F238E27FC236}">
              <a16:creationId xmlns:a16="http://schemas.microsoft.com/office/drawing/2014/main" id="{34A9AA5F-2013-4FEA-B635-01F36CFE97D6}"/>
            </a:ext>
          </a:extLst>
        </xdr:cNvPr>
        <xdr:cNvCxnSpPr/>
      </xdr:nvCxnSpPr>
      <xdr:spPr>
        <a:xfrm>
          <a:off x="13512800" y="1036479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AB968451-9353-4D88-BD94-7120FFFBE4B9}"/>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B1F24C56-6D03-43A8-95AB-7069330E1D8D}"/>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77431DBC-000D-482C-83E1-B2B8B0DAF317}"/>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895D1D90-A392-4395-9D27-2A60B6DFC403}"/>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B644B06-65AC-4492-80B1-A1BC1363E11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364836C-A6D9-4904-B168-C23CCEAD28A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C82022B-6374-40CF-BA5D-21EF9B41C86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3AD8E71-1C8E-4C50-83BE-97FA59775A6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81270383-8E79-4EF0-B911-B4220BB40B2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142476</xdr:rowOff>
    </xdr:from>
    <xdr:to>
      <xdr:col>81</xdr:col>
      <xdr:colOff>95250</xdr:colOff>
      <xdr:row>61</xdr:row>
      <xdr:rowOff>72626</xdr:rowOff>
    </xdr:to>
    <xdr:sp macro="" textlink="">
      <xdr:nvSpPr>
        <xdr:cNvPr id="341" name="楕円 340">
          <a:extLst>
            <a:ext uri="{FF2B5EF4-FFF2-40B4-BE49-F238E27FC236}">
              <a16:creationId xmlns:a16="http://schemas.microsoft.com/office/drawing/2014/main" id="{75FBFEF6-AC21-4BDA-B8B3-5CA1E351F34D}"/>
            </a:ext>
          </a:extLst>
        </xdr:cNvPr>
        <xdr:cNvSpPr/>
      </xdr:nvSpPr>
      <xdr:spPr>
        <a:xfrm>
          <a:off x="16967200" y="104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114553</xdr:rowOff>
    </xdr:from>
    <xdr:ext cx="762000" cy="259045"/>
    <xdr:sp macro="" textlink="">
      <xdr:nvSpPr>
        <xdr:cNvPr id="342" name="定員管理の状況該当値テキスト">
          <a:extLst>
            <a:ext uri="{FF2B5EF4-FFF2-40B4-BE49-F238E27FC236}">
              <a16:creationId xmlns:a16="http://schemas.microsoft.com/office/drawing/2014/main" id="{D8839A91-2795-4D59-8057-52C72DA4FFEF}"/>
            </a:ext>
          </a:extLst>
        </xdr:cNvPr>
        <xdr:cNvSpPr txBox="1"/>
      </xdr:nvSpPr>
      <xdr:spPr>
        <a:xfrm>
          <a:off x="17106900" y="1040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106625</xdr:rowOff>
    </xdr:from>
    <xdr:to>
      <xdr:col>77</xdr:col>
      <xdr:colOff>95250</xdr:colOff>
      <xdr:row>61</xdr:row>
      <xdr:rowOff>36775</xdr:rowOff>
    </xdr:to>
    <xdr:sp macro="" textlink="">
      <xdr:nvSpPr>
        <xdr:cNvPr id="343" name="楕円 342">
          <a:extLst>
            <a:ext uri="{FF2B5EF4-FFF2-40B4-BE49-F238E27FC236}">
              <a16:creationId xmlns:a16="http://schemas.microsoft.com/office/drawing/2014/main" id="{EFB95D24-6260-4D2F-98B3-1CBD564899D8}"/>
            </a:ext>
          </a:extLst>
        </xdr:cNvPr>
        <xdr:cNvSpPr/>
      </xdr:nvSpPr>
      <xdr:spPr>
        <a:xfrm>
          <a:off x="16129000" y="103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21552</xdr:rowOff>
    </xdr:from>
    <xdr:ext cx="736600" cy="259045"/>
    <xdr:sp macro="" textlink="">
      <xdr:nvSpPr>
        <xdr:cNvPr id="344" name="テキスト ボックス 343">
          <a:extLst>
            <a:ext uri="{FF2B5EF4-FFF2-40B4-BE49-F238E27FC236}">
              <a16:creationId xmlns:a16="http://schemas.microsoft.com/office/drawing/2014/main" id="{3B91D533-8DE7-43D4-A138-D35A33C55EFD}"/>
            </a:ext>
          </a:extLst>
        </xdr:cNvPr>
        <xdr:cNvSpPr txBox="1"/>
      </xdr:nvSpPr>
      <xdr:spPr>
        <a:xfrm>
          <a:off x="15798800" y="104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64570</xdr:rowOff>
    </xdr:from>
    <xdr:to>
      <xdr:col>73</xdr:col>
      <xdr:colOff>44450</xdr:colOff>
      <xdr:row>60</xdr:row>
      <xdr:rowOff>166170</xdr:rowOff>
    </xdr:to>
    <xdr:sp macro="" textlink="">
      <xdr:nvSpPr>
        <xdr:cNvPr id="345" name="楕円 344">
          <a:extLst>
            <a:ext uri="{FF2B5EF4-FFF2-40B4-BE49-F238E27FC236}">
              <a16:creationId xmlns:a16="http://schemas.microsoft.com/office/drawing/2014/main" id="{B2141621-BD24-4C42-A0F0-CC0FB16D96DA}"/>
            </a:ext>
          </a:extLst>
        </xdr:cNvPr>
        <xdr:cNvSpPr/>
      </xdr:nvSpPr>
      <xdr:spPr>
        <a:xfrm>
          <a:off x="15240000" y="103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150947</xdr:rowOff>
    </xdr:from>
    <xdr:ext cx="762000" cy="259045"/>
    <xdr:sp macro="" textlink="">
      <xdr:nvSpPr>
        <xdr:cNvPr id="346" name="テキスト ボックス 345">
          <a:extLst>
            <a:ext uri="{FF2B5EF4-FFF2-40B4-BE49-F238E27FC236}">
              <a16:creationId xmlns:a16="http://schemas.microsoft.com/office/drawing/2014/main" id="{CE701E5A-F2FD-4D66-A46F-C7B7A621E1EE}"/>
            </a:ext>
          </a:extLst>
        </xdr:cNvPr>
        <xdr:cNvSpPr txBox="1"/>
      </xdr:nvSpPr>
      <xdr:spPr>
        <a:xfrm>
          <a:off x="14909800" y="1043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63191</xdr:rowOff>
    </xdr:from>
    <xdr:to>
      <xdr:col>68</xdr:col>
      <xdr:colOff>203200</xdr:colOff>
      <xdr:row>60</xdr:row>
      <xdr:rowOff>164791</xdr:rowOff>
    </xdr:to>
    <xdr:sp macro="" textlink="">
      <xdr:nvSpPr>
        <xdr:cNvPr id="347" name="楕円 346">
          <a:extLst>
            <a:ext uri="{FF2B5EF4-FFF2-40B4-BE49-F238E27FC236}">
              <a16:creationId xmlns:a16="http://schemas.microsoft.com/office/drawing/2014/main" id="{135626E9-F90D-4A57-B695-BBC39CE3DDAB}"/>
            </a:ext>
          </a:extLst>
        </xdr:cNvPr>
        <xdr:cNvSpPr/>
      </xdr:nvSpPr>
      <xdr:spPr>
        <a:xfrm>
          <a:off x="14351000" y="103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149568</xdr:rowOff>
    </xdr:from>
    <xdr:ext cx="762000" cy="259045"/>
    <xdr:sp macro="" textlink="">
      <xdr:nvSpPr>
        <xdr:cNvPr id="348" name="テキスト ボックス 347">
          <a:extLst>
            <a:ext uri="{FF2B5EF4-FFF2-40B4-BE49-F238E27FC236}">
              <a16:creationId xmlns:a16="http://schemas.microsoft.com/office/drawing/2014/main" id="{7E88B1AF-223F-4D7E-96E2-896181890375}"/>
            </a:ext>
          </a:extLst>
        </xdr:cNvPr>
        <xdr:cNvSpPr txBox="1"/>
      </xdr:nvSpPr>
      <xdr:spPr>
        <a:xfrm>
          <a:off x="14020800" y="1043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26997</xdr:rowOff>
    </xdr:from>
    <xdr:to>
      <xdr:col>64</xdr:col>
      <xdr:colOff>152400</xdr:colOff>
      <xdr:row>60</xdr:row>
      <xdr:rowOff>128597</xdr:rowOff>
    </xdr:to>
    <xdr:sp macro="" textlink="">
      <xdr:nvSpPr>
        <xdr:cNvPr id="349" name="楕円 348">
          <a:extLst>
            <a:ext uri="{FF2B5EF4-FFF2-40B4-BE49-F238E27FC236}">
              <a16:creationId xmlns:a16="http://schemas.microsoft.com/office/drawing/2014/main" id="{B78CACA4-FDC4-4C1B-A8B8-E06CB6F0E314}"/>
            </a:ext>
          </a:extLst>
        </xdr:cNvPr>
        <xdr:cNvSpPr/>
      </xdr:nvSpPr>
      <xdr:spPr>
        <a:xfrm>
          <a:off x="134620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113374</xdr:rowOff>
    </xdr:from>
    <xdr:ext cx="762000" cy="259045"/>
    <xdr:sp macro="" textlink="">
      <xdr:nvSpPr>
        <xdr:cNvPr id="350" name="テキスト ボックス 349">
          <a:extLst>
            <a:ext uri="{FF2B5EF4-FFF2-40B4-BE49-F238E27FC236}">
              <a16:creationId xmlns:a16="http://schemas.microsoft.com/office/drawing/2014/main" id="{6E27E40F-B174-4980-AFCB-4181DB89A934}"/>
            </a:ext>
          </a:extLst>
        </xdr:cNvPr>
        <xdr:cNvSpPr txBox="1"/>
      </xdr:nvSpPr>
      <xdr:spPr>
        <a:xfrm>
          <a:off x="13131800" y="1040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90B8B805-C0D2-45F3-BBF8-E78BC202055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FAD4FCD6-5DBA-4B18-936D-51597A0FFFE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152385EE-0A24-4A7C-A164-5AB5CDD7983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2C10A7A6-46C5-4156-BE2D-9673FCEF631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383F7183-5282-402E-8D67-6DE36A5A208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4395828F-6039-4CED-A244-B709F974B56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8AE6CD89-124F-4B8D-8195-94EA031E2F5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57CF82EF-B3D2-4691-AF99-B26B01D8254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32942839-26AF-40AF-887D-1BD2AD67501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B9E4B52E-2843-42AE-9051-C866E505708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DBF2DA8-852B-428C-82AD-27FBE4D32CD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D1F8F852-78F1-4132-9A68-7E5F44E7E5A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646BC3F2-3027-45FB-A830-04F34D9CD1F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年度過疎対策事業債（村道大坪福田工業団地線防風雪柵設置事業等）の元金償還開始の影響により、償還金額は増加した。一方で、平成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年度単年度の実質公債費比率は高い水準で、令和元年度分の算定から外れたため実質公債費比率は平成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％となった。また、公債管理適正化及び平準化を図るため、平成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百万円の繰上償還を行ったことも、実質公債費比率の上昇率を抑制する要因となっている。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今後も、辺地対策事業債や過疎対策事業債など交付税措置の有利な地方債を活用しながらも、極力投資的経費を抑制し、実質公債費比率の好転を目指す。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1806B397-83F9-433A-B0D1-21CF7526CC9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D3777FAA-600B-46CA-8A97-137D7B513B9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751E19F-3E2E-4339-9C6B-4BF9EC6899F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E4080F22-4173-40AB-A4BF-EF77A3856D5A}"/>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C5844D81-BF0D-49FB-83A2-3BE09392CA34}"/>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3D0AEC01-6F18-4681-8161-03AB38FEA69A}"/>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DC1B52D1-CCAE-4AC6-B8CC-BE0AF5DC91FF}"/>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A6067AF8-3025-4F1F-A46C-0586E6D8BD2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FD0DD761-668E-4F3F-90DF-5767BEA6650F}"/>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AFCF32F6-0E90-495A-B42F-3EDB83CF907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AAB38A34-A527-4AA8-9484-4857FC6CFA8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9F0F3D96-667F-4EE6-BBD9-CAB77AC8061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5D4B2D34-A2D7-4A86-949D-6E417177E627}"/>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CAE22D15-B084-4EBD-A631-02689FDAAA59}"/>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2720DB51-0052-4831-8832-F432E01DA9E3}"/>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E41A76E7-0AB5-46C5-9650-3B861713B038}"/>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9667556E-C4F7-4118-B7F3-ACCB2E7EEACC}"/>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105156</xdr:rowOff>
    </xdr:to>
    <xdr:cxnSp macro="">
      <xdr:nvCxnSpPr>
        <xdr:cNvPr id="381" name="直線コネクタ 380">
          <a:extLst>
            <a:ext uri="{FF2B5EF4-FFF2-40B4-BE49-F238E27FC236}">
              <a16:creationId xmlns:a16="http://schemas.microsoft.com/office/drawing/2014/main" id="{B4932BC9-56B0-42BE-92A0-C15BD3662DD6}"/>
            </a:ext>
          </a:extLst>
        </xdr:cNvPr>
        <xdr:cNvCxnSpPr/>
      </xdr:nvCxnSpPr>
      <xdr:spPr>
        <a:xfrm flipV="1">
          <a:off x="16179800" y="71104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C4DE2EB7-CE31-4879-AA5C-D8564EECC451}"/>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80D603C5-0767-400E-9DB2-BD3496F46135}"/>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109982</xdr:rowOff>
    </xdr:to>
    <xdr:cxnSp macro="">
      <xdr:nvCxnSpPr>
        <xdr:cNvPr id="384" name="直線コネクタ 383">
          <a:extLst>
            <a:ext uri="{FF2B5EF4-FFF2-40B4-BE49-F238E27FC236}">
              <a16:creationId xmlns:a16="http://schemas.microsoft.com/office/drawing/2014/main" id="{80E41C0F-4CBF-4A16-B76C-1DEFE324B639}"/>
            </a:ext>
          </a:extLst>
        </xdr:cNvPr>
        <xdr:cNvCxnSpPr/>
      </xdr:nvCxnSpPr>
      <xdr:spPr>
        <a:xfrm flipV="1">
          <a:off x="15290800" y="71346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3BC82702-ADAC-492B-92FF-016117243FD6}"/>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7C10970D-D949-472F-A4F6-969D13558F5C}"/>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109982</xdr:rowOff>
    </xdr:to>
    <xdr:cxnSp macro="">
      <xdr:nvCxnSpPr>
        <xdr:cNvPr id="387" name="直線コネクタ 386">
          <a:extLst>
            <a:ext uri="{FF2B5EF4-FFF2-40B4-BE49-F238E27FC236}">
              <a16:creationId xmlns:a16="http://schemas.microsoft.com/office/drawing/2014/main" id="{4732F334-C7E2-4C15-8D29-9F9C655197DE}"/>
            </a:ext>
          </a:extLst>
        </xdr:cNvPr>
        <xdr:cNvCxnSpPr/>
      </xdr:nvCxnSpPr>
      <xdr:spPr>
        <a:xfrm>
          <a:off x="14401800" y="71008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883719EA-B40B-4F46-B5DE-3FB7818A649F}"/>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F0645E48-2473-4F40-934D-65DF6E4E48A7}"/>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71374</xdr:rowOff>
    </xdr:to>
    <xdr:cxnSp macro="">
      <xdr:nvCxnSpPr>
        <xdr:cNvPr id="390" name="直線コネクタ 389">
          <a:extLst>
            <a:ext uri="{FF2B5EF4-FFF2-40B4-BE49-F238E27FC236}">
              <a16:creationId xmlns:a16="http://schemas.microsoft.com/office/drawing/2014/main" id="{709A8067-2866-473A-9C95-521015885420}"/>
            </a:ext>
          </a:extLst>
        </xdr:cNvPr>
        <xdr:cNvCxnSpPr/>
      </xdr:nvCxnSpPr>
      <xdr:spPr>
        <a:xfrm>
          <a:off x="13512800" y="70863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6F197C24-28F3-4C2C-B584-1958615A0F98}"/>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F1909541-6C85-47E1-979D-4C517B9C830E}"/>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EC5DD31-3DF5-4D3C-8428-AEC9EC631B8A}"/>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9B414491-C653-4A3B-A2EC-D1FD8E1FE612}"/>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0DFBB90-A55D-410D-990F-8B52E3D1F6C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AECE087-9660-47EA-9BDE-8BA7D179817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E6C512A-588D-42E6-9E6D-D3C37BE3915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1BA78813-6D64-4959-87C5-46D0E56FA71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34D847E-574F-48CD-8873-3D672BE7B83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0" name="楕円 399">
          <a:extLst>
            <a:ext uri="{FF2B5EF4-FFF2-40B4-BE49-F238E27FC236}">
              <a16:creationId xmlns:a16="http://schemas.microsoft.com/office/drawing/2014/main" id="{6044246F-98C3-44D3-BEC2-AA2E2D9A52B2}"/>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1" name="公債費負担の状況該当値テキスト">
          <a:extLst>
            <a:ext uri="{FF2B5EF4-FFF2-40B4-BE49-F238E27FC236}">
              <a16:creationId xmlns:a16="http://schemas.microsoft.com/office/drawing/2014/main" id="{4940C479-B300-4349-B79F-9BFDE80F55FA}"/>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402" name="楕円 401">
          <a:extLst>
            <a:ext uri="{FF2B5EF4-FFF2-40B4-BE49-F238E27FC236}">
              <a16:creationId xmlns:a16="http://schemas.microsoft.com/office/drawing/2014/main" id="{847E25EF-A889-4012-9C64-BC313B9B247C}"/>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140733</xdr:rowOff>
    </xdr:from>
    <xdr:ext cx="736600" cy="259045"/>
    <xdr:sp macro="" textlink="">
      <xdr:nvSpPr>
        <xdr:cNvPr id="403" name="テキスト ボックス 402">
          <a:extLst>
            <a:ext uri="{FF2B5EF4-FFF2-40B4-BE49-F238E27FC236}">
              <a16:creationId xmlns:a16="http://schemas.microsoft.com/office/drawing/2014/main" id="{822D60C5-357D-41F2-9652-6920270D026A}"/>
            </a:ext>
          </a:extLst>
        </xdr:cNvPr>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4" name="楕円 403">
          <a:extLst>
            <a:ext uri="{FF2B5EF4-FFF2-40B4-BE49-F238E27FC236}">
              <a16:creationId xmlns:a16="http://schemas.microsoft.com/office/drawing/2014/main" id="{19A00450-EC2B-4360-9E0B-3CC918F2E4F9}"/>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5" name="テキスト ボックス 404">
          <a:extLst>
            <a:ext uri="{FF2B5EF4-FFF2-40B4-BE49-F238E27FC236}">
              <a16:creationId xmlns:a16="http://schemas.microsoft.com/office/drawing/2014/main" id="{E0B48124-D9B8-43DC-B65B-74B8BA156DA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6" name="楕円 405">
          <a:extLst>
            <a:ext uri="{FF2B5EF4-FFF2-40B4-BE49-F238E27FC236}">
              <a16:creationId xmlns:a16="http://schemas.microsoft.com/office/drawing/2014/main" id="{7E10DB0F-11FE-4FC5-9695-609B2A278C13}"/>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7" name="テキスト ボックス 406">
          <a:extLst>
            <a:ext uri="{FF2B5EF4-FFF2-40B4-BE49-F238E27FC236}">
              <a16:creationId xmlns:a16="http://schemas.microsoft.com/office/drawing/2014/main" id="{6DA1DE0E-E98E-4772-8F66-A7F4C911F127}"/>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8" name="楕円 407">
          <a:extLst>
            <a:ext uri="{FF2B5EF4-FFF2-40B4-BE49-F238E27FC236}">
              <a16:creationId xmlns:a16="http://schemas.microsoft.com/office/drawing/2014/main" id="{329BBE66-B710-48E9-89CD-94B0E107F64D}"/>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9" name="テキスト ボックス 408">
          <a:extLst>
            <a:ext uri="{FF2B5EF4-FFF2-40B4-BE49-F238E27FC236}">
              <a16:creationId xmlns:a16="http://schemas.microsoft.com/office/drawing/2014/main" id="{79AED32C-2770-41F1-9523-FDEB13FC98CD}"/>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76916E41-58AE-464B-BFB1-0A5F17542C2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B369EC9-E7FE-4A65-A461-C1C98FD7F4F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F102901-F0C5-49B5-A5F5-23FB5A9B050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627991D4-4324-47CC-BE4D-4ADEBD7AA5F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445B29AE-7876-4AD8-8380-BA7A3EE59A8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D30CCEAE-B273-46A4-841F-82E64FF1C09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064BA9D-AC5F-4B34-B41B-D7A52AE5B24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7EF1C774-B3E5-4ED5-A332-5C71E5BBFEA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53DF36F-511F-4FCC-BC03-A265A85408F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2DBDA3B5-DFB7-489D-8FAE-99965C8F2CF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355C4B4-073B-4639-8BBF-66DC116A238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5FBDE254-092D-4C96-AE80-31704A11B91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36C450C6-05ED-453F-AB63-65026E3B77F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将来負担比率はなく、健全な財政状況であると言える。今後も健全な財政運営に努める。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EADC100A-323A-4AE4-96D9-3B809117CED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D0753021-8EEF-4945-B9F8-889ABF25ADD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1F24F7B9-3B08-4879-A21D-A6365603C51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85BDAE4E-B513-44A4-AD67-A239734E2F9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1DAA0AC5-D608-409E-B1A2-82700AB45391}"/>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802A61A8-9B8D-4532-85EA-984F216B1CF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6BE14802-A1DD-4443-84CD-D6167BFD7C8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42382FE4-BD45-4313-9340-C0F52F197A9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9EF7602A-614F-40A9-A87E-F7FBA1CD30C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89EF0BEF-E364-43B3-ABA7-3BDA9ACB06E1}"/>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3001036B-EE7A-445D-B9CC-60AE7782E545}"/>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92828140-2F75-48C3-97B3-DCF8EC9B313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B06A482B-6209-4430-939F-B3A300171D4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D93F8758-9BAA-4781-B339-CAE05D38F39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64994B9-F36A-4B5E-AB67-CA7C7CBA7BE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2D7080D7-40EF-4F3C-8942-F4860E9148CD}"/>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4EFF039F-663A-44F5-B4AD-88324BCCF24C}"/>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9E1053C8-D9F2-4B15-9B0F-C0E9CECBF15D}"/>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CFB25253-D335-4D59-BDC2-C352C9DA000C}"/>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5A952A4E-BE1F-4C82-94D2-827CE1A19A79}"/>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F8CC72EB-B4FE-4E77-9D56-D79CEA97AD6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E66AB75A-66FE-4517-95FE-650BBF04FCBE}"/>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BCD56AE3-9A59-4BF2-83A6-56AC67DD6462}"/>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2B50DA44-1FDC-47F9-B1C7-93404CE9E37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4DDBC5BD-C396-406A-A462-0E77F002A898}"/>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E802693E-FC5B-4286-BA09-3FC8E02FA61F}"/>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160990C0-3ADE-444A-B0D4-286D29A832C5}"/>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20EA6099-96E0-4537-939D-B933C3E6F339}"/>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870B0666-37F6-4F58-B217-D223A5014352}"/>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D6EDCC9-1C6C-4EC1-88C3-92A255E324E8}"/>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DCC8629-E0E7-4DF5-9845-1C560D94D57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C5B801F-81CE-4E86-9638-11288C1320A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6E6A384-B592-4BB2-837C-76C6D4141D7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F784D14-8702-4410-B4D7-618A3BC6FD1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2F19F45-99CD-4F5C-9F8D-A3515042D42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ED7B801-5571-416A-BA97-0A53605E3AA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F884F81-5519-489F-8A9D-52ED8C788C6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6699CCB-03AB-4DB8-A2C7-0D03449EF39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2F638DA-4209-4C3E-8D08-57E921A36CA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6BB43CB-E475-49DE-A49E-FDA4AD777B5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64383C1-EE8B-4BE6-A1F0-E8B47CD71EC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C0F6625-BF3C-4DD9-96F3-2519971442A7}"/>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DC803139-BE8E-4226-9F97-C52A97B1F7B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D704D85-9CFE-4685-BC90-64E8DCF8C9D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8C7AD76A-1D49-4BFB-BAC1-17514612D21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D7395AF-3241-45EE-B073-51C9A4AD5671}"/>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05465C4-AB7B-42C2-A4DC-4CD3BBA2B449}"/>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5C86A50A-C7CD-44DD-9BE8-6C5AC416DDC7}"/>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E69406C-DFD3-4C14-8715-C0EDECD3AA64}"/>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ABCB477-E581-4437-9628-FC8E10BFC376}"/>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2D9F6631-CF81-4EDE-B80E-CF4223D9F29E}"/>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3FC1902-D52C-498F-A1C7-EDB98289CE3F}"/>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671244D-EC7D-49AA-833B-AB75DEF82E6C}"/>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DB25D128-3599-4E19-810E-600F4742717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C6770AD6-60DF-4933-AC72-EBD16722B0EC}"/>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B3144D2-D3A9-4BA2-8963-FD31DAD840ED}"/>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39BC57A-D9FF-4A51-B8D9-FF4F47DC8CF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91FD6319-F48C-436C-8F0D-7FDDB9F0B51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7862DD2-CF85-48B6-A914-811535DEA65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7F645816-BDD6-4AE5-BCFE-A80A34BA4ABB}"/>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268FDD18-D913-4809-BAF8-8ACAA1D87DC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36686F51-6B09-4B53-AA98-2E2602F08F5A}"/>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A031847-6178-4079-9053-CFFDADA4DF8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1DB1551D-35F9-4C26-B894-0B9CCED40AC2}"/>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CA320109-CA25-45D5-B34A-2AF2D064DB3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5B7AAFED-07DD-49D0-93F8-6F1571F28E6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08AC35F-FFE8-41E2-AF9F-5627178CDC8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B37D26E5-B156-41B6-B159-172ECD9918D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C8EB9B0-ACEC-4EB5-91E6-9375E291F635}"/>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A6075785-23D5-485E-A12E-CB9C35DEDD7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4E8EE8E-1BF2-4F72-A974-A9FC270B3F5D}"/>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9750CF1-056B-4D5E-8F5B-8917C834282F}"/>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09F1C3B-5686-4C84-AB51-187091DB464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BAB78657-6899-4544-94AF-E2C41664C78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CA4403B-53F5-4B8E-9D6D-58078D790E1B}"/>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362CC728-F3EB-4B8E-852D-6A7003C8A8C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7DD0916-4E4B-4CAB-B2EE-E984DC7187CC}"/>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9C2BBA1B-92E9-4089-AF18-21C82E090D2B}"/>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ポイント上回っている。類似団体平均を上回っている要因としては、へき地診療所特別会計が普通会計に含まれており、医師や看護師等にかかる人件費や地形的な理由により村内に保育所を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所設置していること等から施設関係職員が多くなっているためである。今後は定員適正化に努めていく。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4A33DA4-734E-4191-B037-1CB3410D6EA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7FA811F-C2D1-4ED8-8213-5FD5CDE31A24}"/>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73A23BC-CDBF-458F-B787-8A58158A972D}"/>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D9352696-A273-4257-AA94-F1A3E20AC658}"/>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6AFED03E-2438-4068-8AB8-63F0865ABF5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CDB10E2F-0FE2-4E68-87DF-4AC44456D8E7}"/>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68E49257-13C7-4F96-B643-3AEA99438D57}"/>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91E731AE-384E-4ABB-8D91-576953E57AE2}"/>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4CE209E0-F2D6-4459-A008-CEE2DD4A0B8E}"/>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7DE6DDED-FA7C-40DB-9417-98FB6748F5A3}"/>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D9E2D324-6230-4012-96F4-07B8E2B7A7EC}"/>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671B6D01-178B-4F73-90A9-C59F4547F98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69475733-90D7-45A9-A06B-2B2A45600DC2}"/>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F718CF1B-E3D6-4213-B5BF-5BAF4451F547}"/>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4C1D7CE9-878D-47B2-BD5D-7B9A7CADB874}"/>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2A1B7B4-4D63-4AD2-9BE4-7B3F2998CA77}"/>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CF5CAF5D-1EFF-4CF6-A888-A0F5EE9D766F}"/>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13DEB716-9A40-49E0-B19E-5B186D6B2F89}"/>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4BD2D842-DAAD-4BE7-B6E5-2EF0B8275C0F}"/>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24B5DAFA-4EE8-416E-B941-29AAD3779A6F}"/>
            </a:ext>
          </a:extLst>
        </xdr:cNvPr>
        <xdr:cNvCxnSpPr/>
      </xdr:nvCxnSpPr>
      <xdr:spPr>
        <a:xfrm flipV="1">
          <a:off x="3987800" y="64637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BD144B48-498C-4EA3-9498-8CCC0BF316D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E04594AA-2BE6-4BEB-9F50-08B17EAA3BE1}"/>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FE80E088-9E9E-4839-B835-1F5054D2C123}"/>
            </a:ext>
          </a:extLst>
        </xdr:cNvPr>
        <xdr:cNvCxnSpPr/>
      </xdr:nvCxnSpPr>
      <xdr:spPr>
        <a:xfrm>
          <a:off x="3098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F750E387-6A07-4945-8C81-17A99D1D7B32}"/>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6E48D585-052E-4406-8CE7-5712BAB17836}"/>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BF5EECDA-4097-495A-AFBA-84EECB45DE54}"/>
            </a:ext>
          </a:extLst>
        </xdr:cNvPr>
        <xdr:cNvCxnSpPr/>
      </xdr:nvCxnSpPr>
      <xdr:spPr>
        <a:xfrm flipV="1">
          <a:off x="2209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EA74B345-2375-463C-A7F6-39D6E3FE114B}"/>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BEA498E6-32D4-481F-A6DD-945AE092BA0B}"/>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982A04CE-7635-4089-9FF2-4A6CBBC649B4}"/>
            </a:ext>
          </a:extLst>
        </xdr:cNvPr>
        <xdr:cNvCxnSpPr/>
      </xdr:nvCxnSpPr>
      <xdr:spPr>
        <a:xfrm>
          <a:off x="1320800" y="64729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201C7381-2CC6-4E22-8445-28056E9D2014}"/>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CB07FEB7-E75F-44FF-BE6B-160F0F42B4D8}"/>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218DE2F7-19EA-4F94-AA24-6F6F67CB4A57}"/>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9B54326E-47B0-4C7C-82FE-3DD2BA693D0C}"/>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AC4C5BD6-B2C0-4219-BB36-0B097B1D965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92D16142-74E5-4A5E-BD82-4A078167B842}"/>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B473AB32-6E5F-44B6-9C85-FC3B2E70F6E4}"/>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D5C75D16-F7D6-415C-B9BC-0FEDC9F25135}"/>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E6F15F92-EABD-4BAD-98DE-D27A8A69AE79}"/>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DD4E108E-DF73-4547-A204-2C8A672CBBE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E209CAB5-FE71-4F7C-ABF0-7D1C981BCFC6}"/>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id="{DBA813B7-FB0F-4287-BF6F-81C51F6B356F}"/>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a:extLst>
            <a:ext uri="{FF2B5EF4-FFF2-40B4-BE49-F238E27FC236}">
              <a16:creationId xmlns:a16="http://schemas.microsoft.com/office/drawing/2014/main" id="{0FC57298-FF55-45EA-94CC-E270ACE6D7C4}"/>
            </a:ext>
          </a:extLst>
        </xdr:cNvPr>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A9D403C0-E92F-4679-AF60-A5048724BF7D}"/>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266C6A91-1F6C-4722-ADBD-15091A0CEDEE}"/>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id="{D9FD9E09-C9EE-475E-A3EF-2BFFAB21817D}"/>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id="{DAD9DF3B-3EC4-4C10-AE9D-8A86880E0B9B}"/>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7EB67249-F945-4C71-99B7-048755965AB4}"/>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534C4BC5-783E-47D6-ABDF-7383961B23E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F4DC663E-1102-4A48-A083-3EB7F161072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9D873B66-DC73-404D-A51C-0AEF6E06D51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9EFE28F5-9C6A-4630-A686-73F231F91172}"/>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8A0FAC43-0F64-4873-A5F4-8A643031EFA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D9CF1F2F-898E-48FD-976B-28C7ECDF282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AE4E3346-DC2C-4AF1-8893-303EEB35DD85}"/>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3551F7A5-ADAA-4AD6-B0CE-13851DB2ADE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4D85FFA3-1668-4DC3-BBA9-A87613BECC1B}"/>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F473FE87-DF20-460B-AF55-682848C4A723}"/>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EB9B016A-70DB-4D32-B4FE-C740ABBEED9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1ED6F3FD-8348-4DCD-A276-26A452D3A9E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令和元年度で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ポイント下回っている状況ではあるが、平成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ポイント増加し、年々比率が上昇している。主な要因は、民間事業者が運行していた路線バスが平成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年度で廃止され、その代替路線として、平成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年度から新たに村営バスとして運転業務を委託したこと。また、令和元年度は前年度と比較し、ふるさと納税に係る事務経費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百万円増加による影響が大きい。今後は、コスト意識を高め、経常経費等の削減に努めていく。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9E4A0CF-F157-48AC-BFDE-4165FB4DB35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CC3370B8-C515-4F17-8BD9-766354F4C0F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F933F1F1-625D-4A2F-B3B2-5766C0918CB4}"/>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195BE918-CC3A-4B7B-874E-9BD3F4290C7F}"/>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F4ACD5B0-3EF9-4E9A-B8CC-765D20E333BB}"/>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2A949449-3AAA-4BD5-9F14-2F5B17A3649E}"/>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D1FEA2F6-DAF4-424B-BA7D-7E4C2E02E962}"/>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BDBCB190-9EE3-4407-BDF3-1657F061695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40A7667A-754D-4390-888A-52C41365F8D2}"/>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9271947E-F1A1-4BF9-9CAF-61ACE6DA8B59}"/>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2BD5BC71-2139-4E63-B520-428471A4E73B}"/>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8238A90A-CC78-44E2-8F77-BEA98FB34605}"/>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5935ED7-6DF0-4F81-B141-6250F31AB8C6}"/>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3352218A-172D-46FC-B332-FBAC91473CD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AF74811D-A151-4063-9DDF-FB3F5ED22A44}"/>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E877BD70-4CE2-4AF9-9D4F-F4694FC3DEF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DD339590-CF06-45E8-B099-29580CC3ACA4}"/>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615221AB-17E0-4C06-A2AF-A29A6715CF0C}"/>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51DC1B2A-CFC7-4351-87CE-88BAAB01EEC9}"/>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70CC4595-7C3E-483E-89B8-14115EAA8755}"/>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71C73D87-A711-4C4F-BAF9-F119759BFECC}"/>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F217BE28-AD4D-49AD-8426-91C8438F156B}"/>
            </a:ext>
          </a:extLst>
        </xdr:cNvPr>
        <xdr:cNvCxnSpPr/>
      </xdr:nvCxnSpPr>
      <xdr:spPr>
        <a:xfrm>
          <a:off x="15671800" y="2969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C764CE44-6E1C-45E2-BFF6-5B60D386F43F}"/>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77932E58-DE93-416B-9159-C20079360D27}"/>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54610</xdr:rowOff>
    </xdr:to>
    <xdr:cxnSp macro="">
      <xdr:nvCxnSpPr>
        <xdr:cNvPr id="128" name="直線コネクタ 127">
          <a:extLst>
            <a:ext uri="{FF2B5EF4-FFF2-40B4-BE49-F238E27FC236}">
              <a16:creationId xmlns:a16="http://schemas.microsoft.com/office/drawing/2014/main" id="{C8657AF3-B92A-47CF-A3FC-411995822465}"/>
            </a:ext>
          </a:extLst>
        </xdr:cNvPr>
        <xdr:cNvCxnSpPr/>
      </xdr:nvCxnSpPr>
      <xdr:spPr>
        <a:xfrm>
          <a:off x="14782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FC338777-356F-4BD6-BB71-A14234DD4E66}"/>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7C543D51-D46A-4A9D-839B-68C6927C9208}"/>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46990</xdr:rowOff>
    </xdr:to>
    <xdr:cxnSp macro="">
      <xdr:nvCxnSpPr>
        <xdr:cNvPr id="131" name="直線コネクタ 130">
          <a:extLst>
            <a:ext uri="{FF2B5EF4-FFF2-40B4-BE49-F238E27FC236}">
              <a16:creationId xmlns:a16="http://schemas.microsoft.com/office/drawing/2014/main" id="{83A00A91-84BE-4BEE-95FA-79F8047C3554}"/>
            </a:ext>
          </a:extLst>
        </xdr:cNvPr>
        <xdr:cNvCxnSpPr/>
      </xdr:nvCxnSpPr>
      <xdr:spPr>
        <a:xfrm>
          <a:off x="13893800" y="2862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C25828D2-E52F-45E3-9B5E-AF74E13FD383}"/>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CE9F8C5-D786-418E-934F-620BDED526A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id="{C47AE124-2B4B-44F2-B89E-80A94B9DBDAA}"/>
            </a:ext>
          </a:extLst>
        </xdr:cNvPr>
        <xdr:cNvCxnSpPr/>
      </xdr:nvCxnSpPr>
      <xdr:spPr>
        <a:xfrm>
          <a:off x="13004800" y="2733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CB7E637E-E07D-4124-9FF8-BBF1ADFD83D5}"/>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83B9225D-8201-4FD5-8D87-0116F50D1328}"/>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83204090-08C0-4BC1-B5F1-D06A2AA9F467}"/>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C6A6DE6F-C8FB-4121-B8E4-76FA85D0B92F}"/>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D6E4EF37-CB1A-464F-87E5-493F33E2316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80FF9614-8151-4E4D-A625-8FC736DBF88D}"/>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E4A2E8B9-5A94-42EE-B3EB-44A4B049C9CA}"/>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8F330175-F4BD-4E98-92F9-72BA13488E7B}"/>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5DD68C0-CDEA-4A54-9EA9-95F14EB9AE2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id="{C06ECF7A-8B25-4B19-8495-CA2665714219}"/>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5" name="物件費該当値テキスト">
          <a:extLst>
            <a:ext uri="{FF2B5EF4-FFF2-40B4-BE49-F238E27FC236}">
              <a16:creationId xmlns:a16="http://schemas.microsoft.com/office/drawing/2014/main" id="{1DB3B2B5-ED8C-4C3B-883C-5C648AA70A05}"/>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id="{EF731DA7-3357-4A92-922D-F1F48266714A}"/>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47" name="テキスト ボックス 146">
          <a:extLst>
            <a:ext uri="{FF2B5EF4-FFF2-40B4-BE49-F238E27FC236}">
              <a16:creationId xmlns:a16="http://schemas.microsoft.com/office/drawing/2014/main" id="{1CE7C4D3-DE4B-4A66-88D8-5CF26E07CCB6}"/>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a:extLst>
            <a:ext uri="{FF2B5EF4-FFF2-40B4-BE49-F238E27FC236}">
              <a16:creationId xmlns:a16="http://schemas.microsoft.com/office/drawing/2014/main" id="{F5BBA428-1B15-4157-A51C-4BBD3C2C940F}"/>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49" name="テキスト ボックス 148">
          <a:extLst>
            <a:ext uri="{FF2B5EF4-FFF2-40B4-BE49-F238E27FC236}">
              <a16:creationId xmlns:a16="http://schemas.microsoft.com/office/drawing/2014/main" id="{BF964D7E-5F51-4842-AF17-C9DD863DD365}"/>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id="{B01BE740-01B9-46E5-8ADC-41CAB730BF1C}"/>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id="{5BEFAFC5-91C2-487D-B693-F1BA15EA291E}"/>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a:extLst>
            <a:ext uri="{FF2B5EF4-FFF2-40B4-BE49-F238E27FC236}">
              <a16:creationId xmlns:a16="http://schemas.microsoft.com/office/drawing/2014/main" id="{6CE0393A-5145-408D-BDE9-16A553EB0EEE}"/>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3" name="テキスト ボックス 152">
          <a:extLst>
            <a:ext uri="{FF2B5EF4-FFF2-40B4-BE49-F238E27FC236}">
              <a16:creationId xmlns:a16="http://schemas.microsoft.com/office/drawing/2014/main" id="{52AE06ED-FF92-41B9-B07D-23448A5E336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F5E2128E-EF6B-49C9-8F62-DF1B8495DC7F}"/>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40AD963E-CDBF-4C48-92EC-D6A0204EB4B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C374AF7E-7D5D-47BC-9A4D-C891FB99732D}"/>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F1D8A744-90B2-4A7F-B741-793AC9EF0AD5}"/>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B3A53CE2-013E-4B7A-B014-B4C891EF563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4492A9EC-5F3F-4BCB-9EB8-7372A3F6031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94999937-AEC5-4265-B96C-81C2D9D2B63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5F182CA9-BF0A-49E4-90D8-64F30049E82B}"/>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7373129F-4A89-478B-AF58-CA7BA0002F62}"/>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59118941-E292-464E-BB82-A8D4C99F41E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321A6FB7-B9FC-4C21-87B3-7A313784608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ポイント上回っている。要因は、地形的な理由により村内に保育所を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所は休所中）設置しているため、児童福祉費に係る扶助費が大きくなっているためである。今後も、人口減少に歯止めをかける事業の一環として現行の体制を維持し、子育てしやすい環境づくりを行っていくとともに、最小の経費で最大の効果が得られるよう、経費削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A7425CB7-3737-4BCF-8C60-9DAF3F7B896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1838D5E7-F268-4434-9978-DDE6A992B52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BF454E77-52E4-4182-99CC-E104F046099C}"/>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48E3D7DB-5481-4F2C-9E8E-F283CE951F51}"/>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69710F3E-C3B6-4C40-9534-FEB3492647A3}"/>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9382072C-7057-4284-AE3E-1AA5EC9C7FB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E26E487B-AD63-4A3D-A784-54C5C63B6AE9}"/>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94B58291-C774-4695-8C02-FEF59B599244}"/>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F9441C55-7678-42FD-A6B7-2D77B3DE3E5B}"/>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8E2C438D-4928-46D7-A873-CB93291F724A}"/>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BA2F5084-5C17-4280-B0DB-4C5414EF398B}"/>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C0A9B149-FE9D-44DF-ABEE-FF0075AC22D1}"/>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D1470B5D-831B-49D5-8BF8-16CE4B5733E2}"/>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BDD78882-225C-44B5-98E7-09515C3056FD}"/>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EB575BBB-441A-4A05-B87E-6F1856DFB32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4147BDD2-2B11-4766-94C6-0334D32EA054}"/>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121EE0DD-5E7F-4D13-9018-6DCABEB8ABD2}"/>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BA4457C9-8FF9-4680-AB20-631A6817AA2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E451CAB-6611-4A26-9436-98526EA7492E}"/>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8052A9A5-EA9A-4445-A28C-36910491F4CD}"/>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158750</xdr:rowOff>
    </xdr:to>
    <xdr:cxnSp macro="">
      <xdr:nvCxnSpPr>
        <xdr:cNvPr id="185" name="直線コネクタ 184">
          <a:extLst>
            <a:ext uri="{FF2B5EF4-FFF2-40B4-BE49-F238E27FC236}">
              <a16:creationId xmlns:a16="http://schemas.microsoft.com/office/drawing/2014/main" id="{92B262A3-7E79-411F-9BEA-C2249963F168}"/>
            </a:ext>
          </a:extLst>
        </xdr:cNvPr>
        <xdr:cNvCxnSpPr/>
      </xdr:nvCxnSpPr>
      <xdr:spPr>
        <a:xfrm flipV="1">
          <a:off x="3987800" y="9537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91B54C50-676D-4896-A019-98C4A1701288}"/>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F0A2C38F-69C0-443F-910C-67FAD27C6355}"/>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38100</xdr:rowOff>
    </xdr:to>
    <xdr:cxnSp macro="">
      <xdr:nvCxnSpPr>
        <xdr:cNvPr id="188" name="直線コネクタ 187">
          <a:extLst>
            <a:ext uri="{FF2B5EF4-FFF2-40B4-BE49-F238E27FC236}">
              <a16:creationId xmlns:a16="http://schemas.microsoft.com/office/drawing/2014/main" id="{35ECA5E2-C1F5-4E45-A010-2F4A113BF577}"/>
            </a:ext>
          </a:extLst>
        </xdr:cNvPr>
        <xdr:cNvCxnSpPr/>
      </xdr:nvCxnSpPr>
      <xdr:spPr>
        <a:xfrm flipV="1">
          <a:off x="3098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C937EFA8-57D0-4A90-B364-729CB7FA81C8}"/>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2E9CCF6F-E0A3-49D9-B789-4D2A1D52F32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38100</xdr:rowOff>
    </xdr:to>
    <xdr:cxnSp macro="">
      <xdr:nvCxnSpPr>
        <xdr:cNvPr id="191" name="直線コネクタ 190">
          <a:extLst>
            <a:ext uri="{FF2B5EF4-FFF2-40B4-BE49-F238E27FC236}">
              <a16:creationId xmlns:a16="http://schemas.microsoft.com/office/drawing/2014/main" id="{049F93CB-DCCA-42F9-A0E5-2D47595FC0BC}"/>
            </a:ext>
          </a:extLst>
        </xdr:cNvPr>
        <xdr:cNvCxnSpPr/>
      </xdr:nvCxnSpPr>
      <xdr:spPr>
        <a:xfrm>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BC1E2E29-7263-44E0-9D81-D9023A4B5ACC}"/>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E7F7CFB1-65D0-4368-B828-43831DAAD12A}"/>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4" name="直線コネクタ 193">
          <a:extLst>
            <a:ext uri="{FF2B5EF4-FFF2-40B4-BE49-F238E27FC236}">
              <a16:creationId xmlns:a16="http://schemas.microsoft.com/office/drawing/2014/main" id="{58E0B19E-138A-4436-88E3-22AF642BDA85}"/>
            </a:ext>
          </a:extLst>
        </xdr:cNvPr>
        <xdr:cNvCxnSpPr/>
      </xdr:nvCxnSpPr>
      <xdr:spPr>
        <a:xfrm>
          <a:off x="1320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E94AA8B1-7EC4-4147-87AA-9EF1BFFD8998}"/>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3401C2B5-5E72-4353-8484-2ED5BF87011F}"/>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4531E60D-7544-4C2D-A838-944D15692EDB}"/>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24A00B0D-BA09-4D56-821A-51B9D48AB368}"/>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AF844151-D03A-4825-978E-F35E8B4E7F3E}"/>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ED7809B9-7733-4718-86DA-FE531BD825D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A6546981-7165-4ADA-9B11-C269D63E1C3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26E6677-7A7E-4E86-8BE2-D412FF53F13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D6EF97F5-52DF-455C-9CB4-3EC9D5B1F28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a:extLst>
            <a:ext uri="{FF2B5EF4-FFF2-40B4-BE49-F238E27FC236}">
              <a16:creationId xmlns:a16="http://schemas.microsoft.com/office/drawing/2014/main" id="{09595D9A-BEFE-41CA-8F13-4092E1A6053F}"/>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a:extLst>
            <a:ext uri="{FF2B5EF4-FFF2-40B4-BE49-F238E27FC236}">
              <a16:creationId xmlns:a16="http://schemas.microsoft.com/office/drawing/2014/main" id="{F6E6C1D5-5E3F-4424-8844-CE4DEE902DE4}"/>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6" name="楕円 205">
          <a:extLst>
            <a:ext uri="{FF2B5EF4-FFF2-40B4-BE49-F238E27FC236}">
              <a16:creationId xmlns:a16="http://schemas.microsoft.com/office/drawing/2014/main" id="{B2CFF3C3-5F80-456A-90A0-A303FC6F8325}"/>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07" name="テキスト ボックス 206">
          <a:extLst>
            <a:ext uri="{FF2B5EF4-FFF2-40B4-BE49-F238E27FC236}">
              <a16:creationId xmlns:a16="http://schemas.microsoft.com/office/drawing/2014/main" id="{304B184A-0CB2-4AEB-8083-621F81399F69}"/>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08" name="楕円 207">
          <a:extLst>
            <a:ext uri="{FF2B5EF4-FFF2-40B4-BE49-F238E27FC236}">
              <a16:creationId xmlns:a16="http://schemas.microsoft.com/office/drawing/2014/main" id="{253435C7-EFAF-4FDF-8F09-3DBFCD39E82A}"/>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09" name="テキスト ボックス 208">
          <a:extLst>
            <a:ext uri="{FF2B5EF4-FFF2-40B4-BE49-F238E27FC236}">
              <a16:creationId xmlns:a16="http://schemas.microsoft.com/office/drawing/2014/main" id="{41418F19-520B-4493-811D-A404723529DA}"/>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a:extLst>
            <a:ext uri="{FF2B5EF4-FFF2-40B4-BE49-F238E27FC236}">
              <a16:creationId xmlns:a16="http://schemas.microsoft.com/office/drawing/2014/main" id="{1E9D19F6-B22D-4A9F-8548-6F7B4BA6B3F9}"/>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1" name="テキスト ボックス 210">
          <a:extLst>
            <a:ext uri="{FF2B5EF4-FFF2-40B4-BE49-F238E27FC236}">
              <a16:creationId xmlns:a16="http://schemas.microsoft.com/office/drawing/2014/main" id="{EDA10C85-B72D-487F-857D-0A0B2AD688E3}"/>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id="{C0F857B6-7F5F-43F5-81CA-747172DB1454}"/>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3" name="テキスト ボックス 212">
          <a:extLst>
            <a:ext uri="{FF2B5EF4-FFF2-40B4-BE49-F238E27FC236}">
              <a16:creationId xmlns:a16="http://schemas.microsoft.com/office/drawing/2014/main" id="{4BD27EEE-DF39-432D-8F12-A451F613DF05}"/>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DF78CE0C-46C4-4E1B-B3AB-B198B25CCA81}"/>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168AF96C-8155-406D-A152-1A1A31971ABC}"/>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E86EFA42-4059-46A9-8804-0011133D98B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27E710F5-6D5F-4E3B-8D36-49BD00749C6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F0070979-1F54-4648-BBB8-EACDBB527D3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658B776D-6276-42DE-858F-F072988BA8F3}"/>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4CD7D7B-67B3-4F3C-B961-EBD671353AC5}"/>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E8450FC9-A07D-4143-ABEA-AA34DC873CE1}"/>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D1934C6F-E6F1-4F55-80FB-19E2BFB4F62A}"/>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9107DAC0-06F9-4B15-A19B-7A25A9EDE7E8}"/>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57B41E4C-77CA-44D9-835F-AC53BDB95AE5}"/>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ポイント上回っているのは、本村が全国屈指の豪雪地であり、除排雪経費を含む維持補修費に多額の費用を要しているためである。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令和元年度の繰出金では、平成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ポイント増となっている。繰出金は増加傾向であるため、特に公営企業会計においては、受益者負担の公正・公平性の観点から料金等の見直しを行い、基準外繰出の縮減に努める。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FEB43579-3E73-485C-A42F-65F48BC01E2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C39C6092-15C3-40EA-9294-1FC179CEB85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9D9EFDF6-9639-47D4-8FD1-763BA007767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C1B68CB8-39A1-4831-9F2D-C417BCCE39DA}"/>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AE8D5B1D-0DE6-4370-B9E3-B2F3CD6805BB}"/>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7F8895E4-F94F-4E2C-9EC8-6DB23AFE2FAC}"/>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473BAC05-19CD-4D74-85C4-65AABCD7CDD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E99EF496-9722-4A14-85A6-0D661C4D8A5B}"/>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3658D887-4782-42E6-AB14-5279FD6E20DA}"/>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FA550228-3686-47BB-930B-0762E05B0B8E}"/>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F3D7FF2F-5732-4A41-A4D4-D7C93370C612}"/>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3DC88374-89E2-4130-85E1-E875E13DD481}"/>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3A119B23-5563-4BD6-8B34-9E4353890E4D}"/>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9F48B3D7-B478-474A-9940-FC9DC34468B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7EAB0CF0-839D-48D1-AC13-3A28D1745E0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21EC9240-9B6C-46F1-8355-9FF9BABF0256}"/>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7A56BB91-1DC8-4645-BAAB-4C834E700D0A}"/>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728BB4F9-48DE-4330-911D-BFD7A5532FD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551B5478-C83A-422D-8312-CAB4AB7146E1}"/>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71E3817A-4869-4C7B-8795-0D49BD0B99AB}"/>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165100</xdr:rowOff>
    </xdr:to>
    <xdr:cxnSp macro="">
      <xdr:nvCxnSpPr>
        <xdr:cNvPr id="245" name="直線コネクタ 244">
          <a:extLst>
            <a:ext uri="{FF2B5EF4-FFF2-40B4-BE49-F238E27FC236}">
              <a16:creationId xmlns:a16="http://schemas.microsoft.com/office/drawing/2014/main" id="{A304D36A-E038-417D-9918-E74FB07BA491}"/>
            </a:ext>
          </a:extLst>
        </xdr:cNvPr>
        <xdr:cNvCxnSpPr/>
      </xdr:nvCxnSpPr>
      <xdr:spPr>
        <a:xfrm flipV="1">
          <a:off x="15671800" y="9591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240DB00B-6A87-4316-9F49-FC1BAFD53AB9}"/>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83A51E31-45C9-4FF5-A148-F1AA7249F2F7}"/>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27940</xdr:rowOff>
    </xdr:to>
    <xdr:cxnSp macro="">
      <xdr:nvCxnSpPr>
        <xdr:cNvPr id="248" name="直線コネクタ 247">
          <a:extLst>
            <a:ext uri="{FF2B5EF4-FFF2-40B4-BE49-F238E27FC236}">
              <a16:creationId xmlns:a16="http://schemas.microsoft.com/office/drawing/2014/main" id="{8EB7863B-0BB6-48C1-BF52-F11BEE39D110}"/>
            </a:ext>
          </a:extLst>
        </xdr:cNvPr>
        <xdr:cNvCxnSpPr/>
      </xdr:nvCxnSpPr>
      <xdr:spPr>
        <a:xfrm flipV="1">
          <a:off x="14782800" y="9594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4877BEE4-848A-4ACA-ABF5-5993B1EAA901}"/>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99DC45F3-58FC-4A1A-8A84-3E902A937167}"/>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27940</xdr:rowOff>
    </xdr:to>
    <xdr:cxnSp macro="">
      <xdr:nvCxnSpPr>
        <xdr:cNvPr id="251" name="直線コネクタ 250">
          <a:extLst>
            <a:ext uri="{FF2B5EF4-FFF2-40B4-BE49-F238E27FC236}">
              <a16:creationId xmlns:a16="http://schemas.microsoft.com/office/drawing/2014/main" id="{4A8AFD8C-BF93-444D-B9A0-91A0F621E507}"/>
            </a:ext>
          </a:extLst>
        </xdr:cNvPr>
        <xdr:cNvCxnSpPr/>
      </xdr:nvCxnSpPr>
      <xdr:spPr>
        <a:xfrm>
          <a:off x="13893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8DA167CA-16C1-49F3-9536-CA761C3A829F}"/>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1225DBBC-2073-4B73-9159-30AACE1D2D36}"/>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24130</xdr:rowOff>
    </xdr:to>
    <xdr:cxnSp macro="">
      <xdr:nvCxnSpPr>
        <xdr:cNvPr id="254" name="直線コネクタ 253">
          <a:extLst>
            <a:ext uri="{FF2B5EF4-FFF2-40B4-BE49-F238E27FC236}">
              <a16:creationId xmlns:a16="http://schemas.microsoft.com/office/drawing/2014/main" id="{CC3965B4-55FB-4AC0-A295-B04BFE791414}"/>
            </a:ext>
          </a:extLst>
        </xdr:cNvPr>
        <xdr:cNvCxnSpPr/>
      </xdr:nvCxnSpPr>
      <xdr:spPr>
        <a:xfrm flipV="1">
          <a:off x="13004800" y="958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FBD93C00-FF84-4494-A02C-E48E1BDCCF64}"/>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F2F8F6B2-EB70-4793-9CAF-1105CAAFE552}"/>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42C69376-6BB0-47BE-AB56-F82AA38F2EC5}"/>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E82AF5B6-4C9F-42D4-B711-7EA7652963D2}"/>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F7A6A921-524C-4A6A-B834-34C231E8683F}"/>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95E18C2E-994E-4EDE-9AC2-A232DE7A4BB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78FDA643-FD65-4D94-A975-0263F300CA4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53F91AA6-7C4B-4787-9D5F-5F6EFAD7981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B8B6B780-C314-4256-B49B-97EBA8F7B2D8}"/>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4" name="楕円 263">
          <a:extLst>
            <a:ext uri="{FF2B5EF4-FFF2-40B4-BE49-F238E27FC236}">
              <a16:creationId xmlns:a16="http://schemas.microsoft.com/office/drawing/2014/main" id="{948A6DE2-C7DD-43B3-9437-15B210D9F16C}"/>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82567</xdr:rowOff>
    </xdr:from>
    <xdr:ext cx="762000" cy="259045"/>
    <xdr:sp macro="" textlink="">
      <xdr:nvSpPr>
        <xdr:cNvPr id="265" name="その他該当値テキスト">
          <a:extLst>
            <a:ext uri="{FF2B5EF4-FFF2-40B4-BE49-F238E27FC236}">
              <a16:creationId xmlns:a16="http://schemas.microsoft.com/office/drawing/2014/main" id="{0D0C3FCD-3695-4D4E-8B4C-0A1B48325C66}"/>
            </a:ext>
          </a:extLst>
        </xdr:cNvPr>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66" name="楕円 265">
          <a:extLst>
            <a:ext uri="{FF2B5EF4-FFF2-40B4-BE49-F238E27FC236}">
              <a16:creationId xmlns:a16="http://schemas.microsoft.com/office/drawing/2014/main" id="{41FBC33D-B1B3-4C26-8DA5-D1F322E039BE}"/>
            </a:ext>
          </a:extLst>
        </xdr:cNvPr>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7" name="テキスト ボックス 266">
          <a:extLst>
            <a:ext uri="{FF2B5EF4-FFF2-40B4-BE49-F238E27FC236}">
              <a16:creationId xmlns:a16="http://schemas.microsoft.com/office/drawing/2014/main" id="{7E5A1403-A4AE-41CB-987F-B9BF0CF7EB93}"/>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a:extLst>
            <a:ext uri="{FF2B5EF4-FFF2-40B4-BE49-F238E27FC236}">
              <a16:creationId xmlns:a16="http://schemas.microsoft.com/office/drawing/2014/main" id="{D0E9A8EC-A3EA-43C8-9350-6BCF337A202D}"/>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69" name="テキスト ボックス 268">
          <a:extLst>
            <a:ext uri="{FF2B5EF4-FFF2-40B4-BE49-F238E27FC236}">
              <a16:creationId xmlns:a16="http://schemas.microsoft.com/office/drawing/2014/main" id="{21A9A0A5-D3E9-4F69-BF74-EEAF03ABD591}"/>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0" name="楕円 269">
          <a:extLst>
            <a:ext uri="{FF2B5EF4-FFF2-40B4-BE49-F238E27FC236}">
              <a16:creationId xmlns:a16="http://schemas.microsoft.com/office/drawing/2014/main" id="{2D3F7467-3897-469E-83A3-3F9070E939C4}"/>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71" name="テキスト ボックス 270">
          <a:extLst>
            <a:ext uri="{FF2B5EF4-FFF2-40B4-BE49-F238E27FC236}">
              <a16:creationId xmlns:a16="http://schemas.microsoft.com/office/drawing/2014/main" id="{BA9598EA-4CE5-45C3-B5A7-880B48C49209}"/>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144780</xdr:rowOff>
    </xdr:from>
    <xdr:to>
      <xdr:col>65</xdr:col>
      <xdr:colOff>53975</xdr:colOff>
      <xdr:row>56</xdr:row>
      <xdr:rowOff>74930</xdr:rowOff>
    </xdr:to>
    <xdr:sp macro="" textlink="">
      <xdr:nvSpPr>
        <xdr:cNvPr id="272" name="楕円 271">
          <a:extLst>
            <a:ext uri="{FF2B5EF4-FFF2-40B4-BE49-F238E27FC236}">
              <a16:creationId xmlns:a16="http://schemas.microsoft.com/office/drawing/2014/main" id="{4DE4AB2F-6623-4B10-9505-57333E0775B8}"/>
            </a:ext>
          </a:extLst>
        </xdr:cNvPr>
        <xdr:cNvSpPr/>
      </xdr:nvSpPr>
      <xdr:spPr>
        <a:xfrm>
          <a:off x="12954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59707</xdr:rowOff>
    </xdr:from>
    <xdr:ext cx="762000" cy="259045"/>
    <xdr:sp macro="" textlink="">
      <xdr:nvSpPr>
        <xdr:cNvPr id="273" name="テキスト ボックス 272">
          <a:extLst>
            <a:ext uri="{FF2B5EF4-FFF2-40B4-BE49-F238E27FC236}">
              <a16:creationId xmlns:a16="http://schemas.microsoft.com/office/drawing/2014/main" id="{6E794E95-433D-4EA4-98AD-EA140286F6DE}"/>
            </a:ext>
          </a:extLst>
        </xdr:cNvPr>
        <xdr:cNvSpPr txBox="1"/>
      </xdr:nvSpPr>
      <xdr:spPr>
        <a:xfrm>
          <a:off x="12623800"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BEC49F23-CD74-4EE7-B883-9A6EA24A8D8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97CA2A2C-59A8-4AAD-92F2-D6AE4C63B03D}"/>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2DEB77C4-B56C-44CB-8937-EDDE1FE72A26}"/>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C7D8A832-6266-4916-897B-011CC7878D1F}"/>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7BBC116B-563F-4B78-A36F-B1C97ABEEAB8}"/>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B8314FA7-8097-450F-B13F-C3947057468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E6CF9EF9-1FEA-4C72-B496-17EEA5BA4F31}"/>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F2857C18-4771-4590-94B2-0E03F4440F7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C58132E1-C665-489A-99FE-6FEC573682B9}"/>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260D0B1D-E54F-45B8-9BC0-2B04B174FF07}"/>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6921BAA6-8B72-4666-A9B4-D04F44B1DE1D}"/>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年度以前は類似団体と比較すると平均値を大きく上回っていた。要因としては、平成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年度まで普通交付税の事業費補正として算入される、最上広域市町村圏事務組合分が本村へ一括算入されており、その分を分担金として支出していたためである。平成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年度以降は最上広域市町村圏事務組合分担金の減少等の影響により、令和元年度では類似団体平均を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％と前年度と同水準となった。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B318145A-F906-4694-B719-FCE6FEA7B1F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34F6D882-A594-44C4-9C49-C6518BFFCA82}"/>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1D9AADC6-6D52-4A13-9286-BD15C669FAC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A006970D-1CB1-493D-8CAE-809FDC6DDAAF}"/>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E1090B1E-A409-480C-BAE7-C1876DC98781}"/>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16D9A7D6-53B6-450C-A318-7FBBFF20F983}"/>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9F92BE54-CF83-49EE-93B7-A0BB1D4EB48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1E1E4017-4A5F-4872-BC8D-BC6AA848C93A}"/>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D0442A67-9413-4262-BA1D-779ED8A1EA6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72AC419E-3B71-437F-A1AA-006456856739}"/>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8CDA7113-4AEC-4359-86B6-370A02D3E93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DC401172-68C6-4450-A712-194BE9B5843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2095EBE2-02E1-4B87-8316-55198A64A2A7}"/>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9F933783-7233-46F2-BCE7-50F0C2D7A696}"/>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EBE72301-75F2-417E-9124-7FDF64EEF802}"/>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4D896082-D281-47C1-99A4-C6727628305B}"/>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90D4D7EE-2CAC-40A0-B3ED-2A82F5DD0EDB}"/>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FF2AC1BC-2666-4B95-A8E8-3DAA72A90B2E}"/>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106426</xdr:rowOff>
    </xdr:to>
    <xdr:cxnSp macro="">
      <xdr:nvCxnSpPr>
        <xdr:cNvPr id="303" name="直線コネクタ 302">
          <a:extLst>
            <a:ext uri="{FF2B5EF4-FFF2-40B4-BE49-F238E27FC236}">
              <a16:creationId xmlns:a16="http://schemas.microsoft.com/office/drawing/2014/main" id="{8973EBF3-E924-4705-9F02-0FFA31915FEA}"/>
            </a:ext>
          </a:extLst>
        </xdr:cNvPr>
        <xdr:cNvCxnSpPr/>
      </xdr:nvCxnSpPr>
      <xdr:spPr>
        <a:xfrm>
          <a:off x="15671800" y="6102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441355D1-3D7D-48ED-A352-B35868F2AEBB}"/>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7B96CBC1-5BC9-4CB6-8DEC-C189386789E8}"/>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8128</xdr:rowOff>
    </xdr:to>
    <xdr:cxnSp macro="">
      <xdr:nvCxnSpPr>
        <xdr:cNvPr id="306" name="直線コネクタ 305">
          <a:extLst>
            <a:ext uri="{FF2B5EF4-FFF2-40B4-BE49-F238E27FC236}">
              <a16:creationId xmlns:a16="http://schemas.microsoft.com/office/drawing/2014/main" id="{FFB1980B-A581-4318-922C-58061FCB7962}"/>
            </a:ext>
          </a:extLst>
        </xdr:cNvPr>
        <xdr:cNvCxnSpPr/>
      </xdr:nvCxnSpPr>
      <xdr:spPr>
        <a:xfrm flipV="1">
          <a:off x="14782800" y="61026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3F663801-9233-45B2-95DE-919963FC3725}"/>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60047CFB-EF16-4DA0-B2F7-1089693AF8AE}"/>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58420</xdr:rowOff>
    </xdr:to>
    <xdr:cxnSp macro="">
      <xdr:nvCxnSpPr>
        <xdr:cNvPr id="309" name="直線コネクタ 308">
          <a:extLst>
            <a:ext uri="{FF2B5EF4-FFF2-40B4-BE49-F238E27FC236}">
              <a16:creationId xmlns:a16="http://schemas.microsoft.com/office/drawing/2014/main" id="{43786F28-776A-4618-B8B7-604CABEA888E}"/>
            </a:ext>
          </a:extLst>
        </xdr:cNvPr>
        <xdr:cNvCxnSpPr/>
      </xdr:nvCxnSpPr>
      <xdr:spPr>
        <a:xfrm flipV="1">
          <a:off x="13893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4226BED5-6CDE-4CD4-8611-6C45953541B8}"/>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EB0310C7-0655-4F4B-96B3-5AD1EBBB4EBF}"/>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94996</xdr:rowOff>
    </xdr:to>
    <xdr:cxnSp macro="">
      <xdr:nvCxnSpPr>
        <xdr:cNvPr id="312" name="直線コネクタ 311">
          <a:extLst>
            <a:ext uri="{FF2B5EF4-FFF2-40B4-BE49-F238E27FC236}">
              <a16:creationId xmlns:a16="http://schemas.microsoft.com/office/drawing/2014/main" id="{9021E606-2994-4BA9-B414-9E10ADD17152}"/>
            </a:ext>
          </a:extLst>
        </xdr:cNvPr>
        <xdr:cNvCxnSpPr/>
      </xdr:nvCxnSpPr>
      <xdr:spPr>
        <a:xfrm flipV="1">
          <a:off x="13004800" y="6230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ACED7CD2-36C1-4A5E-BEB1-A9E260A78BBE}"/>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E76417C8-0D05-4234-B970-1CFACEA6F395}"/>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FF9337BF-5405-420C-97DA-9E3D51AFF012}"/>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B4798083-22D9-4CB1-9462-95B57440FC77}"/>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69A67B29-BF69-4636-83AE-16160BE6B92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4CDA4C70-D545-41A7-8D9A-C9BD2FDECF6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130B6130-23FD-46BF-BAF5-117F7BC9C73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E544A806-B5EA-4687-892A-7595AD76CBF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81CC661A-86D9-4FA3-B25F-E30B9135585E}"/>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2" name="楕円 321">
          <a:extLst>
            <a:ext uri="{FF2B5EF4-FFF2-40B4-BE49-F238E27FC236}">
              <a16:creationId xmlns:a16="http://schemas.microsoft.com/office/drawing/2014/main" id="{F24C5F1F-4202-4741-8FCA-19309FEA11C5}"/>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3" name="補助費等該当値テキスト">
          <a:extLst>
            <a:ext uri="{FF2B5EF4-FFF2-40B4-BE49-F238E27FC236}">
              <a16:creationId xmlns:a16="http://schemas.microsoft.com/office/drawing/2014/main" id="{8596072C-DE64-45E1-8F12-B98AF5BBF14F}"/>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4" name="楕円 323">
          <a:extLst>
            <a:ext uri="{FF2B5EF4-FFF2-40B4-BE49-F238E27FC236}">
              <a16:creationId xmlns:a16="http://schemas.microsoft.com/office/drawing/2014/main" id="{81594505-5C5B-43BB-A4CD-D8190729C3D3}"/>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5" name="テキスト ボックス 324">
          <a:extLst>
            <a:ext uri="{FF2B5EF4-FFF2-40B4-BE49-F238E27FC236}">
              <a16:creationId xmlns:a16="http://schemas.microsoft.com/office/drawing/2014/main" id="{5CF5FCA0-6CC6-45D5-983C-37339B29C61A}"/>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6" name="楕円 325">
          <a:extLst>
            <a:ext uri="{FF2B5EF4-FFF2-40B4-BE49-F238E27FC236}">
              <a16:creationId xmlns:a16="http://schemas.microsoft.com/office/drawing/2014/main" id="{2CAE71D0-01A3-4EDD-9C11-5D765DF7F8A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7" name="テキスト ボックス 326">
          <a:extLst>
            <a:ext uri="{FF2B5EF4-FFF2-40B4-BE49-F238E27FC236}">
              <a16:creationId xmlns:a16="http://schemas.microsoft.com/office/drawing/2014/main" id="{20649575-4E70-44A1-80F0-47150251B628}"/>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8" name="楕円 327">
          <a:extLst>
            <a:ext uri="{FF2B5EF4-FFF2-40B4-BE49-F238E27FC236}">
              <a16:creationId xmlns:a16="http://schemas.microsoft.com/office/drawing/2014/main" id="{CF9E43E8-330D-439B-A5C3-18F900E47ECB}"/>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9" name="テキスト ボックス 328">
          <a:extLst>
            <a:ext uri="{FF2B5EF4-FFF2-40B4-BE49-F238E27FC236}">
              <a16:creationId xmlns:a16="http://schemas.microsoft.com/office/drawing/2014/main" id="{6F5DFC0F-26DE-4320-BD2C-74988B132425}"/>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0" name="楕円 329">
          <a:extLst>
            <a:ext uri="{FF2B5EF4-FFF2-40B4-BE49-F238E27FC236}">
              <a16:creationId xmlns:a16="http://schemas.microsoft.com/office/drawing/2014/main" id="{E8301AEB-3246-45DD-A73D-E35EA334D25C}"/>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1" name="テキスト ボックス 330">
          <a:extLst>
            <a:ext uri="{FF2B5EF4-FFF2-40B4-BE49-F238E27FC236}">
              <a16:creationId xmlns:a16="http://schemas.microsoft.com/office/drawing/2014/main" id="{0C99A450-6DCA-46D4-8C9E-66A05C7D7B66}"/>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E44FC935-54B3-4FEB-B790-4F8AB780192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C7AB9F34-6E60-40E7-83CD-8AB2B46CBA45}"/>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12620F68-84A5-498A-B27E-8605292BEDB4}"/>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8C887470-D962-4A69-8886-B72EAE4686C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CBB09446-BFBB-4E83-BD13-FCCB0ADF507F}"/>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24FCD320-B295-4C52-8B09-7CB08A0FA45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107A5D11-F575-4B1C-BAEA-F7ACA5F9AEE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4C57A39E-B42A-49CF-B890-FC844BF19037}"/>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D94A07B6-EAF5-4AA7-961A-93FE6E63D03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9BA0C3A9-1CCF-48B7-9E32-7F8D328583E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74D9739B-C41C-461E-A6A1-8B9779E2BDF7}"/>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年度以降、類似団体平均を上回り、令和元年度で</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ポイント上回っている。令和元年度は平成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年度に実施した村道大坪福田工業団地線防風雪柵設置事業等（過疎対策事業債）の元金償還が始まり、今後についても大型事業の償還を控えており、償還のピークは令和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年度になると見込まれる。そのため、その償還の財源として減債基金への積み立てや、公債管理の適正化を図り、公債費縮減に努めていく。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AEDBE8BD-75DC-446F-ABFB-CB714BA25911}"/>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D5503324-5FF8-45E1-8F8C-491634246857}"/>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F18AB8F0-CBFB-432B-AA9F-F179DB7B7B12}"/>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14F34226-DC23-411E-9EAC-A6C6F76F3563}"/>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7D8FD5CB-4C4F-4880-B55E-F13BCBEB348C}"/>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716288AB-9B8C-43F2-BCF0-727ADAB4ABF2}"/>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83EA54A-037A-426B-9B60-4F0C641CCA5F}"/>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8F709C5-ABDE-4000-88C0-F4306A3B302A}"/>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52C29ED-F127-4833-9748-6FABFBE79BD3}"/>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44266721-9F6D-4B2C-B7F7-0C9962642B0A}"/>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A21E335A-6D91-4B34-83CB-83DCC77C08D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DF93D035-D67F-4AB6-BC58-3498B67BD188}"/>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6653E2E8-32C4-4594-857F-8539506D0D0D}"/>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E83ABF22-A29D-43AE-A7B2-709CB2CA8572}"/>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C7D0AED0-6BF7-4DE7-8D7D-ABF6B5644C97}"/>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1FB60356-A299-4CEB-86C2-D959DC89689F}"/>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A254E125-4919-4304-B5F4-0165EE0AEE42}"/>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1B7197DC-4907-491F-8FB1-174B9CBD8A2B}"/>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B04BFCD5-2608-4BD8-B6F2-0AA3BEE10258}"/>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769C4B5F-28EF-421A-A543-B8355E768A59}"/>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66039</xdr:rowOff>
    </xdr:to>
    <xdr:cxnSp macro="">
      <xdr:nvCxnSpPr>
        <xdr:cNvPr id="363" name="直線コネクタ 362">
          <a:extLst>
            <a:ext uri="{FF2B5EF4-FFF2-40B4-BE49-F238E27FC236}">
              <a16:creationId xmlns:a16="http://schemas.microsoft.com/office/drawing/2014/main" id="{70F86016-6C35-4330-B32A-ED03777A847F}"/>
            </a:ext>
          </a:extLst>
        </xdr:cNvPr>
        <xdr:cNvCxnSpPr/>
      </xdr:nvCxnSpPr>
      <xdr:spPr>
        <a:xfrm>
          <a:off x="3987800" y="132372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498C35AC-4B94-4723-BDC5-19C17511D313}"/>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6AD34276-7BBF-473D-998B-9DCB8F0FF8DD}"/>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35561</xdr:rowOff>
    </xdr:to>
    <xdr:cxnSp macro="">
      <xdr:nvCxnSpPr>
        <xdr:cNvPr id="366" name="直線コネクタ 365">
          <a:extLst>
            <a:ext uri="{FF2B5EF4-FFF2-40B4-BE49-F238E27FC236}">
              <a16:creationId xmlns:a16="http://schemas.microsoft.com/office/drawing/2014/main" id="{ACFA0269-E494-4C44-A4E3-18FC2C00BC7C}"/>
            </a:ext>
          </a:extLst>
        </xdr:cNvPr>
        <xdr:cNvCxnSpPr/>
      </xdr:nvCxnSpPr>
      <xdr:spPr>
        <a:xfrm>
          <a:off x="3098800" y="13237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5009D2DA-D78F-4D89-9566-767C985FFAED}"/>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9740204E-6E93-4D0E-A658-407C1B413C7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35561</xdr:rowOff>
    </xdr:to>
    <xdr:cxnSp macro="">
      <xdr:nvCxnSpPr>
        <xdr:cNvPr id="369" name="直線コネクタ 368">
          <a:extLst>
            <a:ext uri="{FF2B5EF4-FFF2-40B4-BE49-F238E27FC236}">
              <a16:creationId xmlns:a16="http://schemas.microsoft.com/office/drawing/2014/main" id="{AB77353B-BE39-4002-9AD0-9CE62F1FF59B}"/>
            </a:ext>
          </a:extLst>
        </xdr:cNvPr>
        <xdr:cNvCxnSpPr/>
      </xdr:nvCxnSpPr>
      <xdr:spPr>
        <a:xfrm>
          <a:off x="2209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8181B24E-8D12-4D4E-AB6B-7BDF8668E5BD}"/>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CB365026-2797-43C4-A174-EDDF62222207}"/>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77</xdr:row>
      <xdr:rowOff>31750</xdr:rowOff>
    </xdr:to>
    <xdr:cxnSp macro="">
      <xdr:nvCxnSpPr>
        <xdr:cNvPr id="372" name="直線コネクタ 371">
          <a:extLst>
            <a:ext uri="{FF2B5EF4-FFF2-40B4-BE49-F238E27FC236}">
              <a16:creationId xmlns:a16="http://schemas.microsoft.com/office/drawing/2014/main" id="{B0B06BFA-079B-4470-BE24-DD0B3C4A3041}"/>
            </a:ext>
          </a:extLst>
        </xdr:cNvPr>
        <xdr:cNvCxnSpPr/>
      </xdr:nvCxnSpPr>
      <xdr:spPr>
        <a:xfrm>
          <a:off x="1320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FE3FD43-FCE8-4336-83AC-9DEB0E4342ED}"/>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6C4D1A27-9999-4902-87FB-98A6173DEB4F}"/>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87217610-FF7C-4808-B948-BBE693B4D726}"/>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68566DA3-1DCB-4E71-90D9-E4EFE2825D09}"/>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A6B04431-EBD3-4A82-8E55-9EE3B4F878AE}"/>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4BD9C814-29C5-4528-A3CD-E3EECA5F0E6B}"/>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745A34F4-292B-42CB-903E-4A6C6DF36A8C}"/>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87394213-577D-4829-927C-FCE0BE14788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DFF89B7F-DBB0-41C8-A30A-FE5A5C61CFD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2" name="楕円 381">
          <a:extLst>
            <a:ext uri="{FF2B5EF4-FFF2-40B4-BE49-F238E27FC236}">
              <a16:creationId xmlns:a16="http://schemas.microsoft.com/office/drawing/2014/main" id="{FE128134-38C2-4BA3-8CA5-2C1EC595C061}"/>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3" name="公債費該当値テキスト">
          <a:extLst>
            <a:ext uri="{FF2B5EF4-FFF2-40B4-BE49-F238E27FC236}">
              <a16:creationId xmlns:a16="http://schemas.microsoft.com/office/drawing/2014/main" id="{35F9FAB8-0F47-44C8-AA73-72A9C94DB5B9}"/>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4" name="楕円 383">
          <a:extLst>
            <a:ext uri="{FF2B5EF4-FFF2-40B4-BE49-F238E27FC236}">
              <a16:creationId xmlns:a16="http://schemas.microsoft.com/office/drawing/2014/main" id="{06F73916-65E9-4393-BCA7-F59D6AAB58F9}"/>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5" name="テキスト ボックス 384">
          <a:extLst>
            <a:ext uri="{FF2B5EF4-FFF2-40B4-BE49-F238E27FC236}">
              <a16:creationId xmlns:a16="http://schemas.microsoft.com/office/drawing/2014/main" id="{997E9633-86A9-4D8F-8A5F-9ECC8F8ABE34}"/>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6" name="楕円 385">
          <a:extLst>
            <a:ext uri="{FF2B5EF4-FFF2-40B4-BE49-F238E27FC236}">
              <a16:creationId xmlns:a16="http://schemas.microsoft.com/office/drawing/2014/main" id="{72E753C6-D031-4307-89AA-0AFA6FFA5989}"/>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7" name="テキスト ボックス 386">
          <a:extLst>
            <a:ext uri="{FF2B5EF4-FFF2-40B4-BE49-F238E27FC236}">
              <a16:creationId xmlns:a16="http://schemas.microsoft.com/office/drawing/2014/main" id="{83AC597D-9C8E-45F4-B88E-B9C5CD2155B2}"/>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8" name="楕円 387">
          <a:extLst>
            <a:ext uri="{FF2B5EF4-FFF2-40B4-BE49-F238E27FC236}">
              <a16:creationId xmlns:a16="http://schemas.microsoft.com/office/drawing/2014/main" id="{ADFD481D-D6F6-45CE-A942-AA29D2AF186B}"/>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9" name="テキスト ボックス 388">
          <a:extLst>
            <a:ext uri="{FF2B5EF4-FFF2-40B4-BE49-F238E27FC236}">
              <a16:creationId xmlns:a16="http://schemas.microsoft.com/office/drawing/2014/main" id="{57BA088F-54C3-41CE-8034-432DEEB81028}"/>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90" name="楕円 389">
          <a:extLst>
            <a:ext uri="{FF2B5EF4-FFF2-40B4-BE49-F238E27FC236}">
              <a16:creationId xmlns:a16="http://schemas.microsoft.com/office/drawing/2014/main" id="{3C5A653C-AF65-45D8-84F9-4492CAD5E10B}"/>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1" name="テキスト ボックス 390">
          <a:extLst>
            <a:ext uri="{FF2B5EF4-FFF2-40B4-BE49-F238E27FC236}">
              <a16:creationId xmlns:a16="http://schemas.microsoft.com/office/drawing/2014/main" id="{B354D96A-3448-410B-8290-99EF19834048}"/>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D720C09C-0B51-44CB-9172-B5557191124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4379580-2F04-4592-86C1-5D49577040DD}"/>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73208776-F453-43D0-A7F3-A115500B9A6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C85DE7FA-61F3-401D-8759-62F488929966}"/>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80A23E78-CAB2-4E45-AAFD-AD65064C985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81E0600C-0CD2-467B-B055-59EB58B0B32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48C1EBB3-95A2-49EA-9B5E-F8E71383BC5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899E7EF7-4F0C-44AB-BE96-13D4DC93ACF3}"/>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CED8DA9E-0FD7-4DF2-96FE-2D1AA99506E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85C64ADD-4A1E-4E23-BD00-3DA2379B22E7}"/>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312F8C17-19B9-49D3-A1AE-74868B6BBD6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しかしながら、人件費、扶助費、その他の数値で類似団体平均を上回っており、人件費、扶助費については、へき地診療所や保育所関係の経費が大きいこと、維持補修費では、全国屈指の豪雪地帯であるため除排雪経費が大きくなっている状況である。今後は、定員適正化や経常経費等の削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DBDDD206-E51D-4383-B7E8-6FB04EB0988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B76EDE27-038F-4152-B4D6-C60A5280DC2F}"/>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503132-4DB2-4C15-918B-3BDE549E2348}"/>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A7E4649-4867-4BC1-97B9-CA9390B7E5E9}"/>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41225EB8-24A8-48E8-A74B-1E3BF16EC091}"/>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61A0F7FE-373D-4B82-9164-AB830087DFBE}"/>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CC1890E5-A68F-4B63-8609-990A18156285}"/>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1F5786D1-4FE1-41A4-8209-61924D6554B8}"/>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8301E0E1-D7E0-4A9D-9A7E-33CB8A86D139}"/>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C109C5E9-D289-4C23-A602-AB339DAA0495}"/>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9DD56E80-27FC-4D37-A5EE-E798E9E9B272}"/>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DBE685FC-F4FB-4A22-9B1F-F26BDA26DD1B}"/>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3FA5656B-EC30-4676-A7F2-9A5CC6BE8BF6}"/>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93FE76D9-11C2-4374-87E5-CB4B2264F12D}"/>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8D0075E0-A2C7-4D08-B6B7-ADB794A4A86A}"/>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C409C594-1813-43BA-B75C-FC7FD4F052AF}"/>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7F8690A5-360A-46F3-B3D4-AF74273EB80E}"/>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BF405C1B-339C-40F4-89DD-594138C830C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17BDA2EA-E370-4AFD-ABEC-E95F45C6FEA7}"/>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C5E1B6D2-5978-4B52-995B-A89C0CD286F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AB676295-F534-4D82-9860-8827218D7A6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D287D439-16FF-4B08-9526-FBFC49DF3103}"/>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7446449C-C5F1-4F2C-931D-F332AFE78B35}"/>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B2078C3D-8681-4795-94E4-C42A43A8686A}"/>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EF2C948E-EB06-46B9-B2F0-41464A8E9AFC}"/>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152718</xdr:rowOff>
    </xdr:from>
    <xdr:to>
      <xdr:col>82</xdr:col>
      <xdr:colOff>107950</xdr:colOff>
      <xdr:row>76</xdr:row>
      <xdr:rowOff>158432</xdr:rowOff>
    </xdr:to>
    <xdr:cxnSp macro="">
      <xdr:nvCxnSpPr>
        <xdr:cNvPr id="428" name="直線コネクタ 427">
          <a:extLst>
            <a:ext uri="{FF2B5EF4-FFF2-40B4-BE49-F238E27FC236}">
              <a16:creationId xmlns:a16="http://schemas.microsoft.com/office/drawing/2014/main" id="{E280E2C0-D986-4624-880B-6D85A6D26243}"/>
            </a:ext>
          </a:extLst>
        </xdr:cNvPr>
        <xdr:cNvCxnSpPr/>
      </xdr:nvCxnSpPr>
      <xdr:spPr>
        <a:xfrm flipV="1">
          <a:off x="15671800" y="1318291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33807187-29AE-4AEB-93BC-6633D781053C}"/>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EC71BD2-AD86-4B36-9CFA-BF08CC24382A}"/>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158432</xdr:rowOff>
    </xdr:from>
    <xdr:to>
      <xdr:col>78</xdr:col>
      <xdr:colOff>69850</xdr:colOff>
      <xdr:row>77</xdr:row>
      <xdr:rowOff>69850</xdr:rowOff>
    </xdr:to>
    <xdr:cxnSp macro="">
      <xdr:nvCxnSpPr>
        <xdr:cNvPr id="431" name="直線コネクタ 430">
          <a:extLst>
            <a:ext uri="{FF2B5EF4-FFF2-40B4-BE49-F238E27FC236}">
              <a16:creationId xmlns:a16="http://schemas.microsoft.com/office/drawing/2014/main" id="{E45F49F6-D4A5-4332-991F-6D8917F31D4D}"/>
            </a:ext>
          </a:extLst>
        </xdr:cNvPr>
        <xdr:cNvCxnSpPr/>
      </xdr:nvCxnSpPr>
      <xdr:spPr>
        <a:xfrm flipV="1">
          <a:off x="14782800" y="13188632"/>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1F882AD5-AEBB-46C8-B75A-7709E4CFCEAE}"/>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66BB9D8A-B4CC-4217-BBF2-26B8AA5B3BA2}"/>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44132</xdr:rowOff>
    </xdr:from>
    <xdr:to>
      <xdr:col>73</xdr:col>
      <xdr:colOff>180975</xdr:colOff>
      <xdr:row>77</xdr:row>
      <xdr:rowOff>69850</xdr:rowOff>
    </xdr:to>
    <xdr:cxnSp macro="">
      <xdr:nvCxnSpPr>
        <xdr:cNvPr id="434" name="直線コネクタ 433">
          <a:extLst>
            <a:ext uri="{FF2B5EF4-FFF2-40B4-BE49-F238E27FC236}">
              <a16:creationId xmlns:a16="http://schemas.microsoft.com/office/drawing/2014/main" id="{E5BE24E2-DC9A-4937-8174-08B3AF340669}"/>
            </a:ext>
          </a:extLst>
        </xdr:cNvPr>
        <xdr:cNvCxnSpPr/>
      </xdr:nvCxnSpPr>
      <xdr:spPr>
        <a:xfrm>
          <a:off x="13893800" y="13245782"/>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5313BBC6-520A-426B-89A1-6B9850F02DCA}"/>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326256AB-DE56-490F-A4BF-8ECAED976D7F}"/>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21273</xdr:rowOff>
    </xdr:from>
    <xdr:to>
      <xdr:col>69</xdr:col>
      <xdr:colOff>92075</xdr:colOff>
      <xdr:row>77</xdr:row>
      <xdr:rowOff>44132</xdr:rowOff>
    </xdr:to>
    <xdr:cxnSp macro="">
      <xdr:nvCxnSpPr>
        <xdr:cNvPr id="437" name="直線コネクタ 436">
          <a:extLst>
            <a:ext uri="{FF2B5EF4-FFF2-40B4-BE49-F238E27FC236}">
              <a16:creationId xmlns:a16="http://schemas.microsoft.com/office/drawing/2014/main" id="{463E4A1B-0877-4380-AC2E-67FEC8CC48C7}"/>
            </a:ext>
          </a:extLst>
        </xdr:cNvPr>
        <xdr:cNvCxnSpPr/>
      </xdr:nvCxnSpPr>
      <xdr:spPr>
        <a:xfrm>
          <a:off x="13004800" y="132229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BE1D041A-C356-405F-9B6A-DEB1F71A0E77}"/>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CCCEF25F-552E-44BB-8754-96C28BBCAFBD}"/>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B46539F9-480D-4B11-8E54-2CEF9FEE342B}"/>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F36FF73D-C25E-4941-8057-0AAF8C6D6AF6}"/>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2C27A006-A6F2-47E7-97C1-D8712A8458EA}"/>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9AC4023-2404-40FD-A19A-A6C38583B43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A79EBCF9-13E3-4F64-B3B1-F27FFF2F778F}"/>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AB6AA093-C8F3-4D72-BD24-87DE8F143BB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7644B426-B5E3-491C-8399-14438BAFF662}"/>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101918</xdr:rowOff>
    </xdr:from>
    <xdr:to>
      <xdr:col>82</xdr:col>
      <xdr:colOff>158750</xdr:colOff>
      <xdr:row>77</xdr:row>
      <xdr:rowOff>32068</xdr:rowOff>
    </xdr:to>
    <xdr:sp macro="" textlink="">
      <xdr:nvSpPr>
        <xdr:cNvPr id="447" name="楕円 446">
          <a:extLst>
            <a:ext uri="{FF2B5EF4-FFF2-40B4-BE49-F238E27FC236}">
              <a16:creationId xmlns:a16="http://schemas.microsoft.com/office/drawing/2014/main" id="{0D6CB73F-D0A0-40FD-865C-52C110FE9342}"/>
            </a:ext>
          </a:extLst>
        </xdr:cNvPr>
        <xdr:cNvSpPr/>
      </xdr:nvSpPr>
      <xdr:spPr>
        <a:xfrm>
          <a:off x="16459200" y="131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118445</xdr:rowOff>
    </xdr:from>
    <xdr:ext cx="762000" cy="259045"/>
    <xdr:sp macro="" textlink="">
      <xdr:nvSpPr>
        <xdr:cNvPr id="448" name="公債費以外該当値テキスト">
          <a:extLst>
            <a:ext uri="{FF2B5EF4-FFF2-40B4-BE49-F238E27FC236}">
              <a16:creationId xmlns:a16="http://schemas.microsoft.com/office/drawing/2014/main" id="{93E8BA0B-4880-4949-9655-D1A9B0DEC012}"/>
            </a:ext>
          </a:extLst>
        </xdr:cNvPr>
        <xdr:cNvSpPr txBox="1"/>
      </xdr:nvSpPr>
      <xdr:spPr>
        <a:xfrm>
          <a:off x="16598900" y="1297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107632</xdr:rowOff>
    </xdr:from>
    <xdr:to>
      <xdr:col>78</xdr:col>
      <xdr:colOff>120650</xdr:colOff>
      <xdr:row>77</xdr:row>
      <xdr:rowOff>37782</xdr:rowOff>
    </xdr:to>
    <xdr:sp macro="" textlink="">
      <xdr:nvSpPr>
        <xdr:cNvPr id="449" name="楕円 448">
          <a:extLst>
            <a:ext uri="{FF2B5EF4-FFF2-40B4-BE49-F238E27FC236}">
              <a16:creationId xmlns:a16="http://schemas.microsoft.com/office/drawing/2014/main" id="{DE2B2A1A-87EB-44AD-BAAE-95D3B40503C7}"/>
            </a:ext>
          </a:extLst>
        </xdr:cNvPr>
        <xdr:cNvSpPr/>
      </xdr:nvSpPr>
      <xdr:spPr>
        <a:xfrm>
          <a:off x="15621000" y="13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22559</xdr:rowOff>
    </xdr:from>
    <xdr:ext cx="736600" cy="259045"/>
    <xdr:sp macro="" textlink="">
      <xdr:nvSpPr>
        <xdr:cNvPr id="450" name="テキスト ボックス 449">
          <a:extLst>
            <a:ext uri="{FF2B5EF4-FFF2-40B4-BE49-F238E27FC236}">
              <a16:creationId xmlns:a16="http://schemas.microsoft.com/office/drawing/2014/main" id="{58D1AB45-BFF0-459F-864B-568B8AF0D2B9}"/>
            </a:ext>
          </a:extLst>
        </xdr:cNvPr>
        <xdr:cNvSpPr txBox="1"/>
      </xdr:nvSpPr>
      <xdr:spPr>
        <a:xfrm>
          <a:off x="15290800" y="1322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a:extLst>
            <a:ext uri="{FF2B5EF4-FFF2-40B4-BE49-F238E27FC236}">
              <a16:creationId xmlns:a16="http://schemas.microsoft.com/office/drawing/2014/main" id="{214FFB9C-0164-40C2-ABE8-3F1F40ED594E}"/>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2" name="テキスト ボックス 451">
          <a:extLst>
            <a:ext uri="{FF2B5EF4-FFF2-40B4-BE49-F238E27FC236}">
              <a16:creationId xmlns:a16="http://schemas.microsoft.com/office/drawing/2014/main" id="{121B6B6D-C411-4BF2-9AD6-048D19BF53AA}"/>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164782</xdr:rowOff>
    </xdr:from>
    <xdr:to>
      <xdr:col>69</xdr:col>
      <xdr:colOff>142875</xdr:colOff>
      <xdr:row>77</xdr:row>
      <xdr:rowOff>94932</xdr:rowOff>
    </xdr:to>
    <xdr:sp macro="" textlink="">
      <xdr:nvSpPr>
        <xdr:cNvPr id="453" name="楕円 452">
          <a:extLst>
            <a:ext uri="{FF2B5EF4-FFF2-40B4-BE49-F238E27FC236}">
              <a16:creationId xmlns:a16="http://schemas.microsoft.com/office/drawing/2014/main" id="{87D12187-98D5-401E-9559-8731841B94A3}"/>
            </a:ext>
          </a:extLst>
        </xdr:cNvPr>
        <xdr:cNvSpPr/>
      </xdr:nvSpPr>
      <xdr:spPr>
        <a:xfrm>
          <a:off x="13843000" y="131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79709</xdr:rowOff>
    </xdr:from>
    <xdr:ext cx="762000" cy="259045"/>
    <xdr:sp macro="" textlink="">
      <xdr:nvSpPr>
        <xdr:cNvPr id="454" name="テキスト ボックス 453">
          <a:extLst>
            <a:ext uri="{FF2B5EF4-FFF2-40B4-BE49-F238E27FC236}">
              <a16:creationId xmlns:a16="http://schemas.microsoft.com/office/drawing/2014/main" id="{108346BE-F766-45BE-8C92-21EE4BE29D55}"/>
            </a:ext>
          </a:extLst>
        </xdr:cNvPr>
        <xdr:cNvSpPr txBox="1"/>
      </xdr:nvSpPr>
      <xdr:spPr>
        <a:xfrm>
          <a:off x="13512800" y="132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141923</xdr:rowOff>
    </xdr:from>
    <xdr:to>
      <xdr:col>65</xdr:col>
      <xdr:colOff>53975</xdr:colOff>
      <xdr:row>77</xdr:row>
      <xdr:rowOff>72073</xdr:rowOff>
    </xdr:to>
    <xdr:sp macro="" textlink="">
      <xdr:nvSpPr>
        <xdr:cNvPr id="455" name="楕円 454">
          <a:extLst>
            <a:ext uri="{FF2B5EF4-FFF2-40B4-BE49-F238E27FC236}">
              <a16:creationId xmlns:a16="http://schemas.microsoft.com/office/drawing/2014/main" id="{45C81F0E-8F29-475B-8199-6B0C95A4AE84}"/>
            </a:ext>
          </a:extLst>
        </xdr:cNvPr>
        <xdr:cNvSpPr/>
      </xdr:nvSpPr>
      <xdr:spPr>
        <a:xfrm>
          <a:off x="12954000" y="131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56850</xdr:rowOff>
    </xdr:from>
    <xdr:ext cx="762000" cy="259045"/>
    <xdr:sp macro="" textlink="">
      <xdr:nvSpPr>
        <xdr:cNvPr id="456" name="テキスト ボックス 455">
          <a:extLst>
            <a:ext uri="{FF2B5EF4-FFF2-40B4-BE49-F238E27FC236}">
              <a16:creationId xmlns:a16="http://schemas.microsoft.com/office/drawing/2014/main" id="{3D5B9953-7F50-4E32-B013-0DD8278A8F50}"/>
            </a:ext>
          </a:extLst>
        </xdr:cNvPr>
        <xdr:cNvSpPr txBox="1"/>
      </xdr:nvSpPr>
      <xdr:spPr>
        <a:xfrm>
          <a:off x="12623800" y="132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45E19B1-C8DD-440B-BDA4-99B615E0E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67B84235-C12F-4B6B-B5B3-7262F05A0182}"/>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FABBD592-D4C4-4F9C-BF33-3F8B058073B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898A209-F823-4CE7-9C37-7C6BA2B1F40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60410CC-4F76-43CF-B62D-F39396AB341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C809EE75-D577-4023-B095-1E897BAEBEFE}"/>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4CB9419-B3B7-4D76-9A5F-BB819F8422C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2AD3E0E-72A8-495B-A5B1-46E904B6D4E8}"/>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CEF332D-A744-471D-B719-36E1FE3D25C1}"/>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A5E62D2-D8D1-47CE-8718-ACD9A945BEA5}"/>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D5586A2E-52E0-4D8A-AED9-9F05A1EAAAC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465811E-2A1B-4DD4-8788-32D37EBB407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C53FDB6F-D8B8-41BB-816F-AF3960EEA3AE}"/>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33FECAA-47BD-41E0-8538-F80B999EA22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EA9B7449-F179-45AD-9D05-D316E2AC3D2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D0CA212D-457B-4AD7-9794-4DD001A193C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1CE4C521-0213-4D70-B286-A38596317FDC}"/>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B7BC8AB5-1B68-42F4-AE33-036AC1AE1C4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FDBCE220-3EB6-4CE9-9245-BEF530943533}"/>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B8C365E-F554-4362-B98B-3FF45EDFD696}"/>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EDBEE10C-5374-4AF5-88B4-918EFC708B81}"/>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726C239-EA72-4A2F-8927-75CE20799AE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8FE90B0-2215-4295-BB96-2172B1CC7CFC}"/>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E173AA4-C4C6-4A86-BAA2-F8711BD2ED37}"/>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8793C6E-D4A2-453C-A858-853E478DAD29}"/>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D8A61CD5-14EB-4A7D-8DF3-3EFF748F3B6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F3EA6B03-997D-41F2-98F5-BEB9313357E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FB1AD6EA-6B55-4141-913F-BD4B0F3DAFFA}"/>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67EE0FC-AA53-4354-92B2-05D666896B1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3FB500FF-B9C3-4336-BB90-58E711667FA7}"/>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2BC9BD29-B4CB-4569-B340-2435B7E98883}"/>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FBC7D62E-49CE-4C9D-A7EA-86F33ED8A295}"/>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48BF283D-0670-4BAB-A57D-A67A228F79D9}"/>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164152E2-5497-4FCB-A9CE-6E0D53F95D95}"/>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7F488AF0-0994-4413-9A55-3A8E76702CEF}"/>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299B08C1-B406-4640-B4DB-3E123D9B8C9F}"/>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B99382C1-C14C-4103-9972-B8E624B7B8C7}"/>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9BD955B1-C198-4712-9B0F-385A90C2F06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BD85154A-0F07-4288-8CDB-DF5DDE71348C}"/>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D1B86D60-FE61-4A6C-BB1F-2CD0B9035716}"/>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B074DB8C-D13F-4598-BBE6-27F8A583E82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167F973E-7306-44C8-AD64-24E7F3AA7263}"/>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26C523AF-64E9-45D4-ADB9-D5CB55F49726}"/>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A6A81CF4-90FA-4DE6-99B5-75B7C25AA7A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E493EEF4-3199-41A6-9CCC-0184E3EB1557}"/>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937ABD0E-1146-4724-A443-25AF4611BFC8}"/>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3FDE7EB-2882-4FCA-886B-9C1B18AAA344}"/>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82192</xdr:rowOff>
    </xdr:from>
    <xdr:to>
      <xdr:col>29</xdr:col>
      <xdr:colOff>127000</xdr:colOff>
      <xdr:row>17</xdr:row>
      <xdr:rowOff>113059</xdr:rowOff>
    </xdr:to>
    <xdr:cxnSp macro="">
      <xdr:nvCxnSpPr>
        <xdr:cNvPr id="49" name="直線コネクタ 48">
          <a:extLst>
            <a:ext uri="{FF2B5EF4-FFF2-40B4-BE49-F238E27FC236}">
              <a16:creationId xmlns:a16="http://schemas.microsoft.com/office/drawing/2014/main" id="{D1207CF3-385E-4551-9A6F-1B1836130423}"/>
            </a:ext>
          </a:extLst>
        </xdr:cNvPr>
        <xdr:cNvCxnSpPr/>
      </xdr:nvCxnSpPr>
      <xdr:spPr bwMode="auto">
        <a:xfrm flipV="1">
          <a:off x="5003800" y="3044467"/>
          <a:ext cx="647700" cy="30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66970</xdr:rowOff>
    </xdr:from>
    <xdr:ext cx="762000" cy="259045"/>
    <xdr:sp macro="" textlink="">
      <xdr:nvSpPr>
        <xdr:cNvPr id="50" name="人口1人当たり決算額の推移平均値テキスト130">
          <a:extLst>
            <a:ext uri="{FF2B5EF4-FFF2-40B4-BE49-F238E27FC236}">
              <a16:creationId xmlns:a16="http://schemas.microsoft.com/office/drawing/2014/main" id="{30192015-9ACF-44DA-8575-0F68796CF150}"/>
            </a:ext>
          </a:extLst>
        </xdr:cNvPr>
        <xdr:cNvSpPr txBox="1"/>
      </xdr:nvSpPr>
      <xdr:spPr>
        <a:xfrm>
          <a:off x="5740400" y="3029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4CB0A6D6-2799-436B-92D8-83B084210218}"/>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113059</xdr:rowOff>
    </xdr:from>
    <xdr:to>
      <xdr:col>26</xdr:col>
      <xdr:colOff>50800</xdr:colOff>
      <xdr:row>17</xdr:row>
      <xdr:rowOff>122098</xdr:rowOff>
    </xdr:to>
    <xdr:cxnSp macro="">
      <xdr:nvCxnSpPr>
        <xdr:cNvPr id="52" name="直線コネクタ 51">
          <a:extLst>
            <a:ext uri="{FF2B5EF4-FFF2-40B4-BE49-F238E27FC236}">
              <a16:creationId xmlns:a16="http://schemas.microsoft.com/office/drawing/2014/main" id="{E7EBB497-B9C8-4F77-8E0E-C2850A647363}"/>
            </a:ext>
          </a:extLst>
        </xdr:cNvPr>
        <xdr:cNvCxnSpPr/>
      </xdr:nvCxnSpPr>
      <xdr:spPr bwMode="auto">
        <a:xfrm flipV="1">
          <a:off x="4305300" y="3075334"/>
          <a:ext cx="698500" cy="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53B326C5-290D-4AA2-8248-A43EDDFF4A7D}"/>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A02E1FFE-2132-4E12-A280-332FC715D618}"/>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122098</xdr:rowOff>
    </xdr:from>
    <xdr:to>
      <xdr:col>22</xdr:col>
      <xdr:colOff>114300</xdr:colOff>
      <xdr:row>17</xdr:row>
      <xdr:rowOff>128288</xdr:rowOff>
    </xdr:to>
    <xdr:cxnSp macro="">
      <xdr:nvCxnSpPr>
        <xdr:cNvPr id="55" name="直線コネクタ 54">
          <a:extLst>
            <a:ext uri="{FF2B5EF4-FFF2-40B4-BE49-F238E27FC236}">
              <a16:creationId xmlns:a16="http://schemas.microsoft.com/office/drawing/2014/main" id="{0A81DD21-B59C-4F86-89AF-68BA35BFB9BA}"/>
            </a:ext>
          </a:extLst>
        </xdr:cNvPr>
        <xdr:cNvCxnSpPr/>
      </xdr:nvCxnSpPr>
      <xdr:spPr bwMode="auto">
        <a:xfrm flipV="1">
          <a:off x="3606800" y="3084373"/>
          <a:ext cx="698500" cy="6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2987488-3768-408D-89E4-F9FADBD89C5B}"/>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66C14ABF-8729-4630-B927-C0893C8D044F}"/>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128288</xdr:rowOff>
    </xdr:from>
    <xdr:to>
      <xdr:col>18</xdr:col>
      <xdr:colOff>177800</xdr:colOff>
      <xdr:row>17</xdr:row>
      <xdr:rowOff>137003</xdr:rowOff>
    </xdr:to>
    <xdr:cxnSp macro="">
      <xdr:nvCxnSpPr>
        <xdr:cNvPr id="58" name="直線コネクタ 57">
          <a:extLst>
            <a:ext uri="{FF2B5EF4-FFF2-40B4-BE49-F238E27FC236}">
              <a16:creationId xmlns:a16="http://schemas.microsoft.com/office/drawing/2014/main" id="{316713C1-E978-4E5E-996E-9F7BAC467F9A}"/>
            </a:ext>
          </a:extLst>
        </xdr:cNvPr>
        <xdr:cNvCxnSpPr/>
      </xdr:nvCxnSpPr>
      <xdr:spPr bwMode="auto">
        <a:xfrm flipV="1">
          <a:off x="2908300" y="3090563"/>
          <a:ext cx="698500" cy="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26B99B62-F569-4863-AFE1-B4E524550A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3B53F597-EF39-41F5-B32C-5EEB68B91626}"/>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79683013-1BDF-4F5E-B4BC-050BFC5D8F8A}"/>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F9594FD9-BE87-4858-B1B3-0F88F6920EC3}"/>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587705BE-3DD8-44F4-B711-3669B84E0E9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C7CEB35-7BED-4828-9668-668793DCB058}"/>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E7F1A2A6-2141-42C4-93AB-8D939364EA3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61A20F74-7CC1-43C5-AA47-D23A15C2239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B39A5B81-2260-4F2D-A30A-4204BE86956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31392</xdr:rowOff>
    </xdr:from>
    <xdr:to>
      <xdr:col>29</xdr:col>
      <xdr:colOff>177800</xdr:colOff>
      <xdr:row>17</xdr:row>
      <xdr:rowOff>132992</xdr:rowOff>
    </xdr:to>
    <xdr:sp macro="" textlink="">
      <xdr:nvSpPr>
        <xdr:cNvPr id="68" name="楕円 67">
          <a:extLst>
            <a:ext uri="{FF2B5EF4-FFF2-40B4-BE49-F238E27FC236}">
              <a16:creationId xmlns:a16="http://schemas.microsoft.com/office/drawing/2014/main" id="{078FA657-AFB3-486D-A1FE-0748BD5D0C1D}"/>
            </a:ext>
          </a:extLst>
        </xdr:cNvPr>
        <xdr:cNvSpPr/>
      </xdr:nvSpPr>
      <xdr:spPr bwMode="auto">
        <a:xfrm>
          <a:off x="5600700" y="299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47919</xdr:rowOff>
    </xdr:from>
    <xdr:ext cx="762000" cy="259045"/>
    <xdr:sp macro="" textlink="">
      <xdr:nvSpPr>
        <xdr:cNvPr id="69" name="人口1人当たり決算額の推移該当値テキスト130">
          <a:extLst>
            <a:ext uri="{FF2B5EF4-FFF2-40B4-BE49-F238E27FC236}">
              <a16:creationId xmlns:a16="http://schemas.microsoft.com/office/drawing/2014/main" id="{41D6131C-AB73-45A8-A90B-71771569A20D}"/>
            </a:ext>
          </a:extLst>
        </xdr:cNvPr>
        <xdr:cNvSpPr txBox="1"/>
      </xdr:nvSpPr>
      <xdr:spPr>
        <a:xfrm>
          <a:off x="5740400" y="283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62259</xdr:rowOff>
    </xdr:from>
    <xdr:to>
      <xdr:col>26</xdr:col>
      <xdr:colOff>101600</xdr:colOff>
      <xdr:row>17</xdr:row>
      <xdr:rowOff>163859</xdr:rowOff>
    </xdr:to>
    <xdr:sp macro="" textlink="">
      <xdr:nvSpPr>
        <xdr:cNvPr id="70" name="楕円 69">
          <a:extLst>
            <a:ext uri="{FF2B5EF4-FFF2-40B4-BE49-F238E27FC236}">
              <a16:creationId xmlns:a16="http://schemas.microsoft.com/office/drawing/2014/main" id="{D773601B-0EFD-482F-99E8-444363EE4AAB}"/>
            </a:ext>
          </a:extLst>
        </xdr:cNvPr>
        <xdr:cNvSpPr/>
      </xdr:nvSpPr>
      <xdr:spPr bwMode="auto">
        <a:xfrm>
          <a:off x="4953000" y="302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2586</xdr:rowOff>
    </xdr:from>
    <xdr:ext cx="736600" cy="259045"/>
    <xdr:sp macro="" textlink="">
      <xdr:nvSpPr>
        <xdr:cNvPr id="71" name="テキスト ボックス 70">
          <a:extLst>
            <a:ext uri="{FF2B5EF4-FFF2-40B4-BE49-F238E27FC236}">
              <a16:creationId xmlns:a16="http://schemas.microsoft.com/office/drawing/2014/main" id="{06F37C7C-FE31-4A11-859C-1416EA666CCF}"/>
            </a:ext>
          </a:extLst>
        </xdr:cNvPr>
        <xdr:cNvSpPr txBox="1"/>
      </xdr:nvSpPr>
      <xdr:spPr>
        <a:xfrm>
          <a:off x="4622800" y="279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71298</xdr:rowOff>
    </xdr:from>
    <xdr:to>
      <xdr:col>22</xdr:col>
      <xdr:colOff>165100</xdr:colOff>
      <xdr:row>18</xdr:row>
      <xdr:rowOff>1448</xdr:rowOff>
    </xdr:to>
    <xdr:sp macro="" textlink="">
      <xdr:nvSpPr>
        <xdr:cNvPr id="72" name="楕円 71">
          <a:extLst>
            <a:ext uri="{FF2B5EF4-FFF2-40B4-BE49-F238E27FC236}">
              <a16:creationId xmlns:a16="http://schemas.microsoft.com/office/drawing/2014/main" id="{BAEF8245-0901-42C5-B48B-8BE3CAFDBAD5}"/>
            </a:ext>
          </a:extLst>
        </xdr:cNvPr>
        <xdr:cNvSpPr/>
      </xdr:nvSpPr>
      <xdr:spPr bwMode="auto">
        <a:xfrm>
          <a:off x="4254500" y="303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11625</xdr:rowOff>
    </xdr:from>
    <xdr:ext cx="762000" cy="259045"/>
    <xdr:sp macro="" textlink="">
      <xdr:nvSpPr>
        <xdr:cNvPr id="73" name="テキスト ボックス 72">
          <a:extLst>
            <a:ext uri="{FF2B5EF4-FFF2-40B4-BE49-F238E27FC236}">
              <a16:creationId xmlns:a16="http://schemas.microsoft.com/office/drawing/2014/main" id="{9702ED22-D866-44CF-AC70-BBBF8F8DC507}"/>
            </a:ext>
          </a:extLst>
        </xdr:cNvPr>
        <xdr:cNvSpPr txBox="1"/>
      </xdr:nvSpPr>
      <xdr:spPr>
        <a:xfrm>
          <a:off x="3924300" y="280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77488</xdr:rowOff>
    </xdr:from>
    <xdr:to>
      <xdr:col>19</xdr:col>
      <xdr:colOff>38100</xdr:colOff>
      <xdr:row>18</xdr:row>
      <xdr:rowOff>7638</xdr:rowOff>
    </xdr:to>
    <xdr:sp macro="" textlink="">
      <xdr:nvSpPr>
        <xdr:cNvPr id="74" name="楕円 73">
          <a:extLst>
            <a:ext uri="{FF2B5EF4-FFF2-40B4-BE49-F238E27FC236}">
              <a16:creationId xmlns:a16="http://schemas.microsoft.com/office/drawing/2014/main" id="{0F57C47F-1591-4F6E-B722-713DE6CB0357}"/>
            </a:ext>
          </a:extLst>
        </xdr:cNvPr>
        <xdr:cNvSpPr/>
      </xdr:nvSpPr>
      <xdr:spPr bwMode="auto">
        <a:xfrm>
          <a:off x="3556000" y="303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17815</xdr:rowOff>
    </xdr:from>
    <xdr:ext cx="762000" cy="259045"/>
    <xdr:sp macro="" textlink="">
      <xdr:nvSpPr>
        <xdr:cNvPr id="75" name="テキスト ボックス 74">
          <a:extLst>
            <a:ext uri="{FF2B5EF4-FFF2-40B4-BE49-F238E27FC236}">
              <a16:creationId xmlns:a16="http://schemas.microsoft.com/office/drawing/2014/main" id="{E592D6EF-D4F5-4FB0-9DBD-F02C36BC4344}"/>
            </a:ext>
          </a:extLst>
        </xdr:cNvPr>
        <xdr:cNvSpPr txBox="1"/>
      </xdr:nvSpPr>
      <xdr:spPr>
        <a:xfrm>
          <a:off x="3225800" y="280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86203</xdr:rowOff>
    </xdr:from>
    <xdr:to>
      <xdr:col>15</xdr:col>
      <xdr:colOff>101600</xdr:colOff>
      <xdr:row>18</xdr:row>
      <xdr:rowOff>16353</xdr:rowOff>
    </xdr:to>
    <xdr:sp macro="" textlink="">
      <xdr:nvSpPr>
        <xdr:cNvPr id="76" name="楕円 75">
          <a:extLst>
            <a:ext uri="{FF2B5EF4-FFF2-40B4-BE49-F238E27FC236}">
              <a16:creationId xmlns:a16="http://schemas.microsoft.com/office/drawing/2014/main" id="{4E583A13-572A-456D-B2D3-B806EFEC93C1}"/>
            </a:ext>
          </a:extLst>
        </xdr:cNvPr>
        <xdr:cNvSpPr/>
      </xdr:nvSpPr>
      <xdr:spPr bwMode="auto">
        <a:xfrm>
          <a:off x="2857500" y="30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26530</xdr:rowOff>
    </xdr:from>
    <xdr:ext cx="762000" cy="259045"/>
    <xdr:sp macro="" textlink="">
      <xdr:nvSpPr>
        <xdr:cNvPr id="77" name="テキスト ボックス 76">
          <a:extLst>
            <a:ext uri="{FF2B5EF4-FFF2-40B4-BE49-F238E27FC236}">
              <a16:creationId xmlns:a16="http://schemas.microsoft.com/office/drawing/2014/main" id="{E06D084B-EB66-4FD2-A5F0-BF85E6DA8365}"/>
            </a:ext>
          </a:extLst>
        </xdr:cNvPr>
        <xdr:cNvSpPr txBox="1"/>
      </xdr:nvSpPr>
      <xdr:spPr>
        <a:xfrm>
          <a:off x="2527300" y="28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15A3F29B-073C-45C3-BB8A-08E4376ACD6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6563BA3B-D0D7-469E-ABE3-04E4705B3875}"/>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9F58A7D3-470E-4ECB-B5B1-55E1FEBDB1D9}"/>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220F8ED8-FD73-4F85-9D33-400366FEC8E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44362A08-3BC8-4284-9F65-9A88AF2430E6}"/>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3E63224C-A0AB-4D18-B070-DC500C5955D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F1AE4A57-7793-45C1-82F1-D12A6ABEA8C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FEF0DB1E-7531-45D4-9018-4E5E76FE9307}"/>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A4CF0CB1-5E8A-4393-A730-68049FE6DC86}"/>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686D01C9-D5BF-4C27-9C1F-92884CFE1B9A}"/>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FD90DDEC-F4E6-4F17-A83C-A891BAE76F3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81FE99FA-08B4-483A-8137-2B2452BC7EE2}"/>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4DCA2F63-47EF-42D6-A4FC-F6DB4AB7F22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8C97F02A-059C-45ED-B83F-48E3F3565181}"/>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D922A9B9-3AE9-4E53-95AE-D7A02C9EE24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4B6031EA-A4AC-4729-A742-9228E3488CB5}"/>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686FBAC0-8D5F-4AE2-A78E-E21A95FEAD1C}"/>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D69276DD-57C0-49EC-8CA0-34C0C53D87F3}"/>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349FDD52-8D3F-44FF-B090-8A3F0EF3DBF1}"/>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ABECA5FF-7277-44B3-B223-FFBA5BABE7AD}"/>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6D18B978-03A5-4621-8779-9F139694C16B}"/>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559A27FF-563C-4B88-B494-F6919D06382B}"/>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25D294F6-D67A-4D3B-903C-C74DE9974641}"/>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49D65E25-DA57-4F64-9AF3-22262865CC22}"/>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A778260E-A336-43A5-8B86-E9E23D05BFB8}"/>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7539A756-8EB4-4D5A-9355-ADF7418274A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513E2802-C8CC-46E3-A67D-BB41A3E9042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43F8ABD5-8A1C-442D-AB07-A9B68D1DF721}"/>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F54B42E8-672F-4B74-A382-6F14E3C46E43}"/>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68322670-59C2-4FBA-B703-64BC5E98AE5C}"/>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E9A22961-1418-4103-B2ED-B465C4E95396}"/>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C6D2A24E-0312-4579-AFD8-87C124DBF032}"/>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251244</xdr:rowOff>
    </xdr:from>
    <xdr:to>
      <xdr:col>29</xdr:col>
      <xdr:colOff>127000</xdr:colOff>
      <xdr:row>35</xdr:row>
      <xdr:rowOff>284399</xdr:rowOff>
    </xdr:to>
    <xdr:cxnSp macro="">
      <xdr:nvCxnSpPr>
        <xdr:cNvPr id="110" name="直線コネクタ 109">
          <a:extLst>
            <a:ext uri="{FF2B5EF4-FFF2-40B4-BE49-F238E27FC236}">
              <a16:creationId xmlns:a16="http://schemas.microsoft.com/office/drawing/2014/main" id="{6E6C8518-1E1B-4EA7-8C1B-6E9980D81724}"/>
            </a:ext>
          </a:extLst>
        </xdr:cNvPr>
        <xdr:cNvCxnSpPr/>
      </xdr:nvCxnSpPr>
      <xdr:spPr bwMode="auto">
        <a:xfrm flipV="1">
          <a:off x="5003800" y="6861594"/>
          <a:ext cx="647700" cy="3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188C024D-CD51-462D-90C4-5B8C63CA90A5}"/>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9FB040C2-CB88-4096-A175-7B9A8196BBC8}"/>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225077</xdr:rowOff>
    </xdr:from>
    <xdr:to>
      <xdr:col>26</xdr:col>
      <xdr:colOff>50800</xdr:colOff>
      <xdr:row>35</xdr:row>
      <xdr:rowOff>284399</xdr:rowOff>
    </xdr:to>
    <xdr:cxnSp macro="">
      <xdr:nvCxnSpPr>
        <xdr:cNvPr id="113" name="直線コネクタ 112">
          <a:extLst>
            <a:ext uri="{FF2B5EF4-FFF2-40B4-BE49-F238E27FC236}">
              <a16:creationId xmlns:a16="http://schemas.microsoft.com/office/drawing/2014/main" id="{BA33E14C-3C71-4326-8133-B3519EC2AEE3}"/>
            </a:ext>
          </a:extLst>
        </xdr:cNvPr>
        <xdr:cNvCxnSpPr/>
      </xdr:nvCxnSpPr>
      <xdr:spPr bwMode="auto">
        <a:xfrm>
          <a:off x="4305300" y="6835427"/>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1F319DA1-8730-46CC-B12B-2AFA14011E36}"/>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176C6AEF-9703-462B-98DD-FA2293DEC81D}"/>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199611</xdr:rowOff>
    </xdr:from>
    <xdr:to>
      <xdr:col>22</xdr:col>
      <xdr:colOff>114300</xdr:colOff>
      <xdr:row>35</xdr:row>
      <xdr:rowOff>225077</xdr:rowOff>
    </xdr:to>
    <xdr:cxnSp macro="">
      <xdr:nvCxnSpPr>
        <xdr:cNvPr id="116" name="直線コネクタ 115">
          <a:extLst>
            <a:ext uri="{FF2B5EF4-FFF2-40B4-BE49-F238E27FC236}">
              <a16:creationId xmlns:a16="http://schemas.microsoft.com/office/drawing/2014/main" id="{B9761EB8-1B08-408C-A2A7-EB9E33F19661}"/>
            </a:ext>
          </a:extLst>
        </xdr:cNvPr>
        <xdr:cNvCxnSpPr/>
      </xdr:nvCxnSpPr>
      <xdr:spPr bwMode="auto">
        <a:xfrm>
          <a:off x="3606800" y="6809961"/>
          <a:ext cx="698500" cy="2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D123EB19-6E32-430D-A607-D724D8A6B99B}"/>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967E31F5-BAC2-4213-98DF-F81329E11EAC}"/>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199611</xdr:rowOff>
    </xdr:from>
    <xdr:to>
      <xdr:col>18</xdr:col>
      <xdr:colOff>177800</xdr:colOff>
      <xdr:row>35</xdr:row>
      <xdr:rowOff>282631</xdr:rowOff>
    </xdr:to>
    <xdr:cxnSp macro="">
      <xdr:nvCxnSpPr>
        <xdr:cNvPr id="119" name="直線コネクタ 118">
          <a:extLst>
            <a:ext uri="{FF2B5EF4-FFF2-40B4-BE49-F238E27FC236}">
              <a16:creationId xmlns:a16="http://schemas.microsoft.com/office/drawing/2014/main" id="{A88A177D-413A-4464-8966-8BCEAA0C41F1}"/>
            </a:ext>
          </a:extLst>
        </xdr:cNvPr>
        <xdr:cNvCxnSpPr/>
      </xdr:nvCxnSpPr>
      <xdr:spPr bwMode="auto">
        <a:xfrm flipV="1">
          <a:off x="2908300" y="6809961"/>
          <a:ext cx="698500" cy="8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1FF9C591-83E4-4640-99E5-10E44EF44419}"/>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2E615060-126D-4026-8BB3-00E4374CA3E5}"/>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6DC3750C-2773-4C9F-AB16-00C86E6A6E5E}"/>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14C43A84-EC4E-4FFA-9B4E-B74C50C9168C}"/>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8461D9F8-0D3A-4A14-87DE-621AF4EB931F}"/>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7B24604E-D0C7-4BC9-9C89-67880137BE6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B16686E8-B100-40FC-BE1B-209F0546C593}"/>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D791DAF-DC73-4701-A6A2-BAE5DAF4BA2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6B34CDD4-249C-47DE-8452-1C2E6E1C1A7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200444</xdr:rowOff>
    </xdr:from>
    <xdr:to>
      <xdr:col>29</xdr:col>
      <xdr:colOff>177800</xdr:colOff>
      <xdr:row>35</xdr:row>
      <xdr:rowOff>302044</xdr:rowOff>
    </xdr:to>
    <xdr:sp macro="" textlink="">
      <xdr:nvSpPr>
        <xdr:cNvPr id="129" name="楕円 128">
          <a:extLst>
            <a:ext uri="{FF2B5EF4-FFF2-40B4-BE49-F238E27FC236}">
              <a16:creationId xmlns:a16="http://schemas.microsoft.com/office/drawing/2014/main" id="{9BCF6A30-3FAC-4D5E-A6B4-F7E72EB87C62}"/>
            </a:ext>
          </a:extLst>
        </xdr:cNvPr>
        <xdr:cNvSpPr/>
      </xdr:nvSpPr>
      <xdr:spPr bwMode="auto">
        <a:xfrm>
          <a:off x="5600700" y="681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172521</xdr:rowOff>
    </xdr:from>
    <xdr:ext cx="762000" cy="259045"/>
    <xdr:sp macro="" textlink="">
      <xdr:nvSpPr>
        <xdr:cNvPr id="130" name="人口1人当たり決算額の推移該当値テキスト445">
          <a:extLst>
            <a:ext uri="{FF2B5EF4-FFF2-40B4-BE49-F238E27FC236}">
              <a16:creationId xmlns:a16="http://schemas.microsoft.com/office/drawing/2014/main" id="{83EDF512-CC9E-4CBA-BC84-32731BAF3EC0}"/>
            </a:ext>
          </a:extLst>
        </xdr:cNvPr>
        <xdr:cNvSpPr txBox="1"/>
      </xdr:nvSpPr>
      <xdr:spPr>
        <a:xfrm>
          <a:off x="5740400" y="678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233599</xdr:rowOff>
    </xdr:from>
    <xdr:to>
      <xdr:col>26</xdr:col>
      <xdr:colOff>101600</xdr:colOff>
      <xdr:row>35</xdr:row>
      <xdr:rowOff>335199</xdr:rowOff>
    </xdr:to>
    <xdr:sp macro="" textlink="">
      <xdr:nvSpPr>
        <xdr:cNvPr id="131" name="楕円 130">
          <a:extLst>
            <a:ext uri="{FF2B5EF4-FFF2-40B4-BE49-F238E27FC236}">
              <a16:creationId xmlns:a16="http://schemas.microsoft.com/office/drawing/2014/main" id="{34D51200-A6ED-4176-8A9F-71A1BF10FB3C}"/>
            </a:ext>
          </a:extLst>
        </xdr:cNvPr>
        <xdr:cNvSpPr/>
      </xdr:nvSpPr>
      <xdr:spPr bwMode="auto">
        <a:xfrm>
          <a:off x="4953000" y="684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319976</xdr:rowOff>
    </xdr:from>
    <xdr:ext cx="736600" cy="259045"/>
    <xdr:sp macro="" textlink="">
      <xdr:nvSpPr>
        <xdr:cNvPr id="132" name="テキスト ボックス 131">
          <a:extLst>
            <a:ext uri="{FF2B5EF4-FFF2-40B4-BE49-F238E27FC236}">
              <a16:creationId xmlns:a16="http://schemas.microsoft.com/office/drawing/2014/main" id="{55072E17-D5A1-41FD-83B2-33FE6CC96699}"/>
            </a:ext>
          </a:extLst>
        </xdr:cNvPr>
        <xdr:cNvSpPr txBox="1"/>
      </xdr:nvSpPr>
      <xdr:spPr>
        <a:xfrm>
          <a:off x="4622800" y="693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174277</xdr:rowOff>
    </xdr:from>
    <xdr:to>
      <xdr:col>22</xdr:col>
      <xdr:colOff>165100</xdr:colOff>
      <xdr:row>35</xdr:row>
      <xdr:rowOff>275877</xdr:rowOff>
    </xdr:to>
    <xdr:sp macro="" textlink="">
      <xdr:nvSpPr>
        <xdr:cNvPr id="133" name="楕円 132">
          <a:extLst>
            <a:ext uri="{FF2B5EF4-FFF2-40B4-BE49-F238E27FC236}">
              <a16:creationId xmlns:a16="http://schemas.microsoft.com/office/drawing/2014/main" id="{C18D9A6E-4E13-4EF1-9BE3-1C496DABEEB4}"/>
            </a:ext>
          </a:extLst>
        </xdr:cNvPr>
        <xdr:cNvSpPr/>
      </xdr:nvSpPr>
      <xdr:spPr bwMode="auto">
        <a:xfrm>
          <a:off x="4254500" y="678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286054</xdr:rowOff>
    </xdr:from>
    <xdr:ext cx="762000" cy="259045"/>
    <xdr:sp macro="" textlink="">
      <xdr:nvSpPr>
        <xdr:cNvPr id="134" name="テキスト ボックス 133">
          <a:extLst>
            <a:ext uri="{FF2B5EF4-FFF2-40B4-BE49-F238E27FC236}">
              <a16:creationId xmlns:a16="http://schemas.microsoft.com/office/drawing/2014/main" id="{52BA96A1-263E-46FD-8B2F-93A0FFD8268A}"/>
            </a:ext>
          </a:extLst>
        </xdr:cNvPr>
        <xdr:cNvSpPr txBox="1"/>
      </xdr:nvSpPr>
      <xdr:spPr>
        <a:xfrm>
          <a:off x="3924300" y="65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148811</xdr:rowOff>
    </xdr:from>
    <xdr:to>
      <xdr:col>19</xdr:col>
      <xdr:colOff>38100</xdr:colOff>
      <xdr:row>35</xdr:row>
      <xdr:rowOff>250411</xdr:rowOff>
    </xdr:to>
    <xdr:sp macro="" textlink="">
      <xdr:nvSpPr>
        <xdr:cNvPr id="135" name="楕円 134">
          <a:extLst>
            <a:ext uri="{FF2B5EF4-FFF2-40B4-BE49-F238E27FC236}">
              <a16:creationId xmlns:a16="http://schemas.microsoft.com/office/drawing/2014/main" id="{D8091B0A-47D3-4278-B275-4F3553AB2CED}"/>
            </a:ext>
          </a:extLst>
        </xdr:cNvPr>
        <xdr:cNvSpPr/>
      </xdr:nvSpPr>
      <xdr:spPr bwMode="auto">
        <a:xfrm>
          <a:off x="3556000" y="675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260588</xdr:rowOff>
    </xdr:from>
    <xdr:ext cx="762000" cy="259045"/>
    <xdr:sp macro="" textlink="">
      <xdr:nvSpPr>
        <xdr:cNvPr id="136" name="テキスト ボックス 135">
          <a:extLst>
            <a:ext uri="{FF2B5EF4-FFF2-40B4-BE49-F238E27FC236}">
              <a16:creationId xmlns:a16="http://schemas.microsoft.com/office/drawing/2014/main" id="{2C7450E1-FF11-4BC7-A904-3188029F59F4}"/>
            </a:ext>
          </a:extLst>
        </xdr:cNvPr>
        <xdr:cNvSpPr txBox="1"/>
      </xdr:nvSpPr>
      <xdr:spPr>
        <a:xfrm>
          <a:off x="3225800" y="652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231831</xdr:rowOff>
    </xdr:from>
    <xdr:to>
      <xdr:col>15</xdr:col>
      <xdr:colOff>101600</xdr:colOff>
      <xdr:row>35</xdr:row>
      <xdr:rowOff>333431</xdr:rowOff>
    </xdr:to>
    <xdr:sp macro="" textlink="">
      <xdr:nvSpPr>
        <xdr:cNvPr id="137" name="楕円 136">
          <a:extLst>
            <a:ext uri="{FF2B5EF4-FFF2-40B4-BE49-F238E27FC236}">
              <a16:creationId xmlns:a16="http://schemas.microsoft.com/office/drawing/2014/main" id="{681528FF-7124-4290-8F19-76B9E1A534EF}"/>
            </a:ext>
          </a:extLst>
        </xdr:cNvPr>
        <xdr:cNvSpPr/>
      </xdr:nvSpPr>
      <xdr:spPr bwMode="auto">
        <a:xfrm>
          <a:off x="2857500" y="684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318208</xdr:rowOff>
    </xdr:from>
    <xdr:ext cx="762000" cy="259045"/>
    <xdr:sp macro="" textlink="">
      <xdr:nvSpPr>
        <xdr:cNvPr id="138" name="テキスト ボックス 137">
          <a:extLst>
            <a:ext uri="{FF2B5EF4-FFF2-40B4-BE49-F238E27FC236}">
              <a16:creationId xmlns:a16="http://schemas.microsoft.com/office/drawing/2014/main" id="{58A0D224-550C-46C1-BA5F-600D07C35DEC}"/>
            </a:ext>
          </a:extLst>
        </xdr:cNvPr>
        <xdr:cNvSpPr txBox="1"/>
      </xdr:nvSpPr>
      <xdr:spPr>
        <a:xfrm>
          <a:off x="2527300" y="692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114E70-3A1F-44F9-9A47-B48A3699234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BBE24D1-BDB5-49F4-AE0F-26FDC119A59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FE3BF71-EE81-4905-BE73-414BBF2405E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859737A-2008-43CE-ABA9-577F5C5DDB7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41C41F-284F-4156-992B-46A0DD6EA5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85B60C-3DF0-4564-BA06-CC6D5A0DA4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0B0340-9EBB-40B3-B3C7-BC05B45023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73F1B9-B64F-49D0-AF44-10DA6C8829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EE4E4F-B62B-4244-A2EF-0956BCA0A65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047DA43-3199-4EA5-8C10-60F95A090F3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1C9B21-6BE8-4A2C-AE3F-EFFD626E95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9C24B3-34AA-482B-BBF3-7D8D1E4E20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04B388-E87D-41DB-B993-FD00EE936C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18274A-6530-4FE6-B5BA-D8357DA4F8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D9DD3F-9118-4CE4-9905-5B76F551EF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8D36459-74C8-4D67-8B66-A200A7045E0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C88277D-7646-4A23-9F11-43B6D765D29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B09551B-EB9A-4FA7-9089-BB69E800FE2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603DE5B-59B7-4487-9037-EC867A62009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495E53-4A3A-4F4F-999C-33A8364725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0AEAEF1-A67A-4A08-9FDF-152FC542B96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693BE63-5A81-441D-BA40-CEE0B767468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F57C0F8-7484-414C-BDF2-430E91988AA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F25644C-1291-47C0-9276-F3D60411F2E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353C39-F84E-419D-8AE1-32CB5568CC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E7AD681-F24E-4D0B-882D-1789C724527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37B383C-364F-4F5E-B356-B315F04B41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E7C2F2C-103A-4A9C-BC02-B849175427D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02B01CA-847D-48F0-9F28-6579FF66084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9503522A-0155-449C-8BB9-E3F6F6C5FDD4}"/>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29E0224-B6A9-48D5-B30E-7F8C81D0AFD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49D62E3-60C8-40FE-909D-7DF0D6504B7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07BE322-6089-4FE2-B3AC-D2D2B76B777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AE4972E-873D-4140-8CB0-6BF19E338C7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F1F4C9F-D907-42FB-BD74-6E70861B90C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61BB86F-6CD3-4F95-9E6A-F3FA5C57AC6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B22C94B-FDFB-4CF8-B2E2-0D2E0C32434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F1A99D8-C3E4-4BC9-95CA-E2A5EF5926A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C434F46-0E84-457D-957D-E4FD6DA808E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4F2B29A-1762-42BE-99A8-9B56C8E8C55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A6D175E6-351A-4940-93B1-DE4310D02C4A}"/>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754F2633-D38A-4F69-8AF7-4AAD9E59E70E}"/>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9B041E53-0207-4703-A248-34A87B50E7F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592F297-E88B-4D59-8F0D-C273C8D93301}"/>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6E349C75-0B88-4777-917D-4806F982216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5B421093-D404-424C-97A7-8DFC32FF54B7}"/>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C000BA64-2FA6-4C4D-BFD9-9F9F509D9584}"/>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B64C653F-0C46-4F61-BCEA-B36B6B6B11C1}"/>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D2EDE4E0-5543-4891-83FA-C8FF259B863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FBDE077F-EC63-4804-B713-D9DD2081D0FC}"/>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3AFD2F40-D62A-44C8-9743-3916614F573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D62095BB-9902-49F6-8741-29A2D00C0E88}"/>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DD8A1552-D7B2-4FDB-8142-D7E4182E8BB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C10670B1-9540-44B2-9909-095340BCF8B8}"/>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D0F4C21F-238C-454B-9709-E220245E2464}"/>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64A75FCF-1B3A-4832-A7A9-8675E94F8CA4}"/>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BAC7C9AD-F5A0-4B4B-90C1-6377E87FE368}"/>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692C99E6-61BB-45CA-84C3-5513DA9C395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118002</xdr:rowOff>
    </xdr:from>
    <xdr:to>
      <xdr:col>24</xdr:col>
      <xdr:colOff>63500</xdr:colOff>
      <xdr:row>36</xdr:row>
      <xdr:rowOff>133393</xdr:rowOff>
    </xdr:to>
    <xdr:cxnSp macro="">
      <xdr:nvCxnSpPr>
        <xdr:cNvPr id="60" name="直線コネクタ 59">
          <a:extLst>
            <a:ext uri="{FF2B5EF4-FFF2-40B4-BE49-F238E27FC236}">
              <a16:creationId xmlns:a16="http://schemas.microsoft.com/office/drawing/2014/main" id="{77FD10C9-5051-41E1-BDA5-66DF06B1891A}"/>
            </a:ext>
          </a:extLst>
        </xdr:cNvPr>
        <xdr:cNvCxnSpPr/>
      </xdr:nvCxnSpPr>
      <xdr:spPr>
        <a:xfrm flipV="1">
          <a:off x="3797300" y="6290202"/>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5FA9C634-3C4F-42B8-9C47-697E1E3C8ACB}"/>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E58BFF60-25DE-4B10-9BDB-644A5A98A57E}"/>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133393</xdr:rowOff>
    </xdr:from>
    <xdr:to>
      <xdr:col>19</xdr:col>
      <xdr:colOff>177800</xdr:colOff>
      <xdr:row>36</xdr:row>
      <xdr:rowOff>141689</xdr:rowOff>
    </xdr:to>
    <xdr:cxnSp macro="">
      <xdr:nvCxnSpPr>
        <xdr:cNvPr id="63" name="直線コネクタ 62">
          <a:extLst>
            <a:ext uri="{FF2B5EF4-FFF2-40B4-BE49-F238E27FC236}">
              <a16:creationId xmlns:a16="http://schemas.microsoft.com/office/drawing/2014/main" id="{F68A36F4-5780-4F30-9840-B506232EBCCE}"/>
            </a:ext>
          </a:extLst>
        </xdr:cNvPr>
        <xdr:cNvCxnSpPr/>
      </xdr:nvCxnSpPr>
      <xdr:spPr>
        <a:xfrm flipV="1">
          <a:off x="2908300" y="6305593"/>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481806AD-EC6E-4906-A51D-27F7C3218F3F}"/>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234881EA-0810-40F9-A88F-7F86D9190BAA}"/>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141689</xdr:rowOff>
    </xdr:from>
    <xdr:to>
      <xdr:col>15</xdr:col>
      <xdr:colOff>50800</xdr:colOff>
      <xdr:row>36</xdr:row>
      <xdr:rowOff>143720</xdr:rowOff>
    </xdr:to>
    <xdr:cxnSp macro="">
      <xdr:nvCxnSpPr>
        <xdr:cNvPr id="66" name="直線コネクタ 65">
          <a:extLst>
            <a:ext uri="{FF2B5EF4-FFF2-40B4-BE49-F238E27FC236}">
              <a16:creationId xmlns:a16="http://schemas.microsoft.com/office/drawing/2014/main" id="{363BB2B7-74BD-4F8B-A62D-39DD928D2383}"/>
            </a:ext>
          </a:extLst>
        </xdr:cNvPr>
        <xdr:cNvCxnSpPr/>
      </xdr:nvCxnSpPr>
      <xdr:spPr>
        <a:xfrm flipV="1">
          <a:off x="2019300" y="6313889"/>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1F190863-733C-478E-871B-B766EFA9B89A}"/>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C718AB7F-7AF6-489A-BB16-B3F00CC5990A}"/>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143720</xdr:rowOff>
    </xdr:from>
    <xdr:to>
      <xdr:col>10</xdr:col>
      <xdr:colOff>114300</xdr:colOff>
      <xdr:row>36</xdr:row>
      <xdr:rowOff>147863</xdr:rowOff>
    </xdr:to>
    <xdr:cxnSp macro="">
      <xdr:nvCxnSpPr>
        <xdr:cNvPr id="69" name="直線コネクタ 68">
          <a:extLst>
            <a:ext uri="{FF2B5EF4-FFF2-40B4-BE49-F238E27FC236}">
              <a16:creationId xmlns:a16="http://schemas.microsoft.com/office/drawing/2014/main" id="{B13148B7-A6BC-48A6-ACAC-A47AC0512D7D}"/>
            </a:ext>
          </a:extLst>
        </xdr:cNvPr>
        <xdr:cNvCxnSpPr/>
      </xdr:nvCxnSpPr>
      <xdr:spPr>
        <a:xfrm flipV="1">
          <a:off x="1130300" y="6315920"/>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B8B2C85B-628C-4FC0-80DC-8EE3DB286DB7}"/>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218F6BFF-A2D2-4253-9260-C189AF68C059}"/>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A3C8227C-6626-4156-82CC-652BD7405487}"/>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82867DEE-C8AC-497D-87BE-9A24A5042CDD}"/>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68AC7979-5898-446C-BF04-A373A4FF94B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4C955DF-29C8-494D-AE35-F03D51A9399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8E698431-7F45-4A2A-AB12-ADA9C29DD43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560DC65-84EA-4B45-9FCA-4876F0BAD86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6D7E806-2AF8-447B-8625-B10166C031A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67202</xdr:rowOff>
    </xdr:from>
    <xdr:to>
      <xdr:col>24</xdr:col>
      <xdr:colOff>114300</xdr:colOff>
      <xdr:row>36</xdr:row>
      <xdr:rowOff>168802</xdr:rowOff>
    </xdr:to>
    <xdr:sp macro="" textlink="">
      <xdr:nvSpPr>
        <xdr:cNvPr id="79" name="楕円 78">
          <a:extLst>
            <a:ext uri="{FF2B5EF4-FFF2-40B4-BE49-F238E27FC236}">
              <a16:creationId xmlns:a16="http://schemas.microsoft.com/office/drawing/2014/main" id="{9C306F6C-E937-449E-AEF3-F3E3641CDB2F}"/>
            </a:ext>
          </a:extLst>
        </xdr:cNvPr>
        <xdr:cNvSpPr/>
      </xdr:nvSpPr>
      <xdr:spPr>
        <a:xfrm>
          <a:off x="4584700" y="62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90079</xdr:rowOff>
    </xdr:from>
    <xdr:ext cx="599010" cy="259045"/>
    <xdr:sp macro="" textlink="">
      <xdr:nvSpPr>
        <xdr:cNvPr id="80" name="人件費該当値テキスト">
          <a:extLst>
            <a:ext uri="{FF2B5EF4-FFF2-40B4-BE49-F238E27FC236}">
              <a16:creationId xmlns:a16="http://schemas.microsoft.com/office/drawing/2014/main" id="{37BC1716-F970-4122-BDCD-2E7F0B4BFEE8}"/>
            </a:ext>
          </a:extLst>
        </xdr:cNvPr>
        <xdr:cNvSpPr txBox="1"/>
      </xdr:nvSpPr>
      <xdr:spPr>
        <a:xfrm>
          <a:off x="4686300" y="609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82593</xdr:rowOff>
    </xdr:from>
    <xdr:to>
      <xdr:col>20</xdr:col>
      <xdr:colOff>38100</xdr:colOff>
      <xdr:row>37</xdr:row>
      <xdr:rowOff>12743</xdr:rowOff>
    </xdr:to>
    <xdr:sp macro="" textlink="">
      <xdr:nvSpPr>
        <xdr:cNvPr id="81" name="楕円 80">
          <a:extLst>
            <a:ext uri="{FF2B5EF4-FFF2-40B4-BE49-F238E27FC236}">
              <a16:creationId xmlns:a16="http://schemas.microsoft.com/office/drawing/2014/main" id="{6D10BD4B-23AF-40B7-87B9-DFE2F8874648}"/>
            </a:ext>
          </a:extLst>
        </xdr:cNvPr>
        <xdr:cNvSpPr/>
      </xdr:nvSpPr>
      <xdr:spPr>
        <a:xfrm>
          <a:off x="3746500" y="62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29270</xdr:rowOff>
    </xdr:from>
    <xdr:ext cx="599010" cy="259045"/>
    <xdr:sp macro="" textlink="">
      <xdr:nvSpPr>
        <xdr:cNvPr id="82" name="テキスト ボックス 81">
          <a:extLst>
            <a:ext uri="{FF2B5EF4-FFF2-40B4-BE49-F238E27FC236}">
              <a16:creationId xmlns:a16="http://schemas.microsoft.com/office/drawing/2014/main" id="{64CDE487-431D-466F-8EAB-A437D3DBB413}"/>
            </a:ext>
          </a:extLst>
        </xdr:cNvPr>
        <xdr:cNvSpPr txBox="1"/>
      </xdr:nvSpPr>
      <xdr:spPr>
        <a:xfrm>
          <a:off x="3497795" y="603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90889</xdr:rowOff>
    </xdr:from>
    <xdr:to>
      <xdr:col>15</xdr:col>
      <xdr:colOff>101600</xdr:colOff>
      <xdr:row>37</xdr:row>
      <xdr:rowOff>21039</xdr:rowOff>
    </xdr:to>
    <xdr:sp macro="" textlink="">
      <xdr:nvSpPr>
        <xdr:cNvPr id="83" name="楕円 82">
          <a:extLst>
            <a:ext uri="{FF2B5EF4-FFF2-40B4-BE49-F238E27FC236}">
              <a16:creationId xmlns:a16="http://schemas.microsoft.com/office/drawing/2014/main" id="{0D05FA94-CCB8-4492-BCC2-00C8C373B489}"/>
            </a:ext>
          </a:extLst>
        </xdr:cNvPr>
        <xdr:cNvSpPr/>
      </xdr:nvSpPr>
      <xdr:spPr>
        <a:xfrm>
          <a:off x="2857500" y="62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37566</xdr:rowOff>
    </xdr:from>
    <xdr:ext cx="599010" cy="259045"/>
    <xdr:sp macro="" textlink="">
      <xdr:nvSpPr>
        <xdr:cNvPr id="84" name="テキスト ボックス 83">
          <a:extLst>
            <a:ext uri="{FF2B5EF4-FFF2-40B4-BE49-F238E27FC236}">
              <a16:creationId xmlns:a16="http://schemas.microsoft.com/office/drawing/2014/main" id="{E702662E-02D2-4472-9BBE-88313A0C786D}"/>
            </a:ext>
          </a:extLst>
        </xdr:cNvPr>
        <xdr:cNvSpPr txBox="1"/>
      </xdr:nvSpPr>
      <xdr:spPr>
        <a:xfrm>
          <a:off x="2608795" y="603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92920</xdr:rowOff>
    </xdr:from>
    <xdr:to>
      <xdr:col>10</xdr:col>
      <xdr:colOff>165100</xdr:colOff>
      <xdr:row>37</xdr:row>
      <xdr:rowOff>23070</xdr:rowOff>
    </xdr:to>
    <xdr:sp macro="" textlink="">
      <xdr:nvSpPr>
        <xdr:cNvPr id="85" name="楕円 84">
          <a:extLst>
            <a:ext uri="{FF2B5EF4-FFF2-40B4-BE49-F238E27FC236}">
              <a16:creationId xmlns:a16="http://schemas.microsoft.com/office/drawing/2014/main" id="{4F7EB408-69AD-4075-BEFD-D1406FE0B03B}"/>
            </a:ext>
          </a:extLst>
        </xdr:cNvPr>
        <xdr:cNvSpPr/>
      </xdr:nvSpPr>
      <xdr:spPr>
        <a:xfrm>
          <a:off x="1968500" y="62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39597</xdr:rowOff>
    </xdr:from>
    <xdr:ext cx="599010" cy="259045"/>
    <xdr:sp macro="" textlink="">
      <xdr:nvSpPr>
        <xdr:cNvPr id="86" name="テキスト ボックス 85">
          <a:extLst>
            <a:ext uri="{FF2B5EF4-FFF2-40B4-BE49-F238E27FC236}">
              <a16:creationId xmlns:a16="http://schemas.microsoft.com/office/drawing/2014/main" id="{A698550D-5FAF-4FD5-962A-70E33A0E791E}"/>
            </a:ext>
          </a:extLst>
        </xdr:cNvPr>
        <xdr:cNvSpPr txBox="1"/>
      </xdr:nvSpPr>
      <xdr:spPr>
        <a:xfrm>
          <a:off x="1719795" y="604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97063</xdr:rowOff>
    </xdr:from>
    <xdr:to>
      <xdr:col>6</xdr:col>
      <xdr:colOff>38100</xdr:colOff>
      <xdr:row>37</xdr:row>
      <xdr:rowOff>27213</xdr:rowOff>
    </xdr:to>
    <xdr:sp macro="" textlink="">
      <xdr:nvSpPr>
        <xdr:cNvPr id="87" name="楕円 86">
          <a:extLst>
            <a:ext uri="{FF2B5EF4-FFF2-40B4-BE49-F238E27FC236}">
              <a16:creationId xmlns:a16="http://schemas.microsoft.com/office/drawing/2014/main" id="{7565025A-D644-47E4-8E60-868866279152}"/>
            </a:ext>
          </a:extLst>
        </xdr:cNvPr>
        <xdr:cNvSpPr/>
      </xdr:nvSpPr>
      <xdr:spPr>
        <a:xfrm>
          <a:off x="1079500" y="62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43740</xdr:rowOff>
    </xdr:from>
    <xdr:ext cx="599010" cy="259045"/>
    <xdr:sp macro="" textlink="">
      <xdr:nvSpPr>
        <xdr:cNvPr id="88" name="テキスト ボックス 87">
          <a:extLst>
            <a:ext uri="{FF2B5EF4-FFF2-40B4-BE49-F238E27FC236}">
              <a16:creationId xmlns:a16="http://schemas.microsoft.com/office/drawing/2014/main" id="{33403EF4-C54D-4C93-B81D-8851C4F9BD8E}"/>
            </a:ext>
          </a:extLst>
        </xdr:cNvPr>
        <xdr:cNvSpPr txBox="1"/>
      </xdr:nvSpPr>
      <xdr:spPr>
        <a:xfrm>
          <a:off x="830795" y="604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9EE863EC-76D3-41BB-86FA-C9FA800EEFF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9F6D538F-3F86-4BD0-B7F0-C7CEF33CB9E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23F77910-1B84-4D43-BDA3-DA91355AB837}"/>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8B3325CE-CAE8-48BD-85D0-31EC3FDAFF8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A9818CE-21C9-4AED-A124-02124B1ADAF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1658369A-AF72-4C19-B914-CA2E03EB80B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3B68A5B0-E222-4FF8-B7DD-BBA091ECEAC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843E79DE-0047-4F48-A8AF-F6349217AC3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AA417969-6B63-46EE-90FC-564A2F17E32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C4502D56-95DE-4972-BEC5-60C57510573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BEA827AC-E8AC-4A07-9F68-D2BD90635E4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C05DA24C-0C13-4C2A-AA71-F47AA7980789}"/>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D428E8F1-C9C2-4EF6-B768-7A0D7CAE57E6}"/>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5A70B51B-0B74-46A0-A866-5190808DB0CE}"/>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1D018FA1-799D-4118-90A4-88B7B52F99DC}"/>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B31F454E-D4E4-457C-B44F-41DBF72C7FC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9214CB05-251F-4AD3-8104-5D306F54CE24}"/>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80B2D45E-AD20-42EC-96EE-0ABEE5C85832}"/>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73B4B298-D72A-4109-9B47-42A93B59EAB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8AB1D165-9CF3-46CB-9659-0D9E4C8D6B9B}"/>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A0879030-FD81-4E75-8093-CEFA9429BCA1}"/>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E05E50E9-E48C-4147-BCD4-6110A87235FC}"/>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CCB83F5-329C-4C45-B1DD-2C9A521E262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A00F2B19-0F91-4575-9995-4EEE3D937B31}"/>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92BC8130-5DF0-4864-860F-472E11E7755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7EF5710D-E71E-42F3-9826-5A23C214834C}"/>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608B9093-DE6F-48F0-A03B-5BABDCCF0B3A}"/>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41B8F09-CFA7-4F4C-953F-5BBFDE4CE3C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4200F5A2-9B49-4B9B-9FAC-D4C1CF1D8C6C}"/>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70B51EE-51C7-493B-9DFE-CB4C1160074C}"/>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114529</xdr:rowOff>
    </xdr:from>
    <xdr:to>
      <xdr:col>24</xdr:col>
      <xdr:colOff>63500</xdr:colOff>
      <xdr:row>57</xdr:row>
      <xdr:rowOff>136167</xdr:rowOff>
    </xdr:to>
    <xdr:cxnSp macro="">
      <xdr:nvCxnSpPr>
        <xdr:cNvPr id="119" name="直線コネクタ 118">
          <a:extLst>
            <a:ext uri="{FF2B5EF4-FFF2-40B4-BE49-F238E27FC236}">
              <a16:creationId xmlns:a16="http://schemas.microsoft.com/office/drawing/2014/main" id="{D39E1DC2-425A-4E50-86BE-0E595496E451}"/>
            </a:ext>
          </a:extLst>
        </xdr:cNvPr>
        <xdr:cNvCxnSpPr/>
      </xdr:nvCxnSpPr>
      <xdr:spPr>
        <a:xfrm flipV="1">
          <a:off x="3797300" y="9887179"/>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FECBC66D-9C66-4534-9D3E-AF77FE8101F2}"/>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28CFAD67-9E45-4E33-89D5-A0F5FEF55F7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136167</xdr:rowOff>
    </xdr:from>
    <xdr:to>
      <xdr:col>19</xdr:col>
      <xdr:colOff>177800</xdr:colOff>
      <xdr:row>57</xdr:row>
      <xdr:rowOff>145399</xdr:rowOff>
    </xdr:to>
    <xdr:cxnSp macro="">
      <xdr:nvCxnSpPr>
        <xdr:cNvPr id="122" name="直線コネクタ 121">
          <a:extLst>
            <a:ext uri="{FF2B5EF4-FFF2-40B4-BE49-F238E27FC236}">
              <a16:creationId xmlns:a16="http://schemas.microsoft.com/office/drawing/2014/main" id="{57114485-98D2-4532-B110-40160C90A7E3}"/>
            </a:ext>
          </a:extLst>
        </xdr:cNvPr>
        <xdr:cNvCxnSpPr/>
      </xdr:nvCxnSpPr>
      <xdr:spPr>
        <a:xfrm flipV="1">
          <a:off x="2908300" y="9908817"/>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BEFF97EB-B844-4C22-8B25-C0141B921D8C}"/>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5E8BDF2C-7296-4131-9D04-9E54ABBC852C}"/>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145399</xdr:rowOff>
    </xdr:from>
    <xdr:to>
      <xdr:col>15</xdr:col>
      <xdr:colOff>50800</xdr:colOff>
      <xdr:row>58</xdr:row>
      <xdr:rowOff>3880</xdr:rowOff>
    </xdr:to>
    <xdr:cxnSp macro="">
      <xdr:nvCxnSpPr>
        <xdr:cNvPr id="125" name="直線コネクタ 124">
          <a:extLst>
            <a:ext uri="{FF2B5EF4-FFF2-40B4-BE49-F238E27FC236}">
              <a16:creationId xmlns:a16="http://schemas.microsoft.com/office/drawing/2014/main" id="{50B619C6-666A-4C20-BF3A-3CEA1CA666F7}"/>
            </a:ext>
          </a:extLst>
        </xdr:cNvPr>
        <xdr:cNvCxnSpPr/>
      </xdr:nvCxnSpPr>
      <xdr:spPr>
        <a:xfrm flipV="1">
          <a:off x="2019300" y="9918049"/>
          <a:ext cx="8890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4021C57E-891C-46EB-9884-BBABC46F7842}"/>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6D5FD3BC-D6DF-4CFF-9919-D878A20D5344}"/>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152267</xdr:rowOff>
    </xdr:from>
    <xdr:to>
      <xdr:col>10</xdr:col>
      <xdr:colOff>114300</xdr:colOff>
      <xdr:row>58</xdr:row>
      <xdr:rowOff>3880</xdr:rowOff>
    </xdr:to>
    <xdr:cxnSp macro="">
      <xdr:nvCxnSpPr>
        <xdr:cNvPr id="128" name="直線コネクタ 127">
          <a:extLst>
            <a:ext uri="{FF2B5EF4-FFF2-40B4-BE49-F238E27FC236}">
              <a16:creationId xmlns:a16="http://schemas.microsoft.com/office/drawing/2014/main" id="{3960BADD-7EED-487F-92EB-BCB5E1CCB416}"/>
            </a:ext>
          </a:extLst>
        </xdr:cNvPr>
        <xdr:cNvCxnSpPr/>
      </xdr:nvCxnSpPr>
      <xdr:spPr>
        <a:xfrm>
          <a:off x="1130300" y="9924917"/>
          <a:ext cx="8890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AE00DC78-95B6-4465-9A2A-274AFE3DDCB4}"/>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51ED273A-4046-494B-9BA4-BA1DA6FC8AA7}"/>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5F859557-4350-4B41-BD68-FAFF16FC7FEC}"/>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5B3539A6-5331-4F4D-B335-7455743E0975}"/>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1FA1AB8-E7C9-45DF-AC72-C5E90995A53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D56BF7C-97C9-4F81-A6B6-055F3B68538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A0F6EFE-2FDA-4375-B325-6D9946A2793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7CCD281-1E45-4C7C-9BBB-6BA319419C2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FC2181B-EEDB-43F3-B4B5-37B96D7EF2D4}"/>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63729</xdr:rowOff>
    </xdr:from>
    <xdr:to>
      <xdr:col>24</xdr:col>
      <xdr:colOff>114300</xdr:colOff>
      <xdr:row>57</xdr:row>
      <xdr:rowOff>165329</xdr:rowOff>
    </xdr:to>
    <xdr:sp macro="" textlink="">
      <xdr:nvSpPr>
        <xdr:cNvPr id="138" name="楕円 137">
          <a:extLst>
            <a:ext uri="{FF2B5EF4-FFF2-40B4-BE49-F238E27FC236}">
              <a16:creationId xmlns:a16="http://schemas.microsoft.com/office/drawing/2014/main" id="{4A5FAD9B-6669-4F7C-B565-21F69F96BD60}"/>
            </a:ext>
          </a:extLst>
        </xdr:cNvPr>
        <xdr:cNvSpPr/>
      </xdr:nvSpPr>
      <xdr:spPr>
        <a:xfrm>
          <a:off x="4584700" y="98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42156</xdr:rowOff>
    </xdr:from>
    <xdr:ext cx="599010" cy="259045"/>
    <xdr:sp macro="" textlink="">
      <xdr:nvSpPr>
        <xdr:cNvPr id="139" name="物件費該当値テキスト">
          <a:extLst>
            <a:ext uri="{FF2B5EF4-FFF2-40B4-BE49-F238E27FC236}">
              <a16:creationId xmlns:a16="http://schemas.microsoft.com/office/drawing/2014/main" id="{DE0F0796-690B-46B7-9DFE-40E9687507A4}"/>
            </a:ext>
          </a:extLst>
        </xdr:cNvPr>
        <xdr:cNvSpPr txBox="1"/>
      </xdr:nvSpPr>
      <xdr:spPr>
        <a:xfrm>
          <a:off x="4686300" y="981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85367</xdr:rowOff>
    </xdr:from>
    <xdr:to>
      <xdr:col>20</xdr:col>
      <xdr:colOff>38100</xdr:colOff>
      <xdr:row>58</xdr:row>
      <xdr:rowOff>15517</xdr:rowOff>
    </xdr:to>
    <xdr:sp macro="" textlink="">
      <xdr:nvSpPr>
        <xdr:cNvPr id="140" name="楕円 139">
          <a:extLst>
            <a:ext uri="{FF2B5EF4-FFF2-40B4-BE49-F238E27FC236}">
              <a16:creationId xmlns:a16="http://schemas.microsoft.com/office/drawing/2014/main" id="{5C4558DF-2AAF-473C-8BF5-DA4FC54E0583}"/>
            </a:ext>
          </a:extLst>
        </xdr:cNvPr>
        <xdr:cNvSpPr/>
      </xdr:nvSpPr>
      <xdr:spPr>
        <a:xfrm>
          <a:off x="3746500" y="98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6644</xdr:rowOff>
    </xdr:from>
    <xdr:ext cx="599010" cy="259045"/>
    <xdr:sp macro="" textlink="">
      <xdr:nvSpPr>
        <xdr:cNvPr id="141" name="テキスト ボックス 140">
          <a:extLst>
            <a:ext uri="{FF2B5EF4-FFF2-40B4-BE49-F238E27FC236}">
              <a16:creationId xmlns:a16="http://schemas.microsoft.com/office/drawing/2014/main" id="{985D0E0D-60A9-464E-8B9D-C6F3EBC267D9}"/>
            </a:ext>
          </a:extLst>
        </xdr:cNvPr>
        <xdr:cNvSpPr txBox="1"/>
      </xdr:nvSpPr>
      <xdr:spPr>
        <a:xfrm>
          <a:off x="3497795" y="99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94599</xdr:rowOff>
    </xdr:from>
    <xdr:to>
      <xdr:col>15</xdr:col>
      <xdr:colOff>101600</xdr:colOff>
      <xdr:row>58</xdr:row>
      <xdr:rowOff>24749</xdr:rowOff>
    </xdr:to>
    <xdr:sp macro="" textlink="">
      <xdr:nvSpPr>
        <xdr:cNvPr id="142" name="楕円 141">
          <a:extLst>
            <a:ext uri="{FF2B5EF4-FFF2-40B4-BE49-F238E27FC236}">
              <a16:creationId xmlns:a16="http://schemas.microsoft.com/office/drawing/2014/main" id="{7C2B5B5B-9551-4610-91EC-98FA25357BBE}"/>
            </a:ext>
          </a:extLst>
        </xdr:cNvPr>
        <xdr:cNvSpPr/>
      </xdr:nvSpPr>
      <xdr:spPr>
        <a:xfrm>
          <a:off x="2857500" y="98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15876</xdr:rowOff>
    </xdr:from>
    <xdr:ext cx="599010" cy="259045"/>
    <xdr:sp macro="" textlink="">
      <xdr:nvSpPr>
        <xdr:cNvPr id="143" name="テキスト ボックス 142">
          <a:extLst>
            <a:ext uri="{FF2B5EF4-FFF2-40B4-BE49-F238E27FC236}">
              <a16:creationId xmlns:a16="http://schemas.microsoft.com/office/drawing/2014/main" id="{9579461B-0489-4440-B14F-CEF7F8760152}"/>
            </a:ext>
          </a:extLst>
        </xdr:cNvPr>
        <xdr:cNvSpPr txBox="1"/>
      </xdr:nvSpPr>
      <xdr:spPr>
        <a:xfrm>
          <a:off x="2608795" y="995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124530</xdr:rowOff>
    </xdr:from>
    <xdr:to>
      <xdr:col>10</xdr:col>
      <xdr:colOff>165100</xdr:colOff>
      <xdr:row>58</xdr:row>
      <xdr:rowOff>54680</xdr:rowOff>
    </xdr:to>
    <xdr:sp macro="" textlink="">
      <xdr:nvSpPr>
        <xdr:cNvPr id="144" name="楕円 143">
          <a:extLst>
            <a:ext uri="{FF2B5EF4-FFF2-40B4-BE49-F238E27FC236}">
              <a16:creationId xmlns:a16="http://schemas.microsoft.com/office/drawing/2014/main" id="{23A374B7-89D5-4E13-AAD6-676B2B877AFC}"/>
            </a:ext>
          </a:extLst>
        </xdr:cNvPr>
        <xdr:cNvSpPr/>
      </xdr:nvSpPr>
      <xdr:spPr>
        <a:xfrm>
          <a:off x="1968500" y="98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45807</xdr:rowOff>
    </xdr:from>
    <xdr:ext cx="599010" cy="259045"/>
    <xdr:sp macro="" textlink="">
      <xdr:nvSpPr>
        <xdr:cNvPr id="145" name="テキスト ボックス 144">
          <a:extLst>
            <a:ext uri="{FF2B5EF4-FFF2-40B4-BE49-F238E27FC236}">
              <a16:creationId xmlns:a16="http://schemas.microsoft.com/office/drawing/2014/main" id="{8E4403C0-6183-45D9-AA38-B2462DD8979C}"/>
            </a:ext>
          </a:extLst>
        </xdr:cNvPr>
        <xdr:cNvSpPr txBox="1"/>
      </xdr:nvSpPr>
      <xdr:spPr>
        <a:xfrm>
          <a:off x="1719795" y="998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101467</xdr:rowOff>
    </xdr:from>
    <xdr:to>
      <xdr:col>6</xdr:col>
      <xdr:colOff>38100</xdr:colOff>
      <xdr:row>58</xdr:row>
      <xdr:rowOff>31617</xdr:rowOff>
    </xdr:to>
    <xdr:sp macro="" textlink="">
      <xdr:nvSpPr>
        <xdr:cNvPr id="146" name="楕円 145">
          <a:extLst>
            <a:ext uri="{FF2B5EF4-FFF2-40B4-BE49-F238E27FC236}">
              <a16:creationId xmlns:a16="http://schemas.microsoft.com/office/drawing/2014/main" id="{A0FA0F33-1CE6-45AB-9F68-A26339FCC42B}"/>
            </a:ext>
          </a:extLst>
        </xdr:cNvPr>
        <xdr:cNvSpPr/>
      </xdr:nvSpPr>
      <xdr:spPr>
        <a:xfrm>
          <a:off x="1079500" y="98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22744</xdr:rowOff>
    </xdr:from>
    <xdr:ext cx="599010" cy="259045"/>
    <xdr:sp macro="" textlink="">
      <xdr:nvSpPr>
        <xdr:cNvPr id="147" name="テキスト ボックス 146">
          <a:extLst>
            <a:ext uri="{FF2B5EF4-FFF2-40B4-BE49-F238E27FC236}">
              <a16:creationId xmlns:a16="http://schemas.microsoft.com/office/drawing/2014/main" id="{33EAA99B-1B46-4F7E-B986-C4AED1A047A3}"/>
            </a:ext>
          </a:extLst>
        </xdr:cNvPr>
        <xdr:cNvSpPr txBox="1"/>
      </xdr:nvSpPr>
      <xdr:spPr>
        <a:xfrm>
          <a:off x="830795" y="996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7B054607-53E4-401F-B7B1-526C59B4E4F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64D20E53-F1CD-42BD-A26C-4172ED30ABC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4D04C046-C1DD-4741-8755-F44181D3220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55603341-F006-495D-938C-D5207328CAA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B3A3F0A4-02DD-43C0-8A66-84BF4CDF6EB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E2978346-041C-410A-8357-FB8F9B7E7E0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8DD69447-1605-47B0-96B4-52E95A1A2D4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9DCA8485-81F3-4947-B7FA-F0E652FC701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385F838F-8456-4052-B88E-8312F799F1A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7B604774-7132-4D50-A538-AD551C02683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69B20367-BD8D-4888-B07E-E45E9FA4F104}"/>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73ACEDD4-FF4B-4D12-A6EA-CD05B610DD5E}"/>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F7A568C7-9233-4CA0-B9CD-98BE486AB14E}"/>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F4D26896-25AF-4287-A48A-25C9131BB2F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F2133AD9-F95A-4F27-A319-13086577412F}"/>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EDE7E40E-DFC5-46FB-B572-41AA03386E03}"/>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9F4C3B68-AE7F-492A-8808-9DFD600CF29E}"/>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BCD5B9D0-E08C-443B-A073-B9539413FA86}"/>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B4C1DF9-2F92-465E-8F91-24D1D0B558C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286516F6-D9E1-4B8A-815F-5033A5C0154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5479E297-1A06-4294-BCDE-46B12DAC454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8B6C7ECF-34C8-4BB6-9D38-C2246BF56F43}"/>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33C3F5EC-62EE-4BCD-BC14-22195F4EB711}"/>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2B3F37FF-5FA8-457E-A924-24C33EC0D4E4}"/>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612F3CE9-F224-4E38-B953-E0F7E8C1E305}"/>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28F7001-9CCF-4685-A4F6-D4F6ACF29EB2}"/>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160128</xdr:rowOff>
    </xdr:from>
    <xdr:to>
      <xdr:col>24</xdr:col>
      <xdr:colOff>63500</xdr:colOff>
      <xdr:row>78</xdr:row>
      <xdr:rowOff>4153</xdr:rowOff>
    </xdr:to>
    <xdr:cxnSp macro="">
      <xdr:nvCxnSpPr>
        <xdr:cNvPr id="174" name="直線コネクタ 173">
          <a:extLst>
            <a:ext uri="{FF2B5EF4-FFF2-40B4-BE49-F238E27FC236}">
              <a16:creationId xmlns:a16="http://schemas.microsoft.com/office/drawing/2014/main" id="{5F24F762-B7C0-43D3-A1DA-E6997C84366A}"/>
            </a:ext>
          </a:extLst>
        </xdr:cNvPr>
        <xdr:cNvCxnSpPr/>
      </xdr:nvCxnSpPr>
      <xdr:spPr>
        <a:xfrm>
          <a:off x="3797300" y="13190328"/>
          <a:ext cx="838200" cy="1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2F65785F-BAA7-45B2-9686-7B590C06ADFC}"/>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1B3CA75F-FD44-4A53-973E-D029653B0586}"/>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120599</xdr:rowOff>
    </xdr:from>
    <xdr:to>
      <xdr:col>19</xdr:col>
      <xdr:colOff>177800</xdr:colOff>
      <xdr:row>76</xdr:row>
      <xdr:rowOff>160128</xdr:rowOff>
    </xdr:to>
    <xdr:cxnSp macro="">
      <xdr:nvCxnSpPr>
        <xdr:cNvPr id="177" name="直線コネクタ 176">
          <a:extLst>
            <a:ext uri="{FF2B5EF4-FFF2-40B4-BE49-F238E27FC236}">
              <a16:creationId xmlns:a16="http://schemas.microsoft.com/office/drawing/2014/main" id="{14DDB6B9-49B8-499B-ACA4-FA8B1A624415}"/>
            </a:ext>
          </a:extLst>
        </xdr:cNvPr>
        <xdr:cNvCxnSpPr/>
      </xdr:nvCxnSpPr>
      <xdr:spPr>
        <a:xfrm>
          <a:off x="2908300" y="13150799"/>
          <a:ext cx="889000" cy="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EDBA2B71-A905-4AFC-AEC6-C19B61BCEF81}"/>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67DAF3C1-B034-49B7-BE43-F2371C59E062}"/>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120599</xdr:rowOff>
    </xdr:from>
    <xdr:to>
      <xdr:col>15</xdr:col>
      <xdr:colOff>50800</xdr:colOff>
      <xdr:row>77</xdr:row>
      <xdr:rowOff>109232</xdr:rowOff>
    </xdr:to>
    <xdr:cxnSp macro="">
      <xdr:nvCxnSpPr>
        <xdr:cNvPr id="180" name="直線コネクタ 179">
          <a:extLst>
            <a:ext uri="{FF2B5EF4-FFF2-40B4-BE49-F238E27FC236}">
              <a16:creationId xmlns:a16="http://schemas.microsoft.com/office/drawing/2014/main" id="{4B5A1175-674B-40F7-9869-B0FEDB11E4F9}"/>
            </a:ext>
          </a:extLst>
        </xdr:cNvPr>
        <xdr:cNvCxnSpPr/>
      </xdr:nvCxnSpPr>
      <xdr:spPr>
        <a:xfrm flipV="1">
          <a:off x="2019300" y="13150799"/>
          <a:ext cx="889000" cy="1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AB2549DF-75A8-4044-A177-BB9EC76B1AF6}"/>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2147CC7D-9756-4258-9EA1-F2A8BCAEDADF}"/>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109232</xdr:rowOff>
    </xdr:from>
    <xdr:to>
      <xdr:col>10</xdr:col>
      <xdr:colOff>114300</xdr:colOff>
      <xdr:row>77</xdr:row>
      <xdr:rowOff>113302</xdr:rowOff>
    </xdr:to>
    <xdr:cxnSp macro="">
      <xdr:nvCxnSpPr>
        <xdr:cNvPr id="183" name="直線コネクタ 182">
          <a:extLst>
            <a:ext uri="{FF2B5EF4-FFF2-40B4-BE49-F238E27FC236}">
              <a16:creationId xmlns:a16="http://schemas.microsoft.com/office/drawing/2014/main" id="{C6D9C832-1385-48C5-8A4A-BF2A0114C412}"/>
            </a:ext>
          </a:extLst>
        </xdr:cNvPr>
        <xdr:cNvCxnSpPr/>
      </xdr:nvCxnSpPr>
      <xdr:spPr>
        <a:xfrm flipV="1">
          <a:off x="1130300" y="13310882"/>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7742C210-6A0F-41CE-B76B-D4435A1C90CD}"/>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53B86E20-C4F9-49AC-9279-FE19B8DA5C83}"/>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CD527560-5900-4F47-98DF-50702CDF712A}"/>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4D4F27EB-20DF-4B5F-B7A3-6C58C95E68B9}"/>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D5D613C-724B-4444-85F5-960F3F8CB44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7243314-82C0-43D0-905D-A953164A66E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294F2B9-81BE-490F-B3EA-46BC6844BED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AC1C4C2-DF5F-4F60-9E8D-96069C4F12E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0A59390-7CA1-4450-B7ED-EC09D015C46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124803</xdr:rowOff>
    </xdr:from>
    <xdr:to>
      <xdr:col>24</xdr:col>
      <xdr:colOff>114300</xdr:colOff>
      <xdr:row>78</xdr:row>
      <xdr:rowOff>54953</xdr:rowOff>
    </xdr:to>
    <xdr:sp macro="" textlink="">
      <xdr:nvSpPr>
        <xdr:cNvPr id="193" name="楕円 192">
          <a:extLst>
            <a:ext uri="{FF2B5EF4-FFF2-40B4-BE49-F238E27FC236}">
              <a16:creationId xmlns:a16="http://schemas.microsoft.com/office/drawing/2014/main" id="{386AB5B0-3A9F-471A-B895-1CF62EE8074D}"/>
            </a:ext>
          </a:extLst>
        </xdr:cNvPr>
        <xdr:cNvSpPr/>
      </xdr:nvSpPr>
      <xdr:spPr>
        <a:xfrm>
          <a:off x="4584700" y="133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147680</xdr:rowOff>
    </xdr:from>
    <xdr:ext cx="534377" cy="259045"/>
    <xdr:sp macro="" textlink="">
      <xdr:nvSpPr>
        <xdr:cNvPr id="194" name="維持補修費該当値テキスト">
          <a:extLst>
            <a:ext uri="{FF2B5EF4-FFF2-40B4-BE49-F238E27FC236}">
              <a16:creationId xmlns:a16="http://schemas.microsoft.com/office/drawing/2014/main" id="{6E862084-A72A-4B08-BD08-A0F462439017}"/>
            </a:ext>
          </a:extLst>
        </xdr:cNvPr>
        <xdr:cNvSpPr txBox="1"/>
      </xdr:nvSpPr>
      <xdr:spPr>
        <a:xfrm>
          <a:off x="4686300" y="131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109328</xdr:rowOff>
    </xdr:from>
    <xdr:to>
      <xdr:col>20</xdr:col>
      <xdr:colOff>38100</xdr:colOff>
      <xdr:row>77</xdr:row>
      <xdr:rowOff>39478</xdr:rowOff>
    </xdr:to>
    <xdr:sp macro="" textlink="">
      <xdr:nvSpPr>
        <xdr:cNvPr id="195" name="楕円 194">
          <a:extLst>
            <a:ext uri="{FF2B5EF4-FFF2-40B4-BE49-F238E27FC236}">
              <a16:creationId xmlns:a16="http://schemas.microsoft.com/office/drawing/2014/main" id="{6864CA88-CFAE-477F-BDC6-F0096E54E3F4}"/>
            </a:ext>
          </a:extLst>
        </xdr:cNvPr>
        <xdr:cNvSpPr/>
      </xdr:nvSpPr>
      <xdr:spPr>
        <a:xfrm>
          <a:off x="3746500" y="131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56004</xdr:rowOff>
    </xdr:from>
    <xdr:ext cx="534377" cy="259045"/>
    <xdr:sp macro="" textlink="">
      <xdr:nvSpPr>
        <xdr:cNvPr id="196" name="テキスト ボックス 195">
          <a:extLst>
            <a:ext uri="{FF2B5EF4-FFF2-40B4-BE49-F238E27FC236}">
              <a16:creationId xmlns:a16="http://schemas.microsoft.com/office/drawing/2014/main" id="{0A6F2476-256B-415D-804B-509463145B1A}"/>
            </a:ext>
          </a:extLst>
        </xdr:cNvPr>
        <xdr:cNvSpPr txBox="1"/>
      </xdr:nvSpPr>
      <xdr:spPr>
        <a:xfrm>
          <a:off x="3530111" y="129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69799</xdr:rowOff>
    </xdr:from>
    <xdr:to>
      <xdr:col>15</xdr:col>
      <xdr:colOff>101600</xdr:colOff>
      <xdr:row>76</xdr:row>
      <xdr:rowOff>171399</xdr:rowOff>
    </xdr:to>
    <xdr:sp macro="" textlink="">
      <xdr:nvSpPr>
        <xdr:cNvPr id="197" name="楕円 196">
          <a:extLst>
            <a:ext uri="{FF2B5EF4-FFF2-40B4-BE49-F238E27FC236}">
              <a16:creationId xmlns:a16="http://schemas.microsoft.com/office/drawing/2014/main" id="{DED1AA5A-3698-4699-AAA8-C22A59CA817A}"/>
            </a:ext>
          </a:extLst>
        </xdr:cNvPr>
        <xdr:cNvSpPr/>
      </xdr:nvSpPr>
      <xdr:spPr>
        <a:xfrm>
          <a:off x="2857500" y="130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16475</xdr:rowOff>
    </xdr:from>
    <xdr:ext cx="534377" cy="259045"/>
    <xdr:sp macro="" textlink="">
      <xdr:nvSpPr>
        <xdr:cNvPr id="198" name="テキスト ボックス 197">
          <a:extLst>
            <a:ext uri="{FF2B5EF4-FFF2-40B4-BE49-F238E27FC236}">
              <a16:creationId xmlns:a16="http://schemas.microsoft.com/office/drawing/2014/main" id="{1DE2D9A6-E62C-4D7B-8A3F-22054D60D722}"/>
            </a:ext>
          </a:extLst>
        </xdr:cNvPr>
        <xdr:cNvSpPr txBox="1"/>
      </xdr:nvSpPr>
      <xdr:spPr>
        <a:xfrm>
          <a:off x="2641111" y="1287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58432</xdr:rowOff>
    </xdr:from>
    <xdr:to>
      <xdr:col>10</xdr:col>
      <xdr:colOff>165100</xdr:colOff>
      <xdr:row>77</xdr:row>
      <xdr:rowOff>160032</xdr:rowOff>
    </xdr:to>
    <xdr:sp macro="" textlink="">
      <xdr:nvSpPr>
        <xdr:cNvPr id="199" name="楕円 198">
          <a:extLst>
            <a:ext uri="{FF2B5EF4-FFF2-40B4-BE49-F238E27FC236}">
              <a16:creationId xmlns:a16="http://schemas.microsoft.com/office/drawing/2014/main" id="{84684295-FB33-484F-AD6C-1F9E68EBEA07}"/>
            </a:ext>
          </a:extLst>
        </xdr:cNvPr>
        <xdr:cNvSpPr/>
      </xdr:nvSpPr>
      <xdr:spPr>
        <a:xfrm>
          <a:off x="1968500" y="132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5109</xdr:rowOff>
    </xdr:from>
    <xdr:ext cx="534377" cy="259045"/>
    <xdr:sp macro="" textlink="">
      <xdr:nvSpPr>
        <xdr:cNvPr id="200" name="テキスト ボックス 199">
          <a:extLst>
            <a:ext uri="{FF2B5EF4-FFF2-40B4-BE49-F238E27FC236}">
              <a16:creationId xmlns:a16="http://schemas.microsoft.com/office/drawing/2014/main" id="{6533F5A6-E0FF-4BA8-803A-1867F042F3E4}"/>
            </a:ext>
          </a:extLst>
        </xdr:cNvPr>
        <xdr:cNvSpPr txBox="1"/>
      </xdr:nvSpPr>
      <xdr:spPr>
        <a:xfrm>
          <a:off x="1752111" y="1303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62502</xdr:rowOff>
    </xdr:from>
    <xdr:to>
      <xdr:col>6</xdr:col>
      <xdr:colOff>38100</xdr:colOff>
      <xdr:row>77</xdr:row>
      <xdr:rowOff>164102</xdr:rowOff>
    </xdr:to>
    <xdr:sp macro="" textlink="">
      <xdr:nvSpPr>
        <xdr:cNvPr id="201" name="楕円 200">
          <a:extLst>
            <a:ext uri="{FF2B5EF4-FFF2-40B4-BE49-F238E27FC236}">
              <a16:creationId xmlns:a16="http://schemas.microsoft.com/office/drawing/2014/main" id="{78744297-D2B1-4274-B45E-E019048C56A6}"/>
            </a:ext>
          </a:extLst>
        </xdr:cNvPr>
        <xdr:cNvSpPr/>
      </xdr:nvSpPr>
      <xdr:spPr>
        <a:xfrm>
          <a:off x="1079500" y="132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9179</xdr:rowOff>
    </xdr:from>
    <xdr:ext cx="534377" cy="259045"/>
    <xdr:sp macro="" textlink="">
      <xdr:nvSpPr>
        <xdr:cNvPr id="202" name="テキスト ボックス 201">
          <a:extLst>
            <a:ext uri="{FF2B5EF4-FFF2-40B4-BE49-F238E27FC236}">
              <a16:creationId xmlns:a16="http://schemas.microsoft.com/office/drawing/2014/main" id="{2DE1577B-D5A7-49F5-8C6F-DC4F932AE746}"/>
            </a:ext>
          </a:extLst>
        </xdr:cNvPr>
        <xdr:cNvSpPr txBox="1"/>
      </xdr:nvSpPr>
      <xdr:spPr>
        <a:xfrm>
          <a:off x="863111" y="130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BBF12B1-2FFC-43BC-A5D4-F09F5B18D86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62759406-7FCE-4B2F-900F-8E71AEB3DB4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10F0BF6-F7FD-4806-9107-44137788CF08}"/>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8A6CE744-03E2-4249-A760-83366B87CDE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326D6024-A453-422F-9E0A-76826443CF9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A7B98FA8-562A-4AB0-A959-6C9C566BF38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83B6D7B6-1199-4466-85BD-791CCA4B7C3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E74020F9-749A-4DF3-AB0F-50393893A4E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9A476F92-2C8A-4736-A572-B686FFF33CF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C2BFA3B1-5D5E-431F-8078-F3AA76E9AE7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EFED0803-BE49-4E0D-8943-CD06E6159E7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4010CCA4-8561-4C98-93D2-893119DD67B4}"/>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12DE9226-F8B5-4760-93C4-666762C859D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8F28D579-802B-44DB-B285-4EEF9C9CDE78}"/>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A8D73F40-A795-4964-B4A0-1EB393D5978C}"/>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2ED03CC7-BAFC-4B00-AAC0-EBBB44CB42A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8D48C763-E34F-4608-956C-2F6B0B0A251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67316685-EE8D-49D6-9A8B-BE0F8D0E5E1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8D672293-09CD-47DB-AB9D-954F2A4EF50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48DFC9DD-AB2F-4FC8-AB5F-C7FDA8E4A04E}"/>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775CDAEC-E0AA-47A5-B0C3-564469C1C18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8796D3AD-DFB4-4930-A728-74A2FE8D93D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23981F93-57AB-446F-9FB7-305DE9F3D1F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90146FA6-789B-48A8-8C36-59F69679FE7B}"/>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862B2E92-6996-42F5-AEAC-A8C5B4D774B3}"/>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A4F04865-BE17-4582-9C76-C2B66C5A6E0E}"/>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E8B46E2A-CD13-44A1-B1D5-80FFAB6E99AB}"/>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E92FE4D3-7019-457B-BBD1-01BA727861F8}"/>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75929</xdr:rowOff>
    </xdr:from>
    <xdr:to>
      <xdr:col>24</xdr:col>
      <xdr:colOff>63500</xdr:colOff>
      <xdr:row>98</xdr:row>
      <xdr:rowOff>76191</xdr:rowOff>
    </xdr:to>
    <xdr:cxnSp macro="">
      <xdr:nvCxnSpPr>
        <xdr:cNvPr id="231" name="直線コネクタ 230">
          <a:extLst>
            <a:ext uri="{FF2B5EF4-FFF2-40B4-BE49-F238E27FC236}">
              <a16:creationId xmlns:a16="http://schemas.microsoft.com/office/drawing/2014/main" id="{EB121B72-DE6F-48FF-9AB6-B0835F988613}"/>
            </a:ext>
          </a:extLst>
        </xdr:cNvPr>
        <xdr:cNvCxnSpPr/>
      </xdr:nvCxnSpPr>
      <xdr:spPr>
        <a:xfrm flipV="1">
          <a:off x="3797300" y="16878029"/>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338A76E1-B8E4-4AFD-BBF9-71D658A59FD4}"/>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9F4BF724-FB69-4816-95F1-0C4C4DAA6E78}"/>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73980</xdr:rowOff>
    </xdr:from>
    <xdr:to>
      <xdr:col>19</xdr:col>
      <xdr:colOff>177800</xdr:colOff>
      <xdr:row>98</xdr:row>
      <xdr:rowOff>76191</xdr:rowOff>
    </xdr:to>
    <xdr:cxnSp macro="">
      <xdr:nvCxnSpPr>
        <xdr:cNvPr id="234" name="直線コネクタ 233">
          <a:extLst>
            <a:ext uri="{FF2B5EF4-FFF2-40B4-BE49-F238E27FC236}">
              <a16:creationId xmlns:a16="http://schemas.microsoft.com/office/drawing/2014/main" id="{0B2C165F-B65B-49BF-93DB-2006E7F6ADCE}"/>
            </a:ext>
          </a:extLst>
        </xdr:cNvPr>
        <xdr:cNvCxnSpPr/>
      </xdr:nvCxnSpPr>
      <xdr:spPr>
        <a:xfrm>
          <a:off x="2908300" y="16876080"/>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F83E3F05-45BF-46B7-AA5F-9C0D1EE155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CC98C9C8-EB88-4B19-92B4-D95BE630CC15}"/>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73980</xdr:rowOff>
    </xdr:from>
    <xdr:to>
      <xdr:col>15</xdr:col>
      <xdr:colOff>50800</xdr:colOff>
      <xdr:row>98</xdr:row>
      <xdr:rowOff>75867</xdr:rowOff>
    </xdr:to>
    <xdr:cxnSp macro="">
      <xdr:nvCxnSpPr>
        <xdr:cNvPr id="237" name="直線コネクタ 236">
          <a:extLst>
            <a:ext uri="{FF2B5EF4-FFF2-40B4-BE49-F238E27FC236}">
              <a16:creationId xmlns:a16="http://schemas.microsoft.com/office/drawing/2014/main" id="{B7AAF37B-B5DA-45B8-B015-05950A8FF737}"/>
            </a:ext>
          </a:extLst>
        </xdr:cNvPr>
        <xdr:cNvCxnSpPr/>
      </xdr:nvCxnSpPr>
      <xdr:spPr>
        <a:xfrm flipV="1">
          <a:off x="2019300" y="16876080"/>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D9E6297A-D626-482B-ACDC-9F35FD3A9853}"/>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F196F774-CC34-4B9D-90FB-BEAF296F152D}"/>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75867</xdr:rowOff>
    </xdr:from>
    <xdr:to>
      <xdr:col>10</xdr:col>
      <xdr:colOff>114300</xdr:colOff>
      <xdr:row>98</xdr:row>
      <xdr:rowOff>80262</xdr:rowOff>
    </xdr:to>
    <xdr:cxnSp macro="">
      <xdr:nvCxnSpPr>
        <xdr:cNvPr id="240" name="直線コネクタ 239">
          <a:extLst>
            <a:ext uri="{FF2B5EF4-FFF2-40B4-BE49-F238E27FC236}">
              <a16:creationId xmlns:a16="http://schemas.microsoft.com/office/drawing/2014/main" id="{F12B41FE-4C76-448C-9151-84010B39D4A7}"/>
            </a:ext>
          </a:extLst>
        </xdr:cNvPr>
        <xdr:cNvCxnSpPr/>
      </xdr:nvCxnSpPr>
      <xdr:spPr>
        <a:xfrm flipV="1">
          <a:off x="1130300" y="16877967"/>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EEFB1EA0-9223-4735-9B6B-5901956D03C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D392F0C0-7D17-462F-A3E4-15F8E6A5C705}"/>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1A1AC218-7E86-4565-B8D3-84E66CAFEE58}"/>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C1D3CA62-401B-46E1-A9CB-B7CCA4DA3B5C}"/>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EE7E95E0-DF0E-4FBB-AB54-F21B5D884DA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EC8D597B-725B-45C7-968F-8F6D895F532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379885C-3B57-4772-8DD4-0B0C584C38E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9A2EAECE-AF7E-463A-963A-832AB9E1107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6C6D9C6B-E261-444D-9437-3347F346AFC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25129</xdr:rowOff>
    </xdr:from>
    <xdr:to>
      <xdr:col>24</xdr:col>
      <xdr:colOff>114300</xdr:colOff>
      <xdr:row>98</xdr:row>
      <xdr:rowOff>126729</xdr:rowOff>
    </xdr:to>
    <xdr:sp macro="" textlink="">
      <xdr:nvSpPr>
        <xdr:cNvPr id="250" name="楕円 249">
          <a:extLst>
            <a:ext uri="{FF2B5EF4-FFF2-40B4-BE49-F238E27FC236}">
              <a16:creationId xmlns:a16="http://schemas.microsoft.com/office/drawing/2014/main" id="{5110CB01-82D8-4E7E-8241-30D933F8AAD7}"/>
            </a:ext>
          </a:extLst>
        </xdr:cNvPr>
        <xdr:cNvSpPr/>
      </xdr:nvSpPr>
      <xdr:spPr>
        <a:xfrm>
          <a:off x="4584700" y="168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155956</xdr:rowOff>
    </xdr:from>
    <xdr:ext cx="534377" cy="259045"/>
    <xdr:sp macro="" textlink="">
      <xdr:nvSpPr>
        <xdr:cNvPr id="251" name="扶助費該当値テキスト">
          <a:extLst>
            <a:ext uri="{FF2B5EF4-FFF2-40B4-BE49-F238E27FC236}">
              <a16:creationId xmlns:a16="http://schemas.microsoft.com/office/drawing/2014/main" id="{BEBAD687-C841-4E5E-A6A6-8F5C88889FD0}"/>
            </a:ext>
          </a:extLst>
        </xdr:cNvPr>
        <xdr:cNvSpPr txBox="1"/>
      </xdr:nvSpPr>
      <xdr:spPr>
        <a:xfrm>
          <a:off x="4686300" y="1661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25391</xdr:rowOff>
    </xdr:from>
    <xdr:to>
      <xdr:col>20</xdr:col>
      <xdr:colOff>38100</xdr:colOff>
      <xdr:row>98</xdr:row>
      <xdr:rowOff>126991</xdr:rowOff>
    </xdr:to>
    <xdr:sp macro="" textlink="">
      <xdr:nvSpPr>
        <xdr:cNvPr id="252" name="楕円 251">
          <a:extLst>
            <a:ext uri="{FF2B5EF4-FFF2-40B4-BE49-F238E27FC236}">
              <a16:creationId xmlns:a16="http://schemas.microsoft.com/office/drawing/2014/main" id="{2582C9FE-A7D2-4DFD-B51C-EE7FDD7CCFD7}"/>
            </a:ext>
          </a:extLst>
        </xdr:cNvPr>
        <xdr:cNvSpPr/>
      </xdr:nvSpPr>
      <xdr:spPr>
        <a:xfrm>
          <a:off x="3746500" y="168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143518</xdr:rowOff>
    </xdr:from>
    <xdr:ext cx="534377" cy="259045"/>
    <xdr:sp macro="" textlink="">
      <xdr:nvSpPr>
        <xdr:cNvPr id="253" name="テキスト ボックス 252">
          <a:extLst>
            <a:ext uri="{FF2B5EF4-FFF2-40B4-BE49-F238E27FC236}">
              <a16:creationId xmlns:a16="http://schemas.microsoft.com/office/drawing/2014/main" id="{B03E2B2F-EB9A-4582-BFF7-ECD3C9E5F596}"/>
            </a:ext>
          </a:extLst>
        </xdr:cNvPr>
        <xdr:cNvSpPr txBox="1"/>
      </xdr:nvSpPr>
      <xdr:spPr>
        <a:xfrm>
          <a:off x="3530111" y="166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23180</xdr:rowOff>
    </xdr:from>
    <xdr:to>
      <xdr:col>15</xdr:col>
      <xdr:colOff>101600</xdr:colOff>
      <xdr:row>98</xdr:row>
      <xdr:rowOff>124780</xdr:rowOff>
    </xdr:to>
    <xdr:sp macro="" textlink="">
      <xdr:nvSpPr>
        <xdr:cNvPr id="254" name="楕円 253">
          <a:extLst>
            <a:ext uri="{FF2B5EF4-FFF2-40B4-BE49-F238E27FC236}">
              <a16:creationId xmlns:a16="http://schemas.microsoft.com/office/drawing/2014/main" id="{E66C0C65-39A6-4C24-B856-E2933E08F9A9}"/>
            </a:ext>
          </a:extLst>
        </xdr:cNvPr>
        <xdr:cNvSpPr/>
      </xdr:nvSpPr>
      <xdr:spPr>
        <a:xfrm>
          <a:off x="2857500" y="168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141307</xdr:rowOff>
    </xdr:from>
    <xdr:ext cx="534377" cy="259045"/>
    <xdr:sp macro="" textlink="">
      <xdr:nvSpPr>
        <xdr:cNvPr id="255" name="テキスト ボックス 254">
          <a:extLst>
            <a:ext uri="{FF2B5EF4-FFF2-40B4-BE49-F238E27FC236}">
              <a16:creationId xmlns:a16="http://schemas.microsoft.com/office/drawing/2014/main" id="{A61951FD-706D-4755-B214-B1FFA5417BE8}"/>
            </a:ext>
          </a:extLst>
        </xdr:cNvPr>
        <xdr:cNvSpPr txBox="1"/>
      </xdr:nvSpPr>
      <xdr:spPr>
        <a:xfrm>
          <a:off x="2641111" y="166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25067</xdr:rowOff>
    </xdr:from>
    <xdr:to>
      <xdr:col>10</xdr:col>
      <xdr:colOff>165100</xdr:colOff>
      <xdr:row>98</xdr:row>
      <xdr:rowOff>126667</xdr:rowOff>
    </xdr:to>
    <xdr:sp macro="" textlink="">
      <xdr:nvSpPr>
        <xdr:cNvPr id="256" name="楕円 255">
          <a:extLst>
            <a:ext uri="{FF2B5EF4-FFF2-40B4-BE49-F238E27FC236}">
              <a16:creationId xmlns:a16="http://schemas.microsoft.com/office/drawing/2014/main" id="{D936F936-E558-4974-8439-1451726991F1}"/>
            </a:ext>
          </a:extLst>
        </xdr:cNvPr>
        <xdr:cNvSpPr/>
      </xdr:nvSpPr>
      <xdr:spPr>
        <a:xfrm>
          <a:off x="1968500" y="168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143194</xdr:rowOff>
    </xdr:from>
    <xdr:ext cx="534377" cy="259045"/>
    <xdr:sp macro="" textlink="">
      <xdr:nvSpPr>
        <xdr:cNvPr id="257" name="テキスト ボックス 256">
          <a:extLst>
            <a:ext uri="{FF2B5EF4-FFF2-40B4-BE49-F238E27FC236}">
              <a16:creationId xmlns:a16="http://schemas.microsoft.com/office/drawing/2014/main" id="{87456A4A-85E2-4085-80B3-2D2E9D589FF5}"/>
            </a:ext>
          </a:extLst>
        </xdr:cNvPr>
        <xdr:cNvSpPr txBox="1"/>
      </xdr:nvSpPr>
      <xdr:spPr>
        <a:xfrm>
          <a:off x="1752111" y="166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29462</xdr:rowOff>
    </xdr:from>
    <xdr:to>
      <xdr:col>6</xdr:col>
      <xdr:colOff>38100</xdr:colOff>
      <xdr:row>98</xdr:row>
      <xdr:rowOff>131062</xdr:rowOff>
    </xdr:to>
    <xdr:sp macro="" textlink="">
      <xdr:nvSpPr>
        <xdr:cNvPr id="258" name="楕円 257">
          <a:extLst>
            <a:ext uri="{FF2B5EF4-FFF2-40B4-BE49-F238E27FC236}">
              <a16:creationId xmlns:a16="http://schemas.microsoft.com/office/drawing/2014/main" id="{ABE6D895-5209-4582-B1E4-6488C56B8155}"/>
            </a:ext>
          </a:extLst>
        </xdr:cNvPr>
        <xdr:cNvSpPr/>
      </xdr:nvSpPr>
      <xdr:spPr>
        <a:xfrm>
          <a:off x="1079500" y="168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147589</xdr:rowOff>
    </xdr:from>
    <xdr:ext cx="534377" cy="259045"/>
    <xdr:sp macro="" textlink="">
      <xdr:nvSpPr>
        <xdr:cNvPr id="259" name="テキスト ボックス 258">
          <a:extLst>
            <a:ext uri="{FF2B5EF4-FFF2-40B4-BE49-F238E27FC236}">
              <a16:creationId xmlns:a16="http://schemas.microsoft.com/office/drawing/2014/main" id="{B4D0C81F-B0A3-4A95-A314-F48BDB6972FE}"/>
            </a:ext>
          </a:extLst>
        </xdr:cNvPr>
        <xdr:cNvSpPr txBox="1"/>
      </xdr:nvSpPr>
      <xdr:spPr>
        <a:xfrm>
          <a:off x="863111" y="166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25C453CB-94F9-47CD-8E19-52C86D95B44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48D0F65D-65E6-4BFB-9440-C6972AC8AAA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8E7BF198-968C-40E1-BB21-DD59D1DDC85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18A9DF74-D2D2-4104-8E55-3B135B959F7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1FA9BC4E-0842-4643-9098-891B671146B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DDB99CF6-AA30-4C71-891F-8F855D62DE3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1CEB9080-DD3A-4EB8-B600-CB1435CE7F0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2D3F8308-AEAA-4141-891A-7801240DBE6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E8F0E0B-1837-4CBF-980D-CB2714DC571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1A599724-3067-44CF-A0B0-85E4C36B415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1B4EDCCC-19B2-4847-98A0-82CD2AA07FE4}"/>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F4505571-66A9-49B2-A081-0016B26E641D}"/>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C9BC81CE-F5DF-4E27-8752-D1D0D8229AD9}"/>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5EA89C31-0203-4ED5-8252-20CB4017BBB2}"/>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E298C49B-4E45-410B-8217-94AE1CA779DA}"/>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E51AA29F-BB42-4CE0-94F2-1CC035B58C23}"/>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38914E6C-708B-41B2-9ACB-45928DD10F2C}"/>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5F645B1C-E3C4-4068-AB6B-1669926B2A1C}"/>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8FAD0573-18FA-4A98-AEFF-5FFC4C665287}"/>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F7B0C884-60F0-494C-866F-2F89E1B8990F}"/>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5BE593F2-66CB-4DBE-928E-FC1E9FF4F40E}"/>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23F783B4-5F8D-4E1F-9479-8B039413D6DF}"/>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94C9DE2B-A381-47B1-992E-83271C134FA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354190B0-00C0-4DAE-8844-CA4EAE3F82FC}"/>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9B959D06-B1EF-4454-87D3-5AA66386D50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D66FBCD7-6A6B-4136-83C7-DD56BC3B3123}"/>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99B82848-93A1-4FA2-B429-3DC31BF35E1A}"/>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4DE24C32-E901-487B-8BD8-F8FE5B29C263}"/>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EF337C7F-7F6F-4B6F-B82F-65809C2002BF}"/>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3DDD020E-646D-4679-AE2F-92E07F2BB02A}"/>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54581</xdr:rowOff>
    </xdr:from>
    <xdr:to>
      <xdr:col>55</xdr:col>
      <xdr:colOff>0</xdr:colOff>
      <xdr:row>38</xdr:row>
      <xdr:rowOff>62051</xdr:rowOff>
    </xdr:to>
    <xdr:cxnSp macro="">
      <xdr:nvCxnSpPr>
        <xdr:cNvPr id="290" name="直線コネクタ 289">
          <a:extLst>
            <a:ext uri="{FF2B5EF4-FFF2-40B4-BE49-F238E27FC236}">
              <a16:creationId xmlns:a16="http://schemas.microsoft.com/office/drawing/2014/main" id="{59A1046D-31BB-4809-A2D8-6F4BB6737959}"/>
            </a:ext>
          </a:extLst>
        </xdr:cNvPr>
        <xdr:cNvCxnSpPr/>
      </xdr:nvCxnSpPr>
      <xdr:spPr>
        <a:xfrm>
          <a:off x="9639300" y="6569681"/>
          <a:ext cx="8382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D7107DD1-8799-4E85-B09E-40EAE449EB8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5B8C469E-CF27-43A2-A0FC-7807B5213EDD}"/>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54581</xdr:rowOff>
    </xdr:from>
    <xdr:to>
      <xdr:col>50</xdr:col>
      <xdr:colOff>114300</xdr:colOff>
      <xdr:row>38</xdr:row>
      <xdr:rowOff>73537</xdr:rowOff>
    </xdr:to>
    <xdr:cxnSp macro="">
      <xdr:nvCxnSpPr>
        <xdr:cNvPr id="293" name="直線コネクタ 292">
          <a:extLst>
            <a:ext uri="{FF2B5EF4-FFF2-40B4-BE49-F238E27FC236}">
              <a16:creationId xmlns:a16="http://schemas.microsoft.com/office/drawing/2014/main" id="{816E4D52-E1EF-4ECA-BC13-F1F9B36C856C}"/>
            </a:ext>
          </a:extLst>
        </xdr:cNvPr>
        <xdr:cNvCxnSpPr/>
      </xdr:nvCxnSpPr>
      <xdr:spPr>
        <a:xfrm flipV="1">
          <a:off x="8750300" y="6569681"/>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100B9CF3-B738-478A-A237-BFFC9BE07E03}"/>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CD4C1A17-D32E-45F1-A8AF-DB8348A41188}"/>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73537</xdr:rowOff>
    </xdr:from>
    <xdr:to>
      <xdr:col>45</xdr:col>
      <xdr:colOff>177800</xdr:colOff>
      <xdr:row>38</xdr:row>
      <xdr:rowOff>88366</xdr:rowOff>
    </xdr:to>
    <xdr:cxnSp macro="">
      <xdr:nvCxnSpPr>
        <xdr:cNvPr id="296" name="直線コネクタ 295">
          <a:extLst>
            <a:ext uri="{FF2B5EF4-FFF2-40B4-BE49-F238E27FC236}">
              <a16:creationId xmlns:a16="http://schemas.microsoft.com/office/drawing/2014/main" id="{DFE88B25-E8FB-4437-9A20-3038B39FA910}"/>
            </a:ext>
          </a:extLst>
        </xdr:cNvPr>
        <xdr:cNvCxnSpPr/>
      </xdr:nvCxnSpPr>
      <xdr:spPr>
        <a:xfrm flipV="1">
          <a:off x="7861300" y="6588637"/>
          <a:ext cx="8890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CF12034-3ED2-4AAE-9EC5-DF5CDF4214D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A22DC843-4C2B-44C7-96A1-0260EFCA816A}"/>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64945</xdr:rowOff>
    </xdr:from>
    <xdr:to>
      <xdr:col>41</xdr:col>
      <xdr:colOff>50800</xdr:colOff>
      <xdr:row>38</xdr:row>
      <xdr:rowOff>88366</xdr:rowOff>
    </xdr:to>
    <xdr:cxnSp macro="">
      <xdr:nvCxnSpPr>
        <xdr:cNvPr id="299" name="直線コネクタ 298">
          <a:extLst>
            <a:ext uri="{FF2B5EF4-FFF2-40B4-BE49-F238E27FC236}">
              <a16:creationId xmlns:a16="http://schemas.microsoft.com/office/drawing/2014/main" id="{04E5F84E-21EC-4F6E-B05F-9049BC924139}"/>
            </a:ext>
          </a:extLst>
        </xdr:cNvPr>
        <xdr:cNvCxnSpPr/>
      </xdr:nvCxnSpPr>
      <xdr:spPr>
        <a:xfrm>
          <a:off x="6972300" y="6580045"/>
          <a:ext cx="889000" cy="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EA8E1F9-2A3A-4A93-B650-E3EB443A2AD5}"/>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F43AF840-FC56-45EE-980A-47FA03996455}"/>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BA056E92-67AA-4CA1-8152-9CA3C4F3BC29}"/>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4E1F16F-C3CE-4D08-B091-0BE3F7BC1235}"/>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98788F78-03A3-4F6A-BEFE-88E128A9BCE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D3B0BBE-1C5A-464E-BCAC-1B78E9D5B29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2B1C885-E82A-4BD8-B10C-C744A51B92F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556F5CDF-B887-4881-82BA-C28361DB111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4DDC715-DAB4-4C03-A4FC-3C2C0593665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11251</xdr:rowOff>
    </xdr:from>
    <xdr:to>
      <xdr:col>55</xdr:col>
      <xdr:colOff>50800</xdr:colOff>
      <xdr:row>38</xdr:row>
      <xdr:rowOff>112851</xdr:rowOff>
    </xdr:to>
    <xdr:sp macro="" textlink="">
      <xdr:nvSpPr>
        <xdr:cNvPr id="309" name="楕円 308">
          <a:extLst>
            <a:ext uri="{FF2B5EF4-FFF2-40B4-BE49-F238E27FC236}">
              <a16:creationId xmlns:a16="http://schemas.microsoft.com/office/drawing/2014/main" id="{33816476-9443-4DB2-B9F9-D474148D6381}"/>
            </a:ext>
          </a:extLst>
        </xdr:cNvPr>
        <xdr:cNvSpPr/>
      </xdr:nvSpPr>
      <xdr:spPr>
        <a:xfrm>
          <a:off x="10426700" y="65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161128</xdr:rowOff>
    </xdr:from>
    <xdr:ext cx="599010" cy="259045"/>
    <xdr:sp macro="" textlink="">
      <xdr:nvSpPr>
        <xdr:cNvPr id="310" name="補助費等該当値テキスト">
          <a:extLst>
            <a:ext uri="{FF2B5EF4-FFF2-40B4-BE49-F238E27FC236}">
              <a16:creationId xmlns:a16="http://schemas.microsoft.com/office/drawing/2014/main" id="{3FEAD997-7354-46C3-8027-81953EEB4A95}"/>
            </a:ext>
          </a:extLst>
        </xdr:cNvPr>
        <xdr:cNvSpPr txBox="1"/>
      </xdr:nvSpPr>
      <xdr:spPr>
        <a:xfrm>
          <a:off x="10528300" y="650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3781</xdr:rowOff>
    </xdr:from>
    <xdr:to>
      <xdr:col>50</xdr:col>
      <xdr:colOff>165100</xdr:colOff>
      <xdr:row>38</xdr:row>
      <xdr:rowOff>105381</xdr:rowOff>
    </xdr:to>
    <xdr:sp macro="" textlink="">
      <xdr:nvSpPr>
        <xdr:cNvPr id="311" name="楕円 310">
          <a:extLst>
            <a:ext uri="{FF2B5EF4-FFF2-40B4-BE49-F238E27FC236}">
              <a16:creationId xmlns:a16="http://schemas.microsoft.com/office/drawing/2014/main" id="{C996A022-105F-47CD-99E9-96C05204DB09}"/>
            </a:ext>
          </a:extLst>
        </xdr:cNvPr>
        <xdr:cNvSpPr/>
      </xdr:nvSpPr>
      <xdr:spPr>
        <a:xfrm>
          <a:off x="9588500" y="651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96508</xdr:rowOff>
    </xdr:from>
    <xdr:ext cx="599010" cy="259045"/>
    <xdr:sp macro="" textlink="">
      <xdr:nvSpPr>
        <xdr:cNvPr id="312" name="テキスト ボックス 311">
          <a:extLst>
            <a:ext uri="{FF2B5EF4-FFF2-40B4-BE49-F238E27FC236}">
              <a16:creationId xmlns:a16="http://schemas.microsoft.com/office/drawing/2014/main" id="{D8F092CC-1063-456A-9122-15150FFB9FFB}"/>
            </a:ext>
          </a:extLst>
        </xdr:cNvPr>
        <xdr:cNvSpPr txBox="1"/>
      </xdr:nvSpPr>
      <xdr:spPr>
        <a:xfrm>
          <a:off x="9339795" y="661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22737</xdr:rowOff>
    </xdr:from>
    <xdr:to>
      <xdr:col>46</xdr:col>
      <xdr:colOff>38100</xdr:colOff>
      <xdr:row>38</xdr:row>
      <xdr:rowOff>124337</xdr:rowOff>
    </xdr:to>
    <xdr:sp macro="" textlink="">
      <xdr:nvSpPr>
        <xdr:cNvPr id="313" name="楕円 312">
          <a:extLst>
            <a:ext uri="{FF2B5EF4-FFF2-40B4-BE49-F238E27FC236}">
              <a16:creationId xmlns:a16="http://schemas.microsoft.com/office/drawing/2014/main" id="{A3279842-7603-4F84-B344-7236975DA872}"/>
            </a:ext>
          </a:extLst>
        </xdr:cNvPr>
        <xdr:cNvSpPr/>
      </xdr:nvSpPr>
      <xdr:spPr>
        <a:xfrm>
          <a:off x="8699500" y="65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115464</xdr:rowOff>
    </xdr:from>
    <xdr:ext cx="599010" cy="259045"/>
    <xdr:sp macro="" textlink="">
      <xdr:nvSpPr>
        <xdr:cNvPr id="314" name="テキスト ボックス 313">
          <a:extLst>
            <a:ext uri="{FF2B5EF4-FFF2-40B4-BE49-F238E27FC236}">
              <a16:creationId xmlns:a16="http://schemas.microsoft.com/office/drawing/2014/main" id="{7BE243CA-1665-4FF1-817C-5D6433CB2792}"/>
            </a:ext>
          </a:extLst>
        </xdr:cNvPr>
        <xdr:cNvSpPr txBox="1"/>
      </xdr:nvSpPr>
      <xdr:spPr>
        <a:xfrm>
          <a:off x="8450795" y="663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37566</xdr:rowOff>
    </xdr:from>
    <xdr:to>
      <xdr:col>41</xdr:col>
      <xdr:colOff>101600</xdr:colOff>
      <xdr:row>38</xdr:row>
      <xdr:rowOff>139166</xdr:rowOff>
    </xdr:to>
    <xdr:sp macro="" textlink="">
      <xdr:nvSpPr>
        <xdr:cNvPr id="315" name="楕円 314">
          <a:extLst>
            <a:ext uri="{FF2B5EF4-FFF2-40B4-BE49-F238E27FC236}">
              <a16:creationId xmlns:a16="http://schemas.microsoft.com/office/drawing/2014/main" id="{1D9F5CF7-9B15-4ED6-9B09-4A0C78EF6704}"/>
            </a:ext>
          </a:extLst>
        </xdr:cNvPr>
        <xdr:cNvSpPr/>
      </xdr:nvSpPr>
      <xdr:spPr>
        <a:xfrm>
          <a:off x="7810500" y="65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130293</xdr:rowOff>
    </xdr:from>
    <xdr:ext cx="599010" cy="259045"/>
    <xdr:sp macro="" textlink="">
      <xdr:nvSpPr>
        <xdr:cNvPr id="316" name="テキスト ボックス 315">
          <a:extLst>
            <a:ext uri="{FF2B5EF4-FFF2-40B4-BE49-F238E27FC236}">
              <a16:creationId xmlns:a16="http://schemas.microsoft.com/office/drawing/2014/main" id="{03CDE7AA-9365-4FE3-B34A-06CB78B28290}"/>
            </a:ext>
          </a:extLst>
        </xdr:cNvPr>
        <xdr:cNvSpPr txBox="1"/>
      </xdr:nvSpPr>
      <xdr:spPr>
        <a:xfrm>
          <a:off x="7561795" y="66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14145</xdr:rowOff>
    </xdr:from>
    <xdr:to>
      <xdr:col>36</xdr:col>
      <xdr:colOff>165100</xdr:colOff>
      <xdr:row>38</xdr:row>
      <xdr:rowOff>115745</xdr:rowOff>
    </xdr:to>
    <xdr:sp macro="" textlink="">
      <xdr:nvSpPr>
        <xdr:cNvPr id="317" name="楕円 316">
          <a:extLst>
            <a:ext uri="{FF2B5EF4-FFF2-40B4-BE49-F238E27FC236}">
              <a16:creationId xmlns:a16="http://schemas.microsoft.com/office/drawing/2014/main" id="{D8C1F7DA-92E4-4988-8FD2-E580AFC77D41}"/>
            </a:ext>
          </a:extLst>
        </xdr:cNvPr>
        <xdr:cNvSpPr/>
      </xdr:nvSpPr>
      <xdr:spPr>
        <a:xfrm>
          <a:off x="6921500" y="652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106872</xdr:rowOff>
    </xdr:from>
    <xdr:ext cx="599010" cy="259045"/>
    <xdr:sp macro="" textlink="">
      <xdr:nvSpPr>
        <xdr:cNvPr id="318" name="テキスト ボックス 317">
          <a:extLst>
            <a:ext uri="{FF2B5EF4-FFF2-40B4-BE49-F238E27FC236}">
              <a16:creationId xmlns:a16="http://schemas.microsoft.com/office/drawing/2014/main" id="{FFBACFCA-FA15-4D21-9336-5EC8B31C462F}"/>
            </a:ext>
          </a:extLst>
        </xdr:cNvPr>
        <xdr:cNvSpPr txBox="1"/>
      </xdr:nvSpPr>
      <xdr:spPr>
        <a:xfrm>
          <a:off x="6672795" y="66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FCC71B3A-3DD3-47DD-A906-3BD3FF55F47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6436AE59-F99A-4ADE-A3D5-951A95CF2F94}"/>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BF4BD78E-6803-42DB-AC7E-09953FF439E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E83BEBC9-6E0A-4A59-BD63-45B2DB693ED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9C561F1D-1DB2-4407-9D5C-FFC80CFA258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79541212-B841-4CD2-ACAE-9D6EE11E42F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3C812F72-AA7E-4109-B105-D24DC1CA2A5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C21FDDB4-C097-4D83-9B04-578C2C2680A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C5FEDF21-0742-49D7-ACA6-84E31624DB6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7D1A6078-3A39-4E7C-9CC6-1467BC19A07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3009E2CA-BB9D-4856-9791-0F87226AAC79}"/>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DB688D0C-B235-40FA-B5BC-5661323499D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6810EE30-AED4-4533-9241-B5D57BBDF638}"/>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B626366-355E-4862-8BA8-58F5970E31F6}"/>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5C2264FF-778E-4B68-81F3-69A5B76A96E5}"/>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D41892F9-920A-4B13-9FAC-29ED29CD021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47B8BE67-C4A4-4F85-8E28-6B7CCCB1428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1286D751-D783-45B9-A7B3-9BC861C4CA54}"/>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5CC0FCFE-A655-45C2-AF92-3486794A339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17A74CE6-B98D-4399-ACE3-C9678684004D}"/>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2A581DA1-77CC-41D9-A6B5-105527F9D5A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47B2EB56-39D3-4F50-87C3-72C8C5DC1ECB}"/>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5E472E70-34AD-49D1-B1EC-90258DC09FC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C75F6694-5484-46B0-BA06-35EFD5B526CA}"/>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4E6138DD-BB26-4A76-8991-E6DCD57CA45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81186304-89DA-474B-A4CE-D68096F36B35}"/>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5A23FCA3-AA46-4687-9A2B-EEA8F0A7459E}"/>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668485D6-F823-4E6F-B1C6-937AD4E5C478}"/>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136420</xdr:rowOff>
    </xdr:from>
    <xdr:to>
      <xdr:col>55</xdr:col>
      <xdr:colOff>0</xdr:colOff>
      <xdr:row>58</xdr:row>
      <xdr:rowOff>154432</xdr:rowOff>
    </xdr:to>
    <xdr:cxnSp macro="">
      <xdr:nvCxnSpPr>
        <xdr:cNvPr id="347" name="直線コネクタ 346">
          <a:extLst>
            <a:ext uri="{FF2B5EF4-FFF2-40B4-BE49-F238E27FC236}">
              <a16:creationId xmlns:a16="http://schemas.microsoft.com/office/drawing/2014/main" id="{C608F8D1-516B-4572-97AB-E55FDB834FF0}"/>
            </a:ext>
          </a:extLst>
        </xdr:cNvPr>
        <xdr:cNvCxnSpPr/>
      </xdr:nvCxnSpPr>
      <xdr:spPr>
        <a:xfrm flipV="1">
          <a:off x="9639300" y="10080520"/>
          <a:ext cx="8382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F775322F-0E2B-4DB9-BF90-A3059C08A445}"/>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22384131-5AE2-4112-8810-3ABC0D2FE33E}"/>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99314</xdr:rowOff>
    </xdr:from>
    <xdr:to>
      <xdr:col>50</xdr:col>
      <xdr:colOff>114300</xdr:colOff>
      <xdr:row>58</xdr:row>
      <xdr:rowOff>154432</xdr:rowOff>
    </xdr:to>
    <xdr:cxnSp macro="">
      <xdr:nvCxnSpPr>
        <xdr:cNvPr id="350" name="直線コネクタ 349">
          <a:extLst>
            <a:ext uri="{FF2B5EF4-FFF2-40B4-BE49-F238E27FC236}">
              <a16:creationId xmlns:a16="http://schemas.microsoft.com/office/drawing/2014/main" id="{2BF995A5-E6F3-4668-AD2A-38A881ECED06}"/>
            </a:ext>
          </a:extLst>
        </xdr:cNvPr>
        <xdr:cNvCxnSpPr/>
      </xdr:nvCxnSpPr>
      <xdr:spPr>
        <a:xfrm>
          <a:off x="8750300" y="10043414"/>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51CE87B9-F199-4C52-B084-24DF84E83BE5}"/>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FA85AC0D-1E08-4A49-8F97-D245D9339FA7}"/>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99314</xdr:rowOff>
    </xdr:from>
    <xdr:to>
      <xdr:col>45</xdr:col>
      <xdr:colOff>177800</xdr:colOff>
      <xdr:row>58</xdr:row>
      <xdr:rowOff>128904</xdr:rowOff>
    </xdr:to>
    <xdr:cxnSp macro="">
      <xdr:nvCxnSpPr>
        <xdr:cNvPr id="353" name="直線コネクタ 352">
          <a:extLst>
            <a:ext uri="{FF2B5EF4-FFF2-40B4-BE49-F238E27FC236}">
              <a16:creationId xmlns:a16="http://schemas.microsoft.com/office/drawing/2014/main" id="{CFDA5EAA-EF5D-4A23-8634-19B2B569F121}"/>
            </a:ext>
          </a:extLst>
        </xdr:cNvPr>
        <xdr:cNvCxnSpPr/>
      </xdr:nvCxnSpPr>
      <xdr:spPr>
        <a:xfrm flipV="1">
          <a:off x="7861300" y="10043414"/>
          <a:ext cx="889000" cy="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169E70FA-D6CB-434C-917D-832943EF716C}"/>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7B4277B6-0D6C-4D69-89A5-89F802FC2AFB}"/>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128904</xdr:rowOff>
    </xdr:from>
    <xdr:to>
      <xdr:col>41</xdr:col>
      <xdr:colOff>50800</xdr:colOff>
      <xdr:row>58</xdr:row>
      <xdr:rowOff>151766</xdr:rowOff>
    </xdr:to>
    <xdr:cxnSp macro="">
      <xdr:nvCxnSpPr>
        <xdr:cNvPr id="356" name="直線コネクタ 355">
          <a:extLst>
            <a:ext uri="{FF2B5EF4-FFF2-40B4-BE49-F238E27FC236}">
              <a16:creationId xmlns:a16="http://schemas.microsoft.com/office/drawing/2014/main" id="{6D896ABB-6F90-41A1-9999-A1D3E491D8E3}"/>
            </a:ext>
          </a:extLst>
        </xdr:cNvPr>
        <xdr:cNvCxnSpPr/>
      </xdr:nvCxnSpPr>
      <xdr:spPr>
        <a:xfrm flipV="1">
          <a:off x="6972300" y="10073004"/>
          <a:ext cx="88900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BDF89115-7A81-4784-A952-973208D9FE24}"/>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3B624078-6AB2-445E-A545-4456558BEF77}"/>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56465CD9-BC58-4073-92F5-5D19FF0ABE14}"/>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88ED9FCA-3050-4036-BD25-F276D6DCE94D}"/>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91C6A987-AEDA-4690-979E-96B3C57B0C7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E2D837B-26B2-425E-B527-C07EAED51EC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B9A4B70-9C80-417E-90AF-40DABF795B0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1892B471-FBF5-47F5-AA6F-FE1347B6772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42DA898E-395E-40A9-A25D-B6BD8117436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85620</xdr:rowOff>
    </xdr:from>
    <xdr:to>
      <xdr:col>55</xdr:col>
      <xdr:colOff>50800</xdr:colOff>
      <xdr:row>59</xdr:row>
      <xdr:rowOff>15770</xdr:rowOff>
    </xdr:to>
    <xdr:sp macro="" textlink="">
      <xdr:nvSpPr>
        <xdr:cNvPr id="366" name="楕円 365">
          <a:extLst>
            <a:ext uri="{FF2B5EF4-FFF2-40B4-BE49-F238E27FC236}">
              <a16:creationId xmlns:a16="http://schemas.microsoft.com/office/drawing/2014/main" id="{4102BA24-4C9B-4FB7-AF80-379FAF0645DD}"/>
            </a:ext>
          </a:extLst>
        </xdr:cNvPr>
        <xdr:cNvSpPr/>
      </xdr:nvSpPr>
      <xdr:spPr>
        <a:xfrm>
          <a:off x="10426700" y="100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41277</xdr:rowOff>
    </xdr:from>
    <xdr:ext cx="599010" cy="259045"/>
    <xdr:sp macro="" textlink="">
      <xdr:nvSpPr>
        <xdr:cNvPr id="367" name="普通建設事業費該当値テキスト">
          <a:extLst>
            <a:ext uri="{FF2B5EF4-FFF2-40B4-BE49-F238E27FC236}">
              <a16:creationId xmlns:a16="http://schemas.microsoft.com/office/drawing/2014/main" id="{A497E42D-19BE-4529-9446-540C7E6A197C}"/>
            </a:ext>
          </a:extLst>
        </xdr:cNvPr>
        <xdr:cNvSpPr txBox="1"/>
      </xdr:nvSpPr>
      <xdr:spPr>
        <a:xfrm>
          <a:off x="10528300" y="998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103632</xdr:rowOff>
    </xdr:from>
    <xdr:to>
      <xdr:col>50</xdr:col>
      <xdr:colOff>165100</xdr:colOff>
      <xdr:row>59</xdr:row>
      <xdr:rowOff>33782</xdr:rowOff>
    </xdr:to>
    <xdr:sp macro="" textlink="">
      <xdr:nvSpPr>
        <xdr:cNvPr id="368" name="楕円 367">
          <a:extLst>
            <a:ext uri="{FF2B5EF4-FFF2-40B4-BE49-F238E27FC236}">
              <a16:creationId xmlns:a16="http://schemas.microsoft.com/office/drawing/2014/main" id="{FE1C0ACB-1B48-4C71-8B98-018D740166D8}"/>
            </a:ext>
          </a:extLst>
        </xdr:cNvPr>
        <xdr:cNvSpPr/>
      </xdr:nvSpPr>
      <xdr:spPr>
        <a:xfrm>
          <a:off x="9588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24909</xdr:rowOff>
    </xdr:from>
    <xdr:ext cx="599010" cy="259045"/>
    <xdr:sp macro="" textlink="">
      <xdr:nvSpPr>
        <xdr:cNvPr id="369" name="テキスト ボックス 368">
          <a:extLst>
            <a:ext uri="{FF2B5EF4-FFF2-40B4-BE49-F238E27FC236}">
              <a16:creationId xmlns:a16="http://schemas.microsoft.com/office/drawing/2014/main" id="{5BBC8AC9-D65F-497B-BB66-2B615B03C485}"/>
            </a:ext>
          </a:extLst>
        </xdr:cNvPr>
        <xdr:cNvSpPr txBox="1"/>
      </xdr:nvSpPr>
      <xdr:spPr>
        <a:xfrm>
          <a:off x="9339795" y="1014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48514</xdr:rowOff>
    </xdr:from>
    <xdr:to>
      <xdr:col>46</xdr:col>
      <xdr:colOff>38100</xdr:colOff>
      <xdr:row>58</xdr:row>
      <xdr:rowOff>150114</xdr:rowOff>
    </xdr:to>
    <xdr:sp macro="" textlink="">
      <xdr:nvSpPr>
        <xdr:cNvPr id="370" name="楕円 369">
          <a:extLst>
            <a:ext uri="{FF2B5EF4-FFF2-40B4-BE49-F238E27FC236}">
              <a16:creationId xmlns:a16="http://schemas.microsoft.com/office/drawing/2014/main" id="{5B4BCD59-C005-47ED-944A-2AD908C1CEDA}"/>
            </a:ext>
          </a:extLst>
        </xdr:cNvPr>
        <xdr:cNvSpPr/>
      </xdr:nvSpPr>
      <xdr:spPr>
        <a:xfrm>
          <a:off x="8699500" y="99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166641</xdr:rowOff>
    </xdr:from>
    <xdr:ext cx="599010" cy="259045"/>
    <xdr:sp macro="" textlink="">
      <xdr:nvSpPr>
        <xdr:cNvPr id="371" name="テキスト ボックス 370">
          <a:extLst>
            <a:ext uri="{FF2B5EF4-FFF2-40B4-BE49-F238E27FC236}">
              <a16:creationId xmlns:a16="http://schemas.microsoft.com/office/drawing/2014/main" id="{B90A71A3-27CF-42AE-B948-CCDDBD07EA2E}"/>
            </a:ext>
          </a:extLst>
        </xdr:cNvPr>
        <xdr:cNvSpPr txBox="1"/>
      </xdr:nvSpPr>
      <xdr:spPr>
        <a:xfrm>
          <a:off x="8450795" y="97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78104</xdr:rowOff>
    </xdr:from>
    <xdr:to>
      <xdr:col>41</xdr:col>
      <xdr:colOff>101600</xdr:colOff>
      <xdr:row>59</xdr:row>
      <xdr:rowOff>8254</xdr:rowOff>
    </xdr:to>
    <xdr:sp macro="" textlink="">
      <xdr:nvSpPr>
        <xdr:cNvPr id="372" name="楕円 371">
          <a:extLst>
            <a:ext uri="{FF2B5EF4-FFF2-40B4-BE49-F238E27FC236}">
              <a16:creationId xmlns:a16="http://schemas.microsoft.com/office/drawing/2014/main" id="{266AC733-67CF-4AB1-8B03-1E5EEF61F154}"/>
            </a:ext>
          </a:extLst>
        </xdr:cNvPr>
        <xdr:cNvSpPr/>
      </xdr:nvSpPr>
      <xdr:spPr>
        <a:xfrm>
          <a:off x="7810500" y="100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170831</xdr:rowOff>
    </xdr:from>
    <xdr:ext cx="599010" cy="259045"/>
    <xdr:sp macro="" textlink="">
      <xdr:nvSpPr>
        <xdr:cNvPr id="373" name="テキスト ボックス 372">
          <a:extLst>
            <a:ext uri="{FF2B5EF4-FFF2-40B4-BE49-F238E27FC236}">
              <a16:creationId xmlns:a16="http://schemas.microsoft.com/office/drawing/2014/main" id="{629E5A60-2908-466A-BBAB-514021CA5FF5}"/>
            </a:ext>
          </a:extLst>
        </xdr:cNvPr>
        <xdr:cNvSpPr txBox="1"/>
      </xdr:nvSpPr>
      <xdr:spPr>
        <a:xfrm>
          <a:off x="7561795" y="1011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100966</xdr:rowOff>
    </xdr:from>
    <xdr:to>
      <xdr:col>36</xdr:col>
      <xdr:colOff>165100</xdr:colOff>
      <xdr:row>59</xdr:row>
      <xdr:rowOff>31116</xdr:rowOff>
    </xdr:to>
    <xdr:sp macro="" textlink="">
      <xdr:nvSpPr>
        <xdr:cNvPr id="374" name="楕円 373">
          <a:extLst>
            <a:ext uri="{FF2B5EF4-FFF2-40B4-BE49-F238E27FC236}">
              <a16:creationId xmlns:a16="http://schemas.microsoft.com/office/drawing/2014/main" id="{8DF28C66-51AD-4309-93AF-DAFD6A6710B3}"/>
            </a:ext>
          </a:extLst>
        </xdr:cNvPr>
        <xdr:cNvSpPr/>
      </xdr:nvSpPr>
      <xdr:spPr>
        <a:xfrm>
          <a:off x="6921500" y="100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22243</xdr:rowOff>
    </xdr:from>
    <xdr:ext cx="599010" cy="259045"/>
    <xdr:sp macro="" textlink="">
      <xdr:nvSpPr>
        <xdr:cNvPr id="375" name="テキスト ボックス 374">
          <a:extLst>
            <a:ext uri="{FF2B5EF4-FFF2-40B4-BE49-F238E27FC236}">
              <a16:creationId xmlns:a16="http://schemas.microsoft.com/office/drawing/2014/main" id="{C3EB16B0-AE9B-49DD-B402-FAB41CF96139}"/>
            </a:ext>
          </a:extLst>
        </xdr:cNvPr>
        <xdr:cNvSpPr txBox="1"/>
      </xdr:nvSpPr>
      <xdr:spPr>
        <a:xfrm>
          <a:off x="6672795" y="101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1CD02463-4399-4972-A524-38870EB32E3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86DD1AF7-401A-495C-9FA7-35D767CDF2B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2AC88EAF-0D2F-48CA-8DC9-166C26C4F2A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4A0C1B49-BA85-429A-B50B-6C95CF4CC7F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B312C7C9-0CA0-4288-9238-85D25BB4FEE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21E07CFA-980F-40FA-B359-40524F78F97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4AF743B6-166E-44EC-A3B3-5E60E7099DE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CAA58E0D-7F92-40C0-B3B0-871AF4FB79F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7C9FDA11-66D7-4E46-A033-1DC6A2C96F8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B8AE3AF9-B574-423B-BD74-2D6093298BC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C38AEB97-3C45-4AB6-ADC3-EA5F46280DE8}"/>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F645FCDD-3A47-4125-82DF-560C143C461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41849358-6186-44AE-BE76-5BA07E3DA137}"/>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ABCD7402-157A-4BAC-AAE6-CE274DB4A9B3}"/>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90C60FDA-EAC6-4A25-9C50-45F22157FD34}"/>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D705C07-FFB4-4B96-A6F1-5CD93B144EC3}"/>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7A2EB9EB-FD03-42A3-BEE1-683C71C44947}"/>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8F024063-AAEF-4E92-9E20-0FD6F90EC9BB}"/>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D2E2F2DE-D84D-436E-8B2C-626DAFEAA8A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1F941793-6B99-4BA1-9A23-712C27D5AB81}"/>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F06F8281-0F8A-4F72-9EAA-E12DAECAAF3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5C330BAC-3E9C-449A-953E-2A0671FD9654}"/>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D776B61B-6E34-4449-88DC-4745BA6D719D}"/>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75016CC9-7019-4BCC-BCFB-FF73FC1577C3}"/>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D3C8681-F4C4-4C58-A6FC-0C80B64CB8D4}"/>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A6BE14BC-33AB-4D45-8629-F7697E236C15}"/>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114455</xdr:rowOff>
    </xdr:from>
    <xdr:to>
      <xdr:col>55</xdr:col>
      <xdr:colOff>0</xdr:colOff>
      <xdr:row>78</xdr:row>
      <xdr:rowOff>128515</xdr:rowOff>
    </xdr:to>
    <xdr:cxnSp macro="">
      <xdr:nvCxnSpPr>
        <xdr:cNvPr id="402" name="直線コネクタ 401">
          <a:extLst>
            <a:ext uri="{FF2B5EF4-FFF2-40B4-BE49-F238E27FC236}">
              <a16:creationId xmlns:a16="http://schemas.microsoft.com/office/drawing/2014/main" id="{C94447C2-E046-4C03-B4A4-18FD254427A6}"/>
            </a:ext>
          </a:extLst>
        </xdr:cNvPr>
        <xdr:cNvCxnSpPr/>
      </xdr:nvCxnSpPr>
      <xdr:spPr>
        <a:xfrm flipV="1">
          <a:off x="9639300" y="13487555"/>
          <a:ext cx="8382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14D1C0ED-9BE2-4A7E-A8D1-2928885B874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3AB521FB-B555-4295-9D23-42E599228CE2}"/>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85541</xdr:rowOff>
    </xdr:from>
    <xdr:to>
      <xdr:col>50</xdr:col>
      <xdr:colOff>114300</xdr:colOff>
      <xdr:row>78</xdr:row>
      <xdr:rowOff>128515</xdr:rowOff>
    </xdr:to>
    <xdr:cxnSp macro="">
      <xdr:nvCxnSpPr>
        <xdr:cNvPr id="405" name="直線コネクタ 404">
          <a:extLst>
            <a:ext uri="{FF2B5EF4-FFF2-40B4-BE49-F238E27FC236}">
              <a16:creationId xmlns:a16="http://schemas.microsoft.com/office/drawing/2014/main" id="{F500816E-07E3-48A6-A7CC-91E44D2FBB06}"/>
            </a:ext>
          </a:extLst>
        </xdr:cNvPr>
        <xdr:cNvCxnSpPr/>
      </xdr:nvCxnSpPr>
      <xdr:spPr>
        <a:xfrm>
          <a:off x="8750300" y="13458641"/>
          <a:ext cx="889000" cy="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B6D47AB-B162-4E8E-93FA-F7DF0FE4C4F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3B3D7B96-394B-4F2F-98A1-D162E3FF91C4}"/>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85541</xdr:rowOff>
    </xdr:from>
    <xdr:to>
      <xdr:col>45</xdr:col>
      <xdr:colOff>177800</xdr:colOff>
      <xdr:row>78</xdr:row>
      <xdr:rowOff>135685</xdr:rowOff>
    </xdr:to>
    <xdr:cxnSp macro="">
      <xdr:nvCxnSpPr>
        <xdr:cNvPr id="408" name="直線コネクタ 407">
          <a:extLst>
            <a:ext uri="{FF2B5EF4-FFF2-40B4-BE49-F238E27FC236}">
              <a16:creationId xmlns:a16="http://schemas.microsoft.com/office/drawing/2014/main" id="{68F3FB4A-5ABA-45D7-8F55-B27E4DC0CAAE}"/>
            </a:ext>
          </a:extLst>
        </xdr:cNvPr>
        <xdr:cNvCxnSpPr/>
      </xdr:nvCxnSpPr>
      <xdr:spPr>
        <a:xfrm flipV="1">
          <a:off x="7861300" y="13458641"/>
          <a:ext cx="889000" cy="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F5A0FC96-25F0-49A6-9820-025FE7BD63CF}"/>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75A59D05-26D0-41AF-9611-C8F2C90617D2}"/>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121599</xdr:rowOff>
    </xdr:from>
    <xdr:to>
      <xdr:col>41</xdr:col>
      <xdr:colOff>50800</xdr:colOff>
      <xdr:row>78</xdr:row>
      <xdr:rowOff>135685</xdr:rowOff>
    </xdr:to>
    <xdr:cxnSp macro="">
      <xdr:nvCxnSpPr>
        <xdr:cNvPr id="411" name="直線コネクタ 410">
          <a:extLst>
            <a:ext uri="{FF2B5EF4-FFF2-40B4-BE49-F238E27FC236}">
              <a16:creationId xmlns:a16="http://schemas.microsoft.com/office/drawing/2014/main" id="{420805F0-FDE8-48BA-A61A-8F8827A5B1C8}"/>
            </a:ext>
          </a:extLst>
        </xdr:cNvPr>
        <xdr:cNvCxnSpPr/>
      </xdr:nvCxnSpPr>
      <xdr:spPr>
        <a:xfrm>
          <a:off x="6972300" y="13494699"/>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57555035-E931-4ADF-BADB-6F4F00AA05C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EDCD02B7-486E-43B2-8632-A7D4F6CF2322}"/>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B3C257B0-0429-46A4-B9C0-6CF0A5690645}"/>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AA6C995F-DA48-414C-B068-305AF012C2B6}"/>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BFC60637-E05F-49E9-BA38-CDF8EC00722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79C7295-0142-4705-A047-FDCDC09738A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B48DE6CC-5972-45CB-A91C-9557A06BC93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D392DAA-1188-4041-A1CB-ED1224CEB09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59C89720-173B-4F0A-BE24-30B8BF87251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63655</xdr:rowOff>
    </xdr:from>
    <xdr:to>
      <xdr:col>55</xdr:col>
      <xdr:colOff>50800</xdr:colOff>
      <xdr:row>78</xdr:row>
      <xdr:rowOff>165255</xdr:rowOff>
    </xdr:to>
    <xdr:sp macro="" textlink="">
      <xdr:nvSpPr>
        <xdr:cNvPr id="421" name="楕円 420">
          <a:extLst>
            <a:ext uri="{FF2B5EF4-FFF2-40B4-BE49-F238E27FC236}">
              <a16:creationId xmlns:a16="http://schemas.microsoft.com/office/drawing/2014/main" id="{7E31BBD4-87AB-4252-80BD-AA0F738CB569}"/>
            </a:ext>
          </a:extLst>
        </xdr:cNvPr>
        <xdr:cNvSpPr/>
      </xdr:nvSpPr>
      <xdr:spPr>
        <a:xfrm>
          <a:off x="10426700" y="134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11B73423-C05C-47B4-875F-208F83467CD4}"/>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77715</xdr:rowOff>
    </xdr:from>
    <xdr:to>
      <xdr:col>50</xdr:col>
      <xdr:colOff>165100</xdr:colOff>
      <xdr:row>79</xdr:row>
      <xdr:rowOff>7865</xdr:rowOff>
    </xdr:to>
    <xdr:sp macro="" textlink="">
      <xdr:nvSpPr>
        <xdr:cNvPr id="423" name="楕円 422">
          <a:extLst>
            <a:ext uri="{FF2B5EF4-FFF2-40B4-BE49-F238E27FC236}">
              <a16:creationId xmlns:a16="http://schemas.microsoft.com/office/drawing/2014/main" id="{82E16384-BCB9-41D5-82D9-50066C7C0D68}"/>
            </a:ext>
          </a:extLst>
        </xdr:cNvPr>
        <xdr:cNvSpPr/>
      </xdr:nvSpPr>
      <xdr:spPr>
        <a:xfrm>
          <a:off x="9588500" y="134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170442</xdr:rowOff>
    </xdr:from>
    <xdr:ext cx="534377" cy="259045"/>
    <xdr:sp macro="" textlink="">
      <xdr:nvSpPr>
        <xdr:cNvPr id="424" name="テキスト ボックス 423">
          <a:extLst>
            <a:ext uri="{FF2B5EF4-FFF2-40B4-BE49-F238E27FC236}">
              <a16:creationId xmlns:a16="http://schemas.microsoft.com/office/drawing/2014/main" id="{531AD031-2493-4F62-A3B6-91D0CFAA2ED2}"/>
            </a:ext>
          </a:extLst>
        </xdr:cNvPr>
        <xdr:cNvSpPr txBox="1"/>
      </xdr:nvSpPr>
      <xdr:spPr>
        <a:xfrm>
          <a:off x="9372111" y="1354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34741</xdr:rowOff>
    </xdr:from>
    <xdr:to>
      <xdr:col>46</xdr:col>
      <xdr:colOff>38100</xdr:colOff>
      <xdr:row>78</xdr:row>
      <xdr:rowOff>136341</xdr:rowOff>
    </xdr:to>
    <xdr:sp macro="" textlink="">
      <xdr:nvSpPr>
        <xdr:cNvPr id="425" name="楕円 424">
          <a:extLst>
            <a:ext uri="{FF2B5EF4-FFF2-40B4-BE49-F238E27FC236}">
              <a16:creationId xmlns:a16="http://schemas.microsoft.com/office/drawing/2014/main" id="{65896F6B-1518-4466-A911-A679DD0F0953}"/>
            </a:ext>
          </a:extLst>
        </xdr:cNvPr>
        <xdr:cNvSpPr/>
      </xdr:nvSpPr>
      <xdr:spPr>
        <a:xfrm>
          <a:off x="8699500" y="134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152868</xdr:rowOff>
    </xdr:from>
    <xdr:ext cx="599010" cy="259045"/>
    <xdr:sp macro="" textlink="">
      <xdr:nvSpPr>
        <xdr:cNvPr id="426" name="テキスト ボックス 425">
          <a:extLst>
            <a:ext uri="{FF2B5EF4-FFF2-40B4-BE49-F238E27FC236}">
              <a16:creationId xmlns:a16="http://schemas.microsoft.com/office/drawing/2014/main" id="{AD7775E2-A1B5-45C8-9D6C-B3AF9BEABC15}"/>
            </a:ext>
          </a:extLst>
        </xdr:cNvPr>
        <xdr:cNvSpPr txBox="1"/>
      </xdr:nvSpPr>
      <xdr:spPr>
        <a:xfrm>
          <a:off x="8450795" y="131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84885</xdr:rowOff>
    </xdr:from>
    <xdr:to>
      <xdr:col>41</xdr:col>
      <xdr:colOff>101600</xdr:colOff>
      <xdr:row>79</xdr:row>
      <xdr:rowOff>15035</xdr:rowOff>
    </xdr:to>
    <xdr:sp macro="" textlink="">
      <xdr:nvSpPr>
        <xdr:cNvPr id="427" name="楕円 426">
          <a:extLst>
            <a:ext uri="{FF2B5EF4-FFF2-40B4-BE49-F238E27FC236}">
              <a16:creationId xmlns:a16="http://schemas.microsoft.com/office/drawing/2014/main" id="{C0035B64-B938-46A5-955F-B60A619F6A16}"/>
            </a:ext>
          </a:extLst>
        </xdr:cNvPr>
        <xdr:cNvSpPr/>
      </xdr:nvSpPr>
      <xdr:spPr>
        <a:xfrm>
          <a:off x="7810500" y="134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6162</xdr:rowOff>
    </xdr:from>
    <xdr:ext cx="469744" cy="259045"/>
    <xdr:sp macro="" textlink="">
      <xdr:nvSpPr>
        <xdr:cNvPr id="428" name="テキスト ボックス 427">
          <a:extLst>
            <a:ext uri="{FF2B5EF4-FFF2-40B4-BE49-F238E27FC236}">
              <a16:creationId xmlns:a16="http://schemas.microsoft.com/office/drawing/2014/main" id="{2ADBF959-13F0-4833-AF81-FBB54C3B0ACF}"/>
            </a:ext>
          </a:extLst>
        </xdr:cNvPr>
        <xdr:cNvSpPr txBox="1"/>
      </xdr:nvSpPr>
      <xdr:spPr>
        <a:xfrm>
          <a:off x="7626428" y="1355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70799</xdr:rowOff>
    </xdr:from>
    <xdr:to>
      <xdr:col>36</xdr:col>
      <xdr:colOff>165100</xdr:colOff>
      <xdr:row>79</xdr:row>
      <xdr:rowOff>949</xdr:rowOff>
    </xdr:to>
    <xdr:sp macro="" textlink="">
      <xdr:nvSpPr>
        <xdr:cNvPr id="429" name="楕円 428">
          <a:extLst>
            <a:ext uri="{FF2B5EF4-FFF2-40B4-BE49-F238E27FC236}">
              <a16:creationId xmlns:a16="http://schemas.microsoft.com/office/drawing/2014/main" id="{FD4945CB-812B-427B-8F12-E745E33F469A}"/>
            </a:ext>
          </a:extLst>
        </xdr:cNvPr>
        <xdr:cNvSpPr/>
      </xdr:nvSpPr>
      <xdr:spPr>
        <a:xfrm>
          <a:off x="6921500" y="134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163526</xdr:rowOff>
    </xdr:from>
    <xdr:ext cx="534377" cy="259045"/>
    <xdr:sp macro="" textlink="">
      <xdr:nvSpPr>
        <xdr:cNvPr id="430" name="テキスト ボックス 429">
          <a:extLst>
            <a:ext uri="{FF2B5EF4-FFF2-40B4-BE49-F238E27FC236}">
              <a16:creationId xmlns:a16="http://schemas.microsoft.com/office/drawing/2014/main" id="{4629578C-6C60-489C-9B02-90A938CA24C4}"/>
            </a:ext>
          </a:extLst>
        </xdr:cNvPr>
        <xdr:cNvSpPr txBox="1"/>
      </xdr:nvSpPr>
      <xdr:spPr>
        <a:xfrm>
          <a:off x="6705111" y="135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D5C5AA7-F5EC-4605-962E-C499CC3FD60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6AEF2AA0-7B81-4537-9DB2-809A22955F1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E96C198A-3B2C-462F-A692-EA63EA07FC5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B7850E39-EABB-4574-A07A-83EDFD1953F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11C5DFEC-0733-4C09-B4D9-74F7C3B3CFD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F4DABDCE-5595-41AA-87C1-4E5AF6A95DC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30989521-B83A-424C-A7BC-25D5CA3C0C6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34C7F481-893B-4026-8C7E-0362823AB5F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AC92D2C0-DE90-44A9-B373-6428E1BD86F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E3E9544F-EEB2-4A84-A794-1C81AA99514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86E444BE-47CC-4575-BB0F-79E106804054}"/>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E9EA06BB-A547-446B-8BDE-842602262D8B}"/>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9FFFD96F-38EF-463E-9E20-2912BFBF85B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B3920E5F-0A6B-47B5-8F42-2249A6F0C294}"/>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A8758F96-0338-43BC-BAFE-67B9AC77537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67842E7C-94B4-42D4-B307-0FD9F7D8A3A1}"/>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244A14DE-BF27-45A7-BF62-D83E361C484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1749D3AC-AC51-439D-8455-EB8ED77A8084}"/>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F80A1675-F045-4C1D-95E8-863743251A4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ED86AEE9-DF63-4D02-BE20-B621D9D9D028}"/>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869B293-76D7-4AF8-8A7A-5DDCDADFE35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EFE6E51B-5DE4-48C0-822B-70C41AFA88BC}"/>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10A4D3EE-367A-4709-B5BE-6B601808F8DC}"/>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1C8E160E-CEA5-4FD6-867A-98798C120B8A}"/>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90C3AC88-3297-4950-BA52-BAC713C6226E}"/>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55A74856-6C43-4282-9C0D-9F3ACF547946}"/>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37618</xdr:rowOff>
    </xdr:from>
    <xdr:to>
      <xdr:col>55</xdr:col>
      <xdr:colOff>0</xdr:colOff>
      <xdr:row>98</xdr:row>
      <xdr:rowOff>49868</xdr:rowOff>
    </xdr:to>
    <xdr:cxnSp macro="">
      <xdr:nvCxnSpPr>
        <xdr:cNvPr id="457" name="直線コネクタ 456">
          <a:extLst>
            <a:ext uri="{FF2B5EF4-FFF2-40B4-BE49-F238E27FC236}">
              <a16:creationId xmlns:a16="http://schemas.microsoft.com/office/drawing/2014/main" id="{13DB1D98-2F96-4A5A-BA63-9FAFA050D0B0}"/>
            </a:ext>
          </a:extLst>
        </xdr:cNvPr>
        <xdr:cNvCxnSpPr/>
      </xdr:nvCxnSpPr>
      <xdr:spPr>
        <a:xfrm flipV="1">
          <a:off x="9639300" y="16839718"/>
          <a:ext cx="8382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52F57B27-A670-49CF-9955-EA7F2C8F4306}"/>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D00D8BEA-53AB-424F-B9C8-E6105D2C0871}"/>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20531</xdr:rowOff>
    </xdr:from>
    <xdr:to>
      <xdr:col>50</xdr:col>
      <xdr:colOff>114300</xdr:colOff>
      <xdr:row>98</xdr:row>
      <xdr:rowOff>49868</xdr:rowOff>
    </xdr:to>
    <xdr:cxnSp macro="">
      <xdr:nvCxnSpPr>
        <xdr:cNvPr id="460" name="直線コネクタ 459">
          <a:extLst>
            <a:ext uri="{FF2B5EF4-FFF2-40B4-BE49-F238E27FC236}">
              <a16:creationId xmlns:a16="http://schemas.microsoft.com/office/drawing/2014/main" id="{BA9718BE-2405-48FF-9C51-DCCEAC5086B6}"/>
            </a:ext>
          </a:extLst>
        </xdr:cNvPr>
        <xdr:cNvCxnSpPr/>
      </xdr:nvCxnSpPr>
      <xdr:spPr>
        <a:xfrm>
          <a:off x="8750300" y="1682263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751BF8AB-AD07-40F3-AF9C-C974F924DE3E}"/>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1B15A17B-7BF4-4E1E-9EC1-EFE4A9244ECF}"/>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20531</xdr:rowOff>
    </xdr:from>
    <xdr:to>
      <xdr:col>45</xdr:col>
      <xdr:colOff>177800</xdr:colOff>
      <xdr:row>98</xdr:row>
      <xdr:rowOff>42568</xdr:rowOff>
    </xdr:to>
    <xdr:cxnSp macro="">
      <xdr:nvCxnSpPr>
        <xdr:cNvPr id="463" name="直線コネクタ 462">
          <a:extLst>
            <a:ext uri="{FF2B5EF4-FFF2-40B4-BE49-F238E27FC236}">
              <a16:creationId xmlns:a16="http://schemas.microsoft.com/office/drawing/2014/main" id="{6A993D32-D221-413D-B765-EF22773FC915}"/>
            </a:ext>
          </a:extLst>
        </xdr:cNvPr>
        <xdr:cNvCxnSpPr/>
      </xdr:nvCxnSpPr>
      <xdr:spPr>
        <a:xfrm flipV="1">
          <a:off x="7861300" y="16822631"/>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AA8614A-255A-4A0D-A4C0-4B08F563C2BC}"/>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45F0BE7C-29DF-4F33-A92A-1B37B4189DD2}"/>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42568</xdr:rowOff>
    </xdr:from>
    <xdr:to>
      <xdr:col>41</xdr:col>
      <xdr:colOff>50800</xdr:colOff>
      <xdr:row>98</xdr:row>
      <xdr:rowOff>53925</xdr:rowOff>
    </xdr:to>
    <xdr:cxnSp macro="">
      <xdr:nvCxnSpPr>
        <xdr:cNvPr id="466" name="直線コネクタ 465">
          <a:extLst>
            <a:ext uri="{FF2B5EF4-FFF2-40B4-BE49-F238E27FC236}">
              <a16:creationId xmlns:a16="http://schemas.microsoft.com/office/drawing/2014/main" id="{C0427403-E0D9-4613-94C9-21EC9F9BFBCA}"/>
            </a:ext>
          </a:extLst>
        </xdr:cNvPr>
        <xdr:cNvCxnSpPr/>
      </xdr:nvCxnSpPr>
      <xdr:spPr>
        <a:xfrm flipV="1">
          <a:off x="6972300" y="16844668"/>
          <a:ext cx="8890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646CB44D-B6AE-4D81-B617-B5B8623A67DC}"/>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E74F39CF-9896-48C7-899C-F2C78DB74E82}"/>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9B4395FE-5A4A-48EC-9647-A1F601AFBB12}"/>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948564F0-B42C-4783-8962-5038C53CF71B}"/>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7400FF3F-BD28-4025-9A78-EC5234F2841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68B6F576-3BEF-4C73-B519-7F7C8B6B13B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962178CE-D182-4F75-B6D2-E030FA56C0C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D2997D03-BD9D-4FD2-9448-1F93A5C57E5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42ADE56D-A673-4C00-AE47-1C3D6B5653F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158268</xdr:rowOff>
    </xdr:from>
    <xdr:to>
      <xdr:col>55</xdr:col>
      <xdr:colOff>50800</xdr:colOff>
      <xdr:row>98</xdr:row>
      <xdr:rowOff>88418</xdr:rowOff>
    </xdr:to>
    <xdr:sp macro="" textlink="">
      <xdr:nvSpPr>
        <xdr:cNvPr id="476" name="楕円 475">
          <a:extLst>
            <a:ext uri="{FF2B5EF4-FFF2-40B4-BE49-F238E27FC236}">
              <a16:creationId xmlns:a16="http://schemas.microsoft.com/office/drawing/2014/main" id="{9BC4AE10-8F40-4F45-A1C0-31846E8B499C}"/>
            </a:ext>
          </a:extLst>
        </xdr:cNvPr>
        <xdr:cNvSpPr/>
      </xdr:nvSpPr>
      <xdr:spPr>
        <a:xfrm>
          <a:off x="10426700" y="167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a:extLst>
            <a:ext uri="{FF2B5EF4-FFF2-40B4-BE49-F238E27FC236}">
              <a16:creationId xmlns:a16="http://schemas.microsoft.com/office/drawing/2014/main" id="{7AFF6B8F-B362-4F03-98B9-A66619E2B317}"/>
            </a:ext>
          </a:extLst>
        </xdr:cNvPr>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170518</xdr:rowOff>
    </xdr:from>
    <xdr:to>
      <xdr:col>50</xdr:col>
      <xdr:colOff>165100</xdr:colOff>
      <xdr:row>98</xdr:row>
      <xdr:rowOff>100668</xdr:rowOff>
    </xdr:to>
    <xdr:sp macro="" textlink="">
      <xdr:nvSpPr>
        <xdr:cNvPr id="478" name="楕円 477">
          <a:extLst>
            <a:ext uri="{FF2B5EF4-FFF2-40B4-BE49-F238E27FC236}">
              <a16:creationId xmlns:a16="http://schemas.microsoft.com/office/drawing/2014/main" id="{66C79067-C44A-4090-9C29-EDD1B3E4C184}"/>
            </a:ext>
          </a:extLst>
        </xdr:cNvPr>
        <xdr:cNvSpPr/>
      </xdr:nvSpPr>
      <xdr:spPr>
        <a:xfrm>
          <a:off x="9588500" y="168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91795</xdr:rowOff>
    </xdr:from>
    <xdr:ext cx="534377" cy="259045"/>
    <xdr:sp macro="" textlink="">
      <xdr:nvSpPr>
        <xdr:cNvPr id="479" name="テキスト ボックス 478">
          <a:extLst>
            <a:ext uri="{FF2B5EF4-FFF2-40B4-BE49-F238E27FC236}">
              <a16:creationId xmlns:a16="http://schemas.microsoft.com/office/drawing/2014/main" id="{9EC318C4-BEB4-4C54-AE80-7375AEE61CFB}"/>
            </a:ext>
          </a:extLst>
        </xdr:cNvPr>
        <xdr:cNvSpPr txBox="1"/>
      </xdr:nvSpPr>
      <xdr:spPr>
        <a:xfrm>
          <a:off x="9372111" y="168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141181</xdr:rowOff>
    </xdr:from>
    <xdr:to>
      <xdr:col>46</xdr:col>
      <xdr:colOff>38100</xdr:colOff>
      <xdr:row>98</xdr:row>
      <xdr:rowOff>71331</xdr:rowOff>
    </xdr:to>
    <xdr:sp macro="" textlink="">
      <xdr:nvSpPr>
        <xdr:cNvPr id="480" name="楕円 479">
          <a:extLst>
            <a:ext uri="{FF2B5EF4-FFF2-40B4-BE49-F238E27FC236}">
              <a16:creationId xmlns:a16="http://schemas.microsoft.com/office/drawing/2014/main" id="{678AF977-4361-44A7-9642-0AD8741297C2}"/>
            </a:ext>
          </a:extLst>
        </xdr:cNvPr>
        <xdr:cNvSpPr/>
      </xdr:nvSpPr>
      <xdr:spPr>
        <a:xfrm>
          <a:off x="8699500" y="167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62458</xdr:rowOff>
    </xdr:from>
    <xdr:ext cx="599010" cy="259045"/>
    <xdr:sp macro="" textlink="">
      <xdr:nvSpPr>
        <xdr:cNvPr id="481" name="テキスト ボックス 480">
          <a:extLst>
            <a:ext uri="{FF2B5EF4-FFF2-40B4-BE49-F238E27FC236}">
              <a16:creationId xmlns:a16="http://schemas.microsoft.com/office/drawing/2014/main" id="{74A43F41-8591-4048-87E7-6ACBCCC44D88}"/>
            </a:ext>
          </a:extLst>
        </xdr:cNvPr>
        <xdr:cNvSpPr txBox="1"/>
      </xdr:nvSpPr>
      <xdr:spPr>
        <a:xfrm>
          <a:off x="8450795" y="1686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163218</xdr:rowOff>
    </xdr:from>
    <xdr:to>
      <xdr:col>41</xdr:col>
      <xdr:colOff>101600</xdr:colOff>
      <xdr:row>98</xdr:row>
      <xdr:rowOff>93368</xdr:rowOff>
    </xdr:to>
    <xdr:sp macro="" textlink="">
      <xdr:nvSpPr>
        <xdr:cNvPr id="482" name="楕円 481">
          <a:extLst>
            <a:ext uri="{FF2B5EF4-FFF2-40B4-BE49-F238E27FC236}">
              <a16:creationId xmlns:a16="http://schemas.microsoft.com/office/drawing/2014/main" id="{550E8F37-C181-4FD0-BBCE-41FDA83451ED}"/>
            </a:ext>
          </a:extLst>
        </xdr:cNvPr>
        <xdr:cNvSpPr/>
      </xdr:nvSpPr>
      <xdr:spPr>
        <a:xfrm>
          <a:off x="7810500" y="167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84495</xdr:rowOff>
    </xdr:from>
    <xdr:ext cx="599010" cy="259045"/>
    <xdr:sp macro="" textlink="">
      <xdr:nvSpPr>
        <xdr:cNvPr id="483" name="テキスト ボックス 482">
          <a:extLst>
            <a:ext uri="{FF2B5EF4-FFF2-40B4-BE49-F238E27FC236}">
              <a16:creationId xmlns:a16="http://schemas.microsoft.com/office/drawing/2014/main" id="{2EEB7FC6-C851-4ABA-8D85-E47D61000983}"/>
            </a:ext>
          </a:extLst>
        </xdr:cNvPr>
        <xdr:cNvSpPr txBox="1"/>
      </xdr:nvSpPr>
      <xdr:spPr>
        <a:xfrm>
          <a:off x="7561795" y="1688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3125</xdr:rowOff>
    </xdr:from>
    <xdr:to>
      <xdr:col>36</xdr:col>
      <xdr:colOff>165100</xdr:colOff>
      <xdr:row>98</xdr:row>
      <xdr:rowOff>104725</xdr:rowOff>
    </xdr:to>
    <xdr:sp macro="" textlink="">
      <xdr:nvSpPr>
        <xdr:cNvPr id="484" name="楕円 483">
          <a:extLst>
            <a:ext uri="{FF2B5EF4-FFF2-40B4-BE49-F238E27FC236}">
              <a16:creationId xmlns:a16="http://schemas.microsoft.com/office/drawing/2014/main" id="{CC0C4568-E89C-43D5-A468-F1B0C2B070CA}"/>
            </a:ext>
          </a:extLst>
        </xdr:cNvPr>
        <xdr:cNvSpPr/>
      </xdr:nvSpPr>
      <xdr:spPr>
        <a:xfrm>
          <a:off x="6921500" y="168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95852</xdr:rowOff>
    </xdr:from>
    <xdr:ext cx="534377" cy="259045"/>
    <xdr:sp macro="" textlink="">
      <xdr:nvSpPr>
        <xdr:cNvPr id="485" name="テキスト ボックス 484">
          <a:extLst>
            <a:ext uri="{FF2B5EF4-FFF2-40B4-BE49-F238E27FC236}">
              <a16:creationId xmlns:a16="http://schemas.microsoft.com/office/drawing/2014/main" id="{D08B7641-E938-4B1E-A251-84B17D8D1B30}"/>
            </a:ext>
          </a:extLst>
        </xdr:cNvPr>
        <xdr:cNvSpPr txBox="1"/>
      </xdr:nvSpPr>
      <xdr:spPr>
        <a:xfrm>
          <a:off x="6705111" y="168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A414AD47-31B9-4048-8851-1F4A0DDB0C6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DD35E71F-B863-49FE-BB20-3821EACC9CC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1F4C7D59-D633-4EE9-A804-C7660C5BA17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ED8AE53B-6411-467B-8D88-0ADB6BD2BCE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CB938C41-3874-4697-87D7-DCD64E79228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FE944B17-8B9C-4190-9985-D0986019BFC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8D487C2B-BCCB-4132-ACC5-2E12BD424C3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252C264-D861-4B10-AEE0-A45B1D690BB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C4B0C3A7-C695-483C-82C7-DDB445A1666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382C2F04-63C0-4822-A5D0-48C1837E54C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B5DBC580-C7D0-4BBF-9C77-20B3D474548D}"/>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9B2BAA7F-E6F4-4EF9-BF8C-3CBF250C85C9}"/>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8B7FCCCC-B15A-4C95-BD31-ACCABA856667}"/>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C8CEC5CE-F4C7-49CA-9353-EEDEB74AB812}"/>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62AB7895-6B62-49AF-9E34-3BC12F9FA106}"/>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D7D1D261-DD14-416F-AD71-012F9CFE855B}"/>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7634EFD4-8AE7-4904-BC40-56629701BEFE}"/>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5643AF67-17FE-4709-A744-6B491FC2CE5D}"/>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C2C707BF-B609-4CD6-B6AA-8CEBB3965451}"/>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BA32A609-9CC2-4187-A19F-3DDCE48F9E2D}"/>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54D3342E-3108-439B-BA29-9357CF3A8D15}"/>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176D99C6-2B82-4C06-BFB1-8719A6848EFE}"/>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9C65CBEF-C670-42B8-8207-D2FD884DE63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6C770CD4-A41D-4E7C-AC14-47937FE890FF}"/>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916343A2-970B-4C52-A2B3-CEA5391B2FB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EB1ACED3-A56D-4DB2-922B-6688F70814A5}"/>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84C1B8EE-7606-45D2-AD7D-A16F79CDD76E}"/>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649E230F-D60B-4B13-BD76-B903C7F9FE4B}"/>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6A9F17AA-9CE0-4144-A10A-A821D94F3742}"/>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C4B6F51B-5FC3-4D95-8D58-43B171D3D1A9}"/>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110903</xdr:rowOff>
    </xdr:from>
    <xdr:to>
      <xdr:col>85</xdr:col>
      <xdr:colOff>127000</xdr:colOff>
      <xdr:row>39</xdr:row>
      <xdr:rowOff>47510</xdr:rowOff>
    </xdr:to>
    <xdr:cxnSp macro="">
      <xdr:nvCxnSpPr>
        <xdr:cNvPr id="516" name="直線コネクタ 515">
          <a:extLst>
            <a:ext uri="{FF2B5EF4-FFF2-40B4-BE49-F238E27FC236}">
              <a16:creationId xmlns:a16="http://schemas.microsoft.com/office/drawing/2014/main" id="{50321E02-2C60-4B59-9FC8-BDAC7A6DD6CA}"/>
            </a:ext>
          </a:extLst>
        </xdr:cNvPr>
        <xdr:cNvCxnSpPr/>
      </xdr:nvCxnSpPr>
      <xdr:spPr>
        <a:xfrm flipV="1">
          <a:off x="15481300" y="6626003"/>
          <a:ext cx="838200" cy="10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BFBD3CF7-DA04-49C4-8B8D-503B5B27F23E}"/>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63E15981-A196-4A48-B1EE-597A51B2240B}"/>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47510</xdr:rowOff>
    </xdr:from>
    <xdr:to>
      <xdr:col>81</xdr:col>
      <xdr:colOff>50800</xdr:colOff>
      <xdr:row>39</xdr:row>
      <xdr:rowOff>56298</xdr:rowOff>
    </xdr:to>
    <xdr:cxnSp macro="">
      <xdr:nvCxnSpPr>
        <xdr:cNvPr id="519" name="直線コネクタ 518">
          <a:extLst>
            <a:ext uri="{FF2B5EF4-FFF2-40B4-BE49-F238E27FC236}">
              <a16:creationId xmlns:a16="http://schemas.microsoft.com/office/drawing/2014/main" id="{F3520FF2-DA79-4145-B39C-BB92747711A1}"/>
            </a:ext>
          </a:extLst>
        </xdr:cNvPr>
        <xdr:cNvCxnSpPr/>
      </xdr:nvCxnSpPr>
      <xdr:spPr>
        <a:xfrm flipV="1">
          <a:off x="14592300" y="6734060"/>
          <a:ext cx="8890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50867F84-7832-4B49-87E8-EA1A45A3F095}"/>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44CD6590-6D96-43CF-8F0E-DA670D612C82}"/>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56298</xdr:rowOff>
    </xdr:from>
    <xdr:to>
      <xdr:col>76</xdr:col>
      <xdr:colOff>114300</xdr:colOff>
      <xdr:row>39</xdr:row>
      <xdr:rowOff>84727</xdr:rowOff>
    </xdr:to>
    <xdr:cxnSp macro="">
      <xdr:nvCxnSpPr>
        <xdr:cNvPr id="522" name="直線コネクタ 521">
          <a:extLst>
            <a:ext uri="{FF2B5EF4-FFF2-40B4-BE49-F238E27FC236}">
              <a16:creationId xmlns:a16="http://schemas.microsoft.com/office/drawing/2014/main" id="{E2D8904A-226F-4CAA-B2CC-41155A1ECE5C}"/>
            </a:ext>
          </a:extLst>
        </xdr:cNvPr>
        <xdr:cNvCxnSpPr/>
      </xdr:nvCxnSpPr>
      <xdr:spPr>
        <a:xfrm flipV="1">
          <a:off x="13703300" y="6742848"/>
          <a:ext cx="889000" cy="2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84CAAA9E-EA3C-487F-85DC-37364E9F4135}"/>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DA13AF9A-B58A-459F-A41F-33508F3104D6}"/>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84727</xdr:rowOff>
    </xdr:from>
    <xdr:to>
      <xdr:col>71</xdr:col>
      <xdr:colOff>177800</xdr:colOff>
      <xdr:row>39</xdr:row>
      <xdr:rowOff>98568</xdr:rowOff>
    </xdr:to>
    <xdr:cxnSp macro="">
      <xdr:nvCxnSpPr>
        <xdr:cNvPr id="525" name="直線コネクタ 524">
          <a:extLst>
            <a:ext uri="{FF2B5EF4-FFF2-40B4-BE49-F238E27FC236}">
              <a16:creationId xmlns:a16="http://schemas.microsoft.com/office/drawing/2014/main" id="{691FC16E-57E0-4BDC-AD65-A8B30D46CF21}"/>
            </a:ext>
          </a:extLst>
        </xdr:cNvPr>
        <xdr:cNvCxnSpPr/>
      </xdr:nvCxnSpPr>
      <xdr:spPr>
        <a:xfrm flipV="1">
          <a:off x="12814300" y="6771277"/>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E39C44EE-11A4-4DF0-9B70-C60E96ADD692}"/>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BDD61BEE-A56E-43B8-82E6-6D7B2F81D165}"/>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DAC01E90-ABE2-4121-BE63-20876BBC3555}"/>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9A8BC684-CA0E-4D47-9AD6-DF8B663E2928}"/>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DFABF9F2-9974-4C5C-9D71-891FAA4AE3A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78E0A1EB-7B2E-4FB0-845F-5D32BD96518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E2D06BE4-C00B-4108-A4C9-C7AD30769B3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D1EA5C49-93DD-446E-B2C2-5C66B1ADC94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9852C4EE-C702-4511-A5F2-C5406D08789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60103</xdr:rowOff>
    </xdr:from>
    <xdr:to>
      <xdr:col>85</xdr:col>
      <xdr:colOff>177800</xdr:colOff>
      <xdr:row>38</xdr:row>
      <xdr:rowOff>161703</xdr:rowOff>
    </xdr:to>
    <xdr:sp macro="" textlink="">
      <xdr:nvSpPr>
        <xdr:cNvPr id="535" name="楕円 534">
          <a:extLst>
            <a:ext uri="{FF2B5EF4-FFF2-40B4-BE49-F238E27FC236}">
              <a16:creationId xmlns:a16="http://schemas.microsoft.com/office/drawing/2014/main" id="{079D488D-252F-4C49-90EF-A836AEF77F2B}"/>
            </a:ext>
          </a:extLst>
        </xdr:cNvPr>
        <xdr:cNvSpPr/>
      </xdr:nvSpPr>
      <xdr:spPr>
        <a:xfrm>
          <a:off x="16268700" y="65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82980</xdr:rowOff>
    </xdr:from>
    <xdr:ext cx="599010" cy="259045"/>
    <xdr:sp macro="" textlink="">
      <xdr:nvSpPr>
        <xdr:cNvPr id="536" name="災害復旧事業費該当値テキスト">
          <a:extLst>
            <a:ext uri="{FF2B5EF4-FFF2-40B4-BE49-F238E27FC236}">
              <a16:creationId xmlns:a16="http://schemas.microsoft.com/office/drawing/2014/main" id="{0C8647AA-3195-4352-BCCF-B16B9F9EB569}"/>
            </a:ext>
          </a:extLst>
        </xdr:cNvPr>
        <xdr:cNvSpPr txBox="1"/>
      </xdr:nvSpPr>
      <xdr:spPr>
        <a:xfrm>
          <a:off x="16370300" y="64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168160</xdr:rowOff>
    </xdr:from>
    <xdr:to>
      <xdr:col>81</xdr:col>
      <xdr:colOff>101600</xdr:colOff>
      <xdr:row>39</xdr:row>
      <xdr:rowOff>98310</xdr:rowOff>
    </xdr:to>
    <xdr:sp macro="" textlink="">
      <xdr:nvSpPr>
        <xdr:cNvPr id="537" name="楕円 536">
          <a:extLst>
            <a:ext uri="{FF2B5EF4-FFF2-40B4-BE49-F238E27FC236}">
              <a16:creationId xmlns:a16="http://schemas.microsoft.com/office/drawing/2014/main" id="{C78234DC-3711-4A04-8B22-45404250D7B5}"/>
            </a:ext>
          </a:extLst>
        </xdr:cNvPr>
        <xdr:cNvSpPr/>
      </xdr:nvSpPr>
      <xdr:spPr>
        <a:xfrm>
          <a:off x="15430500" y="66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114837</xdr:rowOff>
    </xdr:from>
    <xdr:ext cx="534377" cy="259045"/>
    <xdr:sp macro="" textlink="">
      <xdr:nvSpPr>
        <xdr:cNvPr id="538" name="テキスト ボックス 537">
          <a:extLst>
            <a:ext uri="{FF2B5EF4-FFF2-40B4-BE49-F238E27FC236}">
              <a16:creationId xmlns:a16="http://schemas.microsoft.com/office/drawing/2014/main" id="{2C6E94F0-5FB0-433B-B015-0CF485AE3096}"/>
            </a:ext>
          </a:extLst>
        </xdr:cNvPr>
        <xdr:cNvSpPr txBox="1"/>
      </xdr:nvSpPr>
      <xdr:spPr>
        <a:xfrm>
          <a:off x="15214111" y="64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5498</xdr:rowOff>
    </xdr:from>
    <xdr:to>
      <xdr:col>76</xdr:col>
      <xdr:colOff>165100</xdr:colOff>
      <xdr:row>39</xdr:row>
      <xdr:rowOff>107098</xdr:rowOff>
    </xdr:to>
    <xdr:sp macro="" textlink="">
      <xdr:nvSpPr>
        <xdr:cNvPr id="539" name="楕円 538">
          <a:extLst>
            <a:ext uri="{FF2B5EF4-FFF2-40B4-BE49-F238E27FC236}">
              <a16:creationId xmlns:a16="http://schemas.microsoft.com/office/drawing/2014/main" id="{2CCBD8B0-25AE-44C6-9062-56C2136AE4C4}"/>
            </a:ext>
          </a:extLst>
        </xdr:cNvPr>
        <xdr:cNvSpPr/>
      </xdr:nvSpPr>
      <xdr:spPr>
        <a:xfrm>
          <a:off x="14541500" y="66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123625</xdr:rowOff>
    </xdr:from>
    <xdr:ext cx="534377" cy="259045"/>
    <xdr:sp macro="" textlink="">
      <xdr:nvSpPr>
        <xdr:cNvPr id="540" name="テキスト ボックス 539">
          <a:extLst>
            <a:ext uri="{FF2B5EF4-FFF2-40B4-BE49-F238E27FC236}">
              <a16:creationId xmlns:a16="http://schemas.microsoft.com/office/drawing/2014/main" id="{A9EE234D-FA36-44B3-94D4-E2E476A47B20}"/>
            </a:ext>
          </a:extLst>
        </xdr:cNvPr>
        <xdr:cNvSpPr txBox="1"/>
      </xdr:nvSpPr>
      <xdr:spPr>
        <a:xfrm>
          <a:off x="14325111" y="64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33927</xdr:rowOff>
    </xdr:from>
    <xdr:to>
      <xdr:col>72</xdr:col>
      <xdr:colOff>38100</xdr:colOff>
      <xdr:row>39</xdr:row>
      <xdr:rowOff>135527</xdr:rowOff>
    </xdr:to>
    <xdr:sp macro="" textlink="">
      <xdr:nvSpPr>
        <xdr:cNvPr id="541" name="楕円 540">
          <a:extLst>
            <a:ext uri="{FF2B5EF4-FFF2-40B4-BE49-F238E27FC236}">
              <a16:creationId xmlns:a16="http://schemas.microsoft.com/office/drawing/2014/main" id="{88409064-FE8A-4E16-877B-6C8D77643ABE}"/>
            </a:ext>
          </a:extLst>
        </xdr:cNvPr>
        <xdr:cNvSpPr/>
      </xdr:nvSpPr>
      <xdr:spPr>
        <a:xfrm>
          <a:off x="136525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126654</xdr:rowOff>
    </xdr:from>
    <xdr:ext cx="534377" cy="259045"/>
    <xdr:sp macro="" textlink="">
      <xdr:nvSpPr>
        <xdr:cNvPr id="542" name="テキスト ボックス 541">
          <a:extLst>
            <a:ext uri="{FF2B5EF4-FFF2-40B4-BE49-F238E27FC236}">
              <a16:creationId xmlns:a16="http://schemas.microsoft.com/office/drawing/2014/main" id="{E7609E54-24DE-4C79-B119-8D25FF096B98}"/>
            </a:ext>
          </a:extLst>
        </xdr:cNvPr>
        <xdr:cNvSpPr txBox="1"/>
      </xdr:nvSpPr>
      <xdr:spPr>
        <a:xfrm>
          <a:off x="13436111" y="68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47768</xdr:rowOff>
    </xdr:from>
    <xdr:to>
      <xdr:col>67</xdr:col>
      <xdr:colOff>101600</xdr:colOff>
      <xdr:row>39</xdr:row>
      <xdr:rowOff>149368</xdr:rowOff>
    </xdr:to>
    <xdr:sp macro="" textlink="">
      <xdr:nvSpPr>
        <xdr:cNvPr id="543" name="楕円 542">
          <a:extLst>
            <a:ext uri="{FF2B5EF4-FFF2-40B4-BE49-F238E27FC236}">
              <a16:creationId xmlns:a16="http://schemas.microsoft.com/office/drawing/2014/main" id="{0DA36291-9597-4EFA-92C2-AEC2E4D6E1FB}"/>
            </a:ext>
          </a:extLst>
        </xdr:cNvPr>
        <xdr:cNvSpPr/>
      </xdr:nvSpPr>
      <xdr:spPr>
        <a:xfrm>
          <a:off x="12763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140495</xdr:rowOff>
    </xdr:from>
    <xdr:ext cx="378565" cy="259045"/>
    <xdr:sp macro="" textlink="">
      <xdr:nvSpPr>
        <xdr:cNvPr id="544" name="テキスト ボックス 543">
          <a:extLst>
            <a:ext uri="{FF2B5EF4-FFF2-40B4-BE49-F238E27FC236}">
              <a16:creationId xmlns:a16="http://schemas.microsoft.com/office/drawing/2014/main" id="{EF5C47BC-5AEE-4838-9E43-29AECC181D0B}"/>
            </a:ext>
          </a:extLst>
        </xdr:cNvPr>
        <xdr:cNvSpPr txBox="1"/>
      </xdr:nvSpPr>
      <xdr:spPr>
        <a:xfrm>
          <a:off x="12625017" y="6827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3435BA12-0FB7-437D-927B-BED5E4C29DD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EE4E8E35-2D57-4354-B115-5879E0DD829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D6313780-8E04-4FE8-A8BF-9512E2821F2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43FB7EE6-0F92-4AB8-8142-5882FAA2BAB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E4981E59-8811-4A0C-8310-A831B96451A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1037CFB4-0E42-4CB9-B618-63054668A22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1E2D8EAD-F6F6-4C46-A0DF-AF084FBC4AC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2BCA45DC-4223-4016-962C-BE4CF247A71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FD4E027C-FB67-4E6D-B482-26CD8CA0387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2B4EF913-9F03-469C-92E7-B070C6DB146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991906B1-3F40-454E-91ED-FE145B0E4BE3}"/>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23CED2EF-C453-4061-93C3-24E7744FE399}"/>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7B9B9807-F29F-4F70-8DF8-1F3F585CBE95}"/>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D9D96FBC-1F27-4159-8AA1-CC3713B21C7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4C24A303-1DDF-4AC5-9052-8104A49CC283}"/>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E176AB7-7814-40D5-9F56-19C067AD70E3}"/>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7E05AD8-019C-442C-8CAC-4A054DE6FEE6}"/>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A31CAA9F-8E8F-43DC-A9D0-B3E7C9CBA013}"/>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CCD23FD6-1F78-4CFE-811C-9B637D947B16}"/>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AA601783-6287-4C8E-A062-1581925329A2}"/>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D3CCE2A0-0EDC-450A-B71F-8280C4D87432}"/>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6A8077D7-23A8-46A8-85BD-BBF93ED96F78}"/>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C5E7CC08-12E1-4E0E-A123-AD81C4FB4C4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AD72EB65-2BFD-4994-9907-E1AC7EB9A0F7}"/>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99E32A3E-B76A-4513-A81A-7319E7A7DBC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25355160-8792-418E-B904-E1EEFFFFE7E9}"/>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FC6D1013-4F37-4EAB-ACAD-C403C8D30271}"/>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CC737116-59E0-49CC-9E2D-FB028E2196DA}"/>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87896950-DDFF-4A42-B56C-6515C27D5011}"/>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6B9F9D7D-DEB1-43AE-9DBA-FB5B724B381D}"/>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6F6B032B-6BD3-4D05-B390-53943739CFEE}"/>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58FA3802-807A-494E-A5A6-DC3440316E32}"/>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A4D7A97E-6479-4A17-BBB6-DEA7B8ED517D}"/>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23B8BDDA-4685-41EA-B87D-955D21DAE6A7}"/>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486FC8BB-3DDF-4011-BE01-2170AA6011B8}"/>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B43CB87C-752A-4DA0-86F5-D32FD121FE2D}"/>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F8BDB56-31EE-47A5-94D9-94F42DFD2B7A}"/>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6A06DD69-97E5-49A4-AC7E-4B84E946E2EA}"/>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3F330792-CB2F-4A14-ABC7-B234CBDCE395}"/>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82E491D5-ADA5-4A54-B2FB-FF9C010B1C25}"/>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82D56BFB-65D4-4BCE-8ABF-22B1C82F10D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4BE11E0F-0D9B-4FFD-A1DE-7EBA69160102}"/>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44C36E6F-4E4A-408F-B7B3-60E6AFC8078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F169C2B8-D02F-4B1B-93FA-18F1051937CA}"/>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12616043-C66F-473C-9ECA-42897ACA445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7D7FF31C-997C-4BCF-9019-323D47606F6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21A73A8A-66AE-42DD-B9B6-61465FC2975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BBE71EB7-6F73-4ED5-9A7C-28698DD8FC9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3C2C5F5A-237F-46A2-A245-FC7A2BDB3AA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7A0C2D01-778D-4FDB-BEA0-469563E99CB6}"/>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8D610743-13A4-4211-879A-D2B6AD7BC85C}"/>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2370EAB3-BA2A-4D90-AD2A-6A60406CC2D3}"/>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E9670EE9-C835-4C18-87F1-726A35FE87BF}"/>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D9F15D63-FF35-4384-961B-9A3C427BC408}"/>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2E65B6B-B3BA-4A19-9D0D-172397F89575}"/>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752D21E6-EB6E-4586-AAA9-63F3B3294C83}"/>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6D87D881-92B5-424C-ABBF-1379C4CE2039}"/>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BE7D1454-DDD5-4E51-BFD0-831EBC3E0576}"/>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BE92B1AA-F092-4C75-BDCA-58B8A672A86A}"/>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76A7F9E3-17FA-4751-BA03-615A7B29925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9B4EF9BE-5C94-4656-8F30-ED135EEF01F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3CC815F-34D7-483A-9ADD-F28B09621BB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BE40E407-2C25-43EA-AB73-137AB0E67D7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A0E1275E-8352-42B6-BC93-3B7428221BE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F59DBE73-932D-45A9-9C0D-E629D31C8AA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BCD9C8F0-C54F-47AC-B5AF-BA8FB08CE22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DCB7FE44-2323-4F0F-BB71-E90E8EE1AEE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6EA13FB6-A672-4EDB-ABF6-13D8703365E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E9EA082F-1F2D-435C-A7AD-4F46E2D5EA7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27B3D60C-81AF-4803-B6DB-2435F6F44EED}"/>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E8ED321-2A91-4EC7-8BF0-652823175CC8}"/>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16522915-3E12-4EA0-A4C3-5FEA144D027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FCCCE979-A59A-43DC-AF7D-434ECC42A30B}"/>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BA36073D-5A71-4D04-B1F7-27FB6241CF1B}"/>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8153E659-B903-4E96-B664-A8ABB130CDB9}"/>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6808979A-D347-4D0D-84B4-86EA15BFC3FC}"/>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2B51A5A3-C1D7-42D0-BD24-E3C0817BA505}"/>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2F3F5A93-D390-4C97-8216-1FEAFBB53E8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5B81AF20-6874-4564-A795-E801C36230C3}"/>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B653760-8384-4C18-A438-566CE3FBFAC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814DE5AF-794B-4920-B5E2-E23F9FB67ABC}"/>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B4F22460-73E4-4470-8165-9D7EB657E27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3343414-77E3-4562-8888-B43F2B256E81}"/>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B8E39895-F220-4D62-AD29-8B0C12AAB0E5}"/>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4CF7CE91-86E5-4960-A67E-5BB20395BE26}"/>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2BC29768-7366-49CB-944D-B27B2FB58B47}"/>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D1626AB0-52A8-42E7-8603-11AF8F012348}"/>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122901</xdr:rowOff>
    </xdr:from>
    <xdr:to>
      <xdr:col>85</xdr:col>
      <xdr:colOff>127000</xdr:colOff>
      <xdr:row>77</xdr:row>
      <xdr:rowOff>143821</xdr:rowOff>
    </xdr:to>
    <xdr:cxnSp macro="">
      <xdr:nvCxnSpPr>
        <xdr:cNvPr id="632" name="直線コネクタ 631">
          <a:extLst>
            <a:ext uri="{FF2B5EF4-FFF2-40B4-BE49-F238E27FC236}">
              <a16:creationId xmlns:a16="http://schemas.microsoft.com/office/drawing/2014/main" id="{82DFB74D-7E12-4250-9D48-B2709C90858C}"/>
            </a:ext>
          </a:extLst>
        </xdr:cNvPr>
        <xdr:cNvCxnSpPr/>
      </xdr:nvCxnSpPr>
      <xdr:spPr>
        <a:xfrm flipV="1">
          <a:off x="15481300" y="13324551"/>
          <a:ext cx="8382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2F851533-62BE-4B12-B4B6-EE4D52CFB9E9}"/>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F62D6256-3CBF-4D19-AF54-6CC6B7B9E2FC}"/>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73113</xdr:rowOff>
    </xdr:from>
    <xdr:to>
      <xdr:col>81</xdr:col>
      <xdr:colOff>50800</xdr:colOff>
      <xdr:row>77</xdr:row>
      <xdr:rowOff>143821</xdr:rowOff>
    </xdr:to>
    <xdr:cxnSp macro="">
      <xdr:nvCxnSpPr>
        <xdr:cNvPr id="635" name="直線コネクタ 634">
          <a:extLst>
            <a:ext uri="{FF2B5EF4-FFF2-40B4-BE49-F238E27FC236}">
              <a16:creationId xmlns:a16="http://schemas.microsoft.com/office/drawing/2014/main" id="{EEC10031-A06F-418E-BB13-199B51D3E640}"/>
            </a:ext>
          </a:extLst>
        </xdr:cNvPr>
        <xdr:cNvCxnSpPr/>
      </xdr:nvCxnSpPr>
      <xdr:spPr>
        <a:xfrm>
          <a:off x="14592300" y="13274763"/>
          <a:ext cx="8890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93D51BD9-6CA1-4722-A8D6-3E67F547E0D5}"/>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DD7B3798-50FE-4C76-8308-AEA7E2DE5A42}"/>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73113</xdr:rowOff>
    </xdr:from>
    <xdr:to>
      <xdr:col>76</xdr:col>
      <xdr:colOff>114300</xdr:colOff>
      <xdr:row>77</xdr:row>
      <xdr:rowOff>152879</xdr:rowOff>
    </xdr:to>
    <xdr:cxnSp macro="">
      <xdr:nvCxnSpPr>
        <xdr:cNvPr id="638" name="直線コネクタ 637">
          <a:extLst>
            <a:ext uri="{FF2B5EF4-FFF2-40B4-BE49-F238E27FC236}">
              <a16:creationId xmlns:a16="http://schemas.microsoft.com/office/drawing/2014/main" id="{2943E04B-DB21-4BF9-BFB1-6947C8B9E12B}"/>
            </a:ext>
          </a:extLst>
        </xdr:cNvPr>
        <xdr:cNvCxnSpPr/>
      </xdr:nvCxnSpPr>
      <xdr:spPr>
        <a:xfrm flipV="1">
          <a:off x="13703300" y="13274763"/>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8CA01BEC-2016-40D2-9B79-5B53ED458225}"/>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D1716102-B603-45C7-BF5F-FCAE5D12E0B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152879</xdr:rowOff>
    </xdr:from>
    <xdr:to>
      <xdr:col>71</xdr:col>
      <xdr:colOff>177800</xdr:colOff>
      <xdr:row>78</xdr:row>
      <xdr:rowOff>9652</xdr:rowOff>
    </xdr:to>
    <xdr:cxnSp macro="">
      <xdr:nvCxnSpPr>
        <xdr:cNvPr id="641" name="直線コネクタ 640">
          <a:extLst>
            <a:ext uri="{FF2B5EF4-FFF2-40B4-BE49-F238E27FC236}">
              <a16:creationId xmlns:a16="http://schemas.microsoft.com/office/drawing/2014/main" id="{0B2C637F-241E-4B53-A532-56414DB8DD15}"/>
            </a:ext>
          </a:extLst>
        </xdr:cNvPr>
        <xdr:cNvCxnSpPr/>
      </xdr:nvCxnSpPr>
      <xdr:spPr>
        <a:xfrm flipV="1">
          <a:off x="12814300" y="13354529"/>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EE1EE60A-E1B4-455C-8345-2234B01BB16A}"/>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F5E4058C-0F61-40D6-AAD8-DAB28DE1FD2E}"/>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B6355278-6C66-404E-B22C-A81958376AC9}"/>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AABB93BA-E067-442D-B36F-F57C6328D13A}"/>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CBD66C82-9248-4127-97CF-30AC1549C4D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4A69FD39-63A0-4912-B82F-4763E6D87C8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E8476555-6710-44C1-95D5-AF4C597E08C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15DD3412-F5D4-4161-BCFA-6DC3C60EE41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19613B-EA29-4789-B9BC-85E6091A2E6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72101</xdr:rowOff>
    </xdr:from>
    <xdr:to>
      <xdr:col>85</xdr:col>
      <xdr:colOff>177800</xdr:colOff>
      <xdr:row>78</xdr:row>
      <xdr:rowOff>2251</xdr:rowOff>
    </xdr:to>
    <xdr:sp macro="" textlink="">
      <xdr:nvSpPr>
        <xdr:cNvPr id="651" name="楕円 650">
          <a:extLst>
            <a:ext uri="{FF2B5EF4-FFF2-40B4-BE49-F238E27FC236}">
              <a16:creationId xmlns:a16="http://schemas.microsoft.com/office/drawing/2014/main" id="{A928F5ED-91B2-466C-81EE-832492941824}"/>
            </a:ext>
          </a:extLst>
        </xdr:cNvPr>
        <xdr:cNvSpPr/>
      </xdr:nvSpPr>
      <xdr:spPr>
        <a:xfrm>
          <a:off x="16268700" y="132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50528</xdr:rowOff>
    </xdr:from>
    <xdr:ext cx="599010" cy="259045"/>
    <xdr:sp macro="" textlink="">
      <xdr:nvSpPr>
        <xdr:cNvPr id="652" name="公債費該当値テキスト">
          <a:extLst>
            <a:ext uri="{FF2B5EF4-FFF2-40B4-BE49-F238E27FC236}">
              <a16:creationId xmlns:a16="http://schemas.microsoft.com/office/drawing/2014/main" id="{45122AAD-2CB5-4D15-B59D-B89780CB38A7}"/>
            </a:ext>
          </a:extLst>
        </xdr:cNvPr>
        <xdr:cNvSpPr txBox="1"/>
      </xdr:nvSpPr>
      <xdr:spPr>
        <a:xfrm>
          <a:off x="16370300" y="1325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93021</xdr:rowOff>
    </xdr:from>
    <xdr:to>
      <xdr:col>81</xdr:col>
      <xdr:colOff>101600</xdr:colOff>
      <xdr:row>78</xdr:row>
      <xdr:rowOff>23171</xdr:rowOff>
    </xdr:to>
    <xdr:sp macro="" textlink="">
      <xdr:nvSpPr>
        <xdr:cNvPr id="653" name="楕円 652">
          <a:extLst>
            <a:ext uri="{FF2B5EF4-FFF2-40B4-BE49-F238E27FC236}">
              <a16:creationId xmlns:a16="http://schemas.microsoft.com/office/drawing/2014/main" id="{E2820D81-045B-4708-B9BA-F017FFB03CAE}"/>
            </a:ext>
          </a:extLst>
        </xdr:cNvPr>
        <xdr:cNvSpPr/>
      </xdr:nvSpPr>
      <xdr:spPr>
        <a:xfrm>
          <a:off x="15430500" y="132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14298</xdr:rowOff>
    </xdr:from>
    <xdr:ext cx="599010" cy="259045"/>
    <xdr:sp macro="" textlink="">
      <xdr:nvSpPr>
        <xdr:cNvPr id="654" name="テキスト ボックス 653">
          <a:extLst>
            <a:ext uri="{FF2B5EF4-FFF2-40B4-BE49-F238E27FC236}">
              <a16:creationId xmlns:a16="http://schemas.microsoft.com/office/drawing/2014/main" id="{A7DEA745-1CF9-4A3D-A226-7B16FCAEBD00}"/>
            </a:ext>
          </a:extLst>
        </xdr:cNvPr>
        <xdr:cNvSpPr txBox="1"/>
      </xdr:nvSpPr>
      <xdr:spPr>
        <a:xfrm>
          <a:off x="15181795" y="1338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22313</xdr:rowOff>
    </xdr:from>
    <xdr:to>
      <xdr:col>76</xdr:col>
      <xdr:colOff>165100</xdr:colOff>
      <xdr:row>77</xdr:row>
      <xdr:rowOff>123913</xdr:rowOff>
    </xdr:to>
    <xdr:sp macro="" textlink="">
      <xdr:nvSpPr>
        <xdr:cNvPr id="655" name="楕円 654">
          <a:extLst>
            <a:ext uri="{FF2B5EF4-FFF2-40B4-BE49-F238E27FC236}">
              <a16:creationId xmlns:a16="http://schemas.microsoft.com/office/drawing/2014/main" id="{F1D77DE2-A223-4DD9-A441-2353C94238D8}"/>
            </a:ext>
          </a:extLst>
        </xdr:cNvPr>
        <xdr:cNvSpPr/>
      </xdr:nvSpPr>
      <xdr:spPr>
        <a:xfrm>
          <a:off x="14541500" y="132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140440</xdr:rowOff>
    </xdr:from>
    <xdr:ext cx="599010" cy="259045"/>
    <xdr:sp macro="" textlink="">
      <xdr:nvSpPr>
        <xdr:cNvPr id="656" name="テキスト ボックス 655">
          <a:extLst>
            <a:ext uri="{FF2B5EF4-FFF2-40B4-BE49-F238E27FC236}">
              <a16:creationId xmlns:a16="http://schemas.microsoft.com/office/drawing/2014/main" id="{C72976F5-5D07-437C-832B-6AEA533E559B}"/>
            </a:ext>
          </a:extLst>
        </xdr:cNvPr>
        <xdr:cNvSpPr txBox="1"/>
      </xdr:nvSpPr>
      <xdr:spPr>
        <a:xfrm>
          <a:off x="14292795" y="1299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102079</xdr:rowOff>
    </xdr:from>
    <xdr:to>
      <xdr:col>72</xdr:col>
      <xdr:colOff>38100</xdr:colOff>
      <xdr:row>78</xdr:row>
      <xdr:rowOff>32229</xdr:rowOff>
    </xdr:to>
    <xdr:sp macro="" textlink="">
      <xdr:nvSpPr>
        <xdr:cNvPr id="657" name="楕円 656">
          <a:extLst>
            <a:ext uri="{FF2B5EF4-FFF2-40B4-BE49-F238E27FC236}">
              <a16:creationId xmlns:a16="http://schemas.microsoft.com/office/drawing/2014/main" id="{5A965D2A-7ADF-4508-97AF-D9F2C659A943}"/>
            </a:ext>
          </a:extLst>
        </xdr:cNvPr>
        <xdr:cNvSpPr/>
      </xdr:nvSpPr>
      <xdr:spPr>
        <a:xfrm>
          <a:off x="13652500" y="133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23356</xdr:rowOff>
    </xdr:from>
    <xdr:ext cx="599010" cy="259045"/>
    <xdr:sp macro="" textlink="">
      <xdr:nvSpPr>
        <xdr:cNvPr id="658" name="テキスト ボックス 657">
          <a:extLst>
            <a:ext uri="{FF2B5EF4-FFF2-40B4-BE49-F238E27FC236}">
              <a16:creationId xmlns:a16="http://schemas.microsoft.com/office/drawing/2014/main" id="{5D8F5208-81B3-43A2-8912-9CCB8D0E9DDA}"/>
            </a:ext>
          </a:extLst>
        </xdr:cNvPr>
        <xdr:cNvSpPr txBox="1"/>
      </xdr:nvSpPr>
      <xdr:spPr>
        <a:xfrm>
          <a:off x="13403795" y="1339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130302</xdr:rowOff>
    </xdr:from>
    <xdr:to>
      <xdr:col>67</xdr:col>
      <xdr:colOff>101600</xdr:colOff>
      <xdr:row>78</xdr:row>
      <xdr:rowOff>60452</xdr:rowOff>
    </xdr:to>
    <xdr:sp macro="" textlink="">
      <xdr:nvSpPr>
        <xdr:cNvPr id="659" name="楕円 658">
          <a:extLst>
            <a:ext uri="{FF2B5EF4-FFF2-40B4-BE49-F238E27FC236}">
              <a16:creationId xmlns:a16="http://schemas.microsoft.com/office/drawing/2014/main" id="{72C1E0A5-38B3-405C-929F-6498DA4050B7}"/>
            </a:ext>
          </a:extLst>
        </xdr:cNvPr>
        <xdr:cNvSpPr/>
      </xdr:nvSpPr>
      <xdr:spPr>
        <a:xfrm>
          <a:off x="12763500" y="133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51579</xdr:rowOff>
    </xdr:from>
    <xdr:ext cx="599010" cy="259045"/>
    <xdr:sp macro="" textlink="">
      <xdr:nvSpPr>
        <xdr:cNvPr id="660" name="テキスト ボックス 659">
          <a:extLst>
            <a:ext uri="{FF2B5EF4-FFF2-40B4-BE49-F238E27FC236}">
              <a16:creationId xmlns:a16="http://schemas.microsoft.com/office/drawing/2014/main" id="{0E8EF9DD-9E1D-4C9A-925F-C658EE391098}"/>
            </a:ext>
          </a:extLst>
        </xdr:cNvPr>
        <xdr:cNvSpPr txBox="1"/>
      </xdr:nvSpPr>
      <xdr:spPr>
        <a:xfrm>
          <a:off x="12514795" y="1342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671C4264-DDB9-4DAA-AD09-C61E9DDF6CD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6B3D8150-45CC-4F2D-86AC-91D8944D8D3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9ED7F1F2-B670-475C-8922-208D157671A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1E215A82-E30A-4B65-9D28-A2048507F87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9CDACF01-225C-411C-84F8-464C4916E59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2668DDC1-EE60-4C09-A12F-D0B70EC36A1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814253E0-46CE-4550-A5BF-98D84BAF817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64823093-8AB6-4F3B-9329-56099114EBE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537B2C35-052B-41A6-8106-1D2A36CFF07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F6F502BE-5790-4037-904B-DCF9B0A3163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AFD67359-D8E2-4AC0-A4FD-647B29F13392}"/>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EBF34704-E257-4079-A7CE-6AAC8EF70AC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2AACB549-81B7-4655-B4D8-030244245A2D}"/>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F3DD66BB-0CEE-4339-83FA-EE85DA42731E}"/>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18632F6B-0CFD-4742-830B-2773311376A9}"/>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8E87EA36-32B6-4EAF-A310-6632EA0E5FE7}"/>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12B8C204-DE0F-49B0-B8D0-A528E9310706}"/>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7FDB0776-6B39-4A44-901E-D3175A6B71D6}"/>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8B9B6D05-D175-4B40-B101-AC0BB005FA9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636F0947-BC48-46A1-AB04-E5F94C45F94F}"/>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1B761C42-5569-485C-84F1-76C6A150F0C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4DA692AD-8202-4C98-85D4-DD74A5F64B64}"/>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716998C-55AC-4F8B-996E-B4A40D2C71F2}"/>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F9A3ED08-13D0-40A9-BC82-5D8C9DEEE6E4}"/>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8C2672A2-2AF5-421A-8660-2A23B9123D7C}"/>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BBC84861-9D5A-469A-B8DC-B45D44935334}"/>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95166</xdr:rowOff>
    </xdr:from>
    <xdr:to>
      <xdr:col>85</xdr:col>
      <xdr:colOff>127000</xdr:colOff>
      <xdr:row>98</xdr:row>
      <xdr:rowOff>123603</xdr:rowOff>
    </xdr:to>
    <xdr:cxnSp macro="">
      <xdr:nvCxnSpPr>
        <xdr:cNvPr id="687" name="直線コネクタ 686">
          <a:extLst>
            <a:ext uri="{FF2B5EF4-FFF2-40B4-BE49-F238E27FC236}">
              <a16:creationId xmlns:a16="http://schemas.microsoft.com/office/drawing/2014/main" id="{60DF5BDF-0F2E-4FD8-9B3A-8052D639285B}"/>
            </a:ext>
          </a:extLst>
        </xdr:cNvPr>
        <xdr:cNvCxnSpPr/>
      </xdr:nvCxnSpPr>
      <xdr:spPr>
        <a:xfrm flipV="1">
          <a:off x="15481300" y="16897266"/>
          <a:ext cx="8382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C330C4EA-DF8D-4D58-B749-7F20A2250E05}"/>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BDCD759D-86F9-4534-817A-22AA483ED01C}"/>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114184</xdr:rowOff>
    </xdr:from>
    <xdr:to>
      <xdr:col>81</xdr:col>
      <xdr:colOff>50800</xdr:colOff>
      <xdr:row>98</xdr:row>
      <xdr:rowOff>123603</xdr:rowOff>
    </xdr:to>
    <xdr:cxnSp macro="">
      <xdr:nvCxnSpPr>
        <xdr:cNvPr id="690" name="直線コネクタ 689">
          <a:extLst>
            <a:ext uri="{FF2B5EF4-FFF2-40B4-BE49-F238E27FC236}">
              <a16:creationId xmlns:a16="http://schemas.microsoft.com/office/drawing/2014/main" id="{6E2DC687-A31E-4E2E-BB8B-64DFB3A17E83}"/>
            </a:ext>
          </a:extLst>
        </xdr:cNvPr>
        <xdr:cNvCxnSpPr/>
      </xdr:nvCxnSpPr>
      <xdr:spPr>
        <a:xfrm>
          <a:off x="14592300" y="16916284"/>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2CA07A55-8A12-407F-AB72-9EB4FBB80698}"/>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D7640D1D-998A-4C44-89D0-734B24965876}"/>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114184</xdr:rowOff>
    </xdr:from>
    <xdr:to>
      <xdr:col>76</xdr:col>
      <xdr:colOff>114300</xdr:colOff>
      <xdr:row>98</xdr:row>
      <xdr:rowOff>122934</xdr:rowOff>
    </xdr:to>
    <xdr:cxnSp macro="">
      <xdr:nvCxnSpPr>
        <xdr:cNvPr id="693" name="直線コネクタ 692">
          <a:extLst>
            <a:ext uri="{FF2B5EF4-FFF2-40B4-BE49-F238E27FC236}">
              <a16:creationId xmlns:a16="http://schemas.microsoft.com/office/drawing/2014/main" id="{4AE859ED-5E34-4D76-8616-79A9DB97C65B}"/>
            </a:ext>
          </a:extLst>
        </xdr:cNvPr>
        <xdr:cNvCxnSpPr/>
      </xdr:nvCxnSpPr>
      <xdr:spPr>
        <a:xfrm flipV="1">
          <a:off x="13703300" y="16916284"/>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3F93EF7B-C20E-4FAA-8EE1-0680C8170399}"/>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4C922D44-A357-4C6E-8A1A-E9988DF92796}"/>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77843</xdr:rowOff>
    </xdr:from>
    <xdr:to>
      <xdr:col>71</xdr:col>
      <xdr:colOff>177800</xdr:colOff>
      <xdr:row>98</xdr:row>
      <xdr:rowOff>122934</xdr:rowOff>
    </xdr:to>
    <xdr:cxnSp macro="">
      <xdr:nvCxnSpPr>
        <xdr:cNvPr id="696" name="直線コネクタ 695">
          <a:extLst>
            <a:ext uri="{FF2B5EF4-FFF2-40B4-BE49-F238E27FC236}">
              <a16:creationId xmlns:a16="http://schemas.microsoft.com/office/drawing/2014/main" id="{00219475-42ED-4AB3-8B93-7ABC9ACE7527}"/>
            </a:ext>
          </a:extLst>
        </xdr:cNvPr>
        <xdr:cNvCxnSpPr/>
      </xdr:nvCxnSpPr>
      <xdr:spPr>
        <a:xfrm>
          <a:off x="12814300" y="16879943"/>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E82A8248-C59A-429B-9E34-7264355106C8}"/>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5AEBCD98-A701-47E0-BFE4-F59EDDF97797}"/>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8512089B-9585-4911-AE4A-1D9470316A33}"/>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C32638C6-8107-4F88-946A-A63C1C6F3052}"/>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B6F0B28A-8077-46E1-94A4-95F2B244294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1943A602-D203-442F-BD38-0EE98C85E19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6EE728B-1DAE-4C22-800E-FA2772A7B20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9F6F909-208D-42D7-80C7-EA4DE952E65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82110144-25AF-48E2-9C27-6A162A3DEEA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44366</xdr:rowOff>
    </xdr:from>
    <xdr:to>
      <xdr:col>85</xdr:col>
      <xdr:colOff>177800</xdr:colOff>
      <xdr:row>98</xdr:row>
      <xdr:rowOff>145966</xdr:rowOff>
    </xdr:to>
    <xdr:sp macro="" textlink="">
      <xdr:nvSpPr>
        <xdr:cNvPr id="706" name="楕円 705">
          <a:extLst>
            <a:ext uri="{FF2B5EF4-FFF2-40B4-BE49-F238E27FC236}">
              <a16:creationId xmlns:a16="http://schemas.microsoft.com/office/drawing/2014/main" id="{6E10EF0B-E9F7-45F9-88EA-F90261E1807B}"/>
            </a:ext>
          </a:extLst>
        </xdr:cNvPr>
        <xdr:cNvSpPr/>
      </xdr:nvSpPr>
      <xdr:spPr>
        <a:xfrm>
          <a:off x="16268700" y="16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3743</xdr:rowOff>
    </xdr:from>
    <xdr:ext cx="534377" cy="259045"/>
    <xdr:sp macro="" textlink="">
      <xdr:nvSpPr>
        <xdr:cNvPr id="707" name="積立金該当値テキスト">
          <a:extLst>
            <a:ext uri="{FF2B5EF4-FFF2-40B4-BE49-F238E27FC236}">
              <a16:creationId xmlns:a16="http://schemas.microsoft.com/office/drawing/2014/main" id="{BB41938E-285F-4563-BA10-B64A75AA4C9E}"/>
            </a:ext>
          </a:extLst>
        </xdr:cNvPr>
        <xdr:cNvSpPr txBox="1"/>
      </xdr:nvSpPr>
      <xdr:spPr>
        <a:xfrm>
          <a:off x="16370300" y="166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72803</xdr:rowOff>
    </xdr:from>
    <xdr:to>
      <xdr:col>81</xdr:col>
      <xdr:colOff>101600</xdr:colOff>
      <xdr:row>99</xdr:row>
      <xdr:rowOff>2953</xdr:rowOff>
    </xdr:to>
    <xdr:sp macro="" textlink="">
      <xdr:nvSpPr>
        <xdr:cNvPr id="708" name="楕円 707">
          <a:extLst>
            <a:ext uri="{FF2B5EF4-FFF2-40B4-BE49-F238E27FC236}">
              <a16:creationId xmlns:a16="http://schemas.microsoft.com/office/drawing/2014/main" id="{1640DE6C-44CB-4094-8109-6A89BC6FE4FF}"/>
            </a:ext>
          </a:extLst>
        </xdr:cNvPr>
        <xdr:cNvSpPr/>
      </xdr:nvSpPr>
      <xdr:spPr>
        <a:xfrm>
          <a:off x="15430500" y="168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165530</xdr:rowOff>
    </xdr:from>
    <xdr:ext cx="534377" cy="259045"/>
    <xdr:sp macro="" textlink="">
      <xdr:nvSpPr>
        <xdr:cNvPr id="709" name="テキスト ボックス 708">
          <a:extLst>
            <a:ext uri="{FF2B5EF4-FFF2-40B4-BE49-F238E27FC236}">
              <a16:creationId xmlns:a16="http://schemas.microsoft.com/office/drawing/2014/main" id="{954311F2-4FE8-49FE-BD45-6AE23CD2F358}"/>
            </a:ext>
          </a:extLst>
        </xdr:cNvPr>
        <xdr:cNvSpPr txBox="1"/>
      </xdr:nvSpPr>
      <xdr:spPr>
        <a:xfrm>
          <a:off x="15214111" y="169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63384</xdr:rowOff>
    </xdr:from>
    <xdr:to>
      <xdr:col>76</xdr:col>
      <xdr:colOff>165100</xdr:colOff>
      <xdr:row>98</xdr:row>
      <xdr:rowOff>164984</xdr:rowOff>
    </xdr:to>
    <xdr:sp macro="" textlink="">
      <xdr:nvSpPr>
        <xdr:cNvPr id="710" name="楕円 709">
          <a:extLst>
            <a:ext uri="{FF2B5EF4-FFF2-40B4-BE49-F238E27FC236}">
              <a16:creationId xmlns:a16="http://schemas.microsoft.com/office/drawing/2014/main" id="{03126A3C-6CFC-467E-9FBE-486CA629F0D6}"/>
            </a:ext>
          </a:extLst>
        </xdr:cNvPr>
        <xdr:cNvSpPr/>
      </xdr:nvSpPr>
      <xdr:spPr>
        <a:xfrm>
          <a:off x="14541500" y="168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156111</xdr:rowOff>
    </xdr:from>
    <xdr:ext cx="534377" cy="259045"/>
    <xdr:sp macro="" textlink="">
      <xdr:nvSpPr>
        <xdr:cNvPr id="711" name="テキスト ボックス 710">
          <a:extLst>
            <a:ext uri="{FF2B5EF4-FFF2-40B4-BE49-F238E27FC236}">
              <a16:creationId xmlns:a16="http://schemas.microsoft.com/office/drawing/2014/main" id="{83CB5360-B645-49EF-B706-D669D41A3F46}"/>
            </a:ext>
          </a:extLst>
        </xdr:cNvPr>
        <xdr:cNvSpPr txBox="1"/>
      </xdr:nvSpPr>
      <xdr:spPr>
        <a:xfrm>
          <a:off x="14325111" y="169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72134</xdr:rowOff>
    </xdr:from>
    <xdr:to>
      <xdr:col>72</xdr:col>
      <xdr:colOff>38100</xdr:colOff>
      <xdr:row>99</xdr:row>
      <xdr:rowOff>2284</xdr:rowOff>
    </xdr:to>
    <xdr:sp macro="" textlink="">
      <xdr:nvSpPr>
        <xdr:cNvPr id="712" name="楕円 711">
          <a:extLst>
            <a:ext uri="{FF2B5EF4-FFF2-40B4-BE49-F238E27FC236}">
              <a16:creationId xmlns:a16="http://schemas.microsoft.com/office/drawing/2014/main" id="{ED0CE239-560C-4F06-943D-4F11AE8DA42D}"/>
            </a:ext>
          </a:extLst>
        </xdr:cNvPr>
        <xdr:cNvSpPr/>
      </xdr:nvSpPr>
      <xdr:spPr>
        <a:xfrm>
          <a:off x="13652500" y="1687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164861</xdr:rowOff>
    </xdr:from>
    <xdr:ext cx="534377" cy="259045"/>
    <xdr:sp macro="" textlink="">
      <xdr:nvSpPr>
        <xdr:cNvPr id="713" name="テキスト ボックス 712">
          <a:extLst>
            <a:ext uri="{FF2B5EF4-FFF2-40B4-BE49-F238E27FC236}">
              <a16:creationId xmlns:a16="http://schemas.microsoft.com/office/drawing/2014/main" id="{1079A37A-3A2B-4677-8F2F-8BD3C0709114}"/>
            </a:ext>
          </a:extLst>
        </xdr:cNvPr>
        <xdr:cNvSpPr txBox="1"/>
      </xdr:nvSpPr>
      <xdr:spPr>
        <a:xfrm>
          <a:off x="13436111" y="169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27043</xdr:rowOff>
    </xdr:from>
    <xdr:to>
      <xdr:col>67</xdr:col>
      <xdr:colOff>101600</xdr:colOff>
      <xdr:row>98</xdr:row>
      <xdr:rowOff>128643</xdr:rowOff>
    </xdr:to>
    <xdr:sp macro="" textlink="">
      <xdr:nvSpPr>
        <xdr:cNvPr id="714" name="楕円 713">
          <a:extLst>
            <a:ext uri="{FF2B5EF4-FFF2-40B4-BE49-F238E27FC236}">
              <a16:creationId xmlns:a16="http://schemas.microsoft.com/office/drawing/2014/main" id="{A3227945-782C-45EB-8A96-FAE1B738A236}"/>
            </a:ext>
          </a:extLst>
        </xdr:cNvPr>
        <xdr:cNvSpPr/>
      </xdr:nvSpPr>
      <xdr:spPr>
        <a:xfrm>
          <a:off x="12763500" y="168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145170</xdr:rowOff>
    </xdr:from>
    <xdr:ext cx="599010" cy="259045"/>
    <xdr:sp macro="" textlink="">
      <xdr:nvSpPr>
        <xdr:cNvPr id="715" name="テキスト ボックス 714">
          <a:extLst>
            <a:ext uri="{FF2B5EF4-FFF2-40B4-BE49-F238E27FC236}">
              <a16:creationId xmlns:a16="http://schemas.microsoft.com/office/drawing/2014/main" id="{9F82A321-F31E-473C-9C2F-48AC6B9E6D73}"/>
            </a:ext>
          </a:extLst>
        </xdr:cNvPr>
        <xdr:cNvSpPr txBox="1"/>
      </xdr:nvSpPr>
      <xdr:spPr>
        <a:xfrm>
          <a:off x="12514795" y="1660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E75F56FD-8DB1-4B0D-B78A-B574A451C48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E21639A2-39E4-490A-980B-8E3836A9B3C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103085F7-4584-4BC6-B9DB-7738C3D4D26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87BEAE2E-2CD0-4B23-871B-05851B3D2FF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6D26FF4B-A550-4788-9FB1-E5903C2C077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9979C440-57C0-4DF9-A626-36EAA07C95D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8CCB8A1B-8420-4968-8BD5-5056F9CCA5E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64DE889B-41F7-4586-9C1D-0770114F892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FBF86F3A-DC4D-4C1E-936C-9B4449CA12B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410D03B7-D407-4409-A3AF-058A4540BD5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92FBAA89-280A-4C9A-A768-3D711088AE6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49CD8000-195C-4DB2-BBDF-1E66FAFCB6C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8FA13016-4ED8-4273-BEDE-14E3FA19D9F1}"/>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CAD85AED-3F8A-48A6-BEFF-A4C102A91EC2}"/>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B8F90829-FB0B-4051-AA97-CE66A19914FA}"/>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2B11BE24-F1F7-4C8D-9EEC-864F104C4AF4}"/>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3C801FE3-7E02-4D38-9B79-70E4CD8C66E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D8698400-51D4-4830-B7BD-38F9FEF90B97}"/>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48F0CB16-2834-4F52-963E-E03A488FA546}"/>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DDE4F977-7622-4760-B203-6DC543AFB1F7}"/>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E73A9B81-A88B-43DA-869E-C9C698E74FF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D4DD5AFB-FDF1-475D-BDDF-2239C593B4B8}"/>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4A840F8B-4918-419D-89DE-125A139B45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F12E2415-3F8A-439B-8031-5F2D13DCCB95}"/>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223FA442-B2DA-48F6-BEFF-FD73CFC58876}"/>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2B4F7465-15EC-44FE-B4C7-73268C8CBF71}"/>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60671967-9C7F-4543-BA42-3909E4AAD3BE}"/>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A65B69D2-CFEE-464E-8529-81D14E12D5D8}"/>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1CFC41FB-C33D-4AAD-A56A-A5D71DC54572}"/>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143CD292-EE41-4131-AE8D-4CBF99A1BDA3}"/>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C9022EA6-2C23-491F-96CF-A92C4E6C0566}"/>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164179</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93F623AA-B383-4B58-8093-CD827EAD976A}"/>
            </a:ext>
          </a:extLst>
        </xdr:cNvPr>
        <xdr:cNvCxnSpPr/>
      </xdr:nvCxnSpPr>
      <xdr:spPr>
        <a:xfrm>
          <a:off x="20434300" y="6507829"/>
          <a:ext cx="889000" cy="2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4EF7C3BF-66B6-43B8-9AD2-2AE248CE76E6}"/>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DBE7AAF2-76F6-4C97-B4EC-0784B94BD3C4}"/>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164179</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6D0FAA0A-DA9A-444F-AA81-AFB70AF71BCA}"/>
            </a:ext>
          </a:extLst>
        </xdr:cNvPr>
        <xdr:cNvCxnSpPr/>
      </xdr:nvCxnSpPr>
      <xdr:spPr>
        <a:xfrm flipV="1">
          <a:off x="19545300" y="6507829"/>
          <a:ext cx="889000" cy="2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F91F473-8AE1-4B17-8496-605638D244EA}"/>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a:extLst>
            <a:ext uri="{FF2B5EF4-FFF2-40B4-BE49-F238E27FC236}">
              <a16:creationId xmlns:a16="http://schemas.microsoft.com/office/drawing/2014/main" id="{65DA216C-9581-4885-9E99-467EA481012A}"/>
            </a:ext>
          </a:extLst>
        </xdr:cNvPr>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17837</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82DDEB8A-17D6-4C48-B7C6-2F13F1D8E354}"/>
            </a:ext>
          </a:extLst>
        </xdr:cNvPr>
        <xdr:cNvCxnSpPr/>
      </xdr:nvCxnSpPr>
      <xdr:spPr>
        <a:xfrm>
          <a:off x="18656300" y="6704387"/>
          <a:ext cx="8890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75698996-A2CF-4D9A-BF40-A73284C4B099}"/>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32FB1CA0-9702-430D-BE89-DB1DBE76B6B9}"/>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DC09CDDC-4F4B-40AB-B08B-833EC40996D4}"/>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a:extLst>
            <a:ext uri="{FF2B5EF4-FFF2-40B4-BE49-F238E27FC236}">
              <a16:creationId xmlns:a16="http://schemas.microsoft.com/office/drawing/2014/main" id="{EB3622A1-F768-47A6-A2EC-F0A64611CAFE}"/>
            </a:ext>
          </a:extLst>
        </xdr:cNvPr>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A74392A2-DE1B-431E-84A2-4D657F1D9C9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E2DAC761-4ABC-4BB9-BFCA-8007E81F0BD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F09E90BB-BC11-4232-84CE-5BC75A26AA7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9BD92775-B992-4684-AC1C-A59BECD3BB1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30B4419E-5C12-47EE-87B6-ED142CBDFC0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4AB24E1B-6C05-416B-AA91-D0182DECD14D}"/>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4EB402B-229C-4C6B-B764-B8F44D06FB69}"/>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DB5F8CA4-D083-4880-8F65-637925A69924}"/>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E36D673A-70B0-4F4D-95E6-1BFB6F7923E2}"/>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113379</xdr:rowOff>
    </xdr:from>
    <xdr:to>
      <xdr:col>107</xdr:col>
      <xdr:colOff>101600</xdr:colOff>
      <xdr:row>38</xdr:row>
      <xdr:rowOff>43529</xdr:rowOff>
    </xdr:to>
    <xdr:sp macro="" textlink="">
      <xdr:nvSpPr>
        <xdr:cNvPr id="767" name="楕円 766">
          <a:extLst>
            <a:ext uri="{FF2B5EF4-FFF2-40B4-BE49-F238E27FC236}">
              <a16:creationId xmlns:a16="http://schemas.microsoft.com/office/drawing/2014/main" id="{5AE870AC-F266-4F6D-B1FC-C54782634189}"/>
            </a:ext>
          </a:extLst>
        </xdr:cNvPr>
        <xdr:cNvSpPr/>
      </xdr:nvSpPr>
      <xdr:spPr>
        <a:xfrm>
          <a:off x="20383500" y="64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60056</xdr:rowOff>
    </xdr:from>
    <xdr:ext cx="534377" cy="259045"/>
    <xdr:sp macro="" textlink="">
      <xdr:nvSpPr>
        <xdr:cNvPr id="768" name="テキスト ボックス 767">
          <a:extLst>
            <a:ext uri="{FF2B5EF4-FFF2-40B4-BE49-F238E27FC236}">
              <a16:creationId xmlns:a16="http://schemas.microsoft.com/office/drawing/2014/main" id="{D5A2D03D-EC8D-42F7-B149-40D554CC037E}"/>
            </a:ext>
          </a:extLst>
        </xdr:cNvPr>
        <xdr:cNvSpPr txBox="1"/>
      </xdr:nvSpPr>
      <xdr:spPr>
        <a:xfrm>
          <a:off x="20167111" y="62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BB7E01AB-EE21-4F85-8D69-F02F5C43714F}"/>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D9D6CB77-290A-4CAB-B826-4E0D18B6F587}"/>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138487</xdr:rowOff>
    </xdr:from>
    <xdr:to>
      <xdr:col>98</xdr:col>
      <xdr:colOff>38100</xdr:colOff>
      <xdr:row>39</xdr:row>
      <xdr:rowOff>68637</xdr:rowOff>
    </xdr:to>
    <xdr:sp macro="" textlink="">
      <xdr:nvSpPr>
        <xdr:cNvPr id="771" name="楕円 770">
          <a:extLst>
            <a:ext uri="{FF2B5EF4-FFF2-40B4-BE49-F238E27FC236}">
              <a16:creationId xmlns:a16="http://schemas.microsoft.com/office/drawing/2014/main" id="{C1BF9C49-3116-4ADB-A9B8-17E1E50ECEAE}"/>
            </a:ext>
          </a:extLst>
        </xdr:cNvPr>
        <xdr:cNvSpPr/>
      </xdr:nvSpPr>
      <xdr:spPr>
        <a:xfrm>
          <a:off x="18605500" y="66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85164</xdr:rowOff>
    </xdr:from>
    <xdr:ext cx="469744" cy="259045"/>
    <xdr:sp macro="" textlink="">
      <xdr:nvSpPr>
        <xdr:cNvPr id="772" name="テキスト ボックス 771">
          <a:extLst>
            <a:ext uri="{FF2B5EF4-FFF2-40B4-BE49-F238E27FC236}">
              <a16:creationId xmlns:a16="http://schemas.microsoft.com/office/drawing/2014/main" id="{F544D234-6852-4539-91ED-1246B84142CE}"/>
            </a:ext>
          </a:extLst>
        </xdr:cNvPr>
        <xdr:cNvSpPr txBox="1"/>
      </xdr:nvSpPr>
      <xdr:spPr>
        <a:xfrm>
          <a:off x="18421428" y="642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34DE37A2-0223-4ABD-B354-735928818D7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C95977A2-FF5B-44EF-BE7D-38CD8825E1B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88350D05-3FBD-4E75-A472-5D0E017179D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C831AF15-BC39-4746-AB81-4526E5165A5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D89C9251-4E3B-4E86-8B3F-9A118CDB882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31189256-FEC2-475E-BD2C-2273A9720C0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B71E11F4-3293-4DD4-B15E-4CB6BF2581F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6CFCF47D-CA38-4E9D-8BCA-D39E36412D6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15C4F16A-3574-4B1E-882A-9BA82BF7854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12BC1637-D734-4448-8FCC-F7C41B8EF9B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34E09BE3-D79C-4A7F-8A12-FC6AE4EE507B}"/>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E40D62D4-A01D-49F1-87D7-683AED088D05}"/>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D5DF8E30-8D62-47F0-B3C2-834987D2A9D7}"/>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EDE947F7-4A39-4204-A8CE-ABE4C268A7D7}"/>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3F56CF4-CEC8-44CB-BD98-95ADC22A0636}"/>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2ED0B5D2-846D-4ED5-ABB9-81AF53FCAA51}"/>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8754844C-5756-405E-A40E-D4B25F308EE4}"/>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F56E743E-632B-4186-92FD-9E77092F67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B16F9A26-F544-478D-9C41-3EEB2950469E}"/>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6AE87B5B-1E56-493D-9D2D-17F9AED1C923}"/>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F2B783FA-E482-4B7E-99B1-B1A0D4B48D9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77BC9291-6E49-4AB7-BC2B-EB04EF9CC50C}"/>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BC3A1D5B-49A4-4DF9-9C5E-03787F0953D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CC763357-52BB-4DD2-9D40-8D9D0AB05374}"/>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E71E1096-D243-4C72-80C7-7E8EE2C1A024}"/>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242698A0-4C49-40DC-9F6A-92F8998D060F}"/>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A5DD7444-202F-4E3E-8FF4-886C69294B88}"/>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5E72FBAD-D516-4375-A084-5FF0516A7D97}"/>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65672</xdr:rowOff>
    </xdr:from>
    <xdr:to>
      <xdr:col>116</xdr:col>
      <xdr:colOff>63500</xdr:colOff>
      <xdr:row>58</xdr:row>
      <xdr:rowOff>69901</xdr:rowOff>
    </xdr:to>
    <xdr:cxnSp macro="">
      <xdr:nvCxnSpPr>
        <xdr:cNvPr id="801" name="直線コネクタ 800">
          <a:extLst>
            <a:ext uri="{FF2B5EF4-FFF2-40B4-BE49-F238E27FC236}">
              <a16:creationId xmlns:a16="http://schemas.microsoft.com/office/drawing/2014/main" id="{22324D80-6240-44FC-B61A-B310A5B4D07E}"/>
            </a:ext>
          </a:extLst>
        </xdr:cNvPr>
        <xdr:cNvCxnSpPr/>
      </xdr:nvCxnSpPr>
      <xdr:spPr>
        <a:xfrm flipV="1">
          <a:off x="21323300" y="10009772"/>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CA29B2A2-4A28-4E4D-BF93-EA98B227FD18}"/>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977A5CA1-8D1D-4DF4-AF46-49D6DD8CB5D9}"/>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142539</xdr:rowOff>
    </xdr:from>
    <xdr:to>
      <xdr:col>111</xdr:col>
      <xdr:colOff>177800</xdr:colOff>
      <xdr:row>58</xdr:row>
      <xdr:rowOff>69901</xdr:rowOff>
    </xdr:to>
    <xdr:cxnSp macro="">
      <xdr:nvCxnSpPr>
        <xdr:cNvPr id="804" name="直線コネクタ 803">
          <a:extLst>
            <a:ext uri="{FF2B5EF4-FFF2-40B4-BE49-F238E27FC236}">
              <a16:creationId xmlns:a16="http://schemas.microsoft.com/office/drawing/2014/main" id="{3767EC30-3843-4EF8-AF01-90CE0DE92ECF}"/>
            </a:ext>
          </a:extLst>
        </xdr:cNvPr>
        <xdr:cNvCxnSpPr/>
      </xdr:nvCxnSpPr>
      <xdr:spPr>
        <a:xfrm>
          <a:off x="20434300" y="9915189"/>
          <a:ext cx="8890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5FC928D8-A9A5-44F0-A2FA-0DB47FC78444}"/>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B18F4B49-FAA2-4600-BE9F-4EBCAB3FECAF}"/>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142539</xdr:rowOff>
    </xdr:from>
    <xdr:to>
      <xdr:col>107</xdr:col>
      <xdr:colOff>50800</xdr:colOff>
      <xdr:row>58</xdr:row>
      <xdr:rowOff>93923</xdr:rowOff>
    </xdr:to>
    <xdr:cxnSp macro="">
      <xdr:nvCxnSpPr>
        <xdr:cNvPr id="807" name="直線コネクタ 806">
          <a:extLst>
            <a:ext uri="{FF2B5EF4-FFF2-40B4-BE49-F238E27FC236}">
              <a16:creationId xmlns:a16="http://schemas.microsoft.com/office/drawing/2014/main" id="{55B91C99-7AB8-4E56-A69C-CCF4B2081766}"/>
            </a:ext>
          </a:extLst>
        </xdr:cNvPr>
        <xdr:cNvCxnSpPr/>
      </xdr:nvCxnSpPr>
      <xdr:spPr>
        <a:xfrm flipV="1">
          <a:off x="19545300" y="9915189"/>
          <a:ext cx="8890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C1CF58CC-6F58-4095-8909-67DB816F6BA5}"/>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85E21F4D-EFC5-4850-A002-C6166F7610D5}"/>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93923</xdr:rowOff>
    </xdr:from>
    <xdr:to>
      <xdr:col>102</xdr:col>
      <xdr:colOff>114300</xdr:colOff>
      <xdr:row>58</xdr:row>
      <xdr:rowOff>96438</xdr:rowOff>
    </xdr:to>
    <xdr:cxnSp macro="">
      <xdr:nvCxnSpPr>
        <xdr:cNvPr id="810" name="直線コネクタ 809">
          <a:extLst>
            <a:ext uri="{FF2B5EF4-FFF2-40B4-BE49-F238E27FC236}">
              <a16:creationId xmlns:a16="http://schemas.microsoft.com/office/drawing/2014/main" id="{4A89BDFF-D42E-48D0-843A-48544E672D49}"/>
            </a:ext>
          </a:extLst>
        </xdr:cNvPr>
        <xdr:cNvCxnSpPr/>
      </xdr:nvCxnSpPr>
      <xdr:spPr>
        <a:xfrm flipV="1">
          <a:off x="18656300" y="1003802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E04BB23C-3944-49F0-ACA1-C179FD91C24F}"/>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42BEC9EF-6C94-4EE7-A944-6F5F71A5F41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49605850-6156-49A7-BF10-408800F5EC46}"/>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998CF4D-169F-44D7-9E7D-EA604E14A883}"/>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55A9929F-D406-4289-9C43-D03CCC542C3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31BCC120-BFC9-498D-BF4C-8FEB9159BFB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FA62FCD5-B539-452F-A5B6-B8000BFD7DF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F0E62C6D-27B5-488F-8D7E-8C35972461D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F0EF9E3E-1775-4939-81D8-2038B9E1B0B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14872</xdr:rowOff>
    </xdr:from>
    <xdr:to>
      <xdr:col>116</xdr:col>
      <xdr:colOff>114300</xdr:colOff>
      <xdr:row>58</xdr:row>
      <xdr:rowOff>116472</xdr:rowOff>
    </xdr:to>
    <xdr:sp macro="" textlink="">
      <xdr:nvSpPr>
        <xdr:cNvPr id="820" name="楕円 819">
          <a:extLst>
            <a:ext uri="{FF2B5EF4-FFF2-40B4-BE49-F238E27FC236}">
              <a16:creationId xmlns:a16="http://schemas.microsoft.com/office/drawing/2014/main" id="{FA1A70A3-A111-4DA5-BC07-A6EBFC1DB13B}"/>
            </a:ext>
          </a:extLst>
        </xdr:cNvPr>
        <xdr:cNvSpPr/>
      </xdr:nvSpPr>
      <xdr:spPr>
        <a:xfrm>
          <a:off x="22110700" y="99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164749</xdr:rowOff>
    </xdr:from>
    <xdr:ext cx="469744" cy="259045"/>
    <xdr:sp macro="" textlink="">
      <xdr:nvSpPr>
        <xdr:cNvPr id="821" name="貸付金該当値テキスト">
          <a:extLst>
            <a:ext uri="{FF2B5EF4-FFF2-40B4-BE49-F238E27FC236}">
              <a16:creationId xmlns:a16="http://schemas.microsoft.com/office/drawing/2014/main" id="{4AF685B2-AC47-4A5A-A554-DE301AF30A0A}"/>
            </a:ext>
          </a:extLst>
        </xdr:cNvPr>
        <xdr:cNvSpPr txBox="1"/>
      </xdr:nvSpPr>
      <xdr:spPr>
        <a:xfrm>
          <a:off x="22212300" y="99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19101</xdr:rowOff>
    </xdr:from>
    <xdr:to>
      <xdr:col>112</xdr:col>
      <xdr:colOff>38100</xdr:colOff>
      <xdr:row>58</xdr:row>
      <xdr:rowOff>120701</xdr:rowOff>
    </xdr:to>
    <xdr:sp macro="" textlink="">
      <xdr:nvSpPr>
        <xdr:cNvPr id="822" name="楕円 821">
          <a:extLst>
            <a:ext uri="{FF2B5EF4-FFF2-40B4-BE49-F238E27FC236}">
              <a16:creationId xmlns:a16="http://schemas.microsoft.com/office/drawing/2014/main" id="{C7C4E666-39AA-4432-80DC-E13043D0C20F}"/>
            </a:ext>
          </a:extLst>
        </xdr:cNvPr>
        <xdr:cNvSpPr/>
      </xdr:nvSpPr>
      <xdr:spPr>
        <a:xfrm>
          <a:off x="21272500" y="99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111828</xdr:rowOff>
    </xdr:from>
    <xdr:ext cx="469744" cy="259045"/>
    <xdr:sp macro="" textlink="">
      <xdr:nvSpPr>
        <xdr:cNvPr id="823" name="テキスト ボックス 822">
          <a:extLst>
            <a:ext uri="{FF2B5EF4-FFF2-40B4-BE49-F238E27FC236}">
              <a16:creationId xmlns:a16="http://schemas.microsoft.com/office/drawing/2014/main" id="{F5C9F805-6216-45E2-A384-3EBE87641AB5}"/>
            </a:ext>
          </a:extLst>
        </xdr:cNvPr>
        <xdr:cNvSpPr txBox="1"/>
      </xdr:nvSpPr>
      <xdr:spPr>
        <a:xfrm>
          <a:off x="21088428" y="1005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91739</xdr:rowOff>
    </xdr:from>
    <xdr:to>
      <xdr:col>107</xdr:col>
      <xdr:colOff>101600</xdr:colOff>
      <xdr:row>58</xdr:row>
      <xdr:rowOff>21889</xdr:rowOff>
    </xdr:to>
    <xdr:sp macro="" textlink="">
      <xdr:nvSpPr>
        <xdr:cNvPr id="824" name="楕円 823">
          <a:extLst>
            <a:ext uri="{FF2B5EF4-FFF2-40B4-BE49-F238E27FC236}">
              <a16:creationId xmlns:a16="http://schemas.microsoft.com/office/drawing/2014/main" id="{A26D1065-BAA0-4642-95B4-8C33D03F53B8}"/>
            </a:ext>
          </a:extLst>
        </xdr:cNvPr>
        <xdr:cNvSpPr/>
      </xdr:nvSpPr>
      <xdr:spPr>
        <a:xfrm>
          <a:off x="20383500" y="98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38416</xdr:rowOff>
    </xdr:from>
    <xdr:ext cx="534377" cy="259045"/>
    <xdr:sp macro="" textlink="">
      <xdr:nvSpPr>
        <xdr:cNvPr id="825" name="テキスト ボックス 824">
          <a:extLst>
            <a:ext uri="{FF2B5EF4-FFF2-40B4-BE49-F238E27FC236}">
              <a16:creationId xmlns:a16="http://schemas.microsoft.com/office/drawing/2014/main" id="{AB61260B-9FD5-480D-A6B2-591D5E6D5BDF}"/>
            </a:ext>
          </a:extLst>
        </xdr:cNvPr>
        <xdr:cNvSpPr txBox="1"/>
      </xdr:nvSpPr>
      <xdr:spPr>
        <a:xfrm>
          <a:off x="20167111" y="96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43123</xdr:rowOff>
    </xdr:from>
    <xdr:to>
      <xdr:col>102</xdr:col>
      <xdr:colOff>165100</xdr:colOff>
      <xdr:row>58</xdr:row>
      <xdr:rowOff>144723</xdr:rowOff>
    </xdr:to>
    <xdr:sp macro="" textlink="">
      <xdr:nvSpPr>
        <xdr:cNvPr id="826" name="楕円 825">
          <a:extLst>
            <a:ext uri="{FF2B5EF4-FFF2-40B4-BE49-F238E27FC236}">
              <a16:creationId xmlns:a16="http://schemas.microsoft.com/office/drawing/2014/main" id="{A6485125-223D-48E7-879F-77BBA7D535B9}"/>
            </a:ext>
          </a:extLst>
        </xdr:cNvPr>
        <xdr:cNvSpPr/>
      </xdr:nvSpPr>
      <xdr:spPr>
        <a:xfrm>
          <a:off x="19494500" y="99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135850</xdr:rowOff>
    </xdr:from>
    <xdr:ext cx="469744" cy="259045"/>
    <xdr:sp macro="" textlink="">
      <xdr:nvSpPr>
        <xdr:cNvPr id="827" name="テキスト ボックス 826">
          <a:extLst>
            <a:ext uri="{FF2B5EF4-FFF2-40B4-BE49-F238E27FC236}">
              <a16:creationId xmlns:a16="http://schemas.microsoft.com/office/drawing/2014/main" id="{9EA3B45A-AD53-44F2-AA59-0EE6914D69E6}"/>
            </a:ext>
          </a:extLst>
        </xdr:cNvPr>
        <xdr:cNvSpPr txBox="1"/>
      </xdr:nvSpPr>
      <xdr:spPr>
        <a:xfrm>
          <a:off x="19310428" y="1007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45638</xdr:rowOff>
    </xdr:from>
    <xdr:to>
      <xdr:col>98</xdr:col>
      <xdr:colOff>38100</xdr:colOff>
      <xdr:row>58</xdr:row>
      <xdr:rowOff>147238</xdr:rowOff>
    </xdr:to>
    <xdr:sp macro="" textlink="">
      <xdr:nvSpPr>
        <xdr:cNvPr id="828" name="楕円 827">
          <a:extLst>
            <a:ext uri="{FF2B5EF4-FFF2-40B4-BE49-F238E27FC236}">
              <a16:creationId xmlns:a16="http://schemas.microsoft.com/office/drawing/2014/main" id="{39574049-7EAB-4551-8EB5-0DC14A014492}"/>
            </a:ext>
          </a:extLst>
        </xdr:cNvPr>
        <xdr:cNvSpPr/>
      </xdr:nvSpPr>
      <xdr:spPr>
        <a:xfrm>
          <a:off x="18605500" y="99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138365</xdr:rowOff>
    </xdr:from>
    <xdr:ext cx="469744" cy="259045"/>
    <xdr:sp macro="" textlink="">
      <xdr:nvSpPr>
        <xdr:cNvPr id="829" name="テキスト ボックス 828">
          <a:extLst>
            <a:ext uri="{FF2B5EF4-FFF2-40B4-BE49-F238E27FC236}">
              <a16:creationId xmlns:a16="http://schemas.microsoft.com/office/drawing/2014/main" id="{53DAC133-39B7-46F2-B07C-5F1CA7FEA63D}"/>
            </a:ext>
          </a:extLst>
        </xdr:cNvPr>
        <xdr:cNvSpPr txBox="1"/>
      </xdr:nvSpPr>
      <xdr:spPr>
        <a:xfrm>
          <a:off x="18421428" y="100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C66E6B01-16F4-4C6C-8B03-F7D197835F8F}"/>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EA416097-9BAE-4C01-8FCB-F56AC8931349}"/>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EF693207-2C1B-4AED-9627-F7C811361A1F}"/>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DFC87D7C-0A02-4239-AF90-B01DAF378C91}"/>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2DD508DB-FCE6-4C80-8539-49F78D77403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E65E5581-E458-457F-8DAB-5BAB918A6E84}"/>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666B7B03-8C41-4473-9F41-4363EBF7A26F}"/>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C6158303-43AA-4840-BC68-71332F210894}"/>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184F7350-4965-46DC-8AA1-2DE5727635F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2278C8BE-BC98-4188-A58F-353CDDA724C3}"/>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89759250-4182-41FF-94DA-B23DBE08E57E}"/>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701DEDE5-A502-4697-A67A-D557666D1E02}"/>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DB39D3AF-200E-44B4-A336-56A8E2EAD1B4}"/>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A98E98F3-7FF4-40C1-81B6-6E65DBF0AFA8}"/>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C63E4E18-BE36-4FB8-ADDB-C7962214C02C}"/>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62F9C58D-730A-49C8-8F6F-7D41241C85F1}"/>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A7F98197-FAB8-400B-A29F-7C14A6D7B79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76486C1C-B591-4C70-A4F9-C92DF9417829}"/>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322D12EF-FC94-4EC4-8F96-508574F552E1}"/>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DB17ACA1-A614-4CA0-9474-FEA144C14624}"/>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143289C8-BFC4-4214-B8F0-728933C1016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8F3F7A8A-6896-4DC4-8DFA-5CD757C30E56}"/>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83425B87-3A82-464A-9FD6-15D1F0EF0C6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F6B31FC4-35F6-4BA6-80C0-4AC9F2A2717A}"/>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DC173B16-02DC-4C0A-AB32-6A122CBF65A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A71DE3C2-A788-4E97-A61D-3E3E182F61C8}"/>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7AD7096B-9DAC-49D1-B672-C9131B529C8F}"/>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866DC677-A750-4CE4-B92B-538997D30337}"/>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153423</xdr:rowOff>
    </xdr:from>
    <xdr:to>
      <xdr:col>116</xdr:col>
      <xdr:colOff>63500</xdr:colOff>
      <xdr:row>77</xdr:row>
      <xdr:rowOff>6690</xdr:rowOff>
    </xdr:to>
    <xdr:cxnSp macro="">
      <xdr:nvCxnSpPr>
        <xdr:cNvPr id="858" name="直線コネクタ 857">
          <a:extLst>
            <a:ext uri="{FF2B5EF4-FFF2-40B4-BE49-F238E27FC236}">
              <a16:creationId xmlns:a16="http://schemas.microsoft.com/office/drawing/2014/main" id="{F158339F-FBC8-4C58-ACA0-8E5693DE43E4}"/>
            </a:ext>
          </a:extLst>
        </xdr:cNvPr>
        <xdr:cNvCxnSpPr/>
      </xdr:nvCxnSpPr>
      <xdr:spPr>
        <a:xfrm flipV="1">
          <a:off x="21323300" y="13183623"/>
          <a:ext cx="8382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3B7A2D55-603E-4131-9CCD-16C29A0AA547}"/>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AC9D8908-37C5-4DEF-A1EB-EBF34FF65BFD}"/>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2022</xdr:rowOff>
    </xdr:from>
    <xdr:to>
      <xdr:col>111</xdr:col>
      <xdr:colOff>177800</xdr:colOff>
      <xdr:row>77</xdr:row>
      <xdr:rowOff>6690</xdr:rowOff>
    </xdr:to>
    <xdr:cxnSp macro="">
      <xdr:nvCxnSpPr>
        <xdr:cNvPr id="861" name="直線コネクタ 860">
          <a:extLst>
            <a:ext uri="{FF2B5EF4-FFF2-40B4-BE49-F238E27FC236}">
              <a16:creationId xmlns:a16="http://schemas.microsoft.com/office/drawing/2014/main" id="{16FCEDBA-FA8B-4649-97EB-FD70A11194B4}"/>
            </a:ext>
          </a:extLst>
        </xdr:cNvPr>
        <xdr:cNvCxnSpPr/>
      </xdr:nvCxnSpPr>
      <xdr:spPr>
        <a:xfrm>
          <a:off x="20434300" y="13203672"/>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B66AB617-DF40-486F-B2C7-F904308789C5}"/>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AAD4FEDF-B658-4360-AC81-355A937A99CD}"/>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128374</xdr:rowOff>
    </xdr:from>
    <xdr:to>
      <xdr:col>107</xdr:col>
      <xdr:colOff>50800</xdr:colOff>
      <xdr:row>77</xdr:row>
      <xdr:rowOff>2022</xdr:rowOff>
    </xdr:to>
    <xdr:cxnSp macro="">
      <xdr:nvCxnSpPr>
        <xdr:cNvPr id="864" name="直線コネクタ 863">
          <a:extLst>
            <a:ext uri="{FF2B5EF4-FFF2-40B4-BE49-F238E27FC236}">
              <a16:creationId xmlns:a16="http://schemas.microsoft.com/office/drawing/2014/main" id="{50FCD7FB-28FF-4032-9C33-4444A68C8897}"/>
            </a:ext>
          </a:extLst>
        </xdr:cNvPr>
        <xdr:cNvCxnSpPr/>
      </xdr:nvCxnSpPr>
      <xdr:spPr>
        <a:xfrm>
          <a:off x="19545300" y="13158574"/>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D4583121-06ED-4A7A-BEC7-F46C7FA6B3C8}"/>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C867DB9-824C-40E2-9804-311098D9AB6B}"/>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128374</xdr:rowOff>
    </xdr:from>
    <xdr:to>
      <xdr:col>102</xdr:col>
      <xdr:colOff>114300</xdr:colOff>
      <xdr:row>77</xdr:row>
      <xdr:rowOff>38399</xdr:rowOff>
    </xdr:to>
    <xdr:cxnSp macro="">
      <xdr:nvCxnSpPr>
        <xdr:cNvPr id="867" name="直線コネクタ 866">
          <a:extLst>
            <a:ext uri="{FF2B5EF4-FFF2-40B4-BE49-F238E27FC236}">
              <a16:creationId xmlns:a16="http://schemas.microsoft.com/office/drawing/2014/main" id="{9BD3A43C-1044-40CB-BE27-925A177AFF2F}"/>
            </a:ext>
          </a:extLst>
        </xdr:cNvPr>
        <xdr:cNvCxnSpPr/>
      </xdr:nvCxnSpPr>
      <xdr:spPr>
        <a:xfrm flipV="1">
          <a:off x="18656300" y="13158574"/>
          <a:ext cx="889000" cy="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60DCD323-915C-42C0-A3E1-C1259E3C0D3A}"/>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7F655F99-DA82-4119-B5FF-7B50E0D6392C}"/>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4FB4138E-0B57-4208-9D80-4C23E352F358}"/>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108B01E6-545D-4758-AB79-DE569D4A5B4F}"/>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F1AFE722-6E12-442F-B10C-9BA659EB493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4A4DC355-DF4E-49A4-B5DF-C2DB98D7CDA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47D98A23-A4DB-4A32-9E4F-20AA69F5E5E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CFC54288-43A7-4DBA-92E0-99332D4365D4}"/>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9AC25C8E-2624-4F3B-9281-6DEBF2EAAC5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102623</xdr:rowOff>
    </xdr:from>
    <xdr:to>
      <xdr:col>116</xdr:col>
      <xdr:colOff>114300</xdr:colOff>
      <xdr:row>77</xdr:row>
      <xdr:rowOff>32773</xdr:rowOff>
    </xdr:to>
    <xdr:sp macro="" textlink="">
      <xdr:nvSpPr>
        <xdr:cNvPr id="877" name="楕円 876">
          <a:extLst>
            <a:ext uri="{FF2B5EF4-FFF2-40B4-BE49-F238E27FC236}">
              <a16:creationId xmlns:a16="http://schemas.microsoft.com/office/drawing/2014/main" id="{E317D24C-38C4-4540-AA0B-37979E38F475}"/>
            </a:ext>
          </a:extLst>
        </xdr:cNvPr>
        <xdr:cNvSpPr/>
      </xdr:nvSpPr>
      <xdr:spPr>
        <a:xfrm>
          <a:off x="22110700" y="131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81050</xdr:rowOff>
    </xdr:from>
    <xdr:ext cx="599010" cy="259045"/>
    <xdr:sp macro="" textlink="">
      <xdr:nvSpPr>
        <xdr:cNvPr id="878" name="繰出金該当値テキスト">
          <a:extLst>
            <a:ext uri="{FF2B5EF4-FFF2-40B4-BE49-F238E27FC236}">
              <a16:creationId xmlns:a16="http://schemas.microsoft.com/office/drawing/2014/main" id="{384E193F-5470-4BA5-8285-9B2EFACD8C2B}"/>
            </a:ext>
          </a:extLst>
        </xdr:cNvPr>
        <xdr:cNvSpPr txBox="1"/>
      </xdr:nvSpPr>
      <xdr:spPr>
        <a:xfrm>
          <a:off x="22212300" y="1311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127340</xdr:rowOff>
    </xdr:from>
    <xdr:to>
      <xdr:col>112</xdr:col>
      <xdr:colOff>38100</xdr:colOff>
      <xdr:row>77</xdr:row>
      <xdr:rowOff>57490</xdr:rowOff>
    </xdr:to>
    <xdr:sp macro="" textlink="">
      <xdr:nvSpPr>
        <xdr:cNvPr id="879" name="楕円 878">
          <a:extLst>
            <a:ext uri="{FF2B5EF4-FFF2-40B4-BE49-F238E27FC236}">
              <a16:creationId xmlns:a16="http://schemas.microsoft.com/office/drawing/2014/main" id="{8139B36A-8F4C-4F8C-A383-A5E423AE9335}"/>
            </a:ext>
          </a:extLst>
        </xdr:cNvPr>
        <xdr:cNvSpPr/>
      </xdr:nvSpPr>
      <xdr:spPr>
        <a:xfrm>
          <a:off x="21272500" y="13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48617</xdr:rowOff>
    </xdr:from>
    <xdr:ext cx="534377" cy="259045"/>
    <xdr:sp macro="" textlink="">
      <xdr:nvSpPr>
        <xdr:cNvPr id="880" name="テキスト ボックス 879">
          <a:extLst>
            <a:ext uri="{FF2B5EF4-FFF2-40B4-BE49-F238E27FC236}">
              <a16:creationId xmlns:a16="http://schemas.microsoft.com/office/drawing/2014/main" id="{7B55B6D6-CD44-4832-8B69-FC1000C1DEBB}"/>
            </a:ext>
          </a:extLst>
        </xdr:cNvPr>
        <xdr:cNvSpPr txBox="1"/>
      </xdr:nvSpPr>
      <xdr:spPr>
        <a:xfrm>
          <a:off x="21056111" y="132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122672</xdr:rowOff>
    </xdr:from>
    <xdr:to>
      <xdr:col>107</xdr:col>
      <xdr:colOff>101600</xdr:colOff>
      <xdr:row>77</xdr:row>
      <xdr:rowOff>52822</xdr:rowOff>
    </xdr:to>
    <xdr:sp macro="" textlink="">
      <xdr:nvSpPr>
        <xdr:cNvPr id="881" name="楕円 880">
          <a:extLst>
            <a:ext uri="{FF2B5EF4-FFF2-40B4-BE49-F238E27FC236}">
              <a16:creationId xmlns:a16="http://schemas.microsoft.com/office/drawing/2014/main" id="{0498EBFD-830B-49E5-B06A-CBE18E7484B4}"/>
            </a:ext>
          </a:extLst>
        </xdr:cNvPr>
        <xdr:cNvSpPr/>
      </xdr:nvSpPr>
      <xdr:spPr>
        <a:xfrm>
          <a:off x="20383500" y="131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43949</xdr:rowOff>
    </xdr:from>
    <xdr:ext cx="599010" cy="259045"/>
    <xdr:sp macro="" textlink="">
      <xdr:nvSpPr>
        <xdr:cNvPr id="882" name="テキスト ボックス 881">
          <a:extLst>
            <a:ext uri="{FF2B5EF4-FFF2-40B4-BE49-F238E27FC236}">
              <a16:creationId xmlns:a16="http://schemas.microsoft.com/office/drawing/2014/main" id="{06B83089-EF2B-400B-8744-F1C48E2B618C}"/>
            </a:ext>
          </a:extLst>
        </xdr:cNvPr>
        <xdr:cNvSpPr txBox="1"/>
      </xdr:nvSpPr>
      <xdr:spPr>
        <a:xfrm>
          <a:off x="20134795" y="1324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77574</xdr:rowOff>
    </xdr:from>
    <xdr:to>
      <xdr:col>102</xdr:col>
      <xdr:colOff>165100</xdr:colOff>
      <xdr:row>77</xdr:row>
      <xdr:rowOff>7724</xdr:rowOff>
    </xdr:to>
    <xdr:sp macro="" textlink="">
      <xdr:nvSpPr>
        <xdr:cNvPr id="883" name="楕円 882">
          <a:extLst>
            <a:ext uri="{FF2B5EF4-FFF2-40B4-BE49-F238E27FC236}">
              <a16:creationId xmlns:a16="http://schemas.microsoft.com/office/drawing/2014/main" id="{FA75E5A8-D984-448A-A599-BB13B845AB14}"/>
            </a:ext>
          </a:extLst>
        </xdr:cNvPr>
        <xdr:cNvSpPr/>
      </xdr:nvSpPr>
      <xdr:spPr>
        <a:xfrm>
          <a:off x="19494500" y="131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24250</xdr:rowOff>
    </xdr:from>
    <xdr:ext cx="599010" cy="259045"/>
    <xdr:sp macro="" textlink="">
      <xdr:nvSpPr>
        <xdr:cNvPr id="884" name="テキスト ボックス 883">
          <a:extLst>
            <a:ext uri="{FF2B5EF4-FFF2-40B4-BE49-F238E27FC236}">
              <a16:creationId xmlns:a16="http://schemas.microsoft.com/office/drawing/2014/main" id="{323945AC-F309-4C28-9211-254E6C20A34C}"/>
            </a:ext>
          </a:extLst>
        </xdr:cNvPr>
        <xdr:cNvSpPr txBox="1"/>
      </xdr:nvSpPr>
      <xdr:spPr>
        <a:xfrm>
          <a:off x="19245795" y="1288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159049</xdr:rowOff>
    </xdr:from>
    <xdr:to>
      <xdr:col>98</xdr:col>
      <xdr:colOff>38100</xdr:colOff>
      <xdr:row>77</xdr:row>
      <xdr:rowOff>89199</xdr:rowOff>
    </xdr:to>
    <xdr:sp macro="" textlink="">
      <xdr:nvSpPr>
        <xdr:cNvPr id="885" name="楕円 884">
          <a:extLst>
            <a:ext uri="{FF2B5EF4-FFF2-40B4-BE49-F238E27FC236}">
              <a16:creationId xmlns:a16="http://schemas.microsoft.com/office/drawing/2014/main" id="{EBA9494F-02C8-4993-9790-0E2C1BD3E6F7}"/>
            </a:ext>
          </a:extLst>
        </xdr:cNvPr>
        <xdr:cNvSpPr/>
      </xdr:nvSpPr>
      <xdr:spPr>
        <a:xfrm>
          <a:off x="18605500" y="131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80326</xdr:rowOff>
    </xdr:from>
    <xdr:ext cx="534377" cy="259045"/>
    <xdr:sp macro="" textlink="">
      <xdr:nvSpPr>
        <xdr:cNvPr id="886" name="テキスト ボックス 885">
          <a:extLst>
            <a:ext uri="{FF2B5EF4-FFF2-40B4-BE49-F238E27FC236}">
              <a16:creationId xmlns:a16="http://schemas.microsoft.com/office/drawing/2014/main" id="{BF465328-4959-4F57-9387-D27E4144D506}"/>
            </a:ext>
          </a:extLst>
        </xdr:cNvPr>
        <xdr:cNvSpPr txBox="1"/>
      </xdr:nvSpPr>
      <xdr:spPr>
        <a:xfrm>
          <a:off x="18389111" y="132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4B02293A-5977-4501-B154-D5BA93A61DAD}"/>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F5627B32-9EC0-4A11-9E47-C95CAFC6BDDA}"/>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344812A9-8459-435F-B04F-09E067EAAF6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1EC20A34-223E-4E7C-963E-5D59129C234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5D4B7767-88C0-4805-BE58-B938661AF477}"/>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A33E912B-93CA-4ED1-AF96-3769450AB8D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AA8C5984-2722-480F-A531-9470C6D2B7B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D479F2FE-15C7-4D90-989F-6420DE5BFF1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4E3D78EC-3FB9-4DD4-81D0-DACD2E8DC1C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5EC37C1A-2DB4-4FB3-8C0F-6B8851792DA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6EFA7B3C-DEDF-4803-9C59-DE426952ECE9}"/>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E6311B64-CC7C-4342-99A3-74C02C4045A2}"/>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E7FC4283-C23F-4C28-B0AA-E1D235F1EFFC}"/>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8D8FF657-1814-4A48-A843-FFDE360B9E68}"/>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9B201C06-60A0-426B-888F-875BDF5EA13B}"/>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2652AC5F-A3C9-4E49-A309-053B7BAE21BE}"/>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A839CC43-2623-4D50-9DA5-773F458E7307}"/>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B21415D0-33DE-48ED-9F66-0C43178A5A05}"/>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C4C9296A-76E7-4487-A447-0C982779104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829D6738-E369-48ED-8404-15737C1B7D9B}"/>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B7868552-A955-418E-9B4D-8BF2C03855F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A8A0AB93-859A-4BD2-830C-69D015639008}"/>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1DAA378B-5345-4DD9-9AF4-EA7961A063E5}"/>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A385CDED-FD59-4FA3-86C8-1340CAC1CFF8}"/>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948C1CDE-0181-47D4-87A8-F030FCA653CA}"/>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91634A33-B162-43C8-8CE9-55787E137B1F}"/>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57317453-5D6F-4568-9FB1-9241A004A451}"/>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9C972D56-F70D-47C9-A710-91675BBAD09F}"/>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4C610815-1709-499D-92D3-C5003BA11894}"/>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C0C595B5-D257-4C38-A141-0E367BD9A47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5850155D-BD26-4B5C-BCE3-CB2552A35204}"/>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16D9F80B-C32C-4D0F-9E8A-6A1D75CED7E3}"/>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3CA65308-D04A-4D52-B690-E78FD6C609E5}"/>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8F7ACFE4-F0A8-4914-9811-FD5E9F09EDE2}"/>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51FC8C88-74D4-46A8-B214-3981F436AF33}"/>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931DF495-5E68-48A5-B092-786441762E5F}"/>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FB36E7CF-7C19-4A09-9576-9EB6FB163E3B}"/>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6AB97EAF-2830-4A70-A950-A993E1B5BA5C}"/>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B95333EC-A42D-42DE-8D11-6F3D0AF95B32}"/>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2CF480E7-8332-45C6-B9C4-3D708F91D5F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83FFED41-D10E-453A-A1D3-F3E9F6B22E9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6DD51EFA-E26F-490E-A9F9-69106E15054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3215BB62-6F92-42C6-8C5E-CD19E4B897ED}"/>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639B0D61-4C08-45DC-9C2B-C4941B507AE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D30A0DF4-197D-44C5-B409-1B59B5F6345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E988DEDA-34C1-4B1F-AE37-8B06786E4024}"/>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1C529343-8874-496F-AA97-F4F67C403804}"/>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C2872965-A224-4668-BC28-0FA21045C555}"/>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F651E4A6-F585-45EE-AF59-8D4154D68462}"/>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69BEF608-4752-4BD8-81DB-09929332279F}"/>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7E72FA17-6EFC-4E21-9595-F15FC9C0DFC9}"/>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812E1F8A-8684-48FD-BDD0-4A600777834F}"/>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DAB1A1B-C3F0-4132-9649-F0C84F5CBF4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D4C40E2A-E93E-44B7-9926-714528E12432}"/>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FD456BD-A186-407C-B153-D5BAB12AB4DA}"/>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3C687C8E-012B-452F-9416-B1512E72F82C}"/>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C675BF7C-C459-4B1B-A255-1699BD84CBD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36307A84-2725-44BC-A4AB-A65FAF064DE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維持補修費は、本村が全国でも屈指の豪雪地であり、例年除排雪費用に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巨額の費用を投じている。令和元年度の住民一人当たりの金額は、記録的な少雪により前年度に比べ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40,885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円の大幅な減となっているものの、類似団体平均を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29,647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円となっている。扶助費は、村内に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所（うち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所は休所中）の保育所を設置しているため、児童福祉費分が大きくなっており、類似団体平均を上回る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73,476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円となっている。人件費は、へき地診療所特別会計が普通会計に含まれていることから、医師や看護師等にかかる分が影響し、類似団体平均を大きく上回る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231,390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月豪雨により村内で公共土木施設や農業施設等で大きな被害が発生したことにより、令和元年度は前年度に比べ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円増で、類似団体平均を大きく上回る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円となっている。積立金については、令和元年度のふるさと納税が大幅に増加したことにより、ふるさと大蔵村応援基金への積立金が増加したことにより類似団体平均を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29,917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97,406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円となっている。公債費は、平成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年度に繰上償還を行ったことにより平成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年度は減となったが、令和元年度では前年度と比較し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138,818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円となり、今後も平成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年度大規模事業の償還が控えており増加していくと見込んでいる。普通建設事業費は、令和元年度に肘折地区防災拠点施設整備事業実施の影響により前年度比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47,277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208,611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6BBACA-974A-45EA-96F6-18C6E9BB31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A244296-24FF-4E25-862E-994F800EE6F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AEC0855-6F4E-4093-92D2-3C112DC7B8A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70FAE68-D90F-407D-83C0-D0345802A22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E2B14E-AB9A-40D4-B91C-4E21290B19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609149-2F43-4B66-9D4B-481EB60902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54E193-981F-43C1-8D0C-C0C0BCDBFF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A9395F-D3CD-472A-9565-705DAD6CBF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2B73E6-7800-4BAF-8A6F-4488C4AA5A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FBABFF9-FD8B-4870-AEC5-F51506B4BC5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
3,153
211.63
4,476,905
4,336,735
99,670
2,184,900
4,618,897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D3AA97-D1C3-4CF7-9D91-A34A00AABF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A8B322-2DAA-426B-82CB-0E559A9117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E8E732-2959-4D91-9208-E83A9B2D4B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FA848F-6359-43E6-AFD9-B00873179C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040C9D-E894-4051-849E-0D49A260D2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C002B16-709E-4F58-BAD2-E684A61A37D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E490B32-20A3-4BF6-9DDC-25EBBE2BBCA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F0252AD-5298-41C1-9A45-600DED5D431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6C767F4-FFA2-4697-812E-74D84539688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D53CD0-9E26-4ACB-9773-AC4F363239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E69E562-88FE-4254-8269-02593B00EA0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74A75F5-8117-495B-8EE5-3ABEE9146306}"/>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DE8C5C6-9045-468E-A2C4-D9423BB3642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43D5697-7270-4ECB-97DF-56D5A157E76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7AB13E-F8D9-4C7E-8699-32AE765C68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6F24204-B30A-43D4-9DE4-C8F2FEA332C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8763DF-EEC6-4E82-A431-B2ACA72C96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D7E22DC-9B6C-43E0-9C16-8CEFA6061E9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4BAA296-F7E1-4E7A-9757-6791B9181361}"/>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FFD931E3-8726-44EA-999A-4B24127A6261}"/>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4BC88B5-162A-48DC-BCAA-FA24F78BB2E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DD3712B-B1C9-4635-BE37-338151BA9C0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69A044B-8D0C-46AE-AA41-C43151641E2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C70B880-0756-40D0-A8E8-395BEA215ED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4B40AC1-A689-4C46-B6ED-AF494FA652D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49C217B-52E7-4380-B642-21F061A047D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6C229CD-CCC1-459C-9D7A-CEF54B60726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DBC5CC4-9BA9-42F7-B6EA-9DCE6E2D0AE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47E4827-79C4-44BA-8AA1-E82C0AEF303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614DEA9-9542-4543-A1D8-8359ED51405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5A2B9779-0DAD-4022-872E-887C60A67CC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F27BC961-5249-4A86-80D6-6EA49DF3A5A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CFFD4AC5-8182-4680-974C-2C8B100B293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5E3BEB8B-D308-46E9-96BE-881FE39FF043}"/>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A761ADD0-3CE6-4528-A5D1-ABADC3AABFF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100430AF-8A2E-4BDA-A008-7CA10B32DE1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FACF6094-E5B8-4D1A-BC2B-74FF3FD4AAE2}"/>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98FE70C9-9848-4E1D-B587-378110E5CC06}"/>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56CE61DC-80AC-4CF1-8C57-5A88BDEFDF1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C54E4957-66A6-4F1C-B544-3340E0789594}"/>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6C382A3C-53BF-41FA-952E-2B275103646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BCBE2A39-8AB8-46CE-8B32-C9810C23C533}"/>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D68913C4-992B-4006-8312-5F967FD9C7B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7B420072-6248-4C0D-AA67-CE94CAEBF96A}"/>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2EA01A-11F1-4B19-802E-0852E90936EF}"/>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D2DF9A4B-22C7-4C10-B149-BB84EB3DAB1D}"/>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CBBC7347-0A82-4702-811D-F2F302870DDD}"/>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72EAA5FB-801E-4452-AAFE-1D858B4CB15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159969</xdr:rowOff>
    </xdr:from>
    <xdr:to>
      <xdr:col>24</xdr:col>
      <xdr:colOff>63500</xdr:colOff>
      <xdr:row>36</xdr:row>
      <xdr:rowOff>165913</xdr:rowOff>
    </xdr:to>
    <xdr:cxnSp macro="">
      <xdr:nvCxnSpPr>
        <xdr:cNvPr id="60" name="直線コネクタ 59">
          <a:extLst>
            <a:ext uri="{FF2B5EF4-FFF2-40B4-BE49-F238E27FC236}">
              <a16:creationId xmlns:a16="http://schemas.microsoft.com/office/drawing/2014/main" id="{B6C82B5C-DFC1-40DB-BB76-F80590D3BDE3}"/>
            </a:ext>
          </a:extLst>
        </xdr:cNvPr>
        <xdr:cNvCxnSpPr/>
      </xdr:nvCxnSpPr>
      <xdr:spPr>
        <a:xfrm flipV="1">
          <a:off x="3797300" y="633216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10EDE162-A7B9-4CFE-A084-88DFCFBE958E}"/>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ADC08F64-B666-4310-9E43-C4A4D0304D85}"/>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165913</xdr:rowOff>
    </xdr:from>
    <xdr:to>
      <xdr:col>19</xdr:col>
      <xdr:colOff>177800</xdr:colOff>
      <xdr:row>37</xdr:row>
      <xdr:rowOff>9951</xdr:rowOff>
    </xdr:to>
    <xdr:cxnSp macro="">
      <xdr:nvCxnSpPr>
        <xdr:cNvPr id="63" name="直線コネクタ 62">
          <a:extLst>
            <a:ext uri="{FF2B5EF4-FFF2-40B4-BE49-F238E27FC236}">
              <a16:creationId xmlns:a16="http://schemas.microsoft.com/office/drawing/2014/main" id="{68BDA0CB-9014-419F-BDE3-FBFD329637BE}"/>
            </a:ext>
          </a:extLst>
        </xdr:cNvPr>
        <xdr:cNvCxnSpPr/>
      </xdr:nvCxnSpPr>
      <xdr:spPr>
        <a:xfrm flipV="1">
          <a:off x="2908300" y="6338113"/>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2AFEECB-9D6B-4CFB-AF19-B6F5327C0ED1}"/>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B9725602-4F3B-4CD0-8A94-6CE34075FEE6}"/>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9951</xdr:rowOff>
    </xdr:from>
    <xdr:to>
      <xdr:col>15</xdr:col>
      <xdr:colOff>50800</xdr:colOff>
      <xdr:row>37</xdr:row>
      <xdr:rowOff>16713</xdr:rowOff>
    </xdr:to>
    <xdr:cxnSp macro="">
      <xdr:nvCxnSpPr>
        <xdr:cNvPr id="66" name="直線コネクタ 65">
          <a:extLst>
            <a:ext uri="{FF2B5EF4-FFF2-40B4-BE49-F238E27FC236}">
              <a16:creationId xmlns:a16="http://schemas.microsoft.com/office/drawing/2014/main" id="{77E84384-654D-43DE-9940-BBD2FCC8EDCB}"/>
            </a:ext>
          </a:extLst>
        </xdr:cNvPr>
        <xdr:cNvCxnSpPr/>
      </xdr:nvCxnSpPr>
      <xdr:spPr>
        <a:xfrm flipV="1">
          <a:off x="2019300" y="6353601"/>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98D5C231-F404-4801-A60E-CBD41F8FE362}"/>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BCFA31FE-6AD1-456C-A168-3C0E4DB1E7FC}"/>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4293</xdr:rowOff>
    </xdr:from>
    <xdr:to>
      <xdr:col>10</xdr:col>
      <xdr:colOff>114300</xdr:colOff>
      <xdr:row>37</xdr:row>
      <xdr:rowOff>16713</xdr:rowOff>
    </xdr:to>
    <xdr:cxnSp macro="">
      <xdr:nvCxnSpPr>
        <xdr:cNvPr id="69" name="直線コネクタ 68">
          <a:extLst>
            <a:ext uri="{FF2B5EF4-FFF2-40B4-BE49-F238E27FC236}">
              <a16:creationId xmlns:a16="http://schemas.microsoft.com/office/drawing/2014/main" id="{0BADF9EF-F9D6-418B-A539-D44DBB4CE269}"/>
            </a:ext>
          </a:extLst>
        </xdr:cNvPr>
        <xdr:cNvCxnSpPr/>
      </xdr:nvCxnSpPr>
      <xdr:spPr>
        <a:xfrm>
          <a:off x="1130300" y="6347943"/>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8B185A6B-68E9-46DA-88EE-7B1B3FBE31DF}"/>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12E7ADD6-3CAC-4993-83CB-53866D5D6873}"/>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7EAC56B2-C176-4C5B-BFAF-0D438AB651F4}"/>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A0C35E01-5B5E-46CF-881B-08B5DCE34B87}"/>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C463408B-853F-4CB0-91CC-3B726F1BA9B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C3393C8-0492-4369-8A49-EEB2EF71E14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CCDA0D3-C963-4CEE-9055-07594B98891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35E628D-93A2-45DD-BDEE-FFA25EB0A4D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D38E3FD-000D-4BE2-B861-C58A9F1D9FC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109169</xdr:rowOff>
    </xdr:from>
    <xdr:to>
      <xdr:col>24</xdr:col>
      <xdr:colOff>114300</xdr:colOff>
      <xdr:row>37</xdr:row>
      <xdr:rowOff>39319</xdr:rowOff>
    </xdr:to>
    <xdr:sp macro="" textlink="">
      <xdr:nvSpPr>
        <xdr:cNvPr id="79" name="楕円 78">
          <a:extLst>
            <a:ext uri="{FF2B5EF4-FFF2-40B4-BE49-F238E27FC236}">
              <a16:creationId xmlns:a16="http://schemas.microsoft.com/office/drawing/2014/main" id="{D8649DA0-EFDE-4F55-882F-B67903652896}"/>
            </a:ext>
          </a:extLst>
        </xdr:cNvPr>
        <xdr:cNvSpPr/>
      </xdr:nvSpPr>
      <xdr:spPr>
        <a:xfrm>
          <a:off x="4584700" y="62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132046</xdr:rowOff>
    </xdr:from>
    <xdr:ext cx="534377" cy="259045"/>
    <xdr:sp macro="" textlink="">
      <xdr:nvSpPr>
        <xdr:cNvPr id="80" name="議会費該当値テキスト">
          <a:extLst>
            <a:ext uri="{FF2B5EF4-FFF2-40B4-BE49-F238E27FC236}">
              <a16:creationId xmlns:a16="http://schemas.microsoft.com/office/drawing/2014/main" id="{4FCFF362-B202-4C1A-97D1-D78EA292F265}"/>
            </a:ext>
          </a:extLst>
        </xdr:cNvPr>
        <xdr:cNvSpPr txBox="1"/>
      </xdr:nvSpPr>
      <xdr:spPr>
        <a:xfrm>
          <a:off x="4686300" y="61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115113</xdr:rowOff>
    </xdr:from>
    <xdr:to>
      <xdr:col>20</xdr:col>
      <xdr:colOff>38100</xdr:colOff>
      <xdr:row>37</xdr:row>
      <xdr:rowOff>45263</xdr:rowOff>
    </xdr:to>
    <xdr:sp macro="" textlink="">
      <xdr:nvSpPr>
        <xdr:cNvPr id="81" name="楕円 80">
          <a:extLst>
            <a:ext uri="{FF2B5EF4-FFF2-40B4-BE49-F238E27FC236}">
              <a16:creationId xmlns:a16="http://schemas.microsoft.com/office/drawing/2014/main" id="{5815F8EA-D8F8-431C-B55D-E3AFD167D841}"/>
            </a:ext>
          </a:extLst>
        </xdr:cNvPr>
        <xdr:cNvSpPr/>
      </xdr:nvSpPr>
      <xdr:spPr>
        <a:xfrm>
          <a:off x="3746500" y="62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61790</xdr:rowOff>
    </xdr:from>
    <xdr:ext cx="534377" cy="259045"/>
    <xdr:sp macro="" textlink="">
      <xdr:nvSpPr>
        <xdr:cNvPr id="82" name="テキスト ボックス 81">
          <a:extLst>
            <a:ext uri="{FF2B5EF4-FFF2-40B4-BE49-F238E27FC236}">
              <a16:creationId xmlns:a16="http://schemas.microsoft.com/office/drawing/2014/main" id="{6D428012-69E9-45B7-B475-62BBC08343AF}"/>
            </a:ext>
          </a:extLst>
        </xdr:cNvPr>
        <xdr:cNvSpPr txBox="1"/>
      </xdr:nvSpPr>
      <xdr:spPr>
        <a:xfrm>
          <a:off x="3530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130601</xdr:rowOff>
    </xdr:from>
    <xdr:to>
      <xdr:col>15</xdr:col>
      <xdr:colOff>101600</xdr:colOff>
      <xdr:row>37</xdr:row>
      <xdr:rowOff>60751</xdr:rowOff>
    </xdr:to>
    <xdr:sp macro="" textlink="">
      <xdr:nvSpPr>
        <xdr:cNvPr id="83" name="楕円 82">
          <a:extLst>
            <a:ext uri="{FF2B5EF4-FFF2-40B4-BE49-F238E27FC236}">
              <a16:creationId xmlns:a16="http://schemas.microsoft.com/office/drawing/2014/main" id="{63B86A77-FEC2-498D-97BE-F638119F486D}"/>
            </a:ext>
          </a:extLst>
        </xdr:cNvPr>
        <xdr:cNvSpPr/>
      </xdr:nvSpPr>
      <xdr:spPr>
        <a:xfrm>
          <a:off x="2857500" y="63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77278</xdr:rowOff>
    </xdr:from>
    <xdr:ext cx="534377" cy="259045"/>
    <xdr:sp macro="" textlink="">
      <xdr:nvSpPr>
        <xdr:cNvPr id="84" name="テキスト ボックス 83">
          <a:extLst>
            <a:ext uri="{FF2B5EF4-FFF2-40B4-BE49-F238E27FC236}">
              <a16:creationId xmlns:a16="http://schemas.microsoft.com/office/drawing/2014/main" id="{A7A0D56F-4F96-4B1D-8A30-427C1C7E46C1}"/>
            </a:ext>
          </a:extLst>
        </xdr:cNvPr>
        <xdr:cNvSpPr txBox="1"/>
      </xdr:nvSpPr>
      <xdr:spPr>
        <a:xfrm>
          <a:off x="2641111" y="60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137363</xdr:rowOff>
    </xdr:from>
    <xdr:to>
      <xdr:col>10</xdr:col>
      <xdr:colOff>165100</xdr:colOff>
      <xdr:row>37</xdr:row>
      <xdr:rowOff>67513</xdr:rowOff>
    </xdr:to>
    <xdr:sp macro="" textlink="">
      <xdr:nvSpPr>
        <xdr:cNvPr id="85" name="楕円 84">
          <a:extLst>
            <a:ext uri="{FF2B5EF4-FFF2-40B4-BE49-F238E27FC236}">
              <a16:creationId xmlns:a16="http://schemas.microsoft.com/office/drawing/2014/main" id="{AD4B650C-8A53-4C52-8701-C2D686210AEA}"/>
            </a:ext>
          </a:extLst>
        </xdr:cNvPr>
        <xdr:cNvSpPr/>
      </xdr:nvSpPr>
      <xdr:spPr>
        <a:xfrm>
          <a:off x="1968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84040</xdr:rowOff>
    </xdr:from>
    <xdr:ext cx="534377" cy="259045"/>
    <xdr:sp macro="" textlink="">
      <xdr:nvSpPr>
        <xdr:cNvPr id="86" name="テキスト ボックス 85">
          <a:extLst>
            <a:ext uri="{FF2B5EF4-FFF2-40B4-BE49-F238E27FC236}">
              <a16:creationId xmlns:a16="http://schemas.microsoft.com/office/drawing/2014/main" id="{CB8B0BE5-1574-4B7F-B9BE-550D42177E61}"/>
            </a:ext>
          </a:extLst>
        </xdr:cNvPr>
        <xdr:cNvSpPr txBox="1"/>
      </xdr:nvSpPr>
      <xdr:spPr>
        <a:xfrm>
          <a:off x="1752111" y="60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124943</xdr:rowOff>
    </xdr:from>
    <xdr:to>
      <xdr:col>6</xdr:col>
      <xdr:colOff>38100</xdr:colOff>
      <xdr:row>37</xdr:row>
      <xdr:rowOff>55093</xdr:rowOff>
    </xdr:to>
    <xdr:sp macro="" textlink="">
      <xdr:nvSpPr>
        <xdr:cNvPr id="87" name="楕円 86">
          <a:extLst>
            <a:ext uri="{FF2B5EF4-FFF2-40B4-BE49-F238E27FC236}">
              <a16:creationId xmlns:a16="http://schemas.microsoft.com/office/drawing/2014/main" id="{AEC5E347-29B2-413F-8C63-049BB07977F3}"/>
            </a:ext>
          </a:extLst>
        </xdr:cNvPr>
        <xdr:cNvSpPr/>
      </xdr:nvSpPr>
      <xdr:spPr>
        <a:xfrm>
          <a:off x="1079500" y="62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71620</xdr:rowOff>
    </xdr:from>
    <xdr:ext cx="534377" cy="259045"/>
    <xdr:sp macro="" textlink="">
      <xdr:nvSpPr>
        <xdr:cNvPr id="88" name="テキスト ボックス 87">
          <a:extLst>
            <a:ext uri="{FF2B5EF4-FFF2-40B4-BE49-F238E27FC236}">
              <a16:creationId xmlns:a16="http://schemas.microsoft.com/office/drawing/2014/main" id="{7BE583C4-81C8-49B6-9570-600CC5E755D8}"/>
            </a:ext>
          </a:extLst>
        </xdr:cNvPr>
        <xdr:cNvSpPr txBox="1"/>
      </xdr:nvSpPr>
      <xdr:spPr>
        <a:xfrm>
          <a:off x="863111" y="6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A6499E52-DFDB-41F6-80BF-973746536D6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131FF41F-43EC-4D0E-966B-CBA2AB8B295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C0BF624F-37FC-4693-A655-37E7BDF3909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439C807C-AE14-4723-BA3D-2434E699D01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E39F1A7B-A576-49EC-91AF-681F906B34D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B30BF5EF-373A-455E-A54F-7B70235807F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F877F24B-6DCF-49E4-91D4-307EF9E1031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D1F5593B-C631-478C-8107-0882D5D5FF9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BCA06D43-BA98-44E3-949C-BD1CFCE52E8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F76B476E-FB76-4B8E-A290-0C30A33CDF1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674B3D70-CA63-48ED-A436-5157D32013FD}"/>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E67CDB15-52AE-4D39-929D-5C6144B6919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6AD930F8-BA9F-42EA-B801-FF7FA8C142D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CAD66073-DF29-4215-AAC9-10D7D475E8F3}"/>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5F2B5067-7170-495D-AA79-54CE7A7CD819}"/>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90E81310-2838-4024-A528-A2CEB5821172}"/>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3BF961DA-7D15-4568-9F2A-2F3251E27A6D}"/>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496C40DC-BE6E-4789-A302-26D66A6A677F}"/>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83B67E01-CEED-42A3-9F10-516019CD242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4BF28F23-300D-45D3-9ED4-3B80B61F1327}"/>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8186061C-2C34-4D9D-B4E8-A9D4E404468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B58EFE7B-E5DE-4DF3-BC3A-CE4AE678094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9027697A-CEA0-460B-BD85-C6A5FB5430C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D0F44E0D-DD5B-459D-93A2-4F9E381660C8}"/>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3FE6ACC4-E020-4269-A66B-B671F2F44BF9}"/>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DB24FEB1-D6C1-45E5-AEA5-7D82D90B739D}"/>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66B72DA2-9329-4537-9434-45FC86C866F1}"/>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12E17BF5-96AB-40AC-8A1F-5CD9DAD38983}"/>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105578</xdr:rowOff>
    </xdr:from>
    <xdr:to>
      <xdr:col>24</xdr:col>
      <xdr:colOff>63500</xdr:colOff>
      <xdr:row>58</xdr:row>
      <xdr:rowOff>137968</xdr:rowOff>
    </xdr:to>
    <xdr:cxnSp macro="">
      <xdr:nvCxnSpPr>
        <xdr:cNvPr id="117" name="直線コネクタ 116">
          <a:extLst>
            <a:ext uri="{FF2B5EF4-FFF2-40B4-BE49-F238E27FC236}">
              <a16:creationId xmlns:a16="http://schemas.microsoft.com/office/drawing/2014/main" id="{3B4E73FA-BCB4-47D5-AE17-81D620C6E0B9}"/>
            </a:ext>
          </a:extLst>
        </xdr:cNvPr>
        <xdr:cNvCxnSpPr/>
      </xdr:nvCxnSpPr>
      <xdr:spPr>
        <a:xfrm flipV="1">
          <a:off x="3797300" y="10049678"/>
          <a:ext cx="838200" cy="3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CF5354D8-2951-468C-BB36-980483E7838D}"/>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C9459D12-45F9-4BF2-B0B0-2C7C4E484D7A}"/>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127652</xdr:rowOff>
    </xdr:from>
    <xdr:to>
      <xdr:col>19</xdr:col>
      <xdr:colOff>177800</xdr:colOff>
      <xdr:row>58</xdr:row>
      <xdr:rowOff>137968</xdr:rowOff>
    </xdr:to>
    <xdr:cxnSp macro="">
      <xdr:nvCxnSpPr>
        <xdr:cNvPr id="120" name="直線コネクタ 119">
          <a:extLst>
            <a:ext uri="{FF2B5EF4-FFF2-40B4-BE49-F238E27FC236}">
              <a16:creationId xmlns:a16="http://schemas.microsoft.com/office/drawing/2014/main" id="{E2FC2BA8-BD25-447F-B800-E9900C9751C0}"/>
            </a:ext>
          </a:extLst>
        </xdr:cNvPr>
        <xdr:cNvCxnSpPr/>
      </xdr:nvCxnSpPr>
      <xdr:spPr>
        <a:xfrm>
          <a:off x="2908300" y="10071752"/>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BFBB707B-ADBB-4898-B078-479825B1E89C}"/>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175DF389-E79D-44E4-B578-5C92A543C003}"/>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127652</xdr:rowOff>
    </xdr:from>
    <xdr:to>
      <xdr:col>15</xdr:col>
      <xdr:colOff>50800</xdr:colOff>
      <xdr:row>58</xdr:row>
      <xdr:rowOff>150214</xdr:rowOff>
    </xdr:to>
    <xdr:cxnSp macro="">
      <xdr:nvCxnSpPr>
        <xdr:cNvPr id="123" name="直線コネクタ 122">
          <a:extLst>
            <a:ext uri="{FF2B5EF4-FFF2-40B4-BE49-F238E27FC236}">
              <a16:creationId xmlns:a16="http://schemas.microsoft.com/office/drawing/2014/main" id="{FC49DDF0-4919-42BE-8E5E-AD19059568F8}"/>
            </a:ext>
          </a:extLst>
        </xdr:cNvPr>
        <xdr:cNvCxnSpPr/>
      </xdr:nvCxnSpPr>
      <xdr:spPr>
        <a:xfrm flipV="1">
          <a:off x="2019300" y="10071752"/>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DA21B9C3-75BA-41B6-BF83-9542D6262E5C}"/>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911FAADB-DAAB-4EF4-AA37-7CEDDEE16967}"/>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114433</xdr:rowOff>
    </xdr:from>
    <xdr:to>
      <xdr:col>10</xdr:col>
      <xdr:colOff>114300</xdr:colOff>
      <xdr:row>58</xdr:row>
      <xdr:rowOff>150214</xdr:rowOff>
    </xdr:to>
    <xdr:cxnSp macro="">
      <xdr:nvCxnSpPr>
        <xdr:cNvPr id="126" name="直線コネクタ 125">
          <a:extLst>
            <a:ext uri="{FF2B5EF4-FFF2-40B4-BE49-F238E27FC236}">
              <a16:creationId xmlns:a16="http://schemas.microsoft.com/office/drawing/2014/main" id="{DC75E30E-A983-47D9-9C85-CF15FA3BA7A2}"/>
            </a:ext>
          </a:extLst>
        </xdr:cNvPr>
        <xdr:cNvCxnSpPr/>
      </xdr:nvCxnSpPr>
      <xdr:spPr>
        <a:xfrm>
          <a:off x="1130300" y="10058533"/>
          <a:ext cx="8890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BFEB2527-4BAC-4AC3-A317-94A4421262E8}"/>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10528835-EE29-4115-85B7-83496ABF494A}"/>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CB7A2E7-6BA2-4DF4-BCF6-C6E3F9E05B75}"/>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4B25BCCA-4DCC-4507-AC04-684F9DC55988}"/>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7585816B-8043-4BF4-B625-DCC4937E044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3072390-45F6-40EB-ABF6-BDA13BA2ADC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2A2F30CC-A4CA-446A-B9C9-8EB5E250007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5AD4B6A-88D4-4414-B7BF-6CFC5984751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404008E-9B4E-4FD6-8CD6-20764D80F0C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54778</xdr:rowOff>
    </xdr:from>
    <xdr:to>
      <xdr:col>24</xdr:col>
      <xdr:colOff>114300</xdr:colOff>
      <xdr:row>58</xdr:row>
      <xdr:rowOff>156378</xdr:rowOff>
    </xdr:to>
    <xdr:sp macro="" textlink="">
      <xdr:nvSpPr>
        <xdr:cNvPr id="136" name="楕円 135">
          <a:extLst>
            <a:ext uri="{FF2B5EF4-FFF2-40B4-BE49-F238E27FC236}">
              <a16:creationId xmlns:a16="http://schemas.microsoft.com/office/drawing/2014/main" id="{7C1D1E35-B5EE-41C5-B0FC-42131838D110}"/>
            </a:ext>
          </a:extLst>
        </xdr:cNvPr>
        <xdr:cNvSpPr/>
      </xdr:nvSpPr>
      <xdr:spPr>
        <a:xfrm>
          <a:off x="4584700" y="99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14155</xdr:rowOff>
    </xdr:from>
    <xdr:ext cx="599010" cy="259045"/>
    <xdr:sp macro="" textlink="">
      <xdr:nvSpPr>
        <xdr:cNvPr id="137" name="総務費該当値テキスト">
          <a:extLst>
            <a:ext uri="{FF2B5EF4-FFF2-40B4-BE49-F238E27FC236}">
              <a16:creationId xmlns:a16="http://schemas.microsoft.com/office/drawing/2014/main" id="{36C46B5A-416E-49EE-A801-6A7C1E01E5A0}"/>
            </a:ext>
          </a:extLst>
        </xdr:cNvPr>
        <xdr:cNvSpPr txBox="1"/>
      </xdr:nvSpPr>
      <xdr:spPr>
        <a:xfrm>
          <a:off x="4686300" y="978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87168</xdr:rowOff>
    </xdr:from>
    <xdr:to>
      <xdr:col>20</xdr:col>
      <xdr:colOff>38100</xdr:colOff>
      <xdr:row>59</xdr:row>
      <xdr:rowOff>17318</xdr:rowOff>
    </xdr:to>
    <xdr:sp macro="" textlink="">
      <xdr:nvSpPr>
        <xdr:cNvPr id="138" name="楕円 137">
          <a:extLst>
            <a:ext uri="{FF2B5EF4-FFF2-40B4-BE49-F238E27FC236}">
              <a16:creationId xmlns:a16="http://schemas.microsoft.com/office/drawing/2014/main" id="{6AA21FCA-B13C-4BD6-8B64-EBE94C174FAB}"/>
            </a:ext>
          </a:extLst>
        </xdr:cNvPr>
        <xdr:cNvSpPr/>
      </xdr:nvSpPr>
      <xdr:spPr>
        <a:xfrm>
          <a:off x="3746500" y="100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8445</xdr:rowOff>
    </xdr:from>
    <xdr:ext cx="599010" cy="259045"/>
    <xdr:sp macro="" textlink="">
      <xdr:nvSpPr>
        <xdr:cNvPr id="139" name="テキスト ボックス 138">
          <a:extLst>
            <a:ext uri="{FF2B5EF4-FFF2-40B4-BE49-F238E27FC236}">
              <a16:creationId xmlns:a16="http://schemas.microsoft.com/office/drawing/2014/main" id="{A3B900AF-D82C-478F-A1F9-8975BBD99326}"/>
            </a:ext>
          </a:extLst>
        </xdr:cNvPr>
        <xdr:cNvSpPr txBox="1"/>
      </xdr:nvSpPr>
      <xdr:spPr>
        <a:xfrm>
          <a:off x="3497795" y="1012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76852</xdr:rowOff>
    </xdr:from>
    <xdr:to>
      <xdr:col>15</xdr:col>
      <xdr:colOff>101600</xdr:colOff>
      <xdr:row>59</xdr:row>
      <xdr:rowOff>7002</xdr:rowOff>
    </xdr:to>
    <xdr:sp macro="" textlink="">
      <xdr:nvSpPr>
        <xdr:cNvPr id="140" name="楕円 139">
          <a:extLst>
            <a:ext uri="{FF2B5EF4-FFF2-40B4-BE49-F238E27FC236}">
              <a16:creationId xmlns:a16="http://schemas.microsoft.com/office/drawing/2014/main" id="{266DE019-A19C-4750-AA4A-324346621685}"/>
            </a:ext>
          </a:extLst>
        </xdr:cNvPr>
        <xdr:cNvSpPr/>
      </xdr:nvSpPr>
      <xdr:spPr>
        <a:xfrm>
          <a:off x="2857500" y="100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169579</xdr:rowOff>
    </xdr:from>
    <xdr:ext cx="599010" cy="259045"/>
    <xdr:sp macro="" textlink="">
      <xdr:nvSpPr>
        <xdr:cNvPr id="141" name="テキスト ボックス 140">
          <a:extLst>
            <a:ext uri="{FF2B5EF4-FFF2-40B4-BE49-F238E27FC236}">
              <a16:creationId xmlns:a16="http://schemas.microsoft.com/office/drawing/2014/main" id="{0211A76D-E297-47F3-8625-FB07F5BFD007}"/>
            </a:ext>
          </a:extLst>
        </xdr:cNvPr>
        <xdr:cNvSpPr txBox="1"/>
      </xdr:nvSpPr>
      <xdr:spPr>
        <a:xfrm>
          <a:off x="2608795" y="1011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99414</xdr:rowOff>
    </xdr:from>
    <xdr:to>
      <xdr:col>10</xdr:col>
      <xdr:colOff>165100</xdr:colOff>
      <xdr:row>59</xdr:row>
      <xdr:rowOff>29564</xdr:rowOff>
    </xdr:to>
    <xdr:sp macro="" textlink="">
      <xdr:nvSpPr>
        <xdr:cNvPr id="142" name="楕円 141">
          <a:extLst>
            <a:ext uri="{FF2B5EF4-FFF2-40B4-BE49-F238E27FC236}">
              <a16:creationId xmlns:a16="http://schemas.microsoft.com/office/drawing/2014/main" id="{E78B43AC-5503-465F-A97D-11FB07B75F48}"/>
            </a:ext>
          </a:extLst>
        </xdr:cNvPr>
        <xdr:cNvSpPr/>
      </xdr:nvSpPr>
      <xdr:spPr>
        <a:xfrm>
          <a:off x="1968500" y="100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20691</xdr:rowOff>
    </xdr:from>
    <xdr:ext cx="599010" cy="259045"/>
    <xdr:sp macro="" textlink="">
      <xdr:nvSpPr>
        <xdr:cNvPr id="143" name="テキスト ボックス 142">
          <a:extLst>
            <a:ext uri="{FF2B5EF4-FFF2-40B4-BE49-F238E27FC236}">
              <a16:creationId xmlns:a16="http://schemas.microsoft.com/office/drawing/2014/main" id="{49296683-D6EA-4DA4-BBF7-5F448128DFC8}"/>
            </a:ext>
          </a:extLst>
        </xdr:cNvPr>
        <xdr:cNvSpPr txBox="1"/>
      </xdr:nvSpPr>
      <xdr:spPr>
        <a:xfrm>
          <a:off x="1719795" y="1013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63633</xdr:rowOff>
    </xdr:from>
    <xdr:to>
      <xdr:col>6</xdr:col>
      <xdr:colOff>38100</xdr:colOff>
      <xdr:row>58</xdr:row>
      <xdr:rowOff>165233</xdr:rowOff>
    </xdr:to>
    <xdr:sp macro="" textlink="">
      <xdr:nvSpPr>
        <xdr:cNvPr id="144" name="楕円 143">
          <a:extLst>
            <a:ext uri="{FF2B5EF4-FFF2-40B4-BE49-F238E27FC236}">
              <a16:creationId xmlns:a16="http://schemas.microsoft.com/office/drawing/2014/main" id="{9A9E8694-1B96-45D6-82FB-B5F02F622A9F}"/>
            </a:ext>
          </a:extLst>
        </xdr:cNvPr>
        <xdr:cNvSpPr/>
      </xdr:nvSpPr>
      <xdr:spPr>
        <a:xfrm>
          <a:off x="1079500" y="100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10310</xdr:rowOff>
    </xdr:from>
    <xdr:ext cx="599010" cy="259045"/>
    <xdr:sp macro="" textlink="">
      <xdr:nvSpPr>
        <xdr:cNvPr id="145" name="テキスト ボックス 144">
          <a:extLst>
            <a:ext uri="{FF2B5EF4-FFF2-40B4-BE49-F238E27FC236}">
              <a16:creationId xmlns:a16="http://schemas.microsoft.com/office/drawing/2014/main" id="{0420B63C-2770-4E26-A1EA-BB7C382D0648}"/>
            </a:ext>
          </a:extLst>
        </xdr:cNvPr>
        <xdr:cNvSpPr txBox="1"/>
      </xdr:nvSpPr>
      <xdr:spPr>
        <a:xfrm>
          <a:off x="830795" y="978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F8341926-F01A-42E0-9E4E-96D60D0743E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6C691C02-8A1D-4F92-A64F-533788C8190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A3CDA41E-B0CA-452D-8F7D-08F3941BAE4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C67150D-82BD-405F-9F0A-576A3A628B2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10364BCD-7574-4BBD-9003-F1A73058DBC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B8D38468-EAF7-43C4-A1B5-C92EF9EFEA5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1B5ADD0-ED72-4425-BF3A-CC04F09D82F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60A63B88-2799-405F-83FB-A1FF5DBC017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88C234AA-2D60-4FB1-B552-AE7444D883B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A7F34B6A-7560-49A9-B848-DB6A25F1FEC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668FD284-A61A-49C8-B8E0-154A86076278}"/>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DF603564-4286-439A-9718-97156383F96F}"/>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DA9DE517-85C5-40E3-94CF-333D49220242}"/>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EC1BBC1E-E182-484D-A744-E58CA7857F43}"/>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204FADB2-2266-41E6-9971-B3CBFE74AB35}"/>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9A0BC0C4-4D81-4C5B-B600-BA313A670CBA}"/>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111F1420-0FE6-4AB8-B728-F7CD555A479B}"/>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F34E788A-9D2F-48D3-862F-76689D6834A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D544F9B7-A0C0-433C-9D7A-8A0A82B717D7}"/>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CBAD5EB9-95ED-431D-96BE-1109EF51382E}"/>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626F37C3-B58B-4501-B6DD-178F709447BF}"/>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150A8B81-37B1-4134-8A33-E4D765EFB5B1}"/>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EE126728-37FA-40E6-9DC7-1D62B5766E0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E31BEC86-1693-467B-92FE-79BC56D18249}"/>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38EAD4F-AD2D-4CBB-9B42-CC9FB8CE1C1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28C2262D-B33E-472C-B824-603846050A03}"/>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2E4891A0-CEA6-4185-80C3-14979B0AC4E7}"/>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9A9F6368-426E-471F-9421-FDF223A3CAFF}"/>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2F20EEE-5A4E-44C5-B958-87EDCE4B9EF5}"/>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372E8F94-85BA-483F-92A2-DBB4C9918AA2}"/>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161972</xdr:rowOff>
    </xdr:from>
    <xdr:to>
      <xdr:col>24</xdr:col>
      <xdr:colOff>63500</xdr:colOff>
      <xdr:row>78</xdr:row>
      <xdr:rowOff>5507</xdr:rowOff>
    </xdr:to>
    <xdr:cxnSp macro="">
      <xdr:nvCxnSpPr>
        <xdr:cNvPr id="176" name="直線コネクタ 175">
          <a:extLst>
            <a:ext uri="{FF2B5EF4-FFF2-40B4-BE49-F238E27FC236}">
              <a16:creationId xmlns:a16="http://schemas.microsoft.com/office/drawing/2014/main" id="{52911552-F1C4-4405-B4CC-FBB92CAF674B}"/>
            </a:ext>
          </a:extLst>
        </xdr:cNvPr>
        <xdr:cNvCxnSpPr/>
      </xdr:nvCxnSpPr>
      <xdr:spPr>
        <a:xfrm flipV="1">
          <a:off x="3797300" y="13363622"/>
          <a:ext cx="8382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6CF517BF-C33C-40EB-947B-A648F96191C6}"/>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546B6321-A9C5-4FF6-AAC8-472AC5684A6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165241</xdr:rowOff>
    </xdr:from>
    <xdr:to>
      <xdr:col>19</xdr:col>
      <xdr:colOff>177800</xdr:colOff>
      <xdr:row>78</xdr:row>
      <xdr:rowOff>5507</xdr:rowOff>
    </xdr:to>
    <xdr:cxnSp macro="">
      <xdr:nvCxnSpPr>
        <xdr:cNvPr id="179" name="直線コネクタ 178">
          <a:extLst>
            <a:ext uri="{FF2B5EF4-FFF2-40B4-BE49-F238E27FC236}">
              <a16:creationId xmlns:a16="http://schemas.microsoft.com/office/drawing/2014/main" id="{B108FCBC-D60F-49FB-888B-978EF7DD4970}"/>
            </a:ext>
          </a:extLst>
        </xdr:cNvPr>
        <xdr:cNvCxnSpPr/>
      </xdr:nvCxnSpPr>
      <xdr:spPr>
        <a:xfrm>
          <a:off x="2908300" y="13366891"/>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68D9EBA-0FB3-4A61-81A7-9AFD12493F03}"/>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801295DB-037D-4737-9C2A-A38FA34A2747}"/>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152695</xdr:rowOff>
    </xdr:from>
    <xdr:to>
      <xdr:col>15</xdr:col>
      <xdr:colOff>50800</xdr:colOff>
      <xdr:row>77</xdr:row>
      <xdr:rowOff>165241</xdr:rowOff>
    </xdr:to>
    <xdr:cxnSp macro="">
      <xdr:nvCxnSpPr>
        <xdr:cNvPr id="182" name="直線コネクタ 181">
          <a:extLst>
            <a:ext uri="{FF2B5EF4-FFF2-40B4-BE49-F238E27FC236}">
              <a16:creationId xmlns:a16="http://schemas.microsoft.com/office/drawing/2014/main" id="{ACDB45CA-7EB6-4ACE-A67F-98AD97113556}"/>
            </a:ext>
          </a:extLst>
        </xdr:cNvPr>
        <xdr:cNvCxnSpPr/>
      </xdr:nvCxnSpPr>
      <xdr:spPr>
        <a:xfrm>
          <a:off x="2019300" y="13354345"/>
          <a:ext cx="8890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7BEFFF63-51AE-4F23-95C6-BE5733C65EC5}"/>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C9B9F5B3-7BCF-4C27-820B-96826BF65A13}"/>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152695</xdr:rowOff>
    </xdr:from>
    <xdr:to>
      <xdr:col>10</xdr:col>
      <xdr:colOff>114300</xdr:colOff>
      <xdr:row>78</xdr:row>
      <xdr:rowOff>3835</xdr:rowOff>
    </xdr:to>
    <xdr:cxnSp macro="">
      <xdr:nvCxnSpPr>
        <xdr:cNvPr id="185" name="直線コネクタ 184">
          <a:extLst>
            <a:ext uri="{FF2B5EF4-FFF2-40B4-BE49-F238E27FC236}">
              <a16:creationId xmlns:a16="http://schemas.microsoft.com/office/drawing/2014/main" id="{12EB6166-AAD0-4556-8BAA-E32DCC6609EE}"/>
            </a:ext>
          </a:extLst>
        </xdr:cNvPr>
        <xdr:cNvCxnSpPr/>
      </xdr:nvCxnSpPr>
      <xdr:spPr>
        <a:xfrm flipV="1">
          <a:off x="1130300" y="13354345"/>
          <a:ext cx="889000" cy="2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AEBFEA04-2FF6-4A5A-9E0E-6BDC10CABBE4}"/>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D237CA0A-16FF-42B6-9F2F-955317F9E006}"/>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CE78DDA7-1378-4FF8-9FBF-6ED5AB545CEE}"/>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287CBF76-3AB5-4236-94BF-8F37A7818A28}"/>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FA03DD1-B061-4CED-93F0-ED9D706B0A7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BA1B510-718D-4C8A-ABC8-32E86B7F69C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7AB619F-1D62-4049-AA22-CC470C9B98E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6A6BC1F5-F2E8-4365-B312-E95CE50DB94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E8F45BCD-5128-45E8-9195-617F0E3DBF0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111172</xdr:rowOff>
    </xdr:from>
    <xdr:to>
      <xdr:col>24</xdr:col>
      <xdr:colOff>114300</xdr:colOff>
      <xdr:row>78</xdr:row>
      <xdr:rowOff>41322</xdr:rowOff>
    </xdr:to>
    <xdr:sp macro="" textlink="">
      <xdr:nvSpPr>
        <xdr:cNvPr id="195" name="楕円 194">
          <a:extLst>
            <a:ext uri="{FF2B5EF4-FFF2-40B4-BE49-F238E27FC236}">
              <a16:creationId xmlns:a16="http://schemas.microsoft.com/office/drawing/2014/main" id="{D7579637-A3CB-45F7-8699-920D468EB34C}"/>
            </a:ext>
          </a:extLst>
        </xdr:cNvPr>
        <xdr:cNvSpPr/>
      </xdr:nvSpPr>
      <xdr:spPr>
        <a:xfrm>
          <a:off x="4584700" y="133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26099</xdr:rowOff>
    </xdr:from>
    <xdr:ext cx="599010" cy="259045"/>
    <xdr:sp macro="" textlink="">
      <xdr:nvSpPr>
        <xdr:cNvPr id="196" name="民生費該当値テキスト">
          <a:extLst>
            <a:ext uri="{FF2B5EF4-FFF2-40B4-BE49-F238E27FC236}">
              <a16:creationId xmlns:a16="http://schemas.microsoft.com/office/drawing/2014/main" id="{B3905CC1-BA85-408B-B1A5-75807437EAE5}"/>
            </a:ext>
          </a:extLst>
        </xdr:cNvPr>
        <xdr:cNvSpPr txBox="1"/>
      </xdr:nvSpPr>
      <xdr:spPr>
        <a:xfrm>
          <a:off x="4686300" y="1322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126157</xdr:rowOff>
    </xdr:from>
    <xdr:to>
      <xdr:col>20</xdr:col>
      <xdr:colOff>38100</xdr:colOff>
      <xdr:row>78</xdr:row>
      <xdr:rowOff>56307</xdr:rowOff>
    </xdr:to>
    <xdr:sp macro="" textlink="">
      <xdr:nvSpPr>
        <xdr:cNvPr id="197" name="楕円 196">
          <a:extLst>
            <a:ext uri="{FF2B5EF4-FFF2-40B4-BE49-F238E27FC236}">
              <a16:creationId xmlns:a16="http://schemas.microsoft.com/office/drawing/2014/main" id="{377B0063-F4EB-44D6-989F-1BCAD7580662}"/>
            </a:ext>
          </a:extLst>
        </xdr:cNvPr>
        <xdr:cNvSpPr/>
      </xdr:nvSpPr>
      <xdr:spPr>
        <a:xfrm>
          <a:off x="3746500" y="133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47434</xdr:rowOff>
    </xdr:from>
    <xdr:ext cx="599010" cy="259045"/>
    <xdr:sp macro="" textlink="">
      <xdr:nvSpPr>
        <xdr:cNvPr id="198" name="テキスト ボックス 197">
          <a:extLst>
            <a:ext uri="{FF2B5EF4-FFF2-40B4-BE49-F238E27FC236}">
              <a16:creationId xmlns:a16="http://schemas.microsoft.com/office/drawing/2014/main" id="{2606DD11-74D8-4E20-9709-119363863E7F}"/>
            </a:ext>
          </a:extLst>
        </xdr:cNvPr>
        <xdr:cNvSpPr txBox="1"/>
      </xdr:nvSpPr>
      <xdr:spPr>
        <a:xfrm>
          <a:off x="3497795" y="1342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114441</xdr:rowOff>
    </xdr:from>
    <xdr:to>
      <xdr:col>15</xdr:col>
      <xdr:colOff>101600</xdr:colOff>
      <xdr:row>78</xdr:row>
      <xdr:rowOff>44591</xdr:rowOff>
    </xdr:to>
    <xdr:sp macro="" textlink="">
      <xdr:nvSpPr>
        <xdr:cNvPr id="199" name="楕円 198">
          <a:extLst>
            <a:ext uri="{FF2B5EF4-FFF2-40B4-BE49-F238E27FC236}">
              <a16:creationId xmlns:a16="http://schemas.microsoft.com/office/drawing/2014/main" id="{252AD91F-3703-413C-9A6C-42A95EA377E3}"/>
            </a:ext>
          </a:extLst>
        </xdr:cNvPr>
        <xdr:cNvSpPr/>
      </xdr:nvSpPr>
      <xdr:spPr>
        <a:xfrm>
          <a:off x="2857500" y="133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35718</xdr:rowOff>
    </xdr:from>
    <xdr:ext cx="599010" cy="259045"/>
    <xdr:sp macro="" textlink="">
      <xdr:nvSpPr>
        <xdr:cNvPr id="200" name="テキスト ボックス 199">
          <a:extLst>
            <a:ext uri="{FF2B5EF4-FFF2-40B4-BE49-F238E27FC236}">
              <a16:creationId xmlns:a16="http://schemas.microsoft.com/office/drawing/2014/main" id="{BCDD7C20-8023-4B0F-BFC1-7C8FB97DD5D1}"/>
            </a:ext>
          </a:extLst>
        </xdr:cNvPr>
        <xdr:cNvSpPr txBox="1"/>
      </xdr:nvSpPr>
      <xdr:spPr>
        <a:xfrm>
          <a:off x="2608795" y="1340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101895</xdr:rowOff>
    </xdr:from>
    <xdr:to>
      <xdr:col>10</xdr:col>
      <xdr:colOff>165100</xdr:colOff>
      <xdr:row>78</xdr:row>
      <xdr:rowOff>32045</xdr:rowOff>
    </xdr:to>
    <xdr:sp macro="" textlink="">
      <xdr:nvSpPr>
        <xdr:cNvPr id="201" name="楕円 200">
          <a:extLst>
            <a:ext uri="{FF2B5EF4-FFF2-40B4-BE49-F238E27FC236}">
              <a16:creationId xmlns:a16="http://schemas.microsoft.com/office/drawing/2014/main" id="{AA668125-42C0-48C0-AA44-CB188C577F7F}"/>
            </a:ext>
          </a:extLst>
        </xdr:cNvPr>
        <xdr:cNvSpPr/>
      </xdr:nvSpPr>
      <xdr:spPr>
        <a:xfrm>
          <a:off x="1968500" y="133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23172</xdr:rowOff>
    </xdr:from>
    <xdr:ext cx="599010" cy="259045"/>
    <xdr:sp macro="" textlink="">
      <xdr:nvSpPr>
        <xdr:cNvPr id="202" name="テキスト ボックス 201">
          <a:extLst>
            <a:ext uri="{FF2B5EF4-FFF2-40B4-BE49-F238E27FC236}">
              <a16:creationId xmlns:a16="http://schemas.microsoft.com/office/drawing/2014/main" id="{E9E730F2-B90E-4033-AB5E-9490E7E7101B}"/>
            </a:ext>
          </a:extLst>
        </xdr:cNvPr>
        <xdr:cNvSpPr txBox="1"/>
      </xdr:nvSpPr>
      <xdr:spPr>
        <a:xfrm>
          <a:off x="1719795" y="1339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124485</xdr:rowOff>
    </xdr:from>
    <xdr:to>
      <xdr:col>6</xdr:col>
      <xdr:colOff>38100</xdr:colOff>
      <xdr:row>78</xdr:row>
      <xdr:rowOff>54635</xdr:rowOff>
    </xdr:to>
    <xdr:sp macro="" textlink="">
      <xdr:nvSpPr>
        <xdr:cNvPr id="203" name="楕円 202">
          <a:extLst>
            <a:ext uri="{FF2B5EF4-FFF2-40B4-BE49-F238E27FC236}">
              <a16:creationId xmlns:a16="http://schemas.microsoft.com/office/drawing/2014/main" id="{2CBD9A4E-89C4-45AB-8A65-7E358FCABB3B}"/>
            </a:ext>
          </a:extLst>
        </xdr:cNvPr>
        <xdr:cNvSpPr/>
      </xdr:nvSpPr>
      <xdr:spPr>
        <a:xfrm>
          <a:off x="1079500" y="133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45762</xdr:rowOff>
    </xdr:from>
    <xdr:ext cx="599010" cy="259045"/>
    <xdr:sp macro="" textlink="">
      <xdr:nvSpPr>
        <xdr:cNvPr id="204" name="テキスト ボックス 203">
          <a:extLst>
            <a:ext uri="{FF2B5EF4-FFF2-40B4-BE49-F238E27FC236}">
              <a16:creationId xmlns:a16="http://schemas.microsoft.com/office/drawing/2014/main" id="{59E7E79C-A8F0-445A-B50D-3BF44319F384}"/>
            </a:ext>
          </a:extLst>
        </xdr:cNvPr>
        <xdr:cNvSpPr txBox="1"/>
      </xdr:nvSpPr>
      <xdr:spPr>
        <a:xfrm>
          <a:off x="830795" y="1341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DC3EAA70-8D11-421B-BCD8-FBBD222DB03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38E34999-19DC-4F39-B7DC-6A60AA1EAE3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A1CA1E75-5AFD-4E4E-8846-7B45642EF6F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769739FC-D698-4378-BE2A-18294CB1BD2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35C7F85B-0B98-4BB1-B6DE-CE0A4D13E96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EA9199FA-9626-4E77-A1CA-DB98A76EE09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646D205D-F118-4831-8C88-61AD56C0A1E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E29BEDB2-320E-436A-A562-6CF52DB9191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B64CA760-6E86-412C-9188-4BEA878F566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937EFA31-3C06-4893-9BD5-B300AA4BD88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3FE5052E-B7B7-41E7-87F3-9A22EE92F613}"/>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B2E8E018-157D-4CE3-A783-A4B63F17CAF2}"/>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9E8EC24-C1C5-473E-AC4F-CCB2E7DEC2F6}"/>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A56216B3-D5FC-4595-8355-72A0DD4A2245}"/>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13CB7671-3073-4486-A073-64BE6C187F3E}"/>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68120B02-320A-4EE7-B1E7-64D4D23B99A4}"/>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2ED28076-EDD7-4DDE-93CF-123E11DF4985}"/>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489C960E-62C3-41AD-A5EA-BC6E4CA4C9BF}"/>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14B0BE02-CB4C-40B3-8115-F580D7ACA36A}"/>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3351A2F1-7635-4BF8-9158-856EADFBFEFE}"/>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CA22AC29-93E4-4D07-814F-CB622F15EC97}"/>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33D58E4D-ED53-43BD-AAD5-39F91FB51C5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E373970B-8777-4860-8A2E-2E71E1FCCA5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B257A751-4AA6-4E9D-B9AF-078B7D36A50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66864ABA-21F4-4DFA-B386-0A5BD6D0E27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C7236FB3-1E04-4ADE-BE61-B8B8226EEF06}"/>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B1E39612-0DE5-4C60-8E41-EB244238EAF6}"/>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4FB99564-3D33-470B-A5BE-E00A08FA63BD}"/>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8962956D-5609-4A6D-B1F6-4BDC297F6BD2}"/>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1784BC76-FA9C-4611-A782-ED120EE955BA}"/>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20427</xdr:rowOff>
    </xdr:from>
    <xdr:to>
      <xdr:col>24</xdr:col>
      <xdr:colOff>63500</xdr:colOff>
      <xdr:row>97</xdr:row>
      <xdr:rowOff>35824</xdr:rowOff>
    </xdr:to>
    <xdr:cxnSp macro="">
      <xdr:nvCxnSpPr>
        <xdr:cNvPr id="235" name="直線コネクタ 234">
          <a:extLst>
            <a:ext uri="{FF2B5EF4-FFF2-40B4-BE49-F238E27FC236}">
              <a16:creationId xmlns:a16="http://schemas.microsoft.com/office/drawing/2014/main" id="{F57A82D0-9721-48D5-BF6D-DADED307CE01}"/>
            </a:ext>
          </a:extLst>
        </xdr:cNvPr>
        <xdr:cNvCxnSpPr/>
      </xdr:nvCxnSpPr>
      <xdr:spPr>
        <a:xfrm flipV="1">
          <a:off x="3797300" y="16651077"/>
          <a:ext cx="8382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A93E1D37-4CF7-4E3E-9115-6CFCEEC6166A}"/>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4F126B46-6C90-4F7B-981C-A6401A36BEB6}"/>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28026</xdr:rowOff>
    </xdr:from>
    <xdr:to>
      <xdr:col>19</xdr:col>
      <xdr:colOff>177800</xdr:colOff>
      <xdr:row>97</xdr:row>
      <xdr:rowOff>35824</xdr:rowOff>
    </xdr:to>
    <xdr:cxnSp macro="">
      <xdr:nvCxnSpPr>
        <xdr:cNvPr id="238" name="直線コネクタ 237">
          <a:extLst>
            <a:ext uri="{FF2B5EF4-FFF2-40B4-BE49-F238E27FC236}">
              <a16:creationId xmlns:a16="http://schemas.microsoft.com/office/drawing/2014/main" id="{D9E802CC-DEAF-43C3-89F5-B70BAA9BA778}"/>
            </a:ext>
          </a:extLst>
        </xdr:cNvPr>
        <xdr:cNvCxnSpPr/>
      </xdr:nvCxnSpPr>
      <xdr:spPr>
        <a:xfrm>
          <a:off x="2908300" y="16658676"/>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CB3E5770-3FBD-4D7A-AC50-1EA121EBC3B7}"/>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AC5B4D95-F234-4FA0-A339-041830902203}"/>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27808</xdr:rowOff>
    </xdr:from>
    <xdr:to>
      <xdr:col>15</xdr:col>
      <xdr:colOff>50800</xdr:colOff>
      <xdr:row>97</xdr:row>
      <xdr:rowOff>28026</xdr:rowOff>
    </xdr:to>
    <xdr:cxnSp macro="">
      <xdr:nvCxnSpPr>
        <xdr:cNvPr id="241" name="直線コネクタ 240">
          <a:extLst>
            <a:ext uri="{FF2B5EF4-FFF2-40B4-BE49-F238E27FC236}">
              <a16:creationId xmlns:a16="http://schemas.microsoft.com/office/drawing/2014/main" id="{D2B91D56-BA03-4C0D-9A3B-7758BD020DC4}"/>
            </a:ext>
          </a:extLst>
        </xdr:cNvPr>
        <xdr:cNvCxnSpPr/>
      </xdr:nvCxnSpPr>
      <xdr:spPr>
        <a:xfrm>
          <a:off x="2019300" y="1665845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C899CAF9-89B4-4923-B372-EF1BE74CC5F4}"/>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D152D428-4BFC-4F75-B097-495E3D8A4E47}"/>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17697</xdr:rowOff>
    </xdr:from>
    <xdr:to>
      <xdr:col>10</xdr:col>
      <xdr:colOff>114300</xdr:colOff>
      <xdr:row>97</xdr:row>
      <xdr:rowOff>27808</xdr:rowOff>
    </xdr:to>
    <xdr:cxnSp macro="">
      <xdr:nvCxnSpPr>
        <xdr:cNvPr id="244" name="直線コネクタ 243">
          <a:extLst>
            <a:ext uri="{FF2B5EF4-FFF2-40B4-BE49-F238E27FC236}">
              <a16:creationId xmlns:a16="http://schemas.microsoft.com/office/drawing/2014/main" id="{F4F8B5CF-0939-4141-A3DF-AF15A5FB2A92}"/>
            </a:ext>
          </a:extLst>
        </xdr:cNvPr>
        <xdr:cNvCxnSpPr/>
      </xdr:nvCxnSpPr>
      <xdr:spPr>
        <a:xfrm>
          <a:off x="1130300" y="16648347"/>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90A48FE7-0C6F-4919-B295-3C131666D97D}"/>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99C15EF5-26D6-44C3-8135-F1A17A256A3D}"/>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3FB75EB0-FCAA-497E-90D7-63B01E484482}"/>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968B17D1-8E38-44D4-BFA6-D53B987553A4}"/>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91ADB4B-F0DB-4C50-8A62-FABAD9B3734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E06BF280-A435-4938-9216-02477E584BC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87E0E10-4682-4257-A773-15144913A9C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473AA2D0-471C-4FB7-9794-4544879CC94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A12AB709-80BD-431C-8C97-8999A4BB741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141077</xdr:rowOff>
    </xdr:from>
    <xdr:to>
      <xdr:col>24</xdr:col>
      <xdr:colOff>114300</xdr:colOff>
      <xdr:row>97</xdr:row>
      <xdr:rowOff>71227</xdr:rowOff>
    </xdr:to>
    <xdr:sp macro="" textlink="">
      <xdr:nvSpPr>
        <xdr:cNvPr id="254" name="楕円 253">
          <a:extLst>
            <a:ext uri="{FF2B5EF4-FFF2-40B4-BE49-F238E27FC236}">
              <a16:creationId xmlns:a16="http://schemas.microsoft.com/office/drawing/2014/main" id="{60F85589-ED5E-4665-AC49-0B275779B8A5}"/>
            </a:ext>
          </a:extLst>
        </xdr:cNvPr>
        <xdr:cNvSpPr/>
      </xdr:nvSpPr>
      <xdr:spPr>
        <a:xfrm>
          <a:off x="4584700" y="16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163954</xdr:rowOff>
    </xdr:from>
    <xdr:ext cx="599010" cy="259045"/>
    <xdr:sp macro="" textlink="">
      <xdr:nvSpPr>
        <xdr:cNvPr id="255" name="衛生費該当値テキスト">
          <a:extLst>
            <a:ext uri="{FF2B5EF4-FFF2-40B4-BE49-F238E27FC236}">
              <a16:creationId xmlns:a16="http://schemas.microsoft.com/office/drawing/2014/main" id="{83E9A094-9350-4C3D-9D40-65E95090D64C}"/>
            </a:ext>
          </a:extLst>
        </xdr:cNvPr>
        <xdr:cNvSpPr txBox="1"/>
      </xdr:nvSpPr>
      <xdr:spPr>
        <a:xfrm>
          <a:off x="4686300" y="1645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156474</xdr:rowOff>
    </xdr:from>
    <xdr:to>
      <xdr:col>20</xdr:col>
      <xdr:colOff>38100</xdr:colOff>
      <xdr:row>97</xdr:row>
      <xdr:rowOff>86624</xdr:rowOff>
    </xdr:to>
    <xdr:sp macro="" textlink="">
      <xdr:nvSpPr>
        <xdr:cNvPr id="256" name="楕円 255">
          <a:extLst>
            <a:ext uri="{FF2B5EF4-FFF2-40B4-BE49-F238E27FC236}">
              <a16:creationId xmlns:a16="http://schemas.microsoft.com/office/drawing/2014/main" id="{06AEC70C-1145-4096-8DE2-1139716075B5}"/>
            </a:ext>
          </a:extLst>
        </xdr:cNvPr>
        <xdr:cNvSpPr/>
      </xdr:nvSpPr>
      <xdr:spPr>
        <a:xfrm>
          <a:off x="3746500" y="166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103151</xdr:rowOff>
    </xdr:from>
    <xdr:ext cx="599010" cy="259045"/>
    <xdr:sp macro="" textlink="">
      <xdr:nvSpPr>
        <xdr:cNvPr id="257" name="テキスト ボックス 256">
          <a:extLst>
            <a:ext uri="{FF2B5EF4-FFF2-40B4-BE49-F238E27FC236}">
              <a16:creationId xmlns:a16="http://schemas.microsoft.com/office/drawing/2014/main" id="{F3760361-8A53-4C02-AE28-685B7425A74F}"/>
            </a:ext>
          </a:extLst>
        </xdr:cNvPr>
        <xdr:cNvSpPr txBox="1"/>
      </xdr:nvSpPr>
      <xdr:spPr>
        <a:xfrm>
          <a:off x="3497795" y="1639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148676</xdr:rowOff>
    </xdr:from>
    <xdr:to>
      <xdr:col>15</xdr:col>
      <xdr:colOff>101600</xdr:colOff>
      <xdr:row>97</xdr:row>
      <xdr:rowOff>78826</xdr:rowOff>
    </xdr:to>
    <xdr:sp macro="" textlink="">
      <xdr:nvSpPr>
        <xdr:cNvPr id="258" name="楕円 257">
          <a:extLst>
            <a:ext uri="{FF2B5EF4-FFF2-40B4-BE49-F238E27FC236}">
              <a16:creationId xmlns:a16="http://schemas.microsoft.com/office/drawing/2014/main" id="{3B8C31BB-F38A-41AA-809A-797713441C34}"/>
            </a:ext>
          </a:extLst>
        </xdr:cNvPr>
        <xdr:cNvSpPr/>
      </xdr:nvSpPr>
      <xdr:spPr>
        <a:xfrm>
          <a:off x="2857500" y="166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95353</xdr:rowOff>
    </xdr:from>
    <xdr:ext cx="599010" cy="259045"/>
    <xdr:sp macro="" textlink="">
      <xdr:nvSpPr>
        <xdr:cNvPr id="259" name="テキスト ボックス 258">
          <a:extLst>
            <a:ext uri="{FF2B5EF4-FFF2-40B4-BE49-F238E27FC236}">
              <a16:creationId xmlns:a16="http://schemas.microsoft.com/office/drawing/2014/main" id="{E1745314-8FFD-4F90-840D-1958DE94BA65}"/>
            </a:ext>
          </a:extLst>
        </xdr:cNvPr>
        <xdr:cNvSpPr txBox="1"/>
      </xdr:nvSpPr>
      <xdr:spPr>
        <a:xfrm>
          <a:off x="2608795" y="1638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148458</xdr:rowOff>
    </xdr:from>
    <xdr:to>
      <xdr:col>10</xdr:col>
      <xdr:colOff>165100</xdr:colOff>
      <xdr:row>97</xdr:row>
      <xdr:rowOff>78608</xdr:rowOff>
    </xdr:to>
    <xdr:sp macro="" textlink="">
      <xdr:nvSpPr>
        <xdr:cNvPr id="260" name="楕円 259">
          <a:extLst>
            <a:ext uri="{FF2B5EF4-FFF2-40B4-BE49-F238E27FC236}">
              <a16:creationId xmlns:a16="http://schemas.microsoft.com/office/drawing/2014/main" id="{D0CB1439-E6F8-47A2-88D6-9621D5373522}"/>
            </a:ext>
          </a:extLst>
        </xdr:cNvPr>
        <xdr:cNvSpPr/>
      </xdr:nvSpPr>
      <xdr:spPr>
        <a:xfrm>
          <a:off x="1968500" y="166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95135</xdr:rowOff>
    </xdr:from>
    <xdr:ext cx="599010" cy="259045"/>
    <xdr:sp macro="" textlink="">
      <xdr:nvSpPr>
        <xdr:cNvPr id="261" name="テキスト ボックス 260">
          <a:extLst>
            <a:ext uri="{FF2B5EF4-FFF2-40B4-BE49-F238E27FC236}">
              <a16:creationId xmlns:a16="http://schemas.microsoft.com/office/drawing/2014/main" id="{426BA5CE-4DB7-4A85-9275-624361491705}"/>
            </a:ext>
          </a:extLst>
        </xdr:cNvPr>
        <xdr:cNvSpPr txBox="1"/>
      </xdr:nvSpPr>
      <xdr:spPr>
        <a:xfrm>
          <a:off x="1719795" y="163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138347</xdr:rowOff>
    </xdr:from>
    <xdr:to>
      <xdr:col>6</xdr:col>
      <xdr:colOff>38100</xdr:colOff>
      <xdr:row>97</xdr:row>
      <xdr:rowOff>68497</xdr:rowOff>
    </xdr:to>
    <xdr:sp macro="" textlink="">
      <xdr:nvSpPr>
        <xdr:cNvPr id="262" name="楕円 261">
          <a:extLst>
            <a:ext uri="{FF2B5EF4-FFF2-40B4-BE49-F238E27FC236}">
              <a16:creationId xmlns:a16="http://schemas.microsoft.com/office/drawing/2014/main" id="{8B99323E-A6B5-41EF-B1D3-61505234F10D}"/>
            </a:ext>
          </a:extLst>
        </xdr:cNvPr>
        <xdr:cNvSpPr/>
      </xdr:nvSpPr>
      <xdr:spPr>
        <a:xfrm>
          <a:off x="1079500" y="165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85024</xdr:rowOff>
    </xdr:from>
    <xdr:ext cx="599010" cy="259045"/>
    <xdr:sp macro="" textlink="">
      <xdr:nvSpPr>
        <xdr:cNvPr id="263" name="テキスト ボックス 262">
          <a:extLst>
            <a:ext uri="{FF2B5EF4-FFF2-40B4-BE49-F238E27FC236}">
              <a16:creationId xmlns:a16="http://schemas.microsoft.com/office/drawing/2014/main" id="{6F163B57-E11A-447B-AA76-2A99402C1328}"/>
            </a:ext>
          </a:extLst>
        </xdr:cNvPr>
        <xdr:cNvSpPr txBox="1"/>
      </xdr:nvSpPr>
      <xdr:spPr>
        <a:xfrm>
          <a:off x="830795" y="1637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E2D9EEF8-FE52-41B4-93A6-09076D15D09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553C0C96-F776-48EF-AF69-23969B309EB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48DDE3B8-21F3-451A-AE37-E70175C6D39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CDF19C89-4153-49DA-92FB-7B3F6E590BD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F5A8188A-766D-43FA-991C-0A546143CAC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F4B6B478-C6A0-461A-83D5-B09FA93E5E8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CF7E34E3-906D-4FE1-B44A-DC940A13D39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B98DAB7-BD37-411F-91A1-A4B32DB838C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7CED1D3F-9494-4008-A038-810B54E709C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D86BEFBE-0B74-41B3-8D65-BD2618453A9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9DE38335-9C08-4987-B0FA-2E937D3FAAD4}"/>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7CCC7822-3F74-4F14-9E16-2B98314B7A9F}"/>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FBAD79A7-EF0E-42BF-A3C0-7CBE84FEF27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662BBA94-8C6B-46C7-9836-FD02D33086DA}"/>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EB30CC1C-D61C-4A10-B830-DBD9D4A095B6}"/>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E61D8E6C-1631-4F42-B47E-C37E31A3C6D4}"/>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CF81304F-9235-4EF5-8F0C-5841C6A7517E}"/>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338052F1-1498-4E31-969A-E0FD105BEB78}"/>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6438472D-679C-4683-96A6-D452AFE9BB41}"/>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A2B8EFDC-F6C7-428F-AB20-FDE5A07A4EB3}"/>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EA28BB0F-38E5-4A74-B197-01EF0234F05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10F8F027-BBC4-48B8-B981-51B29A936BD6}"/>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87D6AAE1-A5E8-4455-B2C7-9D096000694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E85E4E65-ED80-40D5-8315-1B10B1BC5EBE}"/>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1E6C26-D72C-4EC7-869A-68FE90931B63}"/>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8E2648B8-8A17-484A-A025-055017349F7E}"/>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24BBE4A4-E309-4A20-9407-01598C38255A}"/>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CE71FFF6-EC68-4238-BFAA-1890CA32B56B}"/>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144399</xdr:rowOff>
    </xdr:from>
    <xdr:to>
      <xdr:col>55</xdr:col>
      <xdr:colOff>0</xdr:colOff>
      <xdr:row>37</xdr:row>
      <xdr:rowOff>144526</xdr:rowOff>
    </xdr:to>
    <xdr:cxnSp macro="">
      <xdr:nvCxnSpPr>
        <xdr:cNvPr id="292" name="直線コネクタ 291">
          <a:extLst>
            <a:ext uri="{FF2B5EF4-FFF2-40B4-BE49-F238E27FC236}">
              <a16:creationId xmlns:a16="http://schemas.microsoft.com/office/drawing/2014/main" id="{40D79B63-3630-4C05-9178-24252F98AA42}"/>
            </a:ext>
          </a:extLst>
        </xdr:cNvPr>
        <xdr:cNvCxnSpPr/>
      </xdr:nvCxnSpPr>
      <xdr:spPr>
        <a:xfrm flipV="1">
          <a:off x="9639300" y="6488049"/>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E3162316-43EC-4EED-BD1D-8A5ACFAD3B67}"/>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A033899D-DE4E-4D1F-95C5-DCF5BE4FDFDA}"/>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144526</xdr:rowOff>
    </xdr:from>
    <xdr:to>
      <xdr:col>50</xdr:col>
      <xdr:colOff>114300</xdr:colOff>
      <xdr:row>38</xdr:row>
      <xdr:rowOff>4318</xdr:rowOff>
    </xdr:to>
    <xdr:cxnSp macro="">
      <xdr:nvCxnSpPr>
        <xdr:cNvPr id="295" name="直線コネクタ 294">
          <a:extLst>
            <a:ext uri="{FF2B5EF4-FFF2-40B4-BE49-F238E27FC236}">
              <a16:creationId xmlns:a16="http://schemas.microsoft.com/office/drawing/2014/main" id="{5A3ADCD4-E719-452D-951A-9AD5101162EB}"/>
            </a:ext>
          </a:extLst>
        </xdr:cNvPr>
        <xdr:cNvCxnSpPr/>
      </xdr:nvCxnSpPr>
      <xdr:spPr>
        <a:xfrm flipV="1">
          <a:off x="8750300" y="6488176"/>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E3F59CCB-EF9C-4A51-A25B-DA2D7BD6DC28}"/>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516D74FC-8550-40D0-AB85-EC56DACB88D1}"/>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124968</xdr:rowOff>
    </xdr:from>
    <xdr:to>
      <xdr:col>45</xdr:col>
      <xdr:colOff>177800</xdr:colOff>
      <xdr:row>38</xdr:row>
      <xdr:rowOff>4318</xdr:rowOff>
    </xdr:to>
    <xdr:cxnSp macro="">
      <xdr:nvCxnSpPr>
        <xdr:cNvPr id="298" name="直線コネクタ 297">
          <a:extLst>
            <a:ext uri="{FF2B5EF4-FFF2-40B4-BE49-F238E27FC236}">
              <a16:creationId xmlns:a16="http://schemas.microsoft.com/office/drawing/2014/main" id="{8BD9A990-8BCC-484D-98C5-F0F32EB5338D}"/>
            </a:ext>
          </a:extLst>
        </xdr:cNvPr>
        <xdr:cNvCxnSpPr/>
      </xdr:nvCxnSpPr>
      <xdr:spPr>
        <a:xfrm>
          <a:off x="7861300" y="6468618"/>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2549E06C-A5A9-428D-B836-762B847E7397}"/>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F65E81C4-F009-4639-9CBC-436A96F21C97}"/>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124968</xdr:rowOff>
    </xdr:from>
    <xdr:to>
      <xdr:col>41</xdr:col>
      <xdr:colOff>50800</xdr:colOff>
      <xdr:row>38</xdr:row>
      <xdr:rowOff>8890</xdr:rowOff>
    </xdr:to>
    <xdr:cxnSp macro="">
      <xdr:nvCxnSpPr>
        <xdr:cNvPr id="301" name="直線コネクタ 300">
          <a:extLst>
            <a:ext uri="{FF2B5EF4-FFF2-40B4-BE49-F238E27FC236}">
              <a16:creationId xmlns:a16="http://schemas.microsoft.com/office/drawing/2014/main" id="{47C90B97-5588-4D3D-B2FC-2A2B9A1A2276}"/>
            </a:ext>
          </a:extLst>
        </xdr:cNvPr>
        <xdr:cNvCxnSpPr/>
      </xdr:nvCxnSpPr>
      <xdr:spPr>
        <a:xfrm flipV="1">
          <a:off x="6972300" y="6468618"/>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D4C9D827-0456-4B7B-95A3-4ADD9DCBB0AA}"/>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721D5B7F-5408-46C3-BE68-578279F28D2E}"/>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7A08B139-0C33-4787-BEA9-E0F086CBA771}"/>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A163E4B8-F372-44CD-8313-731EF1A0FBF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C4B9AEC-9A41-4137-999F-9B80CDBF8B5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3A10804-B309-48E9-91AC-FBA744B2AFF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44044BF3-BF2F-4A59-B163-4AEE2BC92C8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21273C52-8D2A-408B-B8BE-8450230252E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D1A7E598-5E2F-4313-9E22-C40C0607C60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93599</xdr:rowOff>
    </xdr:from>
    <xdr:to>
      <xdr:col>55</xdr:col>
      <xdr:colOff>50800</xdr:colOff>
      <xdr:row>38</xdr:row>
      <xdr:rowOff>23749</xdr:rowOff>
    </xdr:to>
    <xdr:sp macro="" textlink="">
      <xdr:nvSpPr>
        <xdr:cNvPr id="311" name="楕円 310">
          <a:extLst>
            <a:ext uri="{FF2B5EF4-FFF2-40B4-BE49-F238E27FC236}">
              <a16:creationId xmlns:a16="http://schemas.microsoft.com/office/drawing/2014/main" id="{6BDBEE86-6AE9-47A7-A98D-1C56F8F3C4E9}"/>
            </a:ext>
          </a:extLst>
        </xdr:cNvPr>
        <xdr:cNvSpPr/>
      </xdr:nvSpPr>
      <xdr:spPr>
        <a:xfrm>
          <a:off x="10426700" y="64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116476</xdr:rowOff>
    </xdr:from>
    <xdr:ext cx="469744" cy="259045"/>
    <xdr:sp macro="" textlink="">
      <xdr:nvSpPr>
        <xdr:cNvPr id="312" name="労働費該当値テキスト">
          <a:extLst>
            <a:ext uri="{FF2B5EF4-FFF2-40B4-BE49-F238E27FC236}">
              <a16:creationId xmlns:a16="http://schemas.microsoft.com/office/drawing/2014/main" id="{96CE4503-A09D-4D1A-93A4-0978792D3F56}"/>
            </a:ext>
          </a:extLst>
        </xdr:cNvPr>
        <xdr:cNvSpPr txBox="1"/>
      </xdr:nvSpPr>
      <xdr:spPr>
        <a:xfrm>
          <a:off x="10528300" y="628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93726</xdr:rowOff>
    </xdr:from>
    <xdr:to>
      <xdr:col>50</xdr:col>
      <xdr:colOff>165100</xdr:colOff>
      <xdr:row>38</xdr:row>
      <xdr:rowOff>23876</xdr:rowOff>
    </xdr:to>
    <xdr:sp macro="" textlink="">
      <xdr:nvSpPr>
        <xdr:cNvPr id="313" name="楕円 312">
          <a:extLst>
            <a:ext uri="{FF2B5EF4-FFF2-40B4-BE49-F238E27FC236}">
              <a16:creationId xmlns:a16="http://schemas.microsoft.com/office/drawing/2014/main" id="{9FDF724A-2100-4A2D-9796-DEC83DC95DAF}"/>
            </a:ext>
          </a:extLst>
        </xdr:cNvPr>
        <xdr:cNvSpPr/>
      </xdr:nvSpPr>
      <xdr:spPr>
        <a:xfrm>
          <a:off x="9588500" y="64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40403</xdr:rowOff>
    </xdr:from>
    <xdr:ext cx="469744" cy="259045"/>
    <xdr:sp macro="" textlink="">
      <xdr:nvSpPr>
        <xdr:cNvPr id="314" name="テキスト ボックス 313">
          <a:extLst>
            <a:ext uri="{FF2B5EF4-FFF2-40B4-BE49-F238E27FC236}">
              <a16:creationId xmlns:a16="http://schemas.microsoft.com/office/drawing/2014/main" id="{99E76508-9C4D-410D-9888-4BA2756D59B9}"/>
            </a:ext>
          </a:extLst>
        </xdr:cNvPr>
        <xdr:cNvSpPr txBox="1"/>
      </xdr:nvSpPr>
      <xdr:spPr>
        <a:xfrm>
          <a:off x="9404428" y="62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124968</xdr:rowOff>
    </xdr:from>
    <xdr:to>
      <xdr:col>46</xdr:col>
      <xdr:colOff>38100</xdr:colOff>
      <xdr:row>38</xdr:row>
      <xdr:rowOff>55118</xdr:rowOff>
    </xdr:to>
    <xdr:sp macro="" textlink="">
      <xdr:nvSpPr>
        <xdr:cNvPr id="315" name="楕円 314">
          <a:extLst>
            <a:ext uri="{FF2B5EF4-FFF2-40B4-BE49-F238E27FC236}">
              <a16:creationId xmlns:a16="http://schemas.microsoft.com/office/drawing/2014/main" id="{C144C9F0-A3CC-45E2-B8F8-E33EE3F65EB6}"/>
            </a:ext>
          </a:extLst>
        </xdr:cNvPr>
        <xdr:cNvSpPr/>
      </xdr:nvSpPr>
      <xdr:spPr>
        <a:xfrm>
          <a:off x="8699500" y="64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71645</xdr:rowOff>
    </xdr:from>
    <xdr:ext cx="469744" cy="259045"/>
    <xdr:sp macro="" textlink="">
      <xdr:nvSpPr>
        <xdr:cNvPr id="316" name="テキスト ボックス 315">
          <a:extLst>
            <a:ext uri="{FF2B5EF4-FFF2-40B4-BE49-F238E27FC236}">
              <a16:creationId xmlns:a16="http://schemas.microsoft.com/office/drawing/2014/main" id="{53CC7246-97C8-4F37-9C11-E1DEBB4371F4}"/>
            </a:ext>
          </a:extLst>
        </xdr:cNvPr>
        <xdr:cNvSpPr txBox="1"/>
      </xdr:nvSpPr>
      <xdr:spPr>
        <a:xfrm>
          <a:off x="8515428" y="624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74168</xdr:rowOff>
    </xdr:from>
    <xdr:to>
      <xdr:col>41</xdr:col>
      <xdr:colOff>101600</xdr:colOff>
      <xdr:row>38</xdr:row>
      <xdr:rowOff>4318</xdr:rowOff>
    </xdr:to>
    <xdr:sp macro="" textlink="">
      <xdr:nvSpPr>
        <xdr:cNvPr id="317" name="楕円 316">
          <a:extLst>
            <a:ext uri="{FF2B5EF4-FFF2-40B4-BE49-F238E27FC236}">
              <a16:creationId xmlns:a16="http://schemas.microsoft.com/office/drawing/2014/main" id="{27C17B45-2BD0-4083-9E14-F5C7ED287508}"/>
            </a:ext>
          </a:extLst>
        </xdr:cNvPr>
        <xdr:cNvSpPr/>
      </xdr:nvSpPr>
      <xdr:spPr>
        <a:xfrm>
          <a:off x="78105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20845</xdr:rowOff>
    </xdr:from>
    <xdr:ext cx="469744" cy="259045"/>
    <xdr:sp macro="" textlink="">
      <xdr:nvSpPr>
        <xdr:cNvPr id="318" name="テキスト ボックス 317">
          <a:extLst>
            <a:ext uri="{FF2B5EF4-FFF2-40B4-BE49-F238E27FC236}">
              <a16:creationId xmlns:a16="http://schemas.microsoft.com/office/drawing/2014/main" id="{0CF94A2F-1A91-4FD9-A6BD-35901C519FD6}"/>
            </a:ext>
          </a:extLst>
        </xdr:cNvPr>
        <xdr:cNvSpPr txBox="1"/>
      </xdr:nvSpPr>
      <xdr:spPr>
        <a:xfrm>
          <a:off x="7626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129540</xdr:rowOff>
    </xdr:from>
    <xdr:to>
      <xdr:col>36</xdr:col>
      <xdr:colOff>165100</xdr:colOff>
      <xdr:row>38</xdr:row>
      <xdr:rowOff>59690</xdr:rowOff>
    </xdr:to>
    <xdr:sp macro="" textlink="">
      <xdr:nvSpPr>
        <xdr:cNvPr id="319" name="楕円 318">
          <a:extLst>
            <a:ext uri="{FF2B5EF4-FFF2-40B4-BE49-F238E27FC236}">
              <a16:creationId xmlns:a16="http://schemas.microsoft.com/office/drawing/2014/main" id="{802325DD-B22F-42B7-A0CC-569ACC5A6B0B}"/>
            </a:ext>
          </a:extLst>
        </xdr:cNvPr>
        <xdr:cNvSpPr/>
      </xdr:nvSpPr>
      <xdr:spPr>
        <a:xfrm>
          <a:off x="6921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76217</xdr:rowOff>
    </xdr:from>
    <xdr:ext cx="469744" cy="259045"/>
    <xdr:sp macro="" textlink="">
      <xdr:nvSpPr>
        <xdr:cNvPr id="320" name="テキスト ボックス 319">
          <a:extLst>
            <a:ext uri="{FF2B5EF4-FFF2-40B4-BE49-F238E27FC236}">
              <a16:creationId xmlns:a16="http://schemas.microsoft.com/office/drawing/2014/main" id="{C6188E64-FF8A-42E4-9E75-FE43A143893B}"/>
            </a:ext>
          </a:extLst>
        </xdr:cNvPr>
        <xdr:cNvSpPr txBox="1"/>
      </xdr:nvSpPr>
      <xdr:spPr>
        <a:xfrm>
          <a:off x="6737428" y="62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640DEBED-382D-4E32-8A86-A48FB170FCC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3E82A839-8704-4756-AC96-9113B38BA0A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895897DC-7D5C-4495-8236-AF4D7670C95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2E6FEA07-F9E0-404F-AE6B-1882C4FA661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E6288079-3300-4805-9529-7A19F428B46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E50317F0-07EB-4F25-BD92-7D7F98380D7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A7720A58-A76F-46E0-9D6F-3D2D3CE9E6E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1E106671-94CC-45AB-A974-F619EED8073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193A4648-F3B8-4616-A0A3-F3A2A6835BD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46441E-1CB3-4358-8C90-46CA098668E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BCBF33BD-6BA9-4768-83B4-70BD1E0473FB}"/>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BC101F8F-BE77-4271-8D5F-7353C526D439}"/>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89F24F9A-1280-45DE-9EAC-C9F2062891C7}"/>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FF71F788-3506-4FB8-88DF-1D47A7D9D3A6}"/>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88E839AD-0500-4F6F-BB4F-E6DE54F12E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65BE285F-2EB9-4089-96A1-9BD3151FC03E}"/>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DEBB04D2-E6CF-4060-8FA3-42A265A38ABE}"/>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CFE9CCBA-18E5-4C41-ACC3-A4987FA257BF}"/>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D9ABA684-1BDF-40E3-BE83-8C282B0108CD}"/>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BADE658C-3B26-4391-BB49-FAE06184C4F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7B672BD2-77BA-4BB8-998A-4AEBD810BD4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7672651-AB0A-4CE4-B6D2-1A15EC75603E}"/>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463A8DC0-B21C-4E7A-BE37-0BC91DB68DC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1932209D-5D66-4F9D-BDEE-C377CAC38A6A}"/>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C28F918C-9FDE-4A3D-9DC0-1D3942D94961}"/>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A7C25B64-5B2D-470A-AAE3-F2766B919AE6}"/>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430E2B64-AD81-4396-87F3-531023EFBAF5}"/>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C7354469-9D66-47A3-BF43-72C0AFDF4E2E}"/>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106979</xdr:rowOff>
    </xdr:from>
    <xdr:to>
      <xdr:col>55</xdr:col>
      <xdr:colOff>0</xdr:colOff>
      <xdr:row>58</xdr:row>
      <xdr:rowOff>118619</xdr:rowOff>
    </xdr:to>
    <xdr:cxnSp macro="">
      <xdr:nvCxnSpPr>
        <xdr:cNvPr id="349" name="直線コネクタ 348">
          <a:extLst>
            <a:ext uri="{FF2B5EF4-FFF2-40B4-BE49-F238E27FC236}">
              <a16:creationId xmlns:a16="http://schemas.microsoft.com/office/drawing/2014/main" id="{4F650B54-6456-4F78-ABAF-5FCB7B45E2E4}"/>
            </a:ext>
          </a:extLst>
        </xdr:cNvPr>
        <xdr:cNvCxnSpPr/>
      </xdr:nvCxnSpPr>
      <xdr:spPr>
        <a:xfrm>
          <a:off x="9639300" y="10051079"/>
          <a:ext cx="8382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3887DC61-7015-481D-8C76-4C98C2351FD2}"/>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E21367A5-7B6C-4CF3-8EEA-C2DE81BA6FDC}"/>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137010</xdr:rowOff>
    </xdr:from>
    <xdr:to>
      <xdr:col>50</xdr:col>
      <xdr:colOff>114300</xdr:colOff>
      <xdr:row>58</xdr:row>
      <xdr:rowOff>106979</xdr:rowOff>
    </xdr:to>
    <xdr:cxnSp macro="">
      <xdr:nvCxnSpPr>
        <xdr:cNvPr id="352" name="直線コネクタ 351">
          <a:extLst>
            <a:ext uri="{FF2B5EF4-FFF2-40B4-BE49-F238E27FC236}">
              <a16:creationId xmlns:a16="http://schemas.microsoft.com/office/drawing/2014/main" id="{E3F74196-2B0C-45D0-8DDB-EF26AFF20CCB}"/>
            </a:ext>
          </a:extLst>
        </xdr:cNvPr>
        <xdr:cNvCxnSpPr/>
      </xdr:nvCxnSpPr>
      <xdr:spPr>
        <a:xfrm>
          <a:off x="8750300" y="9909660"/>
          <a:ext cx="889000" cy="1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1E81F9BD-9094-41D3-ABFD-59E36CF30303}"/>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1EE37BB5-D19C-4E92-BE05-C404D36A7D2B}"/>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137010</xdr:rowOff>
    </xdr:from>
    <xdr:to>
      <xdr:col>45</xdr:col>
      <xdr:colOff>177800</xdr:colOff>
      <xdr:row>58</xdr:row>
      <xdr:rowOff>20590</xdr:rowOff>
    </xdr:to>
    <xdr:cxnSp macro="">
      <xdr:nvCxnSpPr>
        <xdr:cNvPr id="355" name="直線コネクタ 354">
          <a:extLst>
            <a:ext uri="{FF2B5EF4-FFF2-40B4-BE49-F238E27FC236}">
              <a16:creationId xmlns:a16="http://schemas.microsoft.com/office/drawing/2014/main" id="{70A33415-32C2-44E6-89C4-F42E3B05EEF9}"/>
            </a:ext>
          </a:extLst>
        </xdr:cNvPr>
        <xdr:cNvCxnSpPr/>
      </xdr:nvCxnSpPr>
      <xdr:spPr>
        <a:xfrm flipV="1">
          <a:off x="7861300" y="9909660"/>
          <a:ext cx="889000" cy="5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382B16C-9CC2-4958-BB24-53A32C3BA938}"/>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A175C4F3-FA8D-47F0-8E6B-139A447999E9}"/>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20590</xdr:rowOff>
    </xdr:from>
    <xdr:to>
      <xdr:col>41</xdr:col>
      <xdr:colOff>50800</xdr:colOff>
      <xdr:row>58</xdr:row>
      <xdr:rowOff>100257</xdr:rowOff>
    </xdr:to>
    <xdr:cxnSp macro="">
      <xdr:nvCxnSpPr>
        <xdr:cNvPr id="358" name="直線コネクタ 357">
          <a:extLst>
            <a:ext uri="{FF2B5EF4-FFF2-40B4-BE49-F238E27FC236}">
              <a16:creationId xmlns:a16="http://schemas.microsoft.com/office/drawing/2014/main" id="{0AF896C3-7B93-4CBE-BC39-F519A65C6556}"/>
            </a:ext>
          </a:extLst>
        </xdr:cNvPr>
        <xdr:cNvCxnSpPr/>
      </xdr:nvCxnSpPr>
      <xdr:spPr>
        <a:xfrm flipV="1">
          <a:off x="6972300" y="9964690"/>
          <a:ext cx="889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C2ACC78A-2274-47AE-90E1-0F80EBF8D66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C53C0E92-5197-43E7-A798-D8A95DCFE35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124CEAB1-D4FE-49E6-BFA8-E6BA5EE2F3FF}"/>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822EC311-2464-4ED0-8C98-1D9296EF9F5C}"/>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EB20026-BED7-4FAD-9841-599FB5996BD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85202206-87DE-4CD8-B31B-513F52F5293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3809B4B6-6628-4A05-9027-34BE773549C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FEA12ADA-19CA-4C1B-81A8-2360F950490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DA233377-E09A-41F8-A92F-5F445314309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67819</xdr:rowOff>
    </xdr:from>
    <xdr:to>
      <xdr:col>55</xdr:col>
      <xdr:colOff>50800</xdr:colOff>
      <xdr:row>58</xdr:row>
      <xdr:rowOff>169419</xdr:rowOff>
    </xdr:to>
    <xdr:sp macro="" textlink="">
      <xdr:nvSpPr>
        <xdr:cNvPr id="368" name="楕円 367">
          <a:extLst>
            <a:ext uri="{FF2B5EF4-FFF2-40B4-BE49-F238E27FC236}">
              <a16:creationId xmlns:a16="http://schemas.microsoft.com/office/drawing/2014/main" id="{D2FDDDAA-A9BE-4369-B666-E79AF50A7612}"/>
            </a:ext>
          </a:extLst>
        </xdr:cNvPr>
        <xdr:cNvSpPr/>
      </xdr:nvSpPr>
      <xdr:spPr>
        <a:xfrm>
          <a:off x="10426700" y="100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154196</xdr:rowOff>
    </xdr:from>
    <xdr:ext cx="534377" cy="259045"/>
    <xdr:sp macro="" textlink="">
      <xdr:nvSpPr>
        <xdr:cNvPr id="369" name="農林水産業費該当値テキスト">
          <a:extLst>
            <a:ext uri="{FF2B5EF4-FFF2-40B4-BE49-F238E27FC236}">
              <a16:creationId xmlns:a16="http://schemas.microsoft.com/office/drawing/2014/main" id="{E5B33983-AC8E-4B6C-92E1-80AF170857E4}"/>
            </a:ext>
          </a:extLst>
        </xdr:cNvPr>
        <xdr:cNvSpPr txBox="1"/>
      </xdr:nvSpPr>
      <xdr:spPr>
        <a:xfrm>
          <a:off x="10528300" y="992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56179</xdr:rowOff>
    </xdr:from>
    <xdr:to>
      <xdr:col>50</xdr:col>
      <xdr:colOff>165100</xdr:colOff>
      <xdr:row>58</xdr:row>
      <xdr:rowOff>157779</xdr:rowOff>
    </xdr:to>
    <xdr:sp macro="" textlink="">
      <xdr:nvSpPr>
        <xdr:cNvPr id="370" name="楕円 369">
          <a:extLst>
            <a:ext uri="{FF2B5EF4-FFF2-40B4-BE49-F238E27FC236}">
              <a16:creationId xmlns:a16="http://schemas.microsoft.com/office/drawing/2014/main" id="{503256AA-CED6-44C1-AC83-516F30FDB7E3}"/>
            </a:ext>
          </a:extLst>
        </xdr:cNvPr>
        <xdr:cNvSpPr/>
      </xdr:nvSpPr>
      <xdr:spPr>
        <a:xfrm>
          <a:off x="9588500" y="1000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148906</xdr:rowOff>
    </xdr:from>
    <xdr:ext cx="534377" cy="259045"/>
    <xdr:sp macro="" textlink="">
      <xdr:nvSpPr>
        <xdr:cNvPr id="371" name="テキスト ボックス 370">
          <a:extLst>
            <a:ext uri="{FF2B5EF4-FFF2-40B4-BE49-F238E27FC236}">
              <a16:creationId xmlns:a16="http://schemas.microsoft.com/office/drawing/2014/main" id="{28E05DEB-8B9A-4E20-B6C1-AD9FAAF6D1A8}"/>
            </a:ext>
          </a:extLst>
        </xdr:cNvPr>
        <xdr:cNvSpPr txBox="1"/>
      </xdr:nvSpPr>
      <xdr:spPr>
        <a:xfrm>
          <a:off x="9372111" y="100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86210</xdr:rowOff>
    </xdr:from>
    <xdr:to>
      <xdr:col>46</xdr:col>
      <xdr:colOff>38100</xdr:colOff>
      <xdr:row>58</xdr:row>
      <xdr:rowOff>16360</xdr:rowOff>
    </xdr:to>
    <xdr:sp macro="" textlink="">
      <xdr:nvSpPr>
        <xdr:cNvPr id="372" name="楕円 371">
          <a:extLst>
            <a:ext uri="{FF2B5EF4-FFF2-40B4-BE49-F238E27FC236}">
              <a16:creationId xmlns:a16="http://schemas.microsoft.com/office/drawing/2014/main" id="{761344A8-23C4-4526-8D67-92E217832BD2}"/>
            </a:ext>
          </a:extLst>
        </xdr:cNvPr>
        <xdr:cNvSpPr/>
      </xdr:nvSpPr>
      <xdr:spPr>
        <a:xfrm>
          <a:off x="8699500" y="98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32887</xdr:rowOff>
    </xdr:from>
    <xdr:ext cx="599010" cy="259045"/>
    <xdr:sp macro="" textlink="">
      <xdr:nvSpPr>
        <xdr:cNvPr id="373" name="テキスト ボックス 372">
          <a:extLst>
            <a:ext uri="{FF2B5EF4-FFF2-40B4-BE49-F238E27FC236}">
              <a16:creationId xmlns:a16="http://schemas.microsoft.com/office/drawing/2014/main" id="{1A2F1589-594A-42FE-BE7E-C575BC7DEB27}"/>
            </a:ext>
          </a:extLst>
        </xdr:cNvPr>
        <xdr:cNvSpPr txBox="1"/>
      </xdr:nvSpPr>
      <xdr:spPr>
        <a:xfrm>
          <a:off x="8450795" y="96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141240</xdr:rowOff>
    </xdr:from>
    <xdr:to>
      <xdr:col>41</xdr:col>
      <xdr:colOff>101600</xdr:colOff>
      <xdr:row>58</xdr:row>
      <xdr:rowOff>71390</xdr:rowOff>
    </xdr:to>
    <xdr:sp macro="" textlink="">
      <xdr:nvSpPr>
        <xdr:cNvPr id="374" name="楕円 373">
          <a:extLst>
            <a:ext uri="{FF2B5EF4-FFF2-40B4-BE49-F238E27FC236}">
              <a16:creationId xmlns:a16="http://schemas.microsoft.com/office/drawing/2014/main" id="{20F0CF24-E5F0-42E6-BBEF-F0363B8E45B1}"/>
            </a:ext>
          </a:extLst>
        </xdr:cNvPr>
        <xdr:cNvSpPr/>
      </xdr:nvSpPr>
      <xdr:spPr>
        <a:xfrm>
          <a:off x="7810500" y="99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62517</xdr:rowOff>
    </xdr:from>
    <xdr:ext cx="599010" cy="259045"/>
    <xdr:sp macro="" textlink="">
      <xdr:nvSpPr>
        <xdr:cNvPr id="375" name="テキスト ボックス 374">
          <a:extLst>
            <a:ext uri="{FF2B5EF4-FFF2-40B4-BE49-F238E27FC236}">
              <a16:creationId xmlns:a16="http://schemas.microsoft.com/office/drawing/2014/main" id="{E85CE542-9E83-4536-B3EA-07E7D5DAC55D}"/>
            </a:ext>
          </a:extLst>
        </xdr:cNvPr>
        <xdr:cNvSpPr txBox="1"/>
      </xdr:nvSpPr>
      <xdr:spPr>
        <a:xfrm>
          <a:off x="7561795" y="1000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49457</xdr:rowOff>
    </xdr:from>
    <xdr:to>
      <xdr:col>36</xdr:col>
      <xdr:colOff>165100</xdr:colOff>
      <xdr:row>58</xdr:row>
      <xdr:rowOff>151057</xdr:rowOff>
    </xdr:to>
    <xdr:sp macro="" textlink="">
      <xdr:nvSpPr>
        <xdr:cNvPr id="376" name="楕円 375">
          <a:extLst>
            <a:ext uri="{FF2B5EF4-FFF2-40B4-BE49-F238E27FC236}">
              <a16:creationId xmlns:a16="http://schemas.microsoft.com/office/drawing/2014/main" id="{69FBD039-5542-4559-82D7-04888A541B5C}"/>
            </a:ext>
          </a:extLst>
        </xdr:cNvPr>
        <xdr:cNvSpPr/>
      </xdr:nvSpPr>
      <xdr:spPr>
        <a:xfrm>
          <a:off x="6921500" y="999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142184</xdr:rowOff>
    </xdr:from>
    <xdr:ext cx="534377" cy="259045"/>
    <xdr:sp macro="" textlink="">
      <xdr:nvSpPr>
        <xdr:cNvPr id="377" name="テキスト ボックス 376">
          <a:extLst>
            <a:ext uri="{FF2B5EF4-FFF2-40B4-BE49-F238E27FC236}">
              <a16:creationId xmlns:a16="http://schemas.microsoft.com/office/drawing/2014/main" id="{F46A90C7-8256-4515-9587-4ACAB5255583}"/>
            </a:ext>
          </a:extLst>
        </xdr:cNvPr>
        <xdr:cNvSpPr txBox="1"/>
      </xdr:nvSpPr>
      <xdr:spPr>
        <a:xfrm>
          <a:off x="6705111" y="1008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663B61D1-B693-4B23-8237-5E1ED775864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89071464-325F-4181-AFCD-F67A98E0ED5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9052E92C-7A02-4046-B109-F957C753792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4AD11350-6D25-4D45-B49F-2F1FF839D47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3B96407B-A7DB-4A74-92B2-5A58163CF23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20C2F851-2F20-44E7-B558-A63CFDEB00E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83FEB670-EFBB-4A33-802B-87C4D22E9F4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9A39BF16-6211-4BEE-B711-DCCD76E0504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6923A0B-9705-4EC2-ADBE-FC63E2B7479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4B033443-EF65-4AF5-A9C8-2C1A254AFA6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A54004FC-A3DC-41BD-934F-EAAAE91FE495}"/>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9CE5DBB0-FB7F-46DF-B921-04C71DE6696D}"/>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79AA3715-EB87-4D9E-91D4-9089EC3FD91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1CF62556-AB79-48DF-83C5-CEB5430D108F}"/>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1659001F-BD7E-4426-B69E-45B1E3B6696B}"/>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E78E5320-6A04-429A-98FC-E7768D3EF1AE}"/>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313EFB44-B329-48E0-BBB7-9FAA6805B0A4}"/>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ED392A91-07BE-433D-BEAF-B87FD27E975E}"/>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C828806C-9FDC-488E-87CE-B663803F6E9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4C66031-4204-46CD-8572-A06CCBA62913}"/>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6770F742-F146-439E-BB25-18354D6C0F4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9AB5EE81-4395-4981-9A8B-B60938055CD2}"/>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5B09FBB4-ED99-40D7-9ED4-627A330FBE6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BFE9885F-EDDF-42EB-B204-F70C7DB4410F}"/>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BCA25B7C-C39B-4CA1-8A0D-DC423CE99312}"/>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554963A7-1F8F-4DC4-9FBF-DB56F3970FDE}"/>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BEB220A2-010D-4A9C-BE4D-4DCD0F09BEDF}"/>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6E7768A4-19DD-4478-906F-ACA76C526B52}"/>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73509</xdr:rowOff>
    </xdr:from>
    <xdr:to>
      <xdr:col>55</xdr:col>
      <xdr:colOff>0</xdr:colOff>
      <xdr:row>78</xdr:row>
      <xdr:rowOff>88426</xdr:rowOff>
    </xdr:to>
    <xdr:cxnSp macro="">
      <xdr:nvCxnSpPr>
        <xdr:cNvPr id="406" name="直線コネクタ 405">
          <a:extLst>
            <a:ext uri="{FF2B5EF4-FFF2-40B4-BE49-F238E27FC236}">
              <a16:creationId xmlns:a16="http://schemas.microsoft.com/office/drawing/2014/main" id="{40E8E32B-C837-417E-99EC-182DCA78E659}"/>
            </a:ext>
          </a:extLst>
        </xdr:cNvPr>
        <xdr:cNvCxnSpPr/>
      </xdr:nvCxnSpPr>
      <xdr:spPr>
        <a:xfrm flipV="1">
          <a:off x="9639300" y="13446609"/>
          <a:ext cx="8382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C1FDCA3B-4983-4456-B0F9-6EA152090912}"/>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F1567D3C-F309-4B32-BEAB-7E7191EF28EA}"/>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53023</xdr:rowOff>
    </xdr:from>
    <xdr:to>
      <xdr:col>50</xdr:col>
      <xdr:colOff>114300</xdr:colOff>
      <xdr:row>78</xdr:row>
      <xdr:rowOff>88426</xdr:rowOff>
    </xdr:to>
    <xdr:cxnSp macro="">
      <xdr:nvCxnSpPr>
        <xdr:cNvPr id="409" name="直線コネクタ 408">
          <a:extLst>
            <a:ext uri="{FF2B5EF4-FFF2-40B4-BE49-F238E27FC236}">
              <a16:creationId xmlns:a16="http://schemas.microsoft.com/office/drawing/2014/main" id="{1A37E453-2509-46C2-8237-67A35B7DAC25}"/>
            </a:ext>
          </a:extLst>
        </xdr:cNvPr>
        <xdr:cNvCxnSpPr/>
      </xdr:nvCxnSpPr>
      <xdr:spPr>
        <a:xfrm>
          <a:off x="8750300" y="13426123"/>
          <a:ext cx="889000" cy="3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C0B0A19A-2966-4643-96D6-5E75C37F302C}"/>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6B5B9151-7282-4B9D-A224-F916E928C296}"/>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43253</xdr:rowOff>
    </xdr:from>
    <xdr:to>
      <xdr:col>45</xdr:col>
      <xdr:colOff>177800</xdr:colOff>
      <xdr:row>78</xdr:row>
      <xdr:rowOff>53023</xdr:rowOff>
    </xdr:to>
    <xdr:cxnSp macro="">
      <xdr:nvCxnSpPr>
        <xdr:cNvPr id="412" name="直線コネクタ 411">
          <a:extLst>
            <a:ext uri="{FF2B5EF4-FFF2-40B4-BE49-F238E27FC236}">
              <a16:creationId xmlns:a16="http://schemas.microsoft.com/office/drawing/2014/main" id="{E9D3D140-9863-4CEE-929B-8D5737F193BA}"/>
            </a:ext>
          </a:extLst>
        </xdr:cNvPr>
        <xdr:cNvCxnSpPr/>
      </xdr:nvCxnSpPr>
      <xdr:spPr>
        <a:xfrm>
          <a:off x="7861300" y="13416353"/>
          <a:ext cx="8890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F886AB76-A22D-4EFE-92B7-74701C0CF19D}"/>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6AC47DF-5B94-48F5-B10E-26C61EFD738E}"/>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43253</xdr:rowOff>
    </xdr:from>
    <xdr:to>
      <xdr:col>41</xdr:col>
      <xdr:colOff>50800</xdr:colOff>
      <xdr:row>78</xdr:row>
      <xdr:rowOff>59145</xdr:rowOff>
    </xdr:to>
    <xdr:cxnSp macro="">
      <xdr:nvCxnSpPr>
        <xdr:cNvPr id="415" name="直線コネクタ 414">
          <a:extLst>
            <a:ext uri="{FF2B5EF4-FFF2-40B4-BE49-F238E27FC236}">
              <a16:creationId xmlns:a16="http://schemas.microsoft.com/office/drawing/2014/main" id="{60494242-DA51-4A99-8358-5460B6F20945}"/>
            </a:ext>
          </a:extLst>
        </xdr:cNvPr>
        <xdr:cNvCxnSpPr/>
      </xdr:nvCxnSpPr>
      <xdr:spPr>
        <a:xfrm flipV="1">
          <a:off x="6972300" y="13416353"/>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2230A348-E457-493A-86D8-C0FEB7659FA4}"/>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C3163EF5-B540-4508-BF55-E8AF007361D9}"/>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A4CE70F4-63ED-4A22-A9C1-10EC6A2C01D6}"/>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7B5296EE-ED5F-4A61-824E-DBD29200C21A}"/>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2B2297DD-2D27-4EDF-8510-9679A21E043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181D1D5-68DA-404F-AD53-F429479582D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A5411D76-CA8B-49AD-89E9-85C8F52FB6A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9150ADB8-FC25-4A11-9815-75EC34C5167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7B6C35B4-D80F-4535-8F03-74C63597C8B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22709</xdr:rowOff>
    </xdr:from>
    <xdr:to>
      <xdr:col>55</xdr:col>
      <xdr:colOff>50800</xdr:colOff>
      <xdr:row>78</xdr:row>
      <xdr:rowOff>124309</xdr:rowOff>
    </xdr:to>
    <xdr:sp macro="" textlink="">
      <xdr:nvSpPr>
        <xdr:cNvPr id="425" name="楕円 424">
          <a:extLst>
            <a:ext uri="{FF2B5EF4-FFF2-40B4-BE49-F238E27FC236}">
              <a16:creationId xmlns:a16="http://schemas.microsoft.com/office/drawing/2014/main" id="{C7889FA1-870C-40C4-A1CD-0BA52F316E46}"/>
            </a:ext>
          </a:extLst>
        </xdr:cNvPr>
        <xdr:cNvSpPr/>
      </xdr:nvSpPr>
      <xdr:spPr>
        <a:xfrm>
          <a:off x="10426700" y="133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1136</xdr:rowOff>
    </xdr:from>
    <xdr:ext cx="534377" cy="259045"/>
    <xdr:sp macro="" textlink="">
      <xdr:nvSpPr>
        <xdr:cNvPr id="426" name="商工費該当値テキスト">
          <a:extLst>
            <a:ext uri="{FF2B5EF4-FFF2-40B4-BE49-F238E27FC236}">
              <a16:creationId xmlns:a16="http://schemas.microsoft.com/office/drawing/2014/main" id="{9E0E99D2-8B6E-4339-A061-BBB7BFA4E3C5}"/>
            </a:ext>
          </a:extLst>
        </xdr:cNvPr>
        <xdr:cNvSpPr txBox="1"/>
      </xdr:nvSpPr>
      <xdr:spPr>
        <a:xfrm>
          <a:off x="10528300" y="133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37626</xdr:rowOff>
    </xdr:from>
    <xdr:to>
      <xdr:col>50</xdr:col>
      <xdr:colOff>165100</xdr:colOff>
      <xdr:row>78</xdr:row>
      <xdr:rowOff>139226</xdr:rowOff>
    </xdr:to>
    <xdr:sp macro="" textlink="">
      <xdr:nvSpPr>
        <xdr:cNvPr id="427" name="楕円 426">
          <a:extLst>
            <a:ext uri="{FF2B5EF4-FFF2-40B4-BE49-F238E27FC236}">
              <a16:creationId xmlns:a16="http://schemas.microsoft.com/office/drawing/2014/main" id="{F4D0575A-9904-461F-B36D-32D6E05A08D5}"/>
            </a:ext>
          </a:extLst>
        </xdr:cNvPr>
        <xdr:cNvSpPr/>
      </xdr:nvSpPr>
      <xdr:spPr>
        <a:xfrm>
          <a:off x="9588500" y="134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130353</xdr:rowOff>
    </xdr:from>
    <xdr:ext cx="534377" cy="259045"/>
    <xdr:sp macro="" textlink="">
      <xdr:nvSpPr>
        <xdr:cNvPr id="428" name="テキスト ボックス 427">
          <a:extLst>
            <a:ext uri="{FF2B5EF4-FFF2-40B4-BE49-F238E27FC236}">
              <a16:creationId xmlns:a16="http://schemas.microsoft.com/office/drawing/2014/main" id="{2F169CDC-0607-480D-BEFC-D9A6CC51731E}"/>
            </a:ext>
          </a:extLst>
        </xdr:cNvPr>
        <xdr:cNvSpPr txBox="1"/>
      </xdr:nvSpPr>
      <xdr:spPr>
        <a:xfrm>
          <a:off x="9372111" y="135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2223</xdr:rowOff>
    </xdr:from>
    <xdr:to>
      <xdr:col>46</xdr:col>
      <xdr:colOff>38100</xdr:colOff>
      <xdr:row>78</xdr:row>
      <xdr:rowOff>103823</xdr:rowOff>
    </xdr:to>
    <xdr:sp macro="" textlink="">
      <xdr:nvSpPr>
        <xdr:cNvPr id="429" name="楕円 428">
          <a:extLst>
            <a:ext uri="{FF2B5EF4-FFF2-40B4-BE49-F238E27FC236}">
              <a16:creationId xmlns:a16="http://schemas.microsoft.com/office/drawing/2014/main" id="{AEFDBF16-1CC7-4635-BA4F-D3C4F3B677E5}"/>
            </a:ext>
          </a:extLst>
        </xdr:cNvPr>
        <xdr:cNvSpPr/>
      </xdr:nvSpPr>
      <xdr:spPr>
        <a:xfrm>
          <a:off x="8699500" y="133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94950</xdr:rowOff>
    </xdr:from>
    <xdr:ext cx="534377" cy="259045"/>
    <xdr:sp macro="" textlink="">
      <xdr:nvSpPr>
        <xdr:cNvPr id="430" name="テキスト ボックス 429">
          <a:extLst>
            <a:ext uri="{FF2B5EF4-FFF2-40B4-BE49-F238E27FC236}">
              <a16:creationId xmlns:a16="http://schemas.microsoft.com/office/drawing/2014/main" id="{D8331394-69D4-48BF-A5B4-C1B1F7A543A7}"/>
            </a:ext>
          </a:extLst>
        </xdr:cNvPr>
        <xdr:cNvSpPr txBox="1"/>
      </xdr:nvSpPr>
      <xdr:spPr>
        <a:xfrm>
          <a:off x="8483111" y="134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163903</xdr:rowOff>
    </xdr:from>
    <xdr:to>
      <xdr:col>41</xdr:col>
      <xdr:colOff>101600</xdr:colOff>
      <xdr:row>78</xdr:row>
      <xdr:rowOff>94053</xdr:rowOff>
    </xdr:to>
    <xdr:sp macro="" textlink="">
      <xdr:nvSpPr>
        <xdr:cNvPr id="431" name="楕円 430">
          <a:extLst>
            <a:ext uri="{FF2B5EF4-FFF2-40B4-BE49-F238E27FC236}">
              <a16:creationId xmlns:a16="http://schemas.microsoft.com/office/drawing/2014/main" id="{C5D82E37-C8D5-4578-981B-9032BFF11484}"/>
            </a:ext>
          </a:extLst>
        </xdr:cNvPr>
        <xdr:cNvSpPr/>
      </xdr:nvSpPr>
      <xdr:spPr>
        <a:xfrm>
          <a:off x="7810500" y="133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85180</xdr:rowOff>
    </xdr:from>
    <xdr:ext cx="534377" cy="259045"/>
    <xdr:sp macro="" textlink="">
      <xdr:nvSpPr>
        <xdr:cNvPr id="432" name="テキスト ボックス 431">
          <a:extLst>
            <a:ext uri="{FF2B5EF4-FFF2-40B4-BE49-F238E27FC236}">
              <a16:creationId xmlns:a16="http://schemas.microsoft.com/office/drawing/2014/main" id="{F595F3DD-7C43-48B5-856C-52E177079B11}"/>
            </a:ext>
          </a:extLst>
        </xdr:cNvPr>
        <xdr:cNvSpPr txBox="1"/>
      </xdr:nvSpPr>
      <xdr:spPr>
        <a:xfrm>
          <a:off x="7594111" y="1345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8345</xdr:rowOff>
    </xdr:from>
    <xdr:to>
      <xdr:col>36</xdr:col>
      <xdr:colOff>165100</xdr:colOff>
      <xdr:row>78</xdr:row>
      <xdr:rowOff>109945</xdr:rowOff>
    </xdr:to>
    <xdr:sp macro="" textlink="">
      <xdr:nvSpPr>
        <xdr:cNvPr id="433" name="楕円 432">
          <a:extLst>
            <a:ext uri="{FF2B5EF4-FFF2-40B4-BE49-F238E27FC236}">
              <a16:creationId xmlns:a16="http://schemas.microsoft.com/office/drawing/2014/main" id="{DB2753D4-27CF-4410-B6C2-1A2984A9A70A}"/>
            </a:ext>
          </a:extLst>
        </xdr:cNvPr>
        <xdr:cNvSpPr/>
      </xdr:nvSpPr>
      <xdr:spPr>
        <a:xfrm>
          <a:off x="6921500" y="13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101072</xdr:rowOff>
    </xdr:from>
    <xdr:ext cx="534377" cy="259045"/>
    <xdr:sp macro="" textlink="">
      <xdr:nvSpPr>
        <xdr:cNvPr id="434" name="テキスト ボックス 433">
          <a:extLst>
            <a:ext uri="{FF2B5EF4-FFF2-40B4-BE49-F238E27FC236}">
              <a16:creationId xmlns:a16="http://schemas.microsoft.com/office/drawing/2014/main" id="{4F20D466-FC73-4015-B099-C285EFE80974}"/>
            </a:ext>
          </a:extLst>
        </xdr:cNvPr>
        <xdr:cNvSpPr txBox="1"/>
      </xdr:nvSpPr>
      <xdr:spPr>
        <a:xfrm>
          <a:off x="6705111" y="134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BB687AAB-5A76-4F06-ABE2-1931EF217B0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DDC7FAA6-0603-4570-B67D-A18D1E1D543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1EA8BE68-D436-404F-B10A-99FF2CB4986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1007FAC6-AF22-4181-A5D4-98F46616A56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98810446-5AD5-4AF8-A70C-165ABF8553C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813C358A-A200-4412-A766-130660088CE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39C52BC1-EE9B-4338-B89E-C3C9201AFB0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65D9EF7-94D2-46A0-BFDA-CAD1D244771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957763A3-D9E0-410E-9D47-5CF9B50C0B3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E27152CE-0126-453C-B738-D0BB545AA01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D2B7B33A-8D26-447E-8FEE-DD866B0FD00C}"/>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23D9152D-10A8-4CA7-A767-F63A8C81B273}"/>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272B0E3D-4126-478E-B7DD-23743CD2E1BC}"/>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5231E63-095C-43F2-80DD-AAE6A6D72584}"/>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E6334C95-4A78-4833-9D56-349666852233}"/>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BCE6F663-915B-4112-8E73-6A4B5E89E821}"/>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8A55E916-5449-440F-981F-D17DF13D9448}"/>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D3DA8D78-6BE9-4409-9400-CA4EC8E01E56}"/>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474A6F28-F967-4C62-96EF-F57458146FB6}"/>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845B1617-2F28-45FB-83BF-9AF9C7C1A82F}"/>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8D8FE574-BE78-49F1-B118-AAD6C8C97493}"/>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8A074779-53A4-4E2B-A748-07E739688A57}"/>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99533EFE-F7FB-4757-A5CE-08F8BF84E10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3AFDA207-83FA-48B2-9B8B-74F6A185C91B}"/>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83935C49-900B-433F-8800-58C1593E315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778EBE77-84CD-40FD-97FE-F64FFDDFBDF4}"/>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682D5CE2-58CF-4142-8000-3242D8ADB818}"/>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3E304B4E-C752-4CFF-9F55-79C3C43C2E2D}"/>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2FE55293-4B8D-481E-B283-6EA343D972CE}"/>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A2A76238-BC8C-4CD0-B2FE-EC88E02259E3}"/>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117125</xdr:rowOff>
    </xdr:from>
    <xdr:to>
      <xdr:col>55</xdr:col>
      <xdr:colOff>0</xdr:colOff>
      <xdr:row>97</xdr:row>
      <xdr:rowOff>155409</xdr:rowOff>
    </xdr:to>
    <xdr:cxnSp macro="">
      <xdr:nvCxnSpPr>
        <xdr:cNvPr id="465" name="直線コネクタ 464">
          <a:extLst>
            <a:ext uri="{FF2B5EF4-FFF2-40B4-BE49-F238E27FC236}">
              <a16:creationId xmlns:a16="http://schemas.microsoft.com/office/drawing/2014/main" id="{8439D0CD-6218-41BA-B5DD-8454C51D5166}"/>
            </a:ext>
          </a:extLst>
        </xdr:cNvPr>
        <xdr:cNvCxnSpPr/>
      </xdr:nvCxnSpPr>
      <xdr:spPr>
        <a:xfrm>
          <a:off x="9639300" y="16747775"/>
          <a:ext cx="838200" cy="3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BB2CD8C2-A6E5-4DC2-801B-9C70D29AC72C}"/>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3D33FF30-B5AA-446C-BFE8-2CAB40282CF5}"/>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57090</xdr:rowOff>
    </xdr:from>
    <xdr:to>
      <xdr:col>50</xdr:col>
      <xdr:colOff>114300</xdr:colOff>
      <xdr:row>97</xdr:row>
      <xdr:rowOff>117125</xdr:rowOff>
    </xdr:to>
    <xdr:cxnSp macro="">
      <xdr:nvCxnSpPr>
        <xdr:cNvPr id="468" name="直線コネクタ 467">
          <a:extLst>
            <a:ext uri="{FF2B5EF4-FFF2-40B4-BE49-F238E27FC236}">
              <a16:creationId xmlns:a16="http://schemas.microsoft.com/office/drawing/2014/main" id="{92C726E9-A16F-409B-9A7D-AF154E2BF96F}"/>
            </a:ext>
          </a:extLst>
        </xdr:cNvPr>
        <xdr:cNvCxnSpPr/>
      </xdr:nvCxnSpPr>
      <xdr:spPr>
        <a:xfrm>
          <a:off x="8750300" y="16687740"/>
          <a:ext cx="889000" cy="6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3EFA108E-CDAF-4DB3-AF09-9316C70A11C8}"/>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41B84689-BF0A-48BE-8191-7D476788511B}"/>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57090</xdr:rowOff>
    </xdr:from>
    <xdr:to>
      <xdr:col>45</xdr:col>
      <xdr:colOff>177800</xdr:colOff>
      <xdr:row>98</xdr:row>
      <xdr:rowOff>2425</xdr:rowOff>
    </xdr:to>
    <xdr:cxnSp macro="">
      <xdr:nvCxnSpPr>
        <xdr:cNvPr id="471" name="直線コネクタ 470">
          <a:extLst>
            <a:ext uri="{FF2B5EF4-FFF2-40B4-BE49-F238E27FC236}">
              <a16:creationId xmlns:a16="http://schemas.microsoft.com/office/drawing/2014/main" id="{F7332B18-CA1D-4496-B51E-4AED397782F4}"/>
            </a:ext>
          </a:extLst>
        </xdr:cNvPr>
        <xdr:cNvCxnSpPr/>
      </xdr:nvCxnSpPr>
      <xdr:spPr>
        <a:xfrm flipV="1">
          <a:off x="7861300" y="16687740"/>
          <a:ext cx="889000" cy="1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35B46CD5-7537-4022-8F47-470C665765D8}"/>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70240A51-EB1E-4D30-B2FA-8F4F18CDE9CF}"/>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135920</xdr:rowOff>
    </xdr:from>
    <xdr:to>
      <xdr:col>41</xdr:col>
      <xdr:colOff>50800</xdr:colOff>
      <xdr:row>98</xdr:row>
      <xdr:rowOff>2425</xdr:rowOff>
    </xdr:to>
    <xdr:cxnSp macro="">
      <xdr:nvCxnSpPr>
        <xdr:cNvPr id="474" name="直線コネクタ 473">
          <a:extLst>
            <a:ext uri="{FF2B5EF4-FFF2-40B4-BE49-F238E27FC236}">
              <a16:creationId xmlns:a16="http://schemas.microsoft.com/office/drawing/2014/main" id="{DEA2088F-12FC-4A18-A586-6E10A9616749}"/>
            </a:ext>
          </a:extLst>
        </xdr:cNvPr>
        <xdr:cNvCxnSpPr/>
      </xdr:nvCxnSpPr>
      <xdr:spPr>
        <a:xfrm>
          <a:off x="6972300" y="16766570"/>
          <a:ext cx="889000" cy="3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63E39A99-C64E-4B93-BC82-7047572007B4}"/>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7C8BEE31-5993-487F-AC68-429268862CB8}"/>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8D447CD9-C263-4AEF-91BA-1E71C9E61D2E}"/>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434128E-C5D9-47AC-BA34-0F2859548851}"/>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35794A39-982C-4849-981A-8F47C4BFE21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640BB12C-64EB-47F3-A14C-EC552FECDD0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52583883-E826-478C-BB16-309903A6018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6D0329CD-1BA2-4ACC-9C00-9037F7C10F5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FBC43FBF-7FCE-4E04-AD9B-7BC5D9A6B0AD}"/>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104609</xdr:rowOff>
    </xdr:from>
    <xdr:to>
      <xdr:col>55</xdr:col>
      <xdr:colOff>50800</xdr:colOff>
      <xdr:row>98</xdr:row>
      <xdr:rowOff>34759</xdr:rowOff>
    </xdr:to>
    <xdr:sp macro="" textlink="">
      <xdr:nvSpPr>
        <xdr:cNvPr id="484" name="楕円 483">
          <a:extLst>
            <a:ext uri="{FF2B5EF4-FFF2-40B4-BE49-F238E27FC236}">
              <a16:creationId xmlns:a16="http://schemas.microsoft.com/office/drawing/2014/main" id="{531E5C19-BCE7-4D02-A6F8-CF47B44BC693}"/>
            </a:ext>
          </a:extLst>
        </xdr:cNvPr>
        <xdr:cNvSpPr/>
      </xdr:nvSpPr>
      <xdr:spPr>
        <a:xfrm>
          <a:off x="10426700" y="167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127486</xdr:rowOff>
    </xdr:from>
    <xdr:ext cx="599010" cy="259045"/>
    <xdr:sp macro="" textlink="">
      <xdr:nvSpPr>
        <xdr:cNvPr id="485" name="土木費該当値テキスト">
          <a:extLst>
            <a:ext uri="{FF2B5EF4-FFF2-40B4-BE49-F238E27FC236}">
              <a16:creationId xmlns:a16="http://schemas.microsoft.com/office/drawing/2014/main" id="{8846E2B5-E972-4CC1-99A9-A49B942A0D08}"/>
            </a:ext>
          </a:extLst>
        </xdr:cNvPr>
        <xdr:cNvSpPr txBox="1"/>
      </xdr:nvSpPr>
      <xdr:spPr>
        <a:xfrm>
          <a:off x="10528300" y="1658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66325</xdr:rowOff>
    </xdr:from>
    <xdr:to>
      <xdr:col>50</xdr:col>
      <xdr:colOff>165100</xdr:colOff>
      <xdr:row>97</xdr:row>
      <xdr:rowOff>167925</xdr:rowOff>
    </xdr:to>
    <xdr:sp macro="" textlink="">
      <xdr:nvSpPr>
        <xdr:cNvPr id="486" name="楕円 485">
          <a:extLst>
            <a:ext uri="{FF2B5EF4-FFF2-40B4-BE49-F238E27FC236}">
              <a16:creationId xmlns:a16="http://schemas.microsoft.com/office/drawing/2014/main" id="{754604B1-F981-41E9-B2F4-3231AA22D3A2}"/>
            </a:ext>
          </a:extLst>
        </xdr:cNvPr>
        <xdr:cNvSpPr/>
      </xdr:nvSpPr>
      <xdr:spPr>
        <a:xfrm>
          <a:off x="9588500" y="166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13002</xdr:rowOff>
    </xdr:from>
    <xdr:ext cx="599010" cy="259045"/>
    <xdr:sp macro="" textlink="">
      <xdr:nvSpPr>
        <xdr:cNvPr id="487" name="テキスト ボックス 486">
          <a:extLst>
            <a:ext uri="{FF2B5EF4-FFF2-40B4-BE49-F238E27FC236}">
              <a16:creationId xmlns:a16="http://schemas.microsoft.com/office/drawing/2014/main" id="{03502985-FC9A-4537-B714-542B0102991B}"/>
            </a:ext>
          </a:extLst>
        </xdr:cNvPr>
        <xdr:cNvSpPr txBox="1"/>
      </xdr:nvSpPr>
      <xdr:spPr>
        <a:xfrm>
          <a:off x="9339795" y="1647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6290</xdr:rowOff>
    </xdr:from>
    <xdr:to>
      <xdr:col>46</xdr:col>
      <xdr:colOff>38100</xdr:colOff>
      <xdr:row>97</xdr:row>
      <xdr:rowOff>107890</xdr:rowOff>
    </xdr:to>
    <xdr:sp macro="" textlink="">
      <xdr:nvSpPr>
        <xdr:cNvPr id="488" name="楕円 487">
          <a:extLst>
            <a:ext uri="{FF2B5EF4-FFF2-40B4-BE49-F238E27FC236}">
              <a16:creationId xmlns:a16="http://schemas.microsoft.com/office/drawing/2014/main" id="{30A712BC-8A8C-4F19-AED6-4B2FA817395E}"/>
            </a:ext>
          </a:extLst>
        </xdr:cNvPr>
        <xdr:cNvSpPr/>
      </xdr:nvSpPr>
      <xdr:spPr>
        <a:xfrm>
          <a:off x="8699500" y="166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124417</xdr:rowOff>
    </xdr:from>
    <xdr:ext cx="599010" cy="259045"/>
    <xdr:sp macro="" textlink="">
      <xdr:nvSpPr>
        <xdr:cNvPr id="489" name="テキスト ボックス 488">
          <a:extLst>
            <a:ext uri="{FF2B5EF4-FFF2-40B4-BE49-F238E27FC236}">
              <a16:creationId xmlns:a16="http://schemas.microsoft.com/office/drawing/2014/main" id="{B2C98EC6-5A76-48F9-AC9A-EC241F68A701}"/>
            </a:ext>
          </a:extLst>
        </xdr:cNvPr>
        <xdr:cNvSpPr txBox="1"/>
      </xdr:nvSpPr>
      <xdr:spPr>
        <a:xfrm>
          <a:off x="8450795" y="1641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123075</xdr:rowOff>
    </xdr:from>
    <xdr:to>
      <xdr:col>41</xdr:col>
      <xdr:colOff>101600</xdr:colOff>
      <xdr:row>98</xdr:row>
      <xdr:rowOff>53225</xdr:rowOff>
    </xdr:to>
    <xdr:sp macro="" textlink="">
      <xdr:nvSpPr>
        <xdr:cNvPr id="490" name="楕円 489">
          <a:extLst>
            <a:ext uri="{FF2B5EF4-FFF2-40B4-BE49-F238E27FC236}">
              <a16:creationId xmlns:a16="http://schemas.microsoft.com/office/drawing/2014/main" id="{F2248B8B-5BA9-4D5F-A742-05469EE8D7C1}"/>
            </a:ext>
          </a:extLst>
        </xdr:cNvPr>
        <xdr:cNvSpPr/>
      </xdr:nvSpPr>
      <xdr:spPr>
        <a:xfrm>
          <a:off x="7810500" y="16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69752</xdr:rowOff>
    </xdr:from>
    <xdr:ext cx="599010" cy="259045"/>
    <xdr:sp macro="" textlink="">
      <xdr:nvSpPr>
        <xdr:cNvPr id="491" name="テキスト ボックス 490">
          <a:extLst>
            <a:ext uri="{FF2B5EF4-FFF2-40B4-BE49-F238E27FC236}">
              <a16:creationId xmlns:a16="http://schemas.microsoft.com/office/drawing/2014/main" id="{A7FC6EB0-6E0D-4966-8555-92DDD93EB9AA}"/>
            </a:ext>
          </a:extLst>
        </xdr:cNvPr>
        <xdr:cNvSpPr txBox="1"/>
      </xdr:nvSpPr>
      <xdr:spPr>
        <a:xfrm>
          <a:off x="7561795" y="1652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85120</xdr:rowOff>
    </xdr:from>
    <xdr:to>
      <xdr:col>36</xdr:col>
      <xdr:colOff>165100</xdr:colOff>
      <xdr:row>98</xdr:row>
      <xdr:rowOff>15270</xdr:rowOff>
    </xdr:to>
    <xdr:sp macro="" textlink="">
      <xdr:nvSpPr>
        <xdr:cNvPr id="492" name="楕円 491">
          <a:extLst>
            <a:ext uri="{FF2B5EF4-FFF2-40B4-BE49-F238E27FC236}">
              <a16:creationId xmlns:a16="http://schemas.microsoft.com/office/drawing/2014/main" id="{1CA3CB9B-FCD9-401C-9C45-66F747BC5F66}"/>
            </a:ext>
          </a:extLst>
        </xdr:cNvPr>
        <xdr:cNvSpPr/>
      </xdr:nvSpPr>
      <xdr:spPr>
        <a:xfrm>
          <a:off x="6921500" y="167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31797</xdr:rowOff>
    </xdr:from>
    <xdr:ext cx="599010" cy="259045"/>
    <xdr:sp macro="" textlink="">
      <xdr:nvSpPr>
        <xdr:cNvPr id="493" name="テキスト ボックス 492">
          <a:extLst>
            <a:ext uri="{FF2B5EF4-FFF2-40B4-BE49-F238E27FC236}">
              <a16:creationId xmlns:a16="http://schemas.microsoft.com/office/drawing/2014/main" id="{6FBBB448-A06F-482C-B430-924CDF73E725}"/>
            </a:ext>
          </a:extLst>
        </xdr:cNvPr>
        <xdr:cNvSpPr txBox="1"/>
      </xdr:nvSpPr>
      <xdr:spPr>
        <a:xfrm>
          <a:off x="6672795" y="1649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D5A3ACC1-66F3-42A8-9704-13163676CDB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A11A4D19-C1E7-4EA8-BF0E-116C71499AB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A28F0B7D-E8A5-4391-8F22-94A833BDBBD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AC0797F6-48A7-4687-B5B2-A0727A1B371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2D66803D-D285-4140-95C1-F64F684A05B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913C33E9-45F1-4DD0-A2C3-2667921A34C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EC1C9FE-630E-41C3-964F-69781990A1B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ACEF2474-C11B-41F0-BA7B-B12F0ED320C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906D5D5-5EC6-427A-84D9-3C0F2E776BE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B65773B8-026A-4B92-8EB8-D81AD3B27ED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B6359B2F-7627-4447-A2F0-22902908EE17}"/>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CB907D21-5D77-4EA9-95C5-F8BE1867C18A}"/>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F0722A8C-093C-4033-9825-DEBDD6459BB7}"/>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412FC6F2-86A8-4762-AA20-7B2F4F6B5A1A}"/>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78DAC681-0A47-4E32-8696-7D5A14470C47}"/>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F4FD5BEC-CE3C-4979-8EB6-644CB346F799}"/>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5476B4DD-DCF4-4942-BA76-29C7ADF3B935}"/>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58BF2083-006A-4C96-B082-A458230EC533}"/>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12238888-B798-44A5-B708-E8A9C9232703}"/>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A9B90789-FEB2-467A-BF8C-1D9E716D4C77}"/>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40F97343-9214-4D1D-BF30-9908799982F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F674968A-6E6F-44C5-8A19-B2F20C2DE16E}"/>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3BEAF697-36ED-450B-B292-73E4706FFC0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B05042C2-4A8C-45C9-A009-3280381778C4}"/>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4A794FD9-3290-4B32-A97F-6534935067E4}"/>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9442308C-8B3E-41EB-BA47-1BB917C936FF}"/>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ACAE98C9-98AA-4C48-8F7D-93D8644CB628}"/>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92CDA8D4-A428-4548-96B4-81FAFDD467E5}"/>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61081</xdr:rowOff>
    </xdr:from>
    <xdr:to>
      <xdr:col>85</xdr:col>
      <xdr:colOff>127000</xdr:colOff>
      <xdr:row>38</xdr:row>
      <xdr:rowOff>115533</xdr:rowOff>
    </xdr:to>
    <xdr:cxnSp macro="">
      <xdr:nvCxnSpPr>
        <xdr:cNvPr id="522" name="直線コネクタ 521">
          <a:extLst>
            <a:ext uri="{FF2B5EF4-FFF2-40B4-BE49-F238E27FC236}">
              <a16:creationId xmlns:a16="http://schemas.microsoft.com/office/drawing/2014/main" id="{4B345023-B1D6-41EE-8CDD-9310A887EFA7}"/>
            </a:ext>
          </a:extLst>
        </xdr:cNvPr>
        <xdr:cNvCxnSpPr/>
      </xdr:nvCxnSpPr>
      <xdr:spPr>
        <a:xfrm flipV="1">
          <a:off x="15481300" y="6576181"/>
          <a:ext cx="8382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E96317B8-B485-4F3E-8759-2D4AC35103A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BC649DE2-B0EB-4906-8028-ABCBED8C969E}"/>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115533</xdr:rowOff>
    </xdr:from>
    <xdr:to>
      <xdr:col>81</xdr:col>
      <xdr:colOff>50800</xdr:colOff>
      <xdr:row>38</xdr:row>
      <xdr:rowOff>151991</xdr:rowOff>
    </xdr:to>
    <xdr:cxnSp macro="">
      <xdr:nvCxnSpPr>
        <xdr:cNvPr id="525" name="直線コネクタ 524">
          <a:extLst>
            <a:ext uri="{FF2B5EF4-FFF2-40B4-BE49-F238E27FC236}">
              <a16:creationId xmlns:a16="http://schemas.microsoft.com/office/drawing/2014/main" id="{6351DE80-544E-4032-A571-2B01AD135F59}"/>
            </a:ext>
          </a:extLst>
        </xdr:cNvPr>
        <xdr:cNvCxnSpPr/>
      </xdr:nvCxnSpPr>
      <xdr:spPr>
        <a:xfrm flipV="1">
          <a:off x="14592300" y="6630633"/>
          <a:ext cx="889000" cy="3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271DB6D5-07E4-4F48-982A-BEBD7D4DD8AA}"/>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62731D99-A6C4-4BF1-AB3D-95608F099089}"/>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140436</xdr:rowOff>
    </xdr:from>
    <xdr:to>
      <xdr:col>76</xdr:col>
      <xdr:colOff>114300</xdr:colOff>
      <xdr:row>38</xdr:row>
      <xdr:rowOff>151991</xdr:rowOff>
    </xdr:to>
    <xdr:cxnSp macro="">
      <xdr:nvCxnSpPr>
        <xdr:cNvPr id="528" name="直線コネクタ 527">
          <a:extLst>
            <a:ext uri="{FF2B5EF4-FFF2-40B4-BE49-F238E27FC236}">
              <a16:creationId xmlns:a16="http://schemas.microsoft.com/office/drawing/2014/main" id="{C2DAB3C6-10C2-4A89-8181-DE31F379F031}"/>
            </a:ext>
          </a:extLst>
        </xdr:cNvPr>
        <xdr:cNvCxnSpPr/>
      </xdr:nvCxnSpPr>
      <xdr:spPr>
        <a:xfrm>
          <a:off x="13703300" y="6655536"/>
          <a:ext cx="889000" cy="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6BD09986-49E8-479C-BA37-0B5880E79EF8}"/>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FC392D18-D465-4BA1-8D79-49260FFF15BB}"/>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140436</xdr:rowOff>
    </xdr:from>
    <xdr:to>
      <xdr:col>71</xdr:col>
      <xdr:colOff>177800</xdr:colOff>
      <xdr:row>38</xdr:row>
      <xdr:rowOff>154892</xdr:rowOff>
    </xdr:to>
    <xdr:cxnSp macro="">
      <xdr:nvCxnSpPr>
        <xdr:cNvPr id="531" name="直線コネクタ 530">
          <a:extLst>
            <a:ext uri="{FF2B5EF4-FFF2-40B4-BE49-F238E27FC236}">
              <a16:creationId xmlns:a16="http://schemas.microsoft.com/office/drawing/2014/main" id="{85DAB68D-A460-411F-97FB-2FC169FF1986}"/>
            </a:ext>
          </a:extLst>
        </xdr:cNvPr>
        <xdr:cNvCxnSpPr/>
      </xdr:nvCxnSpPr>
      <xdr:spPr>
        <a:xfrm flipV="1">
          <a:off x="12814300" y="6655536"/>
          <a:ext cx="889000" cy="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C6F18BC7-88B5-4257-88E4-14D05F87906E}"/>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BDD9E254-7970-4AA6-9BE5-948E536C6D43}"/>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1C471326-B3E2-4A21-912C-77D4AA07CD74}"/>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2729CFA9-DCB8-430E-8946-C60968C058A1}"/>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2A41FC5E-FD74-4A6E-81FF-21B7D0013B7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318AAD2A-A6DE-44F7-9EFE-5C333A5D048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52CEEAF8-1B42-4FE3-8ECA-F6E00897472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5C43EF7B-B69F-4BFF-8F41-2E74E212CE5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8D001AE8-0078-4325-B67C-B82EF6FA26C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10281</xdr:rowOff>
    </xdr:from>
    <xdr:to>
      <xdr:col>85</xdr:col>
      <xdr:colOff>177800</xdr:colOff>
      <xdr:row>38</xdr:row>
      <xdr:rowOff>111881</xdr:rowOff>
    </xdr:to>
    <xdr:sp macro="" textlink="">
      <xdr:nvSpPr>
        <xdr:cNvPr id="541" name="楕円 540">
          <a:extLst>
            <a:ext uri="{FF2B5EF4-FFF2-40B4-BE49-F238E27FC236}">
              <a16:creationId xmlns:a16="http://schemas.microsoft.com/office/drawing/2014/main" id="{2F9A1B31-ACBD-4AA3-9A51-D6E8927550D6}"/>
            </a:ext>
          </a:extLst>
        </xdr:cNvPr>
        <xdr:cNvSpPr/>
      </xdr:nvSpPr>
      <xdr:spPr>
        <a:xfrm>
          <a:off x="16268700" y="65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33158</xdr:rowOff>
    </xdr:from>
    <xdr:ext cx="534377" cy="259045"/>
    <xdr:sp macro="" textlink="">
      <xdr:nvSpPr>
        <xdr:cNvPr id="542" name="消防費該当値テキスト">
          <a:extLst>
            <a:ext uri="{FF2B5EF4-FFF2-40B4-BE49-F238E27FC236}">
              <a16:creationId xmlns:a16="http://schemas.microsoft.com/office/drawing/2014/main" id="{91298399-8DC0-42B5-8B5A-CDC355906139}"/>
            </a:ext>
          </a:extLst>
        </xdr:cNvPr>
        <xdr:cNvSpPr txBox="1"/>
      </xdr:nvSpPr>
      <xdr:spPr>
        <a:xfrm>
          <a:off x="16370300" y="63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64733</xdr:rowOff>
    </xdr:from>
    <xdr:to>
      <xdr:col>81</xdr:col>
      <xdr:colOff>101600</xdr:colOff>
      <xdr:row>38</xdr:row>
      <xdr:rowOff>166333</xdr:rowOff>
    </xdr:to>
    <xdr:sp macro="" textlink="">
      <xdr:nvSpPr>
        <xdr:cNvPr id="543" name="楕円 542">
          <a:extLst>
            <a:ext uri="{FF2B5EF4-FFF2-40B4-BE49-F238E27FC236}">
              <a16:creationId xmlns:a16="http://schemas.microsoft.com/office/drawing/2014/main" id="{8DBBBEAB-AC5C-4F18-B7A5-AD3945DCD7C7}"/>
            </a:ext>
          </a:extLst>
        </xdr:cNvPr>
        <xdr:cNvSpPr/>
      </xdr:nvSpPr>
      <xdr:spPr>
        <a:xfrm>
          <a:off x="15430500" y="65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157460</xdr:rowOff>
    </xdr:from>
    <xdr:ext cx="534377" cy="259045"/>
    <xdr:sp macro="" textlink="">
      <xdr:nvSpPr>
        <xdr:cNvPr id="544" name="テキスト ボックス 543">
          <a:extLst>
            <a:ext uri="{FF2B5EF4-FFF2-40B4-BE49-F238E27FC236}">
              <a16:creationId xmlns:a16="http://schemas.microsoft.com/office/drawing/2014/main" id="{1B5C2B44-E4E0-4EF5-901C-61696F2A20BB}"/>
            </a:ext>
          </a:extLst>
        </xdr:cNvPr>
        <xdr:cNvSpPr txBox="1"/>
      </xdr:nvSpPr>
      <xdr:spPr>
        <a:xfrm>
          <a:off x="15214111" y="66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101191</xdr:rowOff>
    </xdr:from>
    <xdr:to>
      <xdr:col>76</xdr:col>
      <xdr:colOff>165100</xdr:colOff>
      <xdr:row>39</xdr:row>
      <xdr:rowOff>31341</xdr:rowOff>
    </xdr:to>
    <xdr:sp macro="" textlink="">
      <xdr:nvSpPr>
        <xdr:cNvPr id="545" name="楕円 544">
          <a:extLst>
            <a:ext uri="{FF2B5EF4-FFF2-40B4-BE49-F238E27FC236}">
              <a16:creationId xmlns:a16="http://schemas.microsoft.com/office/drawing/2014/main" id="{81C70426-3122-4D09-97A3-A01DC6F4662B}"/>
            </a:ext>
          </a:extLst>
        </xdr:cNvPr>
        <xdr:cNvSpPr/>
      </xdr:nvSpPr>
      <xdr:spPr>
        <a:xfrm>
          <a:off x="14541500" y="66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22468</xdr:rowOff>
    </xdr:from>
    <xdr:ext cx="534377" cy="259045"/>
    <xdr:sp macro="" textlink="">
      <xdr:nvSpPr>
        <xdr:cNvPr id="546" name="テキスト ボックス 545">
          <a:extLst>
            <a:ext uri="{FF2B5EF4-FFF2-40B4-BE49-F238E27FC236}">
              <a16:creationId xmlns:a16="http://schemas.microsoft.com/office/drawing/2014/main" id="{D71009DB-086B-42A1-A6B7-370CDB3754C9}"/>
            </a:ext>
          </a:extLst>
        </xdr:cNvPr>
        <xdr:cNvSpPr txBox="1"/>
      </xdr:nvSpPr>
      <xdr:spPr>
        <a:xfrm>
          <a:off x="14325111" y="67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89636</xdr:rowOff>
    </xdr:from>
    <xdr:to>
      <xdr:col>72</xdr:col>
      <xdr:colOff>38100</xdr:colOff>
      <xdr:row>39</xdr:row>
      <xdr:rowOff>19786</xdr:rowOff>
    </xdr:to>
    <xdr:sp macro="" textlink="">
      <xdr:nvSpPr>
        <xdr:cNvPr id="547" name="楕円 546">
          <a:extLst>
            <a:ext uri="{FF2B5EF4-FFF2-40B4-BE49-F238E27FC236}">
              <a16:creationId xmlns:a16="http://schemas.microsoft.com/office/drawing/2014/main" id="{0857D0F0-4D49-4104-AA5F-D9330A8766C7}"/>
            </a:ext>
          </a:extLst>
        </xdr:cNvPr>
        <xdr:cNvSpPr/>
      </xdr:nvSpPr>
      <xdr:spPr>
        <a:xfrm>
          <a:off x="13652500" y="660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10913</xdr:rowOff>
    </xdr:from>
    <xdr:ext cx="534377" cy="259045"/>
    <xdr:sp macro="" textlink="">
      <xdr:nvSpPr>
        <xdr:cNvPr id="548" name="テキスト ボックス 547">
          <a:extLst>
            <a:ext uri="{FF2B5EF4-FFF2-40B4-BE49-F238E27FC236}">
              <a16:creationId xmlns:a16="http://schemas.microsoft.com/office/drawing/2014/main" id="{15FB7DC4-D8E1-4274-BEE7-B4FC31A6F484}"/>
            </a:ext>
          </a:extLst>
        </xdr:cNvPr>
        <xdr:cNvSpPr txBox="1"/>
      </xdr:nvSpPr>
      <xdr:spPr>
        <a:xfrm>
          <a:off x="13436111" y="66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104092</xdr:rowOff>
    </xdr:from>
    <xdr:to>
      <xdr:col>67</xdr:col>
      <xdr:colOff>101600</xdr:colOff>
      <xdr:row>39</xdr:row>
      <xdr:rowOff>34242</xdr:rowOff>
    </xdr:to>
    <xdr:sp macro="" textlink="">
      <xdr:nvSpPr>
        <xdr:cNvPr id="549" name="楕円 548">
          <a:extLst>
            <a:ext uri="{FF2B5EF4-FFF2-40B4-BE49-F238E27FC236}">
              <a16:creationId xmlns:a16="http://schemas.microsoft.com/office/drawing/2014/main" id="{7519B0E8-0CA5-4438-8D58-90AC1040411A}"/>
            </a:ext>
          </a:extLst>
        </xdr:cNvPr>
        <xdr:cNvSpPr/>
      </xdr:nvSpPr>
      <xdr:spPr>
        <a:xfrm>
          <a:off x="12763500" y="66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25369</xdr:rowOff>
    </xdr:from>
    <xdr:ext cx="534377" cy="259045"/>
    <xdr:sp macro="" textlink="">
      <xdr:nvSpPr>
        <xdr:cNvPr id="550" name="テキスト ボックス 549">
          <a:extLst>
            <a:ext uri="{FF2B5EF4-FFF2-40B4-BE49-F238E27FC236}">
              <a16:creationId xmlns:a16="http://schemas.microsoft.com/office/drawing/2014/main" id="{07942DFE-007A-4B7B-98D3-2C7C8C919CE2}"/>
            </a:ext>
          </a:extLst>
        </xdr:cNvPr>
        <xdr:cNvSpPr txBox="1"/>
      </xdr:nvSpPr>
      <xdr:spPr>
        <a:xfrm>
          <a:off x="12547111" y="67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94773553-1BCC-4E2F-98F3-F63C16520D2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CEF552CC-3381-4ECE-B5C4-A3A90D29E25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65CED589-98D8-43AF-ACBC-C4E371E241C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B9AED7E0-E63D-43F0-ACC9-54C4B073706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BF77DF32-4021-4498-A355-CBDFB636324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3F77A5E9-EBD2-45B0-AF1E-F4293F43C26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C9B62ED6-97DB-43D7-A65B-936F62A6A53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9C587E36-2219-4D87-B114-B7B86768524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3EC0E01F-3BB0-4EA6-BB29-8E958D0D474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3C6BEB19-DEDB-48EE-A443-913D37EBAB8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CC98084E-8B1A-438A-AA46-E8AB0F8E45F9}"/>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7962316E-71E7-40B2-839A-BE2BFA681A5F}"/>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A1EB1A45-AD0E-4D17-A34C-3CB3784AC423}"/>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CEB755A-5D28-41D2-B85C-293E98DB4637}"/>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A3DCD35E-62EB-4CCE-9493-BFBEBBA0E3A3}"/>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12F28891-1BE5-44B2-BB18-D559EC50CDF2}"/>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9161EDE3-9C2E-4488-A1F3-2D235DF09629}"/>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51C7E6B1-4CC9-4E39-BF19-E0633287F7CD}"/>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57588E66-99E3-477D-B838-C4F206F7AF3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4066EE0E-EB49-4A8D-843B-A824B40EDE1C}"/>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9CCA2E55-94AA-4619-A15A-0927A48326B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A948F2B4-58AA-44AF-895F-3576032C162B}"/>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D5F52240-D046-4490-B88C-50A72314CDAE}"/>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B40E4F0A-2F26-4ADF-8D22-A8CA7A32FE7A}"/>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C7E23374-C251-4A33-B4AA-2A9AA5D00028}"/>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8FFBBB15-796D-4C7C-B33C-70A3FB5F5033}"/>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68192</xdr:rowOff>
    </xdr:from>
    <xdr:to>
      <xdr:col>85</xdr:col>
      <xdr:colOff>127000</xdr:colOff>
      <xdr:row>57</xdr:row>
      <xdr:rowOff>83986</xdr:rowOff>
    </xdr:to>
    <xdr:cxnSp macro="">
      <xdr:nvCxnSpPr>
        <xdr:cNvPr id="577" name="直線コネクタ 576">
          <a:extLst>
            <a:ext uri="{FF2B5EF4-FFF2-40B4-BE49-F238E27FC236}">
              <a16:creationId xmlns:a16="http://schemas.microsoft.com/office/drawing/2014/main" id="{A4548B38-2F16-4EAE-8007-A5636FA023AD}"/>
            </a:ext>
          </a:extLst>
        </xdr:cNvPr>
        <xdr:cNvCxnSpPr/>
      </xdr:nvCxnSpPr>
      <xdr:spPr>
        <a:xfrm>
          <a:off x="15481300" y="9840842"/>
          <a:ext cx="8382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A52D1246-B6FE-4877-8032-68DF94BB280F}"/>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103D6EA2-C35A-48B1-B76A-4BCDB4CF0265}"/>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68192</xdr:rowOff>
    </xdr:from>
    <xdr:to>
      <xdr:col>81</xdr:col>
      <xdr:colOff>50800</xdr:colOff>
      <xdr:row>57</xdr:row>
      <xdr:rowOff>73383</xdr:rowOff>
    </xdr:to>
    <xdr:cxnSp macro="">
      <xdr:nvCxnSpPr>
        <xdr:cNvPr id="580" name="直線コネクタ 579">
          <a:extLst>
            <a:ext uri="{FF2B5EF4-FFF2-40B4-BE49-F238E27FC236}">
              <a16:creationId xmlns:a16="http://schemas.microsoft.com/office/drawing/2014/main" id="{E4BC8974-A619-4C37-A13B-F98621623FBD}"/>
            </a:ext>
          </a:extLst>
        </xdr:cNvPr>
        <xdr:cNvCxnSpPr/>
      </xdr:nvCxnSpPr>
      <xdr:spPr>
        <a:xfrm flipV="1">
          <a:off x="14592300" y="9840842"/>
          <a:ext cx="8890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6F024EE7-1870-4D3B-BB3D-44504BFC6946}"/>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969C962B-A19F-429B-A0D9-FFE13BC846A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73383</xdr:rowOff>
    </xdr:from>
    <xdr:to>
      <xdr:col>76</xdr:col>
      <xdr:colOff>114300</xdr:colOff>
      <xdr:row>57</xdr:row>
      <xdr:rowOff>96156</xdr:rowOff>
    </xdr:to>
    <xdr:cxnSp macro="">
      <xdr:nvCxnSpPr>
        <xdr:cNvPr id="583" name="直線コネクタ 582">
          <a:extLst>
            <a:ext uri="{FF2B5EF4-FFF2-40B4-BE49-F238E27FC236}">
              <a16:creationId xmlns:a16="http://schemas.microsoft.com/office/drawing/2014/main" id="{5F129105-B579-461F-A28C-EBC1BD2FA78E}"/>
            </a:ext>
          </a:extLst>
        </xdr:cNvPr>
        <xdr:cNvCxnSpPr/>
      </xdr:nvCxnSpPr>
      <xdr:spPr>
        <a:xfrm flipV="1">
          <a:off x="13703300" y="9846033"/>
          <a:ext cx="8890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2B820DDF-9B64-44E3-8D5C-6F84D695FFCE}"/>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86E4DF9F-DC63-4D64-8126-66C78F260038}"/>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74549</xdr:rowOff>
    </xdr:from>
    <xdr:to>
      <xdr:col>71</xdr:col>
      <xdr:colOff>177800</xdr:colOff>
      <xdr:row>57</xdr:row>
      <xdr:rowOff>96156</xdr:rowOff>
    </xdr:to>
    <xdr:cxnSp macro="">
      <xdr:nvCxnSpPr>
        <xdr:cNvPr id="586" name="直線コネクタ 585">
          <a:extLst>
            <a:ext uri="{FF2B5EF4-FFF2-40B4-BE49-F238E27FC236}">
              <a16:creationId xmlns:a16="http://schemas.microsoft.com/office/drawing/2014/main" id="{4E44ED38-39CE-4191-AD43-1748CA7BD4C5}"/>
            </a:ext>
          </a:extLst>
        </xdr:cNvPr>
        <xdr:cNvCxnSpPr/>
      </xdr:nvCxnSpPr>
      <xdr:spPr>
        <a:xfrm>
          <a:off x="12814300" y="9847199"/>
          <a:ext cx="889000" cy="2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E9AD7545-E5CE-495D-863D-8A7355717AA7}"/>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3A1F14B3-0460-4CEF-A952-0D7D32ACDCC8}"/>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5CCDED88-4CC8-4DCA-9F8F-10D8C923624C}"/>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99EAE2FD-482C-4BBE-950D-A1797653B609}"/>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3AC84BFA-D54C-4A6F-9E5B-A4350B10F8D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3DEEC947-13C0-4757-AE27-4CB2011F389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C240BF1-3D8D-4A87-8133-47E4ED40E57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9194EB08-9137-430A-BC29-FA150245FF2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74DBA0DD-24DC-4904-91F7-949B06F5E2D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33186</xdr:rowOff>
    </xdr:from>
    <xdr:to>
      <xdr:col>85</xdr:col>
      <xdr:colOff>177800</xdr:colOff>
      <xdr:row>57</xdr:row>
      <xdr:rowOff>134786</xdr:rowOff>
    </xdr:to>
    <xdr:sp macro="" textlink="">
      <xdr:nvSpPr>
        <xdr:cNvPr id="596" name="楕円 595">
          <a:extLst>
            <a:ext uri="{FF2B5EF4-FFF2-40B4-BE49-F238E27FC236}">
              <a16:creationId xmlns:a16="http://schemas.microsoft.com/office/drawing/2014/main" id="{8DB220D5-FB12-427E-8F86-32FEC81B5FFB}"/>
            </a:ext>
          </a:extLst>
        </xdr:cNvPr>
        <xdr:cNvSpPr/>
      </xdr:nvSpPr>
      <xdr:spPr>
        <a:xfrm>
          <a:off x="16268700" y="98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11613</xdr:rowOff>
    </xdr:from>
    <xdr:ext cx="534377" cy="259045"/>
    <xdr:sp macro="" textlink="">
      <xdr:nvSpPr>
        <xdr:cNvPr id="597" name="教育費該当値テキスト">
          <a:extLst>
            <a:ext uri="{FF2B5EF4-FFF2-40B4-BE49-F238E27FC236}">
              <a16:creationId xmlns:a16="http://schemas.microsoft.com/office/drawing/2014/main" id="{61AD257E-114D-4E08-9D1A-9FAE859B9EB8}"/>
            </a:ext>
          </a:extLst>
        </xdr:cNvPr>
        <xdr:cNvSpPr txBox="1"/>
      </xdr:nvSpPr>
      <xdr:spPr>
        <a:xfrm>
          <a:off x="16370300" y="978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17392</xdr:rowOff>
    </xdr:from>
    <xdr:to>
      <xdr:col>81</xdr:col>
      <xdr:colOff>101600</xdr:colOff>
      <xdr:row>57</xdr:row>
      <xdr:rowOff>118992</xdr:rowOff>
    </xdr:to>
    <xdr:sp macro="" textlink="">
      <xdr:nvSpPr>
        <xdr:cNvPr id="598" name="楕円 597">
          <a:extLst>
            <a:ext uri="{FF2B5EF4-FFF2-40B4-BE49-F238E27FC236}">
              <a16:creationId xmlns:a16="http://schemas.microsoft.com/office/drawing/2014/main" id="{60102154-0740-49EC-AA8B-A25B47B2BF91}"/>
            </a:ext>
          </a:extLst>
        </xdr:cNvPr>
        <xdr:cNvSpPr/>
      </xdr:nvSpPr>
      <xdr:spPr>
        <a:xfrm>
          <a:off x="15430500" y="97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110119</xdr:rowOff>
    </xdr:from>
    <xdr:ext cx="599010" cy="259045"/>
    <xdr:sp macro="" textlink="">
      <xdr:nvSpPr>
        <xdr:cNvPr id="599" name="テキスト ボックス 598">
          <a:extLst>
            <a:ext uri="{FF2B5EF4-FFF2-40B4-BE49-F238E27FC236}">
              <a16:creationId xmlns:a16="http://schemas.microsoft.com/office/drawing/2014/main" id="{2CA6AC9B-31A1-4089-A935-585B13FDE801}"/>
            </a:ext>
          </a:extLst>
        </xdr:cNvPr>
        <xdr:cNvSpPr txBox="1"/>
      </xdr:nvSpPr>
      <xdr:spPr>
        <a:xfrm>
          <a:off x="15181795" y="98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22583</xdr:rowOff>
    </xdr:from>
    <xdr:to>
      <xdr:col>76</xdr:col>
      <xdr:colOff>165100</xdr:colOff>
      <xdr:row>57</xdr:row>
      <xdr:rowOff>124183</xdr:rowOff>
    </xdr:to>
    <xdr:sp macro="" textlink="">
      <xdr:nvSpPr>
        <xdr:cNvPr id="600" name="楕円 599">
          <a:extLst>
            <a:ext uri="{FF2B5EF4-FFF2-40B4-BE49-F238E27FC236}">
              <a16:creationId xmlns:a16="http://schemas.microsoft.com/office/drawing/2014/main" id="{F7AD2380-D537-4094-9B02-7FC3F405EC64}"/>
            </a:ext>
          </a:extLst>
        </xdr:cNvPr>
        <xdr:cNvSpPr/>
      </xdr:nvSpPr>
      <xdr:spPr>
        <a:xfrm>
          <a:off x="14541500" y="97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115310</xdr:rowOff>
    </xdr:from>
    <xdr:ext cx="599010" cy="259045"/>
    <xdr:sp macro="" textlink="">
      <xdr:nvSpPr>
        <xdr:cNvPr id="601" name="テキスト ボックス 600">
          <a:extLst>
            <a:ext uri="{FF2B5EF4-FFF2-40B4-BE49-F238E27FC236}">
              <a16:creationId xmlns:a16="http://schemas.microsoft.com/office/drawing/2014/main" id="{F5D6B104-0A52-4B2D-9389-D8D0032DBA95}"/>
            </a:ext>
          </a:extLst>
        </xdr:cNvPr>
        <xdr:cNvSpPr txBox="1"/>
      </xdr:nvSpPr>
      <xdr:spPr>
        <a:xfrm>
          <a:off x="14292795" y="988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45356</xdr:rowOff>
    </xdr:from>
    <xdr:to>
      <xdr:col>72</xdr:col>
      <xdr:colOff>38100</xdr:colOff>
      <xdr:row>57</xdr:row>
      <xdr:rowOff>146956</xdr:rowOff>
    </xdr:to>
    <xdr:sp macro="" textlink="">
      <xdr:nvSpPr>
        <xdr:cNvPr id="602" name="楕円 601">
          <a:extLst>
            <a:ext uri="{FF2B5EF4-FFF2-40B4-BE49-F238E27FC236}">
              <a16:creationId xmlns:a16="http://schemas.microsoft.com/office/drawing/2014/main" id="{9400E6A9-11F2-4B3F-B700-ECF8A56C27EC}"/>
            </a:ext>
          </a:extLst>
        </xdr:cNvPr>
        <xdr:cNvSpPr/>
      </xdr:nvSpPr>
      <xdr:spPr>
        <a:xfrm>
          <a:off x="13652500" y="98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138083</xdr:rowOff>
    </xdr:from>
    <xdr:ext cx="534377" cy="259045"/>
    <xdr:sp macro="" textlink="">
      <xdr:nvSpPr>
        <xdr:cNvPr id="603" name="テキスト ボックス 602">
          <a:extLst>
            <a:ext uri="{FF2B5EF4-FFF2-40B4-BE49-F238E27FC236}">
              <a16:creationId xmlns:a16="http://schemas.microsoft.com/office/drawing/2014/main" id="{35154089-347F-45EB-BC52-0379464EC0BF}"/>
            </a:ext>
          </a:extLst>
        </xdr:cNvPr>
        <xdr:cNvSpPr txBox="1"/>
      </xdr:nvSpPr>
      <xdr:spPr>
        <a:xfrm>
          <a:off x="13436111" y="99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23749</xdr:rowOff>
    </xdr:from>
    <xdr:to>
      <xdr:col>67</xdr:col>
      <xdr:colOff>101600</xdr:colOff>
      <xdr:row>57</xdr:row>
      <xdr:rowOff>125349</xdr:rowOff>
    </xdr:to>
    <xdr:sp macro="" textlink="">
      <xdr:nvSpPr>
        <xdr:cNvPr id="604" name="楕円 603">
          <a:extLst>
            <a:ext uri="{FF2B5EF4-FFF2-40B4-BE49-F238E27FC236}">
              <a16:creationId xmlns:a16="http://schemas.microsoft.com/office/drawing/2014/main" id="{914588EE-AAD2-4E11-8DB8-7817AD3CA081}"/>
            </a:ext>
          </a:extLst>
        </xdr:cNvPr>
        <xdr:cNvSpPr/>
      </xdr:nvSpPr>
      <xdr:spPr>
        <a:xfrm>
          <a:off x="12763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116476</xdr:rowOff>
    </xdr:from>
    <xdr:ext cx="599010" cy="259045"/>
    <xdr:sp macro="" textlink="">
      <xdr:nvSpPr>
        <xdr:cNvPr id="605" name="テキスト ボックス 604">
          <a:extLst>
            <a:ext uri="{FF2B5EF4-FFF2-40B4-BE49-F238E27FC236}">
              <a16:creationId xmlns:a16="http://schemas.microsoft.com/office/drawing/2014/main" id="{642F403C-9ECD-45A5-A2BF-253C7D5D5A76}"/>
            </a:ext>
          </a:extLst>
        </xdr:cNvPr>
        <xdr:cNvSpPr txBox="1"/>
      </xdr:nvSpPr>
      <xdr:spPr>
        <a:xfrm>
          <a:off x="12514795" y="988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30C60ADA-A839-4EBD-9864-92A056F2BEF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ECC7792-D9F0-4298-A165-12486898D69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BD96385F-19A4-4B47-89C6-6A795C812E3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D6A267EE-AF3A-48F9-A161-CF131E3FE3D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CD8A938A-F857-4399-A061-80C955948D0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A75DBE68-A58F-4B33-A42C-8F57C8E91C5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95ADA427-DF9A-44F4-9B4F-663B504C6FD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A2355697-BFB7-4948-92FA-A3E2A170ECE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A721112C-0567-458D-85C5-5A98B65D069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3A635917-202D-4DA1-97EF-78892607DA0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E0CF3693-E454-437E-B64A-6DC0366150EE}"/>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C0F87231-BD31-4E34-803C-7285719FF064}"/>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9A2B512E-FA70-45C2-BC28-D56273DDF895}"/>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99254AB9-33E4-4123-AEC9-C0A6C3B46149}"/>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5E382C3D-DB32-4D92-87EF-FBC81162E7B2}"/>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A7AC60E7-5F13-412B-8F3D-ECCD23511A0F}"/>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73E46BD0-EE34-4113-AFC0-80E9D9BE53AB}"/>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44E79370-0417-4D5C-8215-BF3CA4515BEA}"/>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14C63C40-24F9-411B-9A8A-EAE5972A5551}"/>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9BA679EA-4E20-4F72-A1DD-100D1D8899CF}"/>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962D468C-A206-43BD-BD2C-9424A93DE444}"/>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A835F72B-9703-402F-AD38-19AFE2F1A1E7}"/>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5BA22EC4-2052-44FB-9133-4B5ADA43930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9FAECAB5-2371-4EAA-984F-502E6E6F6CB1}"/>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F95E6792-B8AD-4128-8A4C-1E0B10F85F2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E873459C-BF70-44B1-B1F0-44305C1DF508}"/>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72A519D2-D2CF-4E75-A056-E20507DC568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83CB7511-0B2F-4B9F-896A-8D461FEC6118}"/>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C495684F-1AB4-48DE-B2F6-C707274E2FD4}"/>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F439FBD8-D578-4A86-A846-E866A0DF72BD}"/>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110903</xdr:rowOff>
    </xdr:from>
    <xdr:to>
      <xdr:col>85</xdr:col>
      <xdr:colOff>127000</xdr:colOff>
      <xdr:row>79</xdr:row>
      <xdr:rowOff>47510</xdr:rowOff>
    </xdr:to>
    <xdr:cxnSp macro="">
      <xdr:nvCxnSpPr>
        <xdr:cNvPr id="636" name="直線コネクタ 635">
          <a:extLst>
            <a:ext uri="{FF2B5EF4-FFF2-40B4-BE49-F238E27FC236}">
              <a16:creationId xmlns:a16="http://schemas.microsoft.com/office/drawing/2014/main" id="{771796E9-4927-4F26-8A2A-2F0ECB150C87}"/>
            </a:ext>
          </a:extLst>
        </xdr:cNvPr>
        <xdr:cNvCxnSpPr/>
      </xdr:nvCxnSpPr>
      <xdr:spPr>
        <a:xfrm flipV="1">
          <a:off x="15481300" y="13484003"/>
          <a:ext cx="838200" cy="10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21DD8B3B-17EE-45E1-8341-B0C7E0F328C7}"/>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B6317C1F-5692-4419-98DA-CA4DDEE82A38}"/>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47510</xdr:rowOff>
    </xdr:from>
    <xdr:to>
      <xdr:col>81</xdr:col>
      <xdr:colOff>50800</xdr:colOff>
      <xdr:row>79</xdr:row>
      <xdr:rowOff>56297</xdr:rowOff>
    </xdr:to>
    <xdr:cxnSp macro="">
      <xdr:nvCxnSpPr>
        <xdr:cNvPr id="639" name="直線コネクタ 638">
          <a:extLst>
            <a:ext uri="{FF2B5EF4-FFF2-40B4-BE49-F238E27FC236}">
              <a16:creationId xmlns:a16="http://schemas.microsoft.com/office/drawing/2014/main" id="{6B5F4F9C-F257-46BB-96F9-5181F30DABDF}"/>
            </a:ext>
          </a:extLst>
        </xdr:cNvPr>
        <xdr:cNvCxnSpPr/>
      </xdr:nvCxnSpPr>
      <xdr:spPr>
        <a:xfrm flipV="1">
          <a:off x="14592300" y="13592060"/>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E1AEB13A-E02D-44E7-B9A7-9BF7D9CE815A}"/>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460944A1-71DB-49B9-930C-B849CC0F6FE7}"/>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56297</xdr:rowOff>
    </xdr:from>
    <xdr:to>
      <xdr:col>76</xdr:col>
      <xdr:colOff>114300</xdr:colOff>
      <xdr:row>79</xdr:row>
      <xdr:rowOff>84727</xdr:rowOff>
    </xdr:to>
    <xdr:cxnSp macro="">
      <xdr:nvCxnSpPr>
        <xdr:cNvPr id="642" name="直線コネクタ 641">
          <a:extLst>
            <a:ext uri="{FF2B5EF4-FFF2-40B4-BE49-F238E27FC236}">
              <a16:creationId xmlns:a16="http://schemas.microsoft.com/office/drawing/2014/main" id="{3DCFD0B2-B098-4272-8508-D1072968829E}"/>
            </a:ext>
          </a:extLst>
        </xdr:cNvPr>
        <xdr:cNvCxnSpPr/>
      </xdr:nvCxnSpPr>
      <xdr:spPr>
        <a:xfrm flipV="1">
          <a:off x="13703300" y="13600847"/>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75CD30FA-D948-49A4-8069-E3EE7129FDF5}"/>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720BA774-A0D7-4DE1-B420-31BC3F7167A5}"/>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84727</xdr:rowOff>
    </xdr:from>
    <xdr:to>
      <xdr:col>71</xdr:col>
      <xdr:colOff>177800</xdr:colOff>
      <xdr:row>79</xdr:row>
      <xdr:rowOff>98568</xdr:rowOff>
    </xdr:to>
    <xdr:cxnSp macro="">
      <xdr:nvCxnSpPr>
        <xdr:cNvPr id="645" name="直線コネクタ 644">
          <a:extLst>
            <a:ext uri="{FF2B5EF4-FFF2-40B4-BE49-F238E27FC236}">
              <a16:creationId xmlns:a16="http://schemas.microsoft.com/office/drawing/2014/main" id="{70573384-0F81-49FF-AF75-97EEEC5AD816}"/>
            </a:ext>
          </a:extLst>
        </xdr:cNvPr>
        <xdr:cNvCxnSpPr/>
      </xdr:nvCxnSpPr>
      <xdr:spPr>
        <a:xfrm flipV="1">
          <a:off x="12814300" y="13629277"/>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C19F8E3D-A74D-4070-A143-0E36AC7C585B}"/>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ED09173D-EDBE-43BB-AEFA-BE5704CF6F99}"/>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C5835FD3-78B3-4D8D-B9E2-A2A76BDEDE9B}"/>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23B5EC16-5306-4B88-9B6C-EFCD1F5CD758}"/>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2C8B6A70-1CFE-435B-998F-E51B4B118D2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EE687936-CC05-49FF-80AF-BD6923EE9C5F}"/>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EE6D6B7F-D586-4210-9472-DDB36814FCD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9DCC60D6-2355-48A6-BDEA-DC6FF92579A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CEC3C706-EB4F-4023-AD26-97BEE26B7BA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60103</xdr:rowOff>
    </xdr:from>
    <xdr:to>
      <xdr:col>85</xdr:col>
      <xdr:colOff>177800</xdr:colOff>
      <xdr:row>78</xdr:row>
      <xdr:rowOff>161703</xdr:rowOff>
    </xdr:to>
    <xdr:sp macro="" textlink="">
      <xdr:nvSpPr>
        <xdr:cNvPr id="655" name="楕円 654">
          <a:extLst>
            <a:ext uri="{FF2B5EF4-FFF2-40B4-BE49-F238E27FC236}">
              <a16:creationId xmlns:a16="http://schemas.microsoft.com/office/drawing/2014/main" id="{CB1C37E6-BB78-434F-A86C-6B3E43F527CC}"/>
            </a:ext>
          </a:extLst>
        </xdr:cNvPr>
        <xdr:cNvSpPr/>
      </xdr:nvSpPr>
      <xdr:spPr>
        <a:xfrm>
          <a:off x="16268700" y="134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82980</xdr:rowOff>
    </xdr:from>
    <xdr:ext cx="599010" cy="259045"/>
    <xdr:sp macro="" textlink="">
      <xdr:nvSpPr>
        <xdr:cNvPr id="656" name="災害復旧費該当値テキスト">
          <a:extLst>
            <a:ext uri="{FF2B5EF4-FFF2-40B4-BE49-F238E27FC236}">
              <a16:creationId xmlns:a16="http://schemas.microsoft.com/office/drawing/2014/main" id="{DC2A329A-D25F-4A85-92E4-A16D30FE90D8}"/>
            </a:ext>
          </a:extLst>
        </xdr:cNvPr>
        <xdr:cNvSpPr txBox="1"/>
      </xdr:nvSpPr>
      <xdr:spPr>
        <a:xfrm>
          <a:off x="16370300" y="1328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168160</xdr:rowOff>
    </xdr:from>
    <xdr:to>
      <xdr:col>81</xdr:col>
      <xdr:colOff>101600</xdr:colOff>
      <xdr:row>79</xdr:row>
      <xdr:rowOff>98310</xdr:rowOff>
    </xdr:to>
    <xdr:sp macro="" textlink="">
      <xdr:nvSpPr>
        <xdr:cNvPr id="657" name="楕円 656">
          <a:extLst>
            <a:ext uri="{FF2B5EF4-FFF2-40B4-BE49-F238E27FC236}">
              <a16:creationId xmlns:a16="http://schemas.microsoft.com/office/drawing/2014/main" id="{33F73511-0D15-478B-B138-E35E4E9B8DAF}"/>
            </a:ext>
          </a:extLst>
        </xdr:cNvPr>
        <xdr:cNvSpPr/>
      </xdr:nvSpPr>
      <xdr:spPr>
        <a:xfrm>
          <a:off x="15430500" y="135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114837</xdr:rowOff>
    </xdr:from>
    <xdr:ext cx="534377" cy="259045"/>
    <xdr:sp macro="" textlink="">
      <xdr:nvSpPr>
        <xdr:cNvPr id="658" name="テキスト ボックス 657">
          <a:extLst>
            <a:ext uri="{FF2B5EF4-FFF2-40B4-BE49-F238E27FC236}">
              <a16:creationId xmlns:a16="http://schemas.microsoft.com/office/drawing/2014/main" id="{29BE2E0D-C107-4934-A835-F432FE6A3BB2}"/>
            </a:ext>
          </a:extLst>
        </xdr:cNvPr>
        <xdr:cNvSpPr txBox="1"/>
      </xdr:nvSpPr>
      <xdr:spPr>
        <a:xfrm>
          <a:off x="15214111" y="1331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5497</xdr:rowOff>
    </xdr:from>
    <xdr:to>
      <xdr:col>76</xdr:col>
      <xdr:colOff>165100</xdr:colOff>
      <xdr:row>79</xdr:row>
      <xdr:rowOff>107097</xdr:rowOff>
    </xdr:to>
    <xdr:sp macro="" textlink="">
      <xdr:nvSpPr>
        <xdr:cNvPr id="659" name="楕円 658">
          <a:extLst>
            <a:ext uri="{FF2B5EF4-FFF2-40B4-BE49-F238E27FC236}">
              <a16:creationId xmlns:a16="http://schemas.microsoft.com/office/drawing/2014/main" id="{18AFB1E9-2315-4867-8C7F-4BE03B2295A2}"/>
            </a:ext>
          </a:extLst>
        </xdr:cNvPr>
        <xdr:cNvSpPr/>
      </xdr:nvSpPr>
      <xdr:spPr>
        <a:xfrm>
          <a:off x="14541500" y="135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123624</xdr:rowOff>
    </xdr:from>
    <xdr:ext cx="534377" cy="259045"/>
    <xdr:sp macro="" textlink="">
      <xdr:nvSpPr>
        <xdr:cNvPr id="660" name="テキスト ボックス 659">
          <a:extLst>
            <a:ext uri="{FF2B5EF4-FFF2-40B4-BE49-F238E27FC236}">
              <a16:creationId xmlns:a16="http://schemas.microsoft.com/office/drawing/2014/main" id="{EAECD9D8-04F6-4097-965D-86DA3E1372D1}"/>
            </a:ext>
          </a:extLst>
        </xdr:cNvPr>
        <xdr:cNvSpPr txBox="1"/>
      </xdr:nvSpPr>
      <xdr:spPr>
        <a:xfrm>
          <a:off x="14325111" y="1332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33927</xdr:rowOff>
    </xdr:from>
    <xdr:to>
      <xdr:col>72</xdr:col>
      <xdr:colOff>38100</xdr:colOff>
      <xdr:row>79</xdr:row>
      <xdr:rowOff>135527</xdr:rowOff>
    </xdr:to>
    <xdr:sp macro="" textlink="">
      <xdr:nvSpPr>
        <xdr:cNvPr id="661" name="楕円 660">
          <a:extLst>
            <a:ext uri="{FF2B5EF4-FFF2-40B4-BE49-F238E27FC236}">
              <a16:creationId xmlns:a16="http://schemas.microsoft.com/office/drawing/2014/main" id="{35BD73CC-0359-4A86-A2C3-0205DC60C2A3}"/>
            </a:ext>
          </a:extLst>
        </xdr:cNvPr>
        <xdr:cNvSpPr/>
      </xdr:nvSpPr>
      <xdr:spPr>
        <a:xfrm>
          <a:off x="13652500" y="135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126654</xdr:rowOff>
    </xdr:from>
    <xdr:ext cx="534377" cy="259045"/>
    <xdr:sp macro="" textlink="">
      <xdr:nvSpPr>
        <xdr:cNvPr id="662" name="テキスト ボックス 661">
          <a:extLst>
            <a:ext uri="{FF2B5EF4-FFF2-40B4-BE49-F238E27FC236}">
              <a16:creationId xmlns:a16="http://schemas.microsoft.com/office/drawing/2014/main" id="{D95D183B-5F75-43F4-A907-E036F42D462E}"/>
            </a:ext>
          </a:extLst>
        </xdr:cNvPr>
        <xdr:cNvSpPr txBox="1"/>
      </xdr:nvSpPr>
      <xdr:spPr>
        <a:xfrm>
          <a:off x="13436111" y="1367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47768</xdr:rowOff>
    </xdr:from>
    <xdr:to>
      <xdr:col>67</xdr:col>
      <xdr:colOff>101600</xdr:colOff>
      <xdr:row>79</xdr:row>
      <xdr:rowOff>149368</xdr:rowOff>
    </xdr:to>
    <xdr:sp macro="" textlink="">
      <xdr:nvSpPr>
        <xdr:cNvPr id="663" name="楕円 662">
          <a:extLst>
            <a:ext uri="{FF2B5EF4-FFF2-40B4-BE49-F238E27FC236}">
              <a16:creationId xmlns:a16="http://schemas.microsoft.com/office/drawing/2014/main" id="{A82A3863-5BDB-438E-ADD4-B9B941C22877}"/>
            </a:ext>
          </a:extLst>
        </xdr:cNvPr>
        <xdr:cNvSpPr/>
      </xdr:nvSpPr>
      <xdr:spPr>
        <a:xfrm>
          <a:off x="12763500" y="135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140495</xdr:rowOff>
    </xdr:from>
    <xdr:ext cx="378565" cy="259045"/>
    <xdr:sp macro="" textlink="">
      <xdr:nvSpPr>
        <xdr:cNvPr id="664" name="テキスト ボックス 663">
          <a:extLst>
            <a:ext uri="{FF2B5EF4-FFF2-40B4-BE49-F238E27FC236}">
              <a16:creationId xmlns:a16="http://schemas.microsoft.com/office/drawing/2014/main" id="{F9640A40-0A7B-43C4-946E-0070CF218B30}"/>
            </a:ext>
          </a:extLst>
        </xdr:cNvPr>
        <xdr:cNvSpPr txBox="1"/>
      </xdr:nvSpPr>
      <xdr:spPr>
        <a:xfrm>
          <a:off x="12625017" y="13685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238E1B4A-2827-47A2-8B16-7E8EB5647D3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648A8915-6A41-4361-86C5-6E0C3DAE74C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949E3B50-B89E-46F1-BC7C-4368ABD2DB5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E763B23F-3E61-4E2A-A078-54D9B18832C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7E2228C3-DB92-457A-B3A8-016C34F7EA1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56BAC7CE-1B28-44AD-8163-98A1D0921C2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BF1F60A-A29C-4C80-8981-78729FB92F8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79720A54-2BD8-4D37-825B-6E051EC26EF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2BB3911E-65BD-4D80-93A3-0F33EA4AF6C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6150F517-FE0C-4C44-904C-FE7DAD17C49E}"/>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A953FF27-A792-4AF9-A597-6D2F876356D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ECE8FC33-5D74-44E8-A215-75BE56A3BE55}"/>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EA741590-FB0F-473F-AEE7-27985D922AC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B5780851-FE2E-425D-9462-EFEBFA12E0CB}"/>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7BDC6D22-D05D-4B4E-BAE3-B832D526FEA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3BA5EAB3-EE4C-4D69-A866-C8D41A87176A}"/>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7A41A896-E5E8-4219-B926-3BDDBCAB280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EE2D44AF-11C8-4EDE-B95C-A5D8DE11DFB6}"/>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5FE75CF1-C3D6-4E28-8BEE-BCD058229DB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CACE3378-9409-4314-85E8-ED1D0FAAB35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2E0D19F2-4013-4F93-8CAD-F43B47CB71C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92018076-8143-43B4-B1B9-3F0D4F8CB80B}"/>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1CFE8D2E-6A3C-41DB-B7AB-C5D7821E862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BFE3D349-F148-4750-992B-207285784258}"/>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482F2476-E648-4E3F-B10D-2E91244A5DFE}"/>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AB1E5214-3260-4AE0-B09C-A69410F6ADC6}"/>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AA6E5C6C-4F39-45FC-B880-6C53EF0D692A}"/>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59444BB6-A452-4969-9287-FBA2B61D1E15}"/>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122901</xdr:rowOff>
    </xdr:from>
    <xdr:to>
      <xdr:col>85</xdr:col>
      <xdr:colOff>127000</xdr:colOff>
      <xdr:row>97</xdr:row>
      <xdr:rowOff>143821</xdr:rowOff>
    </xdr:to>
    <xdr:cxnSp macro="">
      <xdr:nvCxnSpPr>
        <xdr:cNvPr id="693" name="直線コネクタ 692">
          <a:extLst>
            <a:ext uri="{FF2B5EF4-FFF2-40B4-BE49-F238E27FC236}">
              <a16:creationId xmlns:a16="http://schemas.microsoft.com/office/drawing/2014/main" id="{BB7B44E4-8E5D-499C-A65E-B7BE6AB401BC}"/>
            </a:ext>
          </a:extLst>
        </xdr:cNvPr>
        <xdr:cNvCxnSpPr/>
      </xdr:nvCxnSpPr>
      <xdr:spPr>
        <a:xfrm flipV="1">
          <a:off x="15481300" y="16753551"/>
          <a:ext cx="8382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DCF46FEA-125A-4290-81E3-512F8DBBF1E4}"/>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7EA5A62A-C36F-40C7-9DA1-755165DE5D8A}"/>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73113</xdr:rowOff>
    </xdr:from>
    <xdr:to>
      <xdr:col>81</xdr:col>
      <xdr:colOff>50800</xdr:colOff>
      <xdr:row>97</xdr:row>
      <xdr:rowOff>143821</xdr:rowOff>
    </xdr:to>
    <xdr:cxnSp macro="">
      <xdr:nvCxnSpPr>
        <xdr:cNvPr id="696" name="直線コネクタ 695">
          <a:extLst>
            <a:ext uri="{FF2B5EF4-FFF2-40B4-BE49-F238E27FC236}">
              <a16:creationId xmlns:a16="http://schemas.microsoft.com/office/drawing/2014/main" id="{7C25B6CD-E599-4F3E-BCAB-8AC7685F4D8F}"/>
            </a:ext>
          </a:extLst>
        </xdr:cNvPr>
        <xdr:cNvCxnSpPr/>
      </xdr:nvCxnSpPr>
      <xdr:spPr>
        <a:xfrm>
          <a:off x="14592300" y="16703763"/>
          <a:ext cx="8890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5A3A86C3-E692-4BD2-976F-EACBB31327F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63390F45-41AF-43FF-AB6A-523597AB189D}"/>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73113</xdr:rowOff>
    </xdr:from>
    <xdr:to>
      <xdr:col>76</xdr:col>
      <xdr:colOff>114300</xdr:colOff>
      <xdr:row>97</xdr:row>
      <xdr:rowOff>152879</xdr:rowOff>
    </xdr:to>
    <xdr:cxnSp macro="">
      <xdr:nvCxnSpPr>
        <xdr:cNvPr id="699" name="直線コネクタ 698">
          <a:extLst>
            <a:ext uri="{FF2B5EF4-FFF2-40B4-BE49-F238E27FC236}">
              <a16:creationId xmlns:a16="http://schemas.microsoft.com/office/drawing/2014/main" id="{0BE49165-E439-4D46-950A-4BD8A9344902}"/>
            </a:ext>
          </a:extLst>
        </xdr:cNvPr>
        <xdr:cNvCxnSpPr/>
      </xdr:nvCxnSpPr>
      <xdr:spPr>
        <a:xfrm flipV="1">
          <a:off x="13703300" y="16703763"/>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849AC5B2-81F4-458D-A798-D0311D0050EC}"/>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2E78F83F-E83B-4488-BF71-DEF9A269ED88}"/>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152879</xdr:rowOff>
    </xdr:from>
    <xdr:to>
      <xdr:col>71</xdr:col>
      <xdr:colOff>177800</xdr:colOff>
      <xdr:row>98</xdr:row>
      <xdr:rowOff>9652</xdr:rowOff>
    </xdr:to>
    <xdr:cxnSp macro="">
      <xdr:nvCxnSpPr>
        <xdr:cNvPr id="702" name="直線コネクタ 701">
          <a:extLst>
            <a:ext uri="{FF2B5EF4-FFF2-40B4-BE49-F238E27FC236}">
              <a16:creationId xmlns:a16="http://schemas.microsoft.com/office/drawing/2014/main" id="{1B703918-38D2-4452-A9A2-27821C2E41A0}"/>
            </a:ext>
          </a:extLst>
        </xdr:cNvPr>
        <xdr:cNvCxnSpPr/>
      </xdr:nvCxnSpPr>
      <xdr:spPr>
        <a:xfrm flipV="1">
          <a:off x="12814300" y="16783529"/>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7B993731-B932-4261-B72B-23343C535A19}"/>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C4311B6B-4057-4ED9-B8FF-8AF69BE9E0BE}"/>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17C7ED9A-24EE-451D-AF78-48A8DAD4F867}"/>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57D47334-1F11-422F-A83B-41E6B6847195}"/>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E233F60B-7572-43F2-858A-F8FEBC179A3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CB345080-CD5B-4E0F-A8A5-BAB1DA0F2E3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DD9FE70-6871-4F10-A6B7-3CDDE8CA254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ACCDEB6F-31F3-40E6-BFAA-EC8A34378F9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2637488E-162B-4D23-A185-7D53511BC8C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72101</xdr:rowOff>
    </xdr:from>
    <xdr:to>
      <xdr:col>85</xdr:col>
      <xdr:colOff>177800</xdr:colOff>
      <xdr:row>98</xdr:row>
      <xdr:rowOff>2251</xdr:rowOff>
    </xdr:to>
    <xdr:sp macro="" textlink="">
      <xdr:nvSpPr>
        <xdr:cNvPr id="712" name="楕円 711">
          <a:extLst>
            <a:ext uri="{FF2B5EF4-FFF2-40B4-BE49-F238E27FC236}">
              <a16:creationId xmlns:a16="http://schemas.microsoft.com/office/drawing/2014/main" id="{AF2D04D9-6D4A-4DF5-AB23-34A8A03C2EF7}"/>
            </a:ext>
          </a:extLst>
        </xdr:cNvPr>
        <xdr:cNvSpPr/>
      </xdr:nvSpPr>
      <xdr:spPr>
        <a:xfrm>
          <a:off x="16268700" y="167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50528</xdr:rowOff>
    </xdr:from>
    <xdr:ext cx="599010" cy="259045"/>
    <xdr:sp macro="" textlink="">
      <xdr:nvSpPr>
        <xdr:cNvPr id="713" name="公債費該当値テキスト">
          <a:extLst>
            <a:ext uri="{FF2B5EF4-FFF2-40B4-BE49-F238E27FC236}">
              <a16:creationId xmlns:a16="http://schemas.microsoft.com/office/drawing/2014/main" id="{691B3D96-8855-495F-A84B-562E75D0F752}"/>
            </a:ext>
          </a:extLst>
        </xdr:cNvPr>
        <xdr:cNvSpPr txBox="1"/>
      </xdr:nvSpPr>
      <xdr:spPr>
        <a:xfrm>
          <a:off x="16370300" y="1668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93021</xdr:rowOff>
    </xdr:from>
    <xdr:to>
      <xdr:col>81</xdr:col>
      <xdr:colOff>101600</xdr:colOff>
      <xdr:row>98</xdr:row>
      <xdr:rowOff>23171</xdr:rowOff>
    </xdr:to>
    <xdr:sp macro="" textlink="">
      <xdr:nvSpPr>
        <xdr:cNvPr id="714" name="楕円 713">
          <a:extLst>
            <a:ext uri="{FF2B5EF4-FFF2-40B4-BE49-F238E27FC236}">
              <a16:creationId xmlns:a16="http://schemas.microsoft.com/office/drawing/2014/main" id="{9CE7D150-3668-4B16-8BD4-49C0F7886C4C}"/>
            </a:ext>
          </a:extLst>
        </xdr:cNvPr>
        <xdr:cNvSpPr/>
      </xdr:nvSpPr>
      <xdr:spPr>
        <a:xfrm>
          <a:off x="15430500" y="167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14298</xdr:rowOff>
    </xdr:from>
    <xdr:ext cx="599010" cy="259045"/>
    <xdr:sp macro="" textlink="">
      <xdr:nvSpPr>
        <xdr:cNvPr id="715" name="テキスト ボックス 714">
          <a:extLst>
            <a:ext uri="{FF2B5EF4-FFF2-40B4-BE49-F238E27FC236}">
              <a16:creationId xmlns:a16="http://schemas.microsoft.com/office/drawing/2014/main" id="{172FC541-0E27-4EFA-9EEF-71CE2EAED5BE}"/>
            </a:ext>
          </a:extLst>
        </xdr:cNvPr>
        <xdr:cNvSpPr txBox="1"/>
      </xdr:nvSpPr>
      <xdr:spPr>
        <a:xfrm>
          <a:off x="15181795" y="1681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22313</xdr:rowOff>
    </xdr:from>
    <xdr:to>
      <xdr:col>76</xdr:col>
      <xdr:colOff>165100</xdr:colOff>
      <xdr:row>97</xdr:row>
      <xdr:rowOff>123913</xdr:rowOff>
    </xdr:to>
    <xdr:sp macro="" textlink="">
      <xdr:nvSpPr>
        <xdr:cNvPr id="716" name="楕円 715">
          <a:extLst>
            <a:ext uri="{FF2B5EF4-FFF2-40B4-BE49-F238E27FC236}">
              <a16:creationId xmlns:a16="http://schemas.microsoft.com/office/drawing/2014/main" id="{8D9D6201-7E76-41A0-A7BF-7AD419E4ABD3}"/>
            </a:ext>
          </a:extLst>
        </xdr:cNvPr>
        <xdr:cNvSpPr/>
      </xdr:nvSpPr>
      <xdr:spPr>
        <a:xfrm>
          <a:off x="14541500" y="166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140440</xdr:rowOff>
    </xdr:from>
    <xdr:ext cx="599010" cy="259045"/>
    <xdr:sp macro="" textlink="">
      <xdr:nvSpPr>
        <xdr:cNvPr id="717" name="テキスト ボックス 716">
          <a:extLst>
            <a:ext uri="{FF2B5EF4-FFF2-40B4-BE49-F238E27FC236}">
              <a16:creationId xmlns:a16="http://schemas.microsoft.com/office/drawing/2014/main" id="{955D14F1-9351-4019-9225-4DEAF780C02F}"/>
            </a:ext>
          </a:extLst>
        </xdr:cNvPr>
        <xdr:cNvSpPr txBox="1"/>
      </xdr:nvSpPr>
      <xdr:spPr>
        <a:xfrm>
          <a:off x="14292795" y="1642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102079</xdr:rowOff>
    </xdr:from>
    <xdr:to>
      <xdr:col>72</xdr:col>
      <xdr:colOff>38100</xdr:colOff>
      <xdr:row>98</xdr:row>
      <xdr:rowOff>32229</xdr:rowOff>
    </xdr:to>
    <xdr:sp macro="" textlink="">
      <xdr:nvSpPr>
        <xdr:cNvPr id="718" name="楕円 717">
          <a:extLst>
            <a:ext uri="{FF2B5EF4-FFF2-40B4-BE49-F238E27FC236}">
              <a16:creationId xmlns:a16="http://schemas.microsoft.com/office/drawing/2014/main" id="{5F229260-37DE-4BB3-8119-1C0FE3B6F0BF}"/>
            </a:ext>
          </a:extLst>
        </xdr:cNvPr>
        <xdr:cNvSpPr/>
      </xdr:nvSpPr>
      <xdr:spPr>
        <a:xfrm>
          <a:off x="13652500" y="167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23356</xdr:rowOff>
    </xdr:from>
    <xdr:ext cx="599010" cy="259045"/>
    <xdr:sp macro="" textlink="">
      <xdr:nvSpPr>
        <xdr:cNvPr id="719" name="テキスト ボックス 718">
          <a:extLst>
            <a:ext uri="{FF2B5EF4-FFF2-40B4-BE49-F238E27FC236}">
              <a16:creationId xmlns:a16="http://schemas.microsoft.com/office/drawing/2014/main" id="{C3207773-0FFE-42E3-97C1-24E3BC343815}"/>
            </a:ext>
          </a:extLst>
        </xdr:cNvPr>
        <xdr:cNvSpPr txBox="1"/>
      </xdr:nvSpPr>
      <xdr:spPr>
        <a:xfrm>
          <a:off x="13403795" y="1682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130302</xdr:rowOff>
    </xdr:from>
    <xdr:to>
      <xdr:col>67</xdr:col>
      <xdr:colOff>101600</xdr:colOff>
      <xdr:row>98</xdr:row>
      <xdr:rowOff>60452</xdr:rowOff>
    </xdr:to>
    <xdr:sp macro="" textlink="">
      <xdr:nvSpPr>
        <xdr:cNvPr id="720" name="楕円 719">
          <a:extLst>
            <a:ext uri="{FF2B5EF4-FFF2-40B4-BE49-F238E27FC236}">
              <a16:creationId xmlns:a16="http://schemas.microsoft.com/office/drawing/2014/main" id="{0845F45C-A42C-4CAF-B4B2-A22A5F7FDC5B}"/>
            </a:ext>
          </a:extLst>
        </xdr:cNvPr>
        <xdr:cNvSpPr/>
      </xdr:nvSpPr>
      <xdr:spPr>
        <a:xfrm>
          <a:off x="12763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51579</xdr:rowOff>
    </xdr:from>
    <xdr:ext cx="599010" cy="259045"/>
    <xdr:sp macro="" textlink="">
      <xdr:nvSpPr>
        <xdr:cNvPr id="721" name="テキスト ボックス 720">
          <a:extLst>
            <a:ext uri="{FF2B5EF4-FFF2-40B4-BE49-F238E27FC236}">
              <a16:creationId xmlns:a16="http://schemas.microsoft.com/office/drawing/2014/main" id="{B5A59854-DDA8-4C7A-8BC3-9AA7C92AE15D}"/>
            </a:ext>
          </a:extLst>
        </xdr:cNvPr>
        <xdr:cNvSpPr txBox="1"/>
      </xdr:nvSpPr>
      <xdr:spPr>
        <a:xfrm>
          <a:off x="12514795" y="1685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598B4DE3-978F-4229-898B-57A761314CD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F0B22385-83CF-4924-B6B1-151BE994A3A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FA89D686-81FF-421D-9520-E81A9644D7C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10AF1F0B-F9EB-4188-ABB4-D2A05E1020AA}"/>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F594EAD0-14BC-49A9-AAA2-3A2B5509B6E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36F62E57-0CDB-4539-A4A0-2AB70628EF0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D93B5C5-D83C-418C-9876-C3708A3531A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2190026F-ED92-4452-91C1-C2F69B4C301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8EB0A22-7AF5-4F1C-B7C3-F7C011A9916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E0867749-A284-40C6-9EBA-2BD354BC9E7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6DB3CAEE-B5A8-4D43-AD39-468285E1279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DABA28B4-7053-429A-BE8C-833E6805FF3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D3EDA113-6A9C-40D9-A673-8DBE81738D96}"/>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5477C2E4-1514-4917-8979-1AB3ADD57BE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38E5AED9-507F-4D0F-B7A6-0D537AC40FAE}"/>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8DBF2372-98BB-46B5-AA4B-7BA5F04E5D22}"/>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7BDCC5FD-D620-4EE2-B4E8-9DE7985CE28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2BCFBD93-24A3-4F33-A2FB-9B6E4C5093E5}"/>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77555D6C-AFA3-4E1B-820C-3B69BEE5E30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CDFE5745-069F-4F57-B6C9-83516EF2586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76D87B71-4AD6-47C9-94AD-EF8DFFBA627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4FEAC562-4A76-47CA-A9F7-7F98CE76E046}"/>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CB621F7E-7B11-4B4B-A932-3CA81CC0CEAC}"/>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3DB41B0F-A746-401A-9F4C-ACCFF4AB85B2}"/>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33118F6E-7C19-4EB5-A98B-42FE120A7D4F}"/>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7059230-7862-41D4-BD62-A8814BE5C1AB}"/>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3405EA9B-500D-4991-9DD2-6060F62258C5}"/>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A3DF9102-AB07-4D20-AB2F-9CEB3D4EECEE}"/>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2C3AC17A-D0F0-4B4B-B46D-8DEFF4D2F044}"/>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C4EAD2AA-5EF8-4216-AB2D-F0A7A34EB388}"/>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9D9843D6-CC34-4409-A5B9-C0AAA66882B7}"/>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4EB9137C-CD66-4DBE-BCDE-EFD9DC88F98F}"/>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48E94A77-11EE-4721-A82E-7A0EA7892367}"/>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49501AAD-B1CE-4AFB-9E7C-CA741957C104}"/>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281D8E7-4296-4B8A-ADA8-5D23668FA7D8}"/>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183C867F-F9BA-4AA5-AE92-6862F47B2BC9}"/>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656DE90D-C8F4-46CC-91D0-DE24C9389791}"/>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69C62C20-A174-4786-9279-FF71E52F6D22}"/>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39D72138-618E-4A14-A64C-4C007748FBDB}"/>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E42C6861-CBB8-4A6E-8385-CA56BA5E71F1}"/>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18FC4B78-AB4C-441E-AC06-A12B4EC0FF8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2799117C-AF53-4FF8-B405-37253A61B73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F70184D9-DDDF-4A19-8C60-C5C5EC5F8A0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D70F6A9B-05B1-44F9-A0E5-554EB4ADF67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9074B592-A65C-47A1-B7F5-2BF97B65CF6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E7C0E77B-B702-4BC8-8C80-924B2D315F4A}"/>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E838869F-C7DD-4327-97CF-5DD3A8EB8BB7}"/>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980B4E4-DBDC-489B-938B-FEB204766287}"/>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626BF9A-0439-4061-8943-984F25847253}"/>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14A11014-577B-49A2-B004-4487D847DAF7}"/>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79B5D509-A873-44DF-9E93-CC56CD83EFB6}"/>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8609BC46-1480-40BC-A5C3-42F25DA390EA}"/>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FF3C845B-4FEE-435D-A5BC-E8E7329F18F2}"/>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7DFA28B4-AEAB-4236-B8ED-6596B88603A5}"/>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F491661D-9435-4008-9953-340B1F0B676D}"/>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5053A59F-B6FB-42BD-8628-A263BB4041E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4505920F-BB9E-4E0D-B75A-32EC541A38A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55255E7B-A8DA-4213-9ED5-96BC0A3972C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67C1D51F-8988-4714-BAC5-461C07E734D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981CEE03-A364-440E-8924-84160729E33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3FC6D951-22F9-4B4A-B05E-39EE5C1B7BB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F732ECF4-10B0-49AB-8E1B-AB296FECD85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A8FD3B36-F5F8-4B95-85E7-248771BEB0D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7D8FA6D7-FE9E-475D-8DA4-08E2AAE8488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31DB569A-9B3F-4520-89E7-03DD55797CD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95BEA2C7-2090-47AD-8E59-2E790D9130FD}"/>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77254DC4-CD87-4E01-BF85-251DA47E3DC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A8C0FB2C-732B-4A75-B60A-ACF3EBFB4D4B}"/>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2EB915B6-8F0E-4440-9C21-3CCA21927CBA}"/>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DF420825-06F7-4EA8-8735-2CAE790D00F7}"/>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9861D943-AF04-435B-8477-E56D4F07BF5D}"/>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3AC07D36-371D-4CDE-9D1C-3325698368D2}"/>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B0CDB74D-C8A2-4A8C-9E95-6155233606C2}"/>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CEB29357-C1E8-4EF2-AE7E-B03AC6DD0F0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EAC19859-05A1-4A4F-AED4-69BC921ECC06}"/>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9329E1EE-E4A1-4177-BF6B-1FBECAC1A18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9A6A9D75-8AD9-472C-9BEA-59729B178F95}"/>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2940475B-DB54-4386-85EA-F908777D26C1}"/>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5BF0A8AE-05C8-4EEA-B727-6E7B3F936F61}"/>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184F7E7E-5347-454C-9ECC-603D4D2B1565}"/>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663CC91A-7235-486A-A450-9187FCE9539F}"/>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BA34BE48-1314-4D45-83CC-44F05BA7244E}"/>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FB475737-62A5-4668-9DC8-58C3CEB5DAD7}"/>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CDA4A66F-B441-4E2F-A8A0-D422B13D6ADA}"/>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1886055E-3E20-4975-A86C-4E25265B20C9}"/>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50A8362D-1D1B-4997-9079-A7917840CB4D}"/>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8137187B-0977-4868-90A5-F9F63C2FA757}"/>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F1629EF9-76F6-4BBF-85E6-9DA18AAEEB2A}"/>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1D4D37BA-63C0-4BD1-BD90-1387B04BABA7}"/>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E968BDAF-38A7-47B5-8C3F-A328D446544A}"/>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9BE3E42D-247E-449B-A9E9-35383AE659C5}"/>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F15A1F8D-D6A8-45C3-B6CB-9F2BC8677CE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DE70C7B3-B6BA-4C7E-A596-860DD236058B}"/>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D01D1645-F47B-4D79-A0AF-09A44180EFCB}"/>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209108FD-F0A8-4CE3-8BF0-CE90BCD13DEB}"/>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A664CC0A-6BFE-47B2-B03C-23899F44450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8FDA5E28-CFFE-4996-8C6F-9EABD3E68A0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875D9D-0BCD-4EBE-9154-71E4482354E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3AA0FC2A-C1DD-4D61-8720-6F95092E51F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BA930BE9-2F84-4B92-9903-2C2374CA90C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13C17914-81C8-4A5F-B286-1CF5B236AAF5}"/>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8DDBEE1C-FA7E-4575-9F15-BDE87F38D0EA}"/>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35563910-CE5C-4A5D-BDED-0F4F080D7094}"/>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2B4EE4E0-4489-4346-94D6-DB62D63A140D}"/>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30B2E43D-5FA2-4191-BF82-89C2600358E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835C3A06-CA77-40D1-B3C4-CC721E3D00BD}"/>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8600ADDF-4BE3-4147-B45B-6E7793D1BDEE}"/>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7D8F6401-1E19-4D48-8C25-3254A8EEF922}"/>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115C76D1-31B4-4C9E-8261-BC562BE2792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C2567261-510D-446D-A654-672F6ED5E521}"/>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E0D5FE5F-CD9E-4D3D-A951-60EFD187494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D13F2E89-44C8-4C50-B7A0-F40C59E3F49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E99B97F0-8EDB-4C67-864F-06078653CFB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175,379</a:t>
          </a:r>
          <a:r>
            <a:rPr kumimoji="1" lang="ja-JP" altLang="en-US" sz="1300">
              <a:latin typeface="ＭＳ Ｐゴシック" panose="020B0600070205080204" pitchFamily="50" charset="-128"/>
              <a:ea typeface="ＭＳ Ｐゴシック" panose="020B0600070205080204" pitchFamily="50" charset="-128"/>
            </a:rPr>
            <a:t>円となってお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り、類似団体平均を上回っている。これは、本村が全国屈指の豪雪地帯であるため、多額の村道除排雪経費を要していることによるものであるが、令和元年度は記録的少雪により前年度から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円減少している。衛生費は、へき地診療所特別会計分が含まれているため、住民一人当たり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129,023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円と類似団体平均を上回っている。総務費は、ふるさと納税増加に伴うふるさと大蔵村応援基金への積立金が大幅な増加となったことから、住民一人当たり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289,559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85,011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円の増加となった。災害復旧費は、平成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月豪雨により村内で公共土木施設や農業施設等で大きな被害が発生したことにより、住民一人当たり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円の大幅増となっている。公債費は、平成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年度に繰上償還を行ったことにより平成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年度は減となったが、令和元年度では前年度と比較し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138,818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円となった。今後についても平成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年度大規模事業の償還が控えており年々増加していくと見込んでいる。消防費は、平成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年度から着手している肘折地区防災拠点施設整備事業により、前年度に比べ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28,584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円増加の住民一人当たり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81,270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円と類似団体平均を大きく上回る結果となった。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05ADC26-A46E-46D6-A9E5-F7DED7A7F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6A04307F-679E-47F5-A24E-950CA172DF68}"/>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E0C8272-05B7-4198-9EA1-6FF3326299B9}"/>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9513CEA-3CC4-4433-8273-D72BBE6B5C81}"/>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A12B01E6-ED91-4F45-A897-102A29ED07D7}"/>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607DE50-934C-4FC1-A7B4-6CDD80C048EC}"/>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58C541B5-2F86-44C1-A52F-18E3D0CF1728}"/>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A550D655-7539-4D01-809E-663A336B8F9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4F2C6457-A248-4B89-822D-191D43A4DD4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0ABA224-A8F0-41C3-83EE-52B6652D8E1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598DB76-7AEA-4A26-B542-6BD28F92905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FD4DAD3-F6DC-40EB-B28D-B0608993FAE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6A82CB2D-3634-4FB5-BD52-715B1B3FED6F}"/>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年度以降の景気浮揚対策や再生可能エネルギー利用対策等により基金の取り崩しを実施したため平成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年度までは減少となった。平成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は、適切な財源の確保と歳出の精査により、財政調整基金の取り崩しを回避しており、横ばいとなっている。財政基盤の弱い本村ではあるが、地方交付税の動向によって財政運営が左右されることのないよう、行政運営の効率化や中長期的な財政計画のもとで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2431C2E-FDFC-4F67-85A1-9307D66B4A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BFA9363-E754-4CDA-8C5D-A8DE2D6E6651}"/>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0D74602-847A-49BE-AC40-41E73430137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6C6527E-E844-41DD-9583-7F161280E95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E05ED3F-EF34-483B-A2E0-291F35D7A7BB}"/>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919E2A7-0731-4A1A-B1E3-CC91D2F786D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5464563-0258-4E61-BBFF-0C0D3AD21FAD}"/>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9670F2E-2191-4722-B4E5-3C0ACD499D8D}"/>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378E0A7-F635-4BD0-8CFA-7920D94753BA}"/>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た全会計で黒字となっている。一般会計、団地造成事業特別会計、介護保険特別会計、簡易水道事業特別会計で令和元年度の標準財政規模比が前年度と比べ増加した。簡易水道事業特別会計、特定環境保全公共下水道事業特別会計、浄化槽整備事業特別会計の公営企業会計は、黒字額も少なく、厳しい経営を迫られている。一般会計からの繰出金が増加傾向にあることも今後の村財政運営上大きな課題となっており、料金等の見直しによる財源確保や、経費削減による基準外繰出の縮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80D35DA-23D7-4FC4-929A-3EBE739A31D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8958C098-B2E0-42D6-ADEB-A5931215373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188286C-3664-4497-A9DD-5C8ACE19F1BA}"/>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CB1628E1-A632-4D44-8D57-8B051DA5EBEA}"/>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93DD1CF-330C-4D8E-8757-8305B85EEAC4}"/>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D2783DF-4002-4F60-B917-0CBACEB71198}"/>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4AA9280-3570-403F-A989-AD0F4C505394}"/>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730DB72C-46A7-4EF0-9816-95A096FA5275}"/>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C3C3F036-4103-4B63-B128-3093E3B2A3BA}"/>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40D197D1-A774-4A31-94BF-925679A1C466}"/>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D89EE2C-039F-4FC7-86CC-B65AA3C56181}"/>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168330</v>
          </cell>
          <cell r="F3">
            <v>280458</v>
          </cell>
        </row>
        <row r="5">
          <cell r="A5" t="str">
            <v xml:space="preserve"> H28</v>
          </cell>
          <cell r="D5">
            <v>228336</v>
          </cell>
          <cell r="F5">
            <v>291945</v>
          </cell>
        </row>
        <row r="7">
          <cell r="A7" t="str">
            <v xml:space="preserve"> H29</v>
          </cell>
          <cell r="D7">
            <v>305999</v>
          </cell>
          <cell r="F7">
            <v>291173</v>
          </cell>
        </row>
        <row r="9">
          <cell r="A9" t="str">
            <v xml:space="preserve"> H30</v>
          </cell>
          <cell r="D9">
            <v>161334</v>
          </cell>
          <cell r="F9">
            <v>271581</v>
          </cell>
        </row>
        <row r="11">
          <cell r="A11" t="str">
            <v xml:space="preserve"> R01</v>
          </cell>
          <cell r="D11">
            <v>208611</v>
          </cell>
          <cell r="F11">
            <v>268375</v>
          </cell>
        </row>
        <row r="18">
          <cell r="B18" t="str">
            <v>H27</v>
          </cell>
          <cell r="C18" t="str">
            <v>H28</v>
          </cell>
          <cell r="D18" t="str">
            <v>H29</v>
          </cell>
          <cell r="E18" t="str">
            <v>H30</v>
          </cell>
          <cell r="F18" t="str">
            <v>R01</v>
          </cell>
        </row>
        <row r="19">
          <cell r="A19" t="str">
            <v>実質収支額</v>
          </cell>
          <cell r="B19">
            <v>3.44</v>
          </cell>
          <cell r="C19">
            <v>2.78</v>
          </cell>
          <cell r="D19">
            <v>4.9400000000000004</v>
          </cell>
          <cell r="E19">
            <v>3.21</v>
          </cell>
          <cell r="F19">
            <v>4.5599999999999996</v>
          </cell>
        </row>
        <row r="20">
          <cell r="A20" t="str">
            <v>財政調整基金残高</v>
          </cell>
          <cell r="B20">
            <v>43.22</v>
          </cell>
          <cell r="C20">
            <v>40.04</v>
          </cell>
          <cell r="D20">
            <v>35.840000000000003</v>
          </cell>
          <cell r="E20">
            <v>36.39</v>
          </cell>
          <cell r="F20">
            <v>36.049999999999997</v>
          </cell>
        </row>
        <row r="21">
          <cell r="A21" t="str">
            <v>実質単年度収支</v>
          </cell>
          <cell r="B21">
            <v>-5.99</v>
          </cell>
          <cell r="C21">
            <v>-5.26</v>
          </cell>
          <cell r="D21">
            <v>3.49</v>
          </cell>
          <cell r="E21">
            <v>-1.81</v>
          </cell>
          <cell r="F21">
            <v>1.39</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浄化槽整備事業特別会計</v>
          </cell>
          <cell r="B29" t="e">
            <v>#N/A</v>
          </cell>
          <cell r="C29">
            <v>0.01</v>
          </cell>
          <cell r="D29" t="e">
            <v>#N/A</v>
          </cell>
          <cell r="E29">
            <v>0.01</v>
          </cell>
          <cell r="F29" t="e">
            <v>#N/A</v>
          </cell>
          <cell r="G29">
            <v>0.01</v>
          </cell>
          <cell r="H29" t="e">
            <v>#N/A</v>
          </cell>
          <cell r="I29">
            <v>0.01</v>
          </cell>
          <cell r="J29" t="e">
            <v>#N/A</v>
          </cell>
          <cell r="K29">
            <v>0.01</v>
          </cell>
        </row>
        <row r="30">
          <cell r="A30" t="str">
            <v>特定環境保全公共下水道事業特別会計</v>
          </cell>
          <cell r="B30" t="e">
            <v>#N/A</v>
          </cell>
          <cell r="C30">
            <v>0.03</v>
          </cell>
          <cell r="D30" t="e">
            <v>#N/A</v>
          </cell>
          <cell r="E30">
            <v>0.03</v>
          </cell>
          <cell r="F30" t="e">
            <v>#N/A</v>
          </cell>
          <cell r="G30">
            <v>0.02</v>
          </cell>
          <cell r="H30" t="e">
            <v>#N/A</v>
          </cell>
          <cell r="I30">
            <v>0.02</v>
          </cell>
          <cell r="J30" t="e">
            <v>#N/A</v>
          </cell>
          <cell r="K30">
            <v>0.02</v>
          </cell>
        </row>
        <row r="31">
          <cell r="A31" t="str">
            <v>簡易水道事業特別会計</v>
          </cell>
          <cell r="B31" t="e">
            <v>#N/A</v>
          </cell>
          <cell r="C31">
            <v>0.05</v>
          </cell>
          <cell r="D31" t="e">
            <v>#N/A</v>
          </cell>
          <cell r="E31">
            <v>0.05</v>
          </cell>
          <cell r="F31" t="e">
            <v>#N/A</v>
          </cell>
          <cell r="G31">
            <v>0.06</v>
          </cell>
          <cell r="H31" t="e">
            <v>#N/A</v>
          </cell>
          <cell r="I31">
            <v>0.04</v>
          </cell>
          <cell r="J31" t="e">
            <v>#N/A</v>
          </cell>
          <cell r="K31">
            <v>0.05</v>
          </cell>
        </row>
        <row r="32">
          <cell r="A32" t="str">
            <v>へき地診療所特別会計</v>
          </cell>
          <cell r="B32" t="e">
            <v>#N/A</v>
          </cell>
          <cell r="C32">
            <v>0.26</v>
          </cell>
          <cell r="D32" t="e">
            <v>#N/A</v>
          </cell>
          <cell r="E32">
            <v>0.08</v>
          </cell>
          <cell r="F32" t="e">
            <v>#N/A</v>
          </cell>
          <cell r="G32">
            <v>0.26</v>
          </cell>
          <cell r="H32" t="e">
            <v>#N/A</v>
          </cell>
          <cell r="I32">
            <v>0.32</v>
          </cell>
          <cell r="J32" t="e">
            <v>#N/A</v>
          </cell>
          <cell r="K32">
            <v>0.13</v>
          </cell>
        </row>
        <row r="33">
          <cell r="A33" t="str">
            <v>国民健康保険特別会計</v>
          </cell>
          <cell r="B33" t="e">
            <v>#N/A</v>
          </cell>
          <cell r="C33">
            <v>0.69</v>
          </cell>
          <cell r="D33" t="e">
            <v>#N/A</v>
          </cell>
          <cell r="E33">
            <v>0.76</v>
          </cell>
          <cell r="F33" t="e">
            <v>#N/A</v>
          </cell>
          <cell r="G33">
            <v>1.34</v>
          </cell>
          <cell r="H33" t="e">
            <v>#N/A</v>
          </cell>
          <cell r="I33">
            <v>0.88</v>
          </cell>
          <cell r="J33" t="e">
            <v>#N/A</v>
          </cell>
          <cell r="K33">
            <v>0.67</v>
          </cell>
        </row>
        <row r="34">
          <cell r="A34" t="str">
            <v>介護保険特別会計</v>
          </cell>
          <cell r="B34" t="e">
            <v>#N/A</v>
          </cell>
          <cell r="C34">
            <v>0.18</v>
          </cell>
          <cell r="D34" t="e">
            <v>#N/A</v>
          </cell>
          <cell r="E34">
            <v>0.46</v>
          </cell>
          <cell r="F34" t="e">
            <v>#N/A</v>
          </cell>
          <cell r="G34">
            <v>0.73</v>
          </cell>
          <cell r="H34" t="e">
            <v>#N/A</v>
          </cell>
          <cell r="I34">
            <v>0.27</v>
          </cell>
          <cell r="J34" t="e">
            <v>#N/A</v>
          </cell>
          <cell r="K34">
            <v>1.1299999999999999</v>
          </cell>
        </row>
        <row r="35">
          <cell r="A35" t="str">
            <v>団地造成事業特別会計</v>
          </cell>
          <cell r="B35" t="e">
            <v>#VALUE!</v>
          </cell>
          <cell r="C35" t="e">
            <v>#VALUE!</v>
          </cell>
          <cell r="D35" t="e">
            <v>#VALUE!</v>
          </cell>
          <cell r="E35" t="e">
            <v>#VALUE!</v>
          </cell>
          <cell r="F35" t="e">
            <v>#N/A</v>
          </cell>
          <cell r="G35">
            <v>0</v>
          </cell>
          <cell r="H35" t="e">
            <v>#N/A</v>
          </cell>
          <cell r="I35">
            <v>0</v>
          </cell>
          <cell r="J35" t="e">
            <v>#N/A</v>
          </cell>
          <cell r="K35">
            <v>1.81</v>
          </cell>
        </row>
        <row r="36">
          <cell r="A36" t="str">
            <v>一般会計</v>
          </cell>
          <cell r="B36" t="e">
            <v>#N/A</v>
          </cell>
          <cell r="C36">
            <v>3.16</v>
          </cell>
          <cell r="D36" t="e">
            <v>#N/A</v>
          </cell>
          <cell r="E36">
            <v>2.68</v>
          </cell>
          <cell r="F36" t="e">
            <v>#N/A</v>
          </cell>
          <cell r="G36">
            <v>4.67</v>
          </cell>
          <cell r="H36" t="e">
            <v>#N/A</v>
          </cell>
          <cell r="I36">
            <v>2.88</v>
          </cell>
          <cell r="J36" t="e">
            <v>#N/A</v>
          </cell>
          <cell r="K36">
            <v>4.42</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446</v>
          </cell>
          <cell r="E42"/>
          <cell r="F42"/>
          <cell r="G42">
            <v>406</v>
          </cell>
          <cell r="H42"/>
          <cell r="I42"/>
          <cell r="J42">
            <v>432</v>
          </cell>
          <cell r="K42"/>
          <cell r="L42"/>
          <cell r="M42">
            <v>448</v>
          </cell>
          <cell r="N42"/>
          <cell r="O42"/>
          <cell r="P42">
            <v>454</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9</v>
          </cell>
          <cell r="C44"/>
          <cell r="D44"/>
          <cell r="E44">
            <v>9</v>
          </cell>
          <cell r="F44"/>
          <cell r="G44"/>
          <cell r="H44">
            <v>9</v>
          </cell>
          <cell r="I44"/>
          <cell r="J44"/>
          <cell r="K44">
            <v>9</v>
          </cell>
          <cell r="L44"/>
          <cell r="M44"/>
          <cell r="N44">
            <v>1</v>
          </cell>
          <cell r="O44"/>
          <cell r="P44"/>
        </row>
        <row r="45">
          <cell r="A45" t="str">
            <v>組合等が起こした地方債の元利償還金に対する負担金等</v>
          </cell>
          <cell r="B45">
            <v>76</v>
          </cell>
          <cell r="C45"/>
          <cell r="D45"/>
          <cell r="E45">
            <v>17</v>
          </cell>
          <cell r="F45"/>
          <cell r="G45"/>
          <cell r="H45">
            <v>27</v>
          </cell>
          <cell r="I45"/>
          <cell r="J45"/>
          <cell r="K45">
            <v>23</v>
          </cell>
          <cell r="L45"/>
          <cell r="M45"/>
          <cell r="N45">
            <v>24</v>
          </cell>
          <cell r="O45"/>
          <cell r="P45"/>
        </row>
        <row r="46">
          <cell r="A46" t="str">
            <v>公営企業債の元利償還金に対する繰入金</v>
          </cell>
          <cell r="B46">
            <v>110</v>
          </cell>
          <cell r="C46"/>
          <cell r="D46"/>
          <cell r="E46">
            <v>121</v>
          </cell>
          <cell r="F46"/>
          <cell r="G46"/>
          <cell r="H46">
            <v>123</v>
          </cell>
          <cell r="I46"/>
          <cell r="J46"/>
          <cell r="K46">
            <v>120</v>
          </cell>
          <cell r="L46"/>
          <cell r="M46"/>
          <cell r="N46">
            <v>120</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380</v>
          </cell>
          <cell r="C49"/>
          <cell r="D49"/>
          <cell r="E49">
            <v>423</v>
          </cell>
          <cell r="F49"/>
          <cell r="G49"/>
          <cell r="H49">
            <v>423</v>
          </cell>
          <cell r="I49"/>
          <cell r="J49"/>
          <cell r="K49">
            <v>417</v>
          </cell>
          <cell r="L49"/>
          <cell r="M49"/>
          <cell r="N49">
            <v>440</v>
          </cell>
          <cell r="O49"/>
          <cell r="P49"/>
        </row>
        <row r="50">
          <cell r="A50" t="str">
            <v>実質公債費比率の分子</v>
          </cell>
          <cell r="B50" t="e">
            <v>#N/A</v>
          </cell>
          <cell r="C50">
            <v>129</v>
          </cell>
          <cell r="D50" t="e">
            <v>#N/A</v>
          </cell>
          <cell r="E50" t="e">
            <v>#N/A</v>
          </cell>
          <cell r="F50">
            <v>164</v>
          </cell>
          <cell r="G50" t="e">
            <v>#N/A</v>
          </cell>
          <cell r="H50" t="e">
            <v>#N/A</v>
          </cell>
          <cell r="I50">
            <v>150</v>
          </cell>
          <cell r="J50" t="e">
            <v>#N/A</v>
          </cell>
          <cell r="K50" t="e">
            <v>#N/A</v>
          </cell>
          <cell r="L50">
            <v>121</v>
          </cell>
          <cell r="M50" t="e">
            <v>#N/A</v>
          </cell>
          <cell r="N50" t="e">
            <v>#N/A</v>
          </cell>
          <cell r="O50">
            <v>131</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4071</v>
          </cell>
          <cell r="E56"/>
          <cell r="F56"/>
          <cell r="G56">
            <v>3977</v>
          </cell>
          <cell r="H56"/>
          <cell r="I56"/>
          <cell r="J56">
            <v>4240</v>
          </cell>
          <cell r="K56"/>
          <cell r="L56"/>
          <cell r="M56">
            <v>4491</v>
          </cell>
          <cell r="N56"/>
          <cell r="O56"/>
          <cell r="P56">
            <v>4410</v>
          </cell>
        </row>
        <row r="57">
          <cell r="A57" t="str">
            <v>充当可能特定歳入</v>
          </cell>
          <cell r="B57"/>
          <cell r="C57"/>
          <cell r="D57" t="str">
            <v>-</v>
          </cell>
          <cell r="E57"/>
          <cell r="F57"/>
          <cell r="G57" t="str">
            <v>-</v>
          </cell>
          <cell r="H57"/>
          <cell r="I57"/>
          <cell r="J57">
            <v>18</v>
          </cell>
          <cell r="K57"/>
          <cell r="L57"/>
          <cell r="M57">
            <v>17</v>
          </cell>
          <cell r="N57"/>
          <cell r="O57"/>
          <cell r="P57">
            <v>16</v>
          </cell>
        </row>
        <row r="58">
          <cell r="A58" t="str">
            <v>充当可能基金</v>
          </cell>
          <cell r="B58"/>
          <cell r="C58"/>
          <cell r="D58">
            <v>3314</v>
          </cell>
          <cell r="E58"/>
          <cell r="F58"/>
          <cell r="G58">
            <v>3344</v>
          </cell>
          <cell r="H58"/>
          <cell r="I58"/>
          <cell r="J58">
            <v>3229</v>
          </cell>
          <cell r="K58"/>
          <cell r="L58"/>
          <cell r="M58">
            <v>3207</v>
          </cell>
          <cell r="N58"/>
          <cell r="O58"/>
          <cell r="P58">
            <v>3316</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114</v>
          </cell>
          <cell r="C62"/>
          <cell r="D62"/>
          <cell r="E62">
            <v>223</v>
          </cell>
          <cell r="F62"/>
          <cell r="G62"/>
          <cell r="H62">
            <v>202</v>
          </cell>
          <cell r="I62"/>
          <cell r="J62"/>
          <cell r="K62">
            <v>206</v>
          </cell>
          <cell r="L62"/>
          <cell r="M62"/>
          <cell r="N62">
            <v>152</v>
          </cell>
          <cell r="O62"/>
          <cell r="P62"/>
        </row>
        <row r="63">
          <cell r="A63" t="str">
            <v>組合等負担等見込額</v>
          </cell>
          <cell r="B63">
            <v>78</v>
          </cell>
          <cell r="C63"/>
          <cell r="D63"/>
          <cell r="E63">
            <v>73</v>
          </cell>
          <cell r="F63"/>
          <cell r="G63"/>
          <cell r="H63">
            <v>50</v>
          </cell>
          <cell r="I63"/>
          <cell r="J63"/>
          <cell r="K63">
            <v>40</v>
          </cell>
          <cell r="L63"/>
          <cell r="M63"/>
          <cell r="N63">
            <v>17</v>
          </cell>
          <cell r="O63"/>
          <cell r="P63"/>
        </row>
        <row r="64">
          <cell r="A64" t="str">
            <v>公営企業債等繰入見込額</v>
          </cell>
          <cell r="B64">
            <v>1347</v>
          </cell>
          <cell r="C64"/>
          <cell r="D64"/>
          <cell r="E64">
            <v>1277</v>
          </cell>
          <cell r="F64"/>
          <cell r="G64"/>
          <cell r="H64">
            <v>1268</v>
          </cell>
          <cell r="I64"/>
          <cell r="J64"/>
          <cell r="K64">
            <v>1285</v>
          </cell>
          <cell r="L64"/>
          <cell r="M64"/>
          <cell r="N64">
            <v>1243</v>
          </cell>
          <cell r="O64"/>
          <cell r="P64"/>
        </row>
        <row r="65">
          <cell r="A65" t="str">
            <v>債務負担行為に基づく支出予定額</v>
          </cell>
          <cell r="B65">
            <v>41</v>
          </cell>
          <cell r="C65"/>
          <cell r="D65"/>
          <cell r="E65">
            <v>32</v>
          </cell>
          <cell r="F65"/>
          <cell r="G65"/>
          <cell r="H65">
            <v>15</v>
          </cell>
          <cell r="I65"/>
          <cell r="J65"/>
          <cell r="K65">
            <v>7</v>
          </cell>
          <cell r="L65"/>
          <cell r="M65"/>
          <cell r="N65">
            <v>5</v>
          </cell>
          <cell r="O65"/>
          <cell r="P65"/>
        </row>
        <row r="66">
          <cell r="A66" t="str">
            <v>一般会計等に係る地方債の現在高</v>
          </cell>
          <cell r="B66">
            <v>4021</v>
          </cell>
          <cell r="C66"/>
          <cell r="D66"/>
          <cell r="E66">
            <v>4038</v>
          </cell>
          <cell r="F66"/>
          <cell r="G66"/>
          <cell r="H66">
            <v>4469</v>
          </cell>
          <cell r="I66"/>
          <cell r="J66"/>
          <cell r="K66">
            <v>4519</v>
          </cell>
          <cell r="L66"/>
          <cell r="M66"/>
          <cell r="N66">
            <v>4619</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787</v>
          </cell>
          <cell r="C72">
            <v>788</v>
          </cell>
          <cell r="D72">
            <v>788</v>
          </cell>
        </row>
        <row r="73">
          <cell r="A73" t="str">
            <v>減債基金</v>
          </cell>
          <cell r="B73">
            <v>270</v>
          </cell>
          <cell r="C73">
            <v>320</v>
          </cell>
          <cell r="D73">
            <v>371</v>
          </cell>
        </row>
        <row r="74">
          <cell r="A74" t="str">
            <v>その他特定目的基金</v>
          </cell>
          <cell r="B74">
            <v>2095</v>
          </cell>
          <cell r="C74">
            <v>1973</v>
          </cell>
          <cell r="D74">
            <v>2038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F72E-B1C5-437B-8884-9AEB953103B5}">
  <sheetPr>
    <pageSetUpPr fitToPage="1"/>
  </sheetPr>
  <dimension ref="A1:DO56"/>
  <sheetViews>
    <sheetView showGridLines="0" zoomScale="85" zoomScaleNormal="85" workbookViewId="0"/>
  </sheetViews>
  <sheetFormatPr defaultColWidth="0" defaultRowHeight="11.25" zeroHeight="1"/>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c r="B1" s="356" t="s">
        <v>19</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42"/>
      <c r="DK1" s="42"/>
      <c r="DL1" s="42"/>
      <c r="DM1" s="42"/>
      <c r="DN1" s="42"/>
      <c r="DO1" s="42"/>
    </row>
    <row r="2" spans="1:119" ht="24.75" thickBot="1">
      <c r="B2" s="43" t="s">
        <v>20</v>
      </c>
      <c r="C2" s="43"/>
      <c r="D2" s="44"/>
    </row>
    <row r="3" spans="1:119" ht="18.75" customHeight="1" thickBot="1">
      <c r="A3" s="42"/>
      <c r="B3" s="357" t="s">
        <v>21</v>
      </c>
      <c r="C3" s="358"/>
      <c r="D3" s="358"/>
      <c r="E3" s="359"/>
      <c r="F3" s="359"/>
      <c r="G3" s="359"/>
      <c r="H3" s="359"/>
      <c r="I3" s="359"/>
      <c r="J3" s="359"/>
      <c r="K3" s="359"/>
      <c r="L3" s="359" t="s">
        <v>22</v>
      </c>
      <c r="M3" s="359"/>
      <c r="N3" s="359"/>
      <c r="O3" s="359"/>
      <c r="P3" s="359"/>
      <c r="Q3" s="359"/>
      <c r="R3" s="366"/>
      <c r="S3" s="366"/>
      <c r="T3" s="366"/>
      <c r="U3" s="366"/>
      <c r="V3" s="367"/>
      <c r="W3" s="341" t="s">
        <v>23</v>
      </c>
      <c r="X3" s="342"/>
      <c r="Y3" s="342"/>
      <c r="Z3" s="342"/>
      <c r="AA3" s="342"/>
      <c r="AB3" s="358"/>
      <c r="AC3" s="366" t="s">
        <v>24</v>
      </c>
      <c r="AD3" s="342"/>
      <c r="AE3" s="342"/>
      <c r="AF3" s="342"/>
      <c r="AG3" s="342"/>
      <c r="AH3" s="342"/>
      <c r="AI3" s="342"/>
      <c r="AJ3" s="342"/>
      <c r="AK3" s="342"/>
      <c r="AL3" s="343"/>
      <c r="AM3" s="341" t="s">
        <v>25</v>
      </c>
      <c r="AN3" s="342"/>
      <c r="AO3" s="342"/>
      <c r="AP3" s="342"/>
      <c r="AQ3" s="342"/>
      <c r="AR3" s="342"/>
      <c r="AS3" s="342"/>
      <c r="AT3" s="342"/>
      <c r="AU3" s="342"/>
      <c r="AV3" s="342"/>
      <c r="AW3" s="342"/>
      <c r="AX3" s="343"/>
      <c r="AY3" s="378" t="s">
        <v>26</v>
      </c>
      <c r="AZ3" s="379"/>
      <c r="BA3" s="379"/>
      <c r="BB3" s="379"/>
      <c r="BC3" s="379"/>
      <c r="BD3" s="379"/>
      <c r="BE3" s="379"/>
      <c r="BF3" s="379"/>
      <c r="BG3" s="379"/>
      <c r="BH3" s="379"/>
      <c r="BI3" s="379"/>
      <c r="BJ3" s="379"/>
      <c r="BK3" s="379"/>
      <c r="BL3" s="379"/>
      <c r="BM3" s="380"/>
      <c r="BN3" s="341" t="s">
        <v>27</v>
      </c>
      <c r="BO3" s="342"/>
      <c r="BP3" s="342"/>
      <c r="BQ3" s="342"/>
      <c r="BR3" s="342"/>
      <c r="BS3" s="342"/>
      <c r="BT3" s="342"/>
      <c r="BU3" s="343"/>
      <c r="BV3" s="341" t="s">
        <v>28</v>
      </c>
      <c r="BW3" s="342"/>
      <c r="BX3" s="342"/>
      <c r="BY3" s="342"/>
      <c r="BZ3" s="342"/>
      <c r="CA3" s="342"/>
      <c r="CB3" s="342"/>
      <c r="CC3" s="343"/>
      <c r="CD3" s="378" t="s">
        <v>26</v>
      </c>
      <c r="CE3" s="379"/>
      <c r="CF3" s="379"/>
      <c r="CG3" s="379"/>
      <c r="CH3" s="379"/>
      <c r="CI3" s="379"/>
      <c r="CJ3" s="379"/>
      <c r="CK3" s="379"/>
      <c r="CL3" s="379"/>
      <c r="CM3" s="379"/>
      <c r="CN3" s="379"/>
      <c r="CO3" s="379"/>
      <c r="CP3" s="379"/>
      <c r="CQ3" s="379"/>
      <c r="CR3" s="379"/>
      <c r="CS3" s="380"/>
      <c r="CT3" s="341" t="s">
        <v>29</v>
      </c>
      <c r="CU3" s="342"/>
      <c r="CV3" s="342"/>
      <c r="CW3" s="342"/>
      <c r="CX3" s="342"/>
      <c r="CY3" s="342"/>
      <c r="CZ3" s="342"/>
      <c r="DA3" s="343"/>
      <c r="DB3" s="341" t="s">
        <v>30</v>
      </c>
      <c r="DC3" s="342"/>
      <c r="DD3" s="342"/>
      <c r="DE3" s="342"/>
      <c r="DF3" s="342"/>
      <c r="DG3" s="342"/>
      <c r="DH3" s="342"/>
      <c r="DI3" s="343"/>
    </row>
    <row r="4" spans="1:119" ht="18.75" customHeight="1">
      <c r="A4" s="42"/>
      <c r="B4" s="360"/>
      <c r="C4" s="361"/>
      <c r="D4" s="361"/>
      <c r="E4" s="362"/>
      <c r="F4" s="362"/>
      <c r="G4" s="362"/>
      <c r="H4" s="362"/>
      <c r="I4" s="362"/>
      <c r="J4" s="362"/>
      <c r="K4" s="362"/>
      <c r="L4" s="362"/>
      <c r="M4" s="362"/>
      <c r="N4" s="362"/>
      <c r="O4" s="362"/>
      <c r="P4" s="362"/>
      <c r="Q4" s="362"/>
      <c r="R4" s="368"/>
      <c r="S4" s="368"/>
      <c r="T4" s="368"/>
      <c r="U4" s="368"/>
      <c r="V4" s="369"/>
      <c r="W4" s="372"/>
      <c r="X4" s="373"/>
      <c r="Y4" s="373"/>
      <c r="Z4" s="373"/>
      <c r="AA4" s="373"/>
      <c r="AB4" s="361"/>
      <c r="AC4" s="368"/>
      <c r="AD4" s="373"/>
      <c r="AE4" s="373"/>
      <c r="AF4" s="373"/>
      <c r="AG4" s="373"/>
      <c r="AH4" s="373"/>
      <c r="AI4" s="373"/>
      <c r="AJ4" s="373"/>
      <c r="AK4" s="373"/>
      <c r="AL4" s="376"/>
      <c r="AM4" s="374"/>
      <c r="AN4" s="375"/>
      <c r="AO4" s="375"/>
      <c r="AP4" s="375"/>
      <c r="AQ4" s="375"/>
      <c r="AR4" s="375"/>
      <c r="AS4" s="375"/>
      <c r="AT4" s="375"/>
      <c r="AU4" s="375"/>
      <c r="AV4" s="375"/>
      <c r="AW4" s="375"/>
      <c r="AX4" s="377"/>
      <c r="AY4" s="344" t="s">
        <v>31</v>
      </c>
      <c r="AZ4" s="345"/>
      <c r="BA4" s="345"/>
      <c r="BB4" s="345"/>
      <c r="BC4" s="345"/>
      <c r="BD4" s="345"/>
      <c r="BE4" s="345"/>
      <c r="BF4" s="345"/>
      <c r="BG4" s="345"/>
      <c r="BH4" s="345"/>
      <c r="BI4" s="345"/>
      <c r="BJ4" s="345"/>
      <c r="BK4" s="345"/>
      <c r="BL4" s="345"/>
      <c r="BM4" s="346"/>
      <c r="BN4" s="347">
        <v>4476905</v>
      </c>
      <c r="BO4" s="348"/>
      <c r="BP4" s="348"/>
      <c r="BQ4" s="348"/>
      <c r="BR4" s="348"/>
      <c r="BS4" s="348"/>
      <c r="BT4" s="348"/>
      <c r="BU4" s="349"/>
      <c r="BV4" s="347">
        <v>3942549</v>
      </c>
      <c r="BW4" s="348"/>
      <c r="BX4" s="348"/>
      <c r="BY4" s="348"/>
      <c r="BZ4" s="348"/>
      <c r="CA4" s="348"/>
      <c r="CB4" s="348"/>
      <c r="CC4" s="349"/>
      <c r="CD4" s="350" t="s">
        <v>32</v>
      </c>
      <c r="CE4" s="351"/>
      <c r="CF4" s="351"/>
      <c r="CG4" s="351"/>
      <c r="CH4" s="351"/>
      <c r="CI4" s="351"/>
      <c r="CJ4" s="351"/>
      <c r="CK4" s="351"/>
      <c r="CL4" s="351"/>
      <c r="CM4" s="351"/>
      <c r="CN4" s="351"/>
      <c r="CO4" s="351"/>
      <c r="CP4" s="351"/>
      <c r="CQ4" s="351"/>
      <c r="CR4" s="351"/>
      <c r="CS4" s="352"/>
      <c r="CT4" s="353">
        <v>4.5999999999999996</v>
      </c>
      <c r="CU4" s="354"/>
      <c r="CV4" s="354"/>
      <c r="CW4" s="354"/>
      <c r="CX4" s="354"/>
      <c r="CY4" s="354"/>
      <c r="CZ4" s="354"/>
      <c r="DA4" s="355"/>
      <c r="DB4" s="353">
        <v>3.2</v>
      </c>
      <c r="DC4" s="354"/>
      <c r="DD4" s="354"/>
      <c r="DE4" s="354"/>
      <c r="DF4" s="354"/>
      <c r="DG4" s="354"/>
      <c r="DH4" s="354"/>
      <c r="DI4" s="355"/>
    </row>
    <row r="5" spans="1:119" ht="18.75" customHeight="1">
      <c r="A5" s="42"/>
      <c r="B5" s="363"/>
      <c r="C5" s="364"/>
      <c r="D5" s="364"/>
      <c r="E5" s="365"/>
      <c r="F5" s="365"/>
      <c r="G5" s="365"/>
      <c r="H5" s="365"/>
      <c r="I5" s="365"/>
      <c r="J5" s="365"/>
      <c r="K5" s="365"/>
      <c r="L5" s="365"/>
      <c r="M5" s="365"/>
      <c r="N5" s="365"/>
      <c r="O5" s="365"/>
      <c r="P5" s="365"/>
      <c r="Q5" s="365"/>
      <c r="R5" s="370"/>
      <c r="S5" s="370"/>
      <c r="T5" s="370"/>
      <c r="U5" s="370"/>
      <c r="V5" s="371"/>
      <c r="W5" s="374"/>
      <c r="X5" s="375"/>
      <c r="Y5" s="375"/>
      <c r="Z5" s="375"/>
      <c r="AA5" s="375"/>
      <c r="AB5" s="364"/>
      <c r="AC5" s="370"/>
      <c r="AD5" s="375"/>
      <c r="AE5" s="375"/>
      <c r="AF5" s="375"/>
      <c r="AG5" s="375"/>
      <c r="AH5" s="375"/>
      <c r="AI5" s="375"/>
      <c r="AJ5" s="375"/>
      <c r="AK5" s="375"/>
      <c r="AL5" s="377"/>
      <c r="AM5" s="407" t="s">
        <v>33</v>
      </c>
      <c r="AN5" s="408"/>
      <c r="AO5" s="408"/>
      <c r="AP5" s="408"/>
      <c r="AQ5" s="408"/>
      <c r="AR5" s="408"/>
      <c r="AS5" s="408"/>
      <c r="AT5" s="409"/>
      <c r="AU5" s="410" t="s">
        <v>34</v>
      </c>
      <c r="AV5" s="411"/>
      <c r="AW5" s="411"/>
      <c r="AX5" s="411"/>
      <c r="AY5" s="412" t="s">
        <v>35</v>
      </c>
      <c r="AZ5" s="413"/>
      <c r="BA5" s="413"/>
      <c r="BB5" s="413"/>
      <c r="BC5" s="413"/>
      <c r="BD5" s="413"/>
      <c r="BE5" s="413"/>
      <c r="BF5" s="413"/>
      <c r="BG5" s="413"/>
      <c r="BH5" s="413"/>
      <c r="BI5" s="413"/>
      <c r="BJ5" s="413"/>
      <c r="BK5" s="413"/>
      <c r="BL5" s="413"/>
      <c r="BM5" s="414"/>
      <c r="BN5" s="415">
        <v>4336735</v>
      </c>
      <c r="BO5" s="416"/>
      <c r="BP5" s="416"/>
      <c r="BQ5" s="416"/>
      <c r="BR5" s="416"/>
      <c r="BS5" s="416"/>
      <c r="BT5" s="416"/>
      <c r="BU5" s="417"/>
      <c r="BV5" s="415">
        <v>3802244</v>
      </c>
      <c r="BW5" s="416"/>
      <c r="BX5" s="416"/>
      <c r="BY5" s="416"/>
      <c r="BZ5" s="416"/>
      <c r="CA5" s="416"/>
      <c r="CB5" s="416"/>
      <c r="CC5" s="417"/>
      <c r="CD5" s="418" t="s">
        <v>36</v>
      </c>
      <c r="CE5" s="419"/>
      <c r="CF5" s="419"/>
      <c r="CG5" s="419"/>
      <c r="CH5" s="419"/>
      <c r="CI5" s="419"/>
      <c r="CJ5" s="419"/>
      <c r="CK5" s="419"/>
      <c r="CL5" s="419"/>
      <c r="CM5" s="419"/>
      <c r="CN5" s="419"/>
      <c r="CO5" s="419"/>
      <c r="CP5" s="419"/>
      <c r="CQ5" s="419"/>
      <c r="CR5" s="419"/>
      <c r="CS5" s="420"/>
      <c r="CT5" s="381">
        <v>86.8</v>
      </c>
      <c r="CU5" s="382"/>
      <c r="CV5" s="382"/>
      <c r="CW5" s="382"/>
      <c r="CX5" s="382"/>
      <c r="CY5" s="382"/>
      <c r="CZ5" s="382"/>
      <c r="DA5" s="383"/>
      <c r="DB5" s="381">
        <v>86.2</v>
      </c>
      <c r="DC5" s="382"/>
      <c r="DD5" s="382"/>
      <c r="DE5" s="382"/>
      <c r="DF5" s="382"/>
      <c r="DG5" s="382"/>
      <c r="DH5" s="382"/>
      <c r="DI5" s="383"/>
    </row>
    <row r="6" spans="1:119" ht="18.75" customHeight="1">
      <c r="A6" s="42"/>
      <c r="B6" s="384" t="s">
        <v>37</v>
      </c>
      <c r="C6" s="385"/>
      <c r="D6" s="385"/>
      <c r="E6" s="386"/>
      <c r="F6" s="386"/>
      <c r="G6" s="386"/>
      <c r="H6" s="386"/>
      <c r="I6" s="386"/>
      <c r="J6" s="386"/>
      <c r="K6" s="386"/>
      <c r="L6" s="386" t="s">
        <v>38</v>
      </c>
      <c r="M6" s="386"/>
      <c r="N6" s="386"/>
      <c r="O6" s="386"/>
      <c r="P6" s="386"/>
      <c r="Q6" s="386"/>
      <c r="R6" s="390"/>
      <c r="S6" s="390"/>
      <c r="T6" s="390"/>
      <c r="U6" s="390"/>
      <c r="V6" s="391"/>
      <c r="W6" s="394" t="s">
        <v>39</v>
      </c>
      <c r="X6" s="395"/>
      <c r="Y6" s="395"/>
      <c r="Z6" s="395"/>
      <c r="AA6" s="395"/>
      <c r="AB6" s="385"/>
      <c r="AC6" s="398" t="s">
        <v>40</v>
      </c>
      <c r="AD6" s="399"/>
      <c r="AE6" s="399"/>
      <c r="AF6" s="399"/>
      <c r="AG6" s="399"/>
      <c r="AH6" s="399"/>
      <c r="AI6" s="399"/>
      <c r="AJ6" s="399"/>
      <c r="AK6" s="399"/>
      <c r="AL6" s="400"/>
      <c r="AM6" s="407" t="s">
        <v>41</v>
      </c>
      <c r="AN6" s="408"/>
      <c r="AO6" s="408"/>
      <c r="AP6" s="408"/>
      <c r="AQ6" s="408"/>
      <c r="AR6" s="408"/>
      <c r="AS6" s="408"/>
      <c r="AT6" s="409"/>
      <c r="AU6" s="410" t="s">
        <v>34</v>
      </c>
      <c r="AV6" s="411"/>
      <c r="AW6" s="411"/>
      <c r="AX6" s="411"/>
      <c r="AY6" s="412" t="s">
        <v>42</v>
      </c>
      <c r="AZ6" s="413"/>
      <c r="BA6" s="413"/>
      <c r="BB6" s="413"/>
      <c r="BC6" s="413"/>
      <c r="BD6" s="413"/>
      <c r="BE6" s="413"/>
      <c r="BF6" s="413"/>
      <c r="BG6" s="413"/>
      <c r="BH6" s="413"/>
      <c r="BI6" s="413"/>
      <c r="BJ6" s="413"/>
      <c r="BK6" s="413"/>
      <c r="BL6" s="413"/>
      <c r="BM6" s="414"/>
      <c r="BN6" s="415">
        <v>140170</v>
      </c>
      <c r="BO6" s="416"/>
      <c r="BP6" s="416"/>
      <c r="BQ6" s="416"/>
      <c r="BR6" s="416"/>
      <c r="BS6" s="416"/>
      <c r="BT6" s="416"/>
      <c r="BU6" s="417"/>
      <c r="BV6" s="415">
        <v>140305</v>
      </c>
      <c r="BW6" s="416"/>
      <c r="BX6" s="416"/>
      <c r="BY6" s="416"/>
      <c r="BZ6" s="416"/>
      <c r="CA6" s="416"/>
      <c r="CB6" s="416"/>
      <c r="CC6" s="417"/>
      <c r="CD6" s="418" t="s">
        <v>43</v>
      </c>
      <c r="CE6" s="419"/>
      <c r="CF6" s="419"/>
      <c r="CG6" s="419"/>
      <c r="CH6" s="419"/>
      <c r="CI6" s="419"/>
      <c r="CJ6" s="419"/>
      <c r="CK6" s="419"/>
      <c r="CL6" s="419"/>
      <c r="CM6" s="419"/>
      <c r="CN6" s="419"/>
      <c r="CO6" s="419"/>
      <c r="CP6" s="419"/>
      <c r="CQ6" s="419"/>
      <c r="CR6" s="419"/>
      <c r="CS6" s="420"/>
      <c r="CT6" s="421">
        <v>89.2</v>
      </c>
      <c r="CU6" s="422"/>
      <c r="CV6" s="422"/>
      <c r="CW6" s="422"/>
      <c r="CX6" s="422"/>
      <c r="CY6" s="422"/>
      <c r="CZ6" s="422"/>
      <c r="DA6" s="423"/>
      <c r="DB6" s="421">
        <v>89.5</v>
      </c>
      <c r="DC6" s="422"/>
      <c r="DD6" s="422"/>
      <c r="DE6" s="422"/>
      <c r="DF6" s="422"/>
      <c r="DG6" s="422"/>
      <c r="DH6" s="422"/>
      <c r="DI6" s="423"/>
    </row>
    <row r="7" spans="1:119" ht="18.75" customHeight="1">
      <c r="A7" s="42"/>
      <c r="B7" s="360"/>
      <c r="C7" s="361"/>
      <c r="D7" s="361"/>
      <c r="E7" s="362"/>
      <c r="F7" s="362"/>
      <c r="G7" s="362"/>
      <c r="H7" s="362"/>
      <c r="I7" s="362"/>
      <c r="J7" s="362"/>
      <c r="K7" s="362"/>
      <c r="L7" s="362"/>
      <c r="M7" s="362"/>
      <c r="N7" s="362"/>
      <c r="O7" s="362"/>
      <c r="P7" s="362"/>
      <c r="Q7" s="362"/>
      <c r="R7" s="368"/>
      <c r="S7" s="368"/>
      <c r="T7" s="368"/>
      <c r="U7" s="368"/>
      <c r="V7" s="369"/>
      <c r="W7" s="372"/>
      <c r="X7" s="373"/>
      <c r="Y7" s="373"/>
      <c r="Z7" s="373"/>
      <c r="AA7" s="373"/>
      <c r="AB7" s="361"/>
      <c r="AC7" s="401"/>
      <c r="AD7" s="402"/>
      <c r="AE7" s="402"/>
      <c r="AF7" s="402"/>
      <c r="AG7" s="402"/>
      <c r="AH7" s="402"/>
      <c r="AI7" s="402"/>
      <c r="AJ7" s="402"/>
      <c r="AK7" s="402"/>
      <c r="AL7" s="403"/>
      <c r="AM7" s="407" t="s">
        <v>44</v>
      </c>
      <c r="AN7" s="408"/>
      <c r="AO7" s="408"/>
      <c r="AP7" s="408"/>
      <c r="AQ7" s="408"/>
      <c r="AR7" s="408"/>
      <c r="AS7" s="408"/>
      <c r="AT7" s="409"/>
      <c r="AU7" s="410" t="s">
        <v>34</v>
      </c>
      <c r="AV7" s="411"/>
      <c r="AW7" s="411"/>
      <c r="AX7" s="411"/>
      <c r="AY7" s="412" t="s">
        <v>45</v>
      </c>
      <c r="AZ7" s="413"/>
      <c r="BA7" s="413"/>
      <c r="BB7" s="413"/>
      <c r="BC7" s="413"/>
      <c r="BD7" s="413"/>
      <c r="BE7" s="413"/>
      <c r="BF7" s="413"/>
      <c r="BG7" s="413"/>
      <c r="BH7" s="413"/>
      <c r="BI7" s="413"/>
      <c r="BJ7" s="413"/>
      <c r="BK7" s="413"/>
      <c r="BL7" s="413"/>
      <c r="BM7" s="414"/>
      <c r="BN7" s="415">
        <v>40500</v>
      </c>
      <c r="BO7" s="416"/>
      <c r="BP7" s="416"/>
      <c r="BQ7" s="416"/>
      <c r="BR7" s="416"/>
      <c r="BS7" s="416"/>
      <c r="BT7" s="416"/>
      <c r="BU7" s="417"/>
      <c r="BV7" s="415">
        <v>70930</v>
      </c>
      <c r="BW7" s="416"/>
      <c r="BX7" s="416"/>
      <c r="BY7" s="416"/>
      <c r="BZ7" s="416"/>
      <c r="CA7" s="416"/>
      <c r="CB7" s="416"/>
      <c r="CC7" s="417"/>
      <c r="CD7" s="418" t="s">
        <v>46</v>
      </c>
      <c r="CE7" s="419"/>
      <c r="CF7" s="419"/>
      <c r="CG7" s="419"/>
      <c r="CH7" s="419"/>
      <c r="CI7" s="419"/>
      <c r="CJ7" s="419"/>
      <c r="CK7" s="419"/>
      <c r="CL7" s="419"/>
      <c r="CM7" s="419"/>
      <c r="CN7" s="419"/>
      <c r="CO7" s="419"/>
      <c r="CP7" s="419"/>
      <c r="CQ7" s="419"/>
      <c r="CR7" s="419"/>
      <c r="CS7" s="420"/>
      <c r="CT7" s="415">
        <v>2184900</v>
      </c>
      <c r="CU7" s="416"/>
      <c r="CV7" s="416"/>
      <c r="CW7" s="416"/>
      <c r="CX7" s="416"/>
      <c r="CY7" s="416"/>
      <c r="CZ7" s="416"/>
      <c r="DA7" s="417"/>
      <c r="DB7" s="415">
        <v>2163888</v>
      </c>
      <c r="DC7" s="416"/>
      <c r="DD7" s="416"/>
      <c r="DE7" s="416"/>
      <c r="DF7" s="416"/>
      <c r="DG7" s="416"/>
      <c r="DH7" s="416"/>
      <c r="DI7" s="417"/>
    </row>
    <row r="8" spans="1:119" ht="18.75" customHeight="1" thickBot="1">
      <c r="A8" s="42"/>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47</v>
      </c>
      <c r="AN8" s="408"/>
      <c r="AO8" s="408"/>
      <c r="AP8" s="408"/>
      <c r="AQ8" s="408"/>
      <c r="AR8" s="408"/>
      <c r="AS8" s="408"/>
      <c r="AT8" s="409"/>
      <c r="AU8" s="410" t="s">
        <v>34</v>
      </c>
      <c r="AV8" s="411"/>
      <c r="AW8" s="411"/>
      <c r="AX8" s="411"/>
      <c r="AY8" s="412" t="s">
        <v>48</v>
      </c>
      <c r="AZ8" s="413"/>
      <c r="BA8" s="413"/>
      <c r="BB8" s="413"/>
      <c r="BC8" s="413"/>
      <c r="BD8" s="413"/>
      <c r="BE8" s="413"/>
      <c r="BF8" s="413"/>
      <c r="BG8" s="413"/>
      <c r="BH8" s="413"/>
      <c r="BI8" s="413"/>
      <c r="BJ8" s="413"/>
      <c r="BK8" s="413"/>
      <c r="BL8" s="413"/>
      <c r="BM8" s="414"/>
      <c r="BN8" s="415">
        <v>99670</v>
      </c>
      <c r="BO8" s="416"/>
      <c r="BP8" s="416"/>
      <c r="BQ8" s="416"/>
      <c r="BR8" s="416"/>
      <c r="BS8" s="416"/>
      <c r="BT8" s="416"/>
      <c r="BU8" s="417"/>
      <c r="BV8" s="415">
        <v>69375</v>
      </c>
      <c r="BW8" s="416"/>
      <c r="BX8" s="416"/>
      <c r="BY8" s="416"/>
      <c r="BZ8" s="416"/>
      <c r="CA8" s="416"/>
      <c r="CB8" s="416"/>
      <c r="CC8" s="417"/>
      <c r="CD8" s="418" t="s">
        <v>49</v>
      </c>
      <c r="CE8" s="419"/>
      <c r="CF8" s="419"/>
      <c r="CG8" s="419"/>
      <c r="CH8" s="419"/>
      <c r="CI8" s="419"/>
      <c r="CJ8" s="419"/>
      <c r="CK8" s="419"/>
      <c r="CL8" s="419"/>
      <c r="CM8" s="419"/>
      <c r="CN8" s="419"/>
      <c r="CO8" s="419"/>
      <c r="CP8" s="419"/>
      <c r="CQ8" s="419"/>
      <c r="CR8" s="419"/>
      <c r="CS8" s="420"/>
      <c r="CT8" s="424">
        <v>0.16</v>
      </c>
      <c r="CU8" s="425"/>
      <c r="CV8" s="425"/>
      <c r="CW8" s="425"/>
      <c r="CX8" s="425"/>
      <c r="CY8" s="425"/>
      <c r="CZ8" s="425"/>
      <c r="DA8" s="426"/>
      <c r="DB8" s="424">
        <v>0.16</v>
      </c>
      <c r="DC8" s="425"/>
      <c r="DD8" s="425"/>
      <c r="DE8" s="425"/>
      <c r="DF8" s="425"/>
      <c r="DG8" s="425"/>
      <c r="DH8" s="425"/>
      <c r="DI8" s="426"/>
    </row>
    <row r="9" spans="1:119" ht="18.75" customHeight="1" thickBot="1">
      <c r="A9" s="42"/>
      <c r="B9" s="378" t="s">
        <v>50</v>
      </c>
      <c r="C9" s="379"/>
      <c r="D9" s="379"/>
      <c r="E9" s="379"/>
      <c r="F9" s="379"/>
      <c r="G9" s="379"/>
      <c r="H9" s="379"/>
      <c r="I9" s="379"/>
      <c r="J9" s="379"/>
      <c r="K9" s="427"/>
      <c r="L9" s="428" t="s">
        <v>51</v>
      </c>
      <c r="M9" s="429"/>
      <c r="N9" s="429"/>
      <c r="O9" s="429"/>
      <c r="P9" s="429"/>
      <c r="Q9" s="430"/>
      <c r="R9" s="431">
        <v>3412</v>
      </c>
      <c r="S9" s="432"/>
      <c r="T9" s="432"/>
      <c r="U9" s="432"/>
      <c r="V9" s="433"/>
      <c r="W9" s="341" t="s">
        <v>52</v>
      </c>
      <c r="X9" s="342"/>
      <c r="Y9" s="342"/>
      <c r="Z9" s="342"/>
      <c r="AA9" s="342"/>
      <c r="AB9" s="342"/>
      <c r="AC9" s="342"/>
      <c r="AD9" s="342"/>
      <c r="AE9" s="342"/>
      <c r="AF9" s="342"/>
      <c r="AG9" s="342"/>
      <c r="AH9" s="342"/>
      <c r="AI9" s="342"/>
      <c r="AJ9" s="342"/>
      <c r="AK9" s="342"/>
      <c r="AL9" s="343"/>
      <c r="AM9" s="407" t="s">
        <v>53</v>
      </c>
      <c r="AN9" s="408"/>
      <c r="AO9" s="408"/>
      <c r="AP9" s="408"/>
      <c r="AQ9" s="408"/>
      <c r="AR9" s="408"/>
      <c r="AS9" s="408"/>
      <c r="AT9" s="409"/>
      <c r="AU9" s="410" t="s">
        <v>34</v>
      </c>
      <c r="AV9" s="411"/>
      <c r="AW9" s="411"/>
      <c r="AX9" s="411"/>
      <c r="AY9" s="412" t="s">
        <v>54</v>
      </c>
      <c r="AZ9" s="413"/>
      <c r="BA9" s="413"/>
      <c r="BB9" s="413"/>
      <c r="BC9" s="413"/>
      <c r="BD9" s="413"/>
      <c r="BE9" s="413"/>
      <c r="BF9" s="413"/>
      <c r="BG9" s="413"/>
      <c r="BH9" s="413"/>
      <c r="BI9" s="413"/>
      <c r="BJ9" s="413"/>
      <c r="BK9" s="413"/>
      <c r="BL9" s="413"/>
      <c r="BM9" s="414"/>
      <c r="BN9" s="415">
        <v>30295</v>
      </c>
      <c r="BO9" s="416"/>
      <c r="BP9" s="416"/>
      <c r="BQ9" s="416"/>
      <c r="BR9" s="416"/>
      <c r="BS9" s="416"/>
      <c r="BT9" s="416"/>
      <c r="BU9" s="417"/>
      <c r="BV9" s="415">
        <v>-39204</v>
      </c>
      <c r="BW9" s="416"/>
      <c r="BX9" s="416"/>
      <c r="BY9" s="416"/>
      <c r="BZ9" s="416"/>
      <c r="CA9" s="416"/>
      <c r="CB9" s="416"/>
      <c r="CC9" s="417"/>
      <c r="CD9" s="418" t="s">
        <v>55</v>
      </c>
      <c r="CE9" s="419"/>
      <c r="CF9" s="419"/>
      <c r="CG9" s="419"/>
      <c r="CH9" s="419"/>
      <c r="CI9" s="419"/>
      <c r="CJ9" s="419"/>
      <c r="CK9" s="419"/>
      <c r="CL9" s="419"/>
      <c r="CM9" s="419"/>
      <c r="CN9" s="419"/>
      <c r="CO9" s="419"/>
      <c r="CP9" s="419"/>
      <c r="CQ9" s="419"/>
      <c r="CR9" s="419"/>
      <c r="CS9" s="420"/>
      <c r="CT9" s="381">
        <v>15.6</v>
      </c>
      <c r="CU9" s="382"/>
      <c r="CV9" s="382"/>
      <c r="CW9" s="382"/>
      <c r="CX9" s="382"/>
      <c r="CY9" s="382"/>
      <c r="CZ9" s="382"/>
      <c r="DA9" s="383"/>
      <c r="DB9" s="381">
        <v>15.3</v>
      </c>
      <c r="DC9" s="382"/>
      <c r="DD9" s="382"/>
      <c r="DE9" s="382"/>
      <c r="DF9" s="382"/>
      <c r="DG9" s="382"/>
      <c r="DH9" s="382"/>
      <c r="DI9" s="383"/>
    </row>
    <row r="10" spans="1:119" ht="18.75" customHeight="1" thickBot="1">
      <c r="A10" s="42"/>
      <c r="B10" s="378"/>
      <c r="C10" s="379"/>
      <c r="D10" s="379"/>
      <c r="E10" s="379"/>
      <c r="F10" s="379"/>
      <c r="G10" s="379"/>
      <c r="H10" s="379"/>
      <c r="I10" s="379"/>
      <c r="J10" s="379"/>
      <c r="K10" s="427"/>
      <c r="L10" s="434" t="s">
        <v>56</v>
      </c>
      <c r="M10" s="408"/>
      <c r="N10" s="408"/>
      <c r="O10" s="408"/>
      <c r="P10" s="408"/>
      <c r="Q10" s="409"/>
      <c r="R10" s="435">
        <v>3762</v>
      </c>
      <c r="S10" s="436"/>
      <c r="T10" s="436"/>
      <c r="U10" s="436"/>
      <c r="V10" s="437"/>
      <c r="W10" s="372"/>
      <c r="X10" s="373"/>
      <c r="Y10" s="373"/>
      <c r="Z10" s="373"/>
      <c r="AA10" s="373"/>
      <c r="AB10" s="373"/>
      <c r="AC10" s="373"/>
      <c r="AD10" s="373"/>
      <c r="AE10" s="373"/>
      <c r="AF10" s="373"/>
      <c r="AG10" s="373"/>
      <c r="AH10" s="373"/>
      <c r="AI10" s="373"/>
      <c r="AJ10" s="373"/>
      <c r="AK10" s="373"/>
      <c r="AL10" s="376"/>
      <c r="AM10" s="407" t="s">
        <v>57</v>
      </c>
      <c r="AN10" s="408"/>
      <c r="AO10" s="408"/>
      <c r="AP10" s="408"/>
      <c r="AQ10" s="408"/>
      <c r="AR10" s="408"/>
      <c r="AS10" s="408"/>
      <c r="AT10" s="409"/>
      <c r="AU10" s="410" t="s">
        <v>58</v>
      </c>
      <c r="AV10" s="411"/>
      <c r="AW10" s="411"/>
      <c r="AX10" s="411"/>
      <c r="AY10" s="412" t="s">
        <v>59</v>
      </c>
      <c r="AZ10" s="413"/>
      <c r="BA10" s="413"/>
      <c r="BB10" s="413"/>
      <c r="BC10" s="413"/>
      <c r="BD10" s="413"/>
      <c r="BE10" s="413"/>
      <c r="BF10" s="413"/>
      <c r="BG10" s="413"/>
      <c r="BH10" s="413"/>
      <c r="BI10" s="413"/>
      <c r="BJ10" s="413"/>
      <c r="BK10" s="413"/>
      <c r="BL10" s="413"/>
      <c r="BM10" s="414"/>
      <c r="BN10" s="415">
        <v>74</v>
      </c>
      <c r="BO10" s="416"/>
      <c r="BP10" s="416"/>
      <c r="BQ10" s="416"/>
      <c r="BR10" s="416"/>
      <c r="BS10" s="416"/>
      <c r="BT10" s="416"/>
      <c r="BU10" s="417"/>
      <c r="BV10" s="415">
        <v>63</v>
      </c>
      <c r="BW10" s="416"/>
      <c r="BX10" s="416"/>
      <c r="BY10" s="416"/>
      <c r="BZ10" s="416"/>
      <c r="CA10" s="416"/>
      <c r="CB10" s="416"/>
      <c r="CC10" s="417"/>
      <c r="CD10" s="45" t="s">
        <v>60</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c r="A11" s="42"/>
      <c r="B11" s="378"/>
      <c r="C11" s="379"/>
      <c r="D11" s="379"/>
      <c r="E11" s="379"/>
      <c r="F11" s="379"/>
      <c r="G11" s="379"/>
      <c r="H11" s="379"/>
      <c r="I11" s="379"/>
      <c r="J11" s="379"/>
      <c r="K11" s="427"/>
      <c r="L11" s="438" t="s">
        <v>61</v>
      </c>
      <c r="M11" s="439"/>
      <c r="N11" s="439"/>
      <c r="O11" s="439"/>
      <c r="P11" s="439"/>
      <c r="Q11" s="440"/>
      <c r="R11" s="441" t="s">
        <v>62</v>
      </c>
      <c r="S11" s="442"/>
      <c r="T11" s="442"/>
      <c r="U11" s="442"/>
      <c r="V11" s="443"/>
      <c r="W11" s="372"/>
      <c r="X11" s="373"/>
      <c r="Y11" s="373"/>
      <c r="Z11" s="373"/>
      <c r="AA11" s="373"/>
      <c r="AB11" s="373"/>
      <c r="AC11" s="373"/>
      <c r="AD11" s="373"/>
      <c r="AE11" s="373"/>
      <c r="AF11" s="373"/>
      <c r="AG11" s="373"/>
      <c r="AH11" s="373"/>
      <c r="AI11" s="373"/>
      <c r="AJ11" s="373"/>
      <c r="AK11" s="373"/>
      <c r="AL11" s="376"/>
      <c r="AM11" s="407" t="s">
        <v>63</v>
      </c>
      <c r="AN11" s="408"/>
      <c r="AO11" s="408"/>
      <c r="AP11" s="408"/>
      <c r="AQ11" s="408"/>
      <c r="AR11" s="408"/>
      <c r="AS11" s="408"/>
      <c r="AT11" s="409"/>
      <c r="AU11" s="410" t="s">
        <v>58</v>
      </c>
      <c r="AV11" s="411"/>
      <c r="AW11" s="411"/>
      <c r="AX11" s="411"/>
      <c r="AY11" s="412" t="s">
        <v>64</v>
      </c>
      <c r="AZ11" s="413"/>
      <c r="BA11" s="413"/>
      <c r="BB11" s="413"/>
      <c r="BC11" s="413"/>
      <c r="BD11" s="413"/>
      <c r="BE11" s="413"/>
      <c r="BF11" s="413"/>
      <c r="BG11" s="413"/>
      <c r="BH11" s="413"/>
      <c r="BI11" s="413"/>
      <c r="BJ11" s="413"/>
      <c r="BK11" s="413"/>
      <c r="BL11" s="413"/>
      <c r="BM11" s="414"/>
      <c r="BN11" s="415">
        <v>0</v>
      </c>
      <c r="BO11" s="416"/>
      <c r="BP11" s="416"/>
      <c r="BQ11" s="416"/>
      <c r="BR11" s="416"/>
      <c r="BS11" s="416"/>
      <c r="BT11" s="416"/>
      <c r="BU11" s="417"/>
      <c r="BV11" s="415">
        <v>0</v>
      </c>
      <c r="BW11" s="416"/>
      <c r="BX11" s="416"/>
      <c r="BY11" s="416"/>
      <c r="BZ11" s="416"/>
      <c r="CA11" s="416"/>
      <c r="CB11" s="416"/>
      <c r="CC11" s="417"/>
      <c r="CD11" s="418" t="s">
        <v>65</v>
      </c>
      <c r="CE11" s="419"/>
      <c r="CF11" s="419"/>
      <c r="CG11" s="419"/>
      <c r="CH11" s="419"/>
      <c r="CI11" s="419"/>
      <c r="CJ11" s="419"/>
      <c r="CK11" s="419"/>
      <c r="CL11" s="419"/>
      <c r="CM11" s="419"/>
      <c r="CN11" s="419"/>
      <c r="CO11" s="419"/>
      <c r="CP11" s="419"/>
      <c r="CQ11" s="419"/>
      <c r="CR11" s="419"/>
      <c r="CS11" s="420"/>
      <c r="CT11" s="424" t="s">
        <v>66</v>
      </c>
      <c r="CU11" s="425"/>
      <c r="CV11" s="425"/>
      <c r="CW11" s="425"/>
      <c r="CX11" s="425"/>
      <c r="CY11" s="425"/>
      <c r="CZ11" s="425"/>
      <c r="DA11" s="426"/>
      <c r="DB11" s="424" t="s">
        <v>66</v>
      </c>
      <c r="DC11" s="425"/>
      <c r="DD11" s="425"/>
      <c r="DE11" s="425"/>
      <c r="DF11" s="425"/>
      <c r="DG11" s="425"/>
      <c r="DH11" s="425"/>
      <c r="DI11" s="426"/>
    </row>
    <row r="12" spans="1:119" ht="18.75" customHeight="1">
      <c r="A12" s="42"/>
      <c r="B12" s="444" t="s">
        <v>67</v>
      </c>
      <c r="C12" s="445"/>
      <c r="D12" s="445"/>
      <c r="E12" s="445"/>
      <c r="F12" s="445"/>
      <c r="G12" s="445"/>
      <c r="H12" s="445"/>
      <c r="I12" s="445"/>
      <c r="J12" s="445"/>
      <c r="K12" s="446"/>
      <c r="L12" s="453" t="s">
        <v>68</v>
      </c>
      <c r="M12" s="454"/>
      <c r="N12" s="454"/>
      <c r="O12" s="454"/>
      <c r="P12" s="454"/>
      <c r="Q12" s="455"/>
      <c r="R12" s="456">
        <v>3170</v>
      </c>
      <c r="S12" s="457"/>
      <c r="T12" s="457"/>
      <c r="U12" s="457"/>
      <c r="V12" s="458"/>
      <c r="W12" s="459" t="s">
        <v>26</v>
      </c>
      <c r="X12" s="411"/>
      <c r="Y12" s="411"/>
      <c r="Z12" s="411"/>
      <c r="AA12" s="411"/>
      <c r="AB12" s="460"/>
      <c r="AC12" s="461" t="s">
        <v>69</v>
      </c>
      <c r="AD12" s="462"/>
      <c r="AE12" s="462"/>
      <c r="AF12" s="462"/>
      <c r="AG12" s="463"/>
      <c r="AH12" s="461" t="s">
        <v>70</v>
      </c>
      <c r="AI12" s="462"/>
      <c r="AJ12" s="462"/>
      <c r="AK12" s="462"/>
      <c r="AL12" s="464"/>
      <c r="AM12" s="407" t="s">
        <v>71</v>
      </c>
      <c r="AN12" s="408"/>
      <c r="AO12" s="408"/>
      <c r="AP12" s="408"/>
      <c r="AQ12" s="408"/>
      <c r="AR12" s="408"/>
      <c r="AS12" s="408"/>
      <c r="AT12" s="409"/>
      <c r="AU12" s="410" t="s">
        <v>34</v>
      </c>
      <c r="AV12" s="411"/>
      <c r="AW12" s="411"/>
      <c r="AX12" s="411"/>
      <c r="AY12" s="412" t="s">
        <v>72</v>
      </c>
      <c r="AZ12" s="413"/>
      <c r="BA12" s="413"/>
      <c r="BB12" s="413"/>
      <c r="BC12" s="413"/>
      <c r="BD12" s="413"/>
      <c r="BE12" s="413"/>
      <c r="BF12" s="413"/>
      <c r="BG12" s="413"/>
      <c r="BH12" s="413"/>
      <c r="BI12" s="413"/>
      <c r="BJ12" s="413"/>
      <c r="BK12" s="413"/>
      <c r="BL12" s="413"/>
      <c r="BM12" s="414"/>
      <c r="BN12" s="415">
        <v>0</v>
      </c>
      <c r="BO12" s="416"/>
      <c r="BP12" s="416"/>
      <c r="BQ12" s="416"/>
      <c r="BR12" s="416"/>
      <c r="BS12" s="416"/>
      <c r="BT12" s="416"/>
      <c r="BU12" s="417"/>
      <c r="BV12" s="415">
        <v>0</v>
      </c>
      <c r="BW12" s="416"/>
      <c r="BX12" s="416"/>
      <c r="BY12" s="416"/>
      <c r="BZ12" s="416"/>
      <c r="CA12" s="416"/>
      <c r="CB12" s="416"/>
      <c r="CC12" s="417"/>
      <c r="CD12" s="418" t="s">
        <v>73</v>
      </c>
      <c r="CE12" s="419"/>
      <c r="CF12" s="419"/>
      <c r="CG12" s="419"/>
      <c r="CH12" s="419"/>
      <c r="CI12" s="419"/>
      <c r="CJ12" s="419"/>
      <c r="CK12" s="419"/>
      <c r="CL12" s="419"/>
      <c r="CM12" s="419"/>
      <c r="CN12" s="419"/>
      <c r="CO12" s="419"/>
      <c r="CP12" s="419"/>
      <c r="CQ12" s="419"/>
      <c r="CR12" s="419"/>
      <c r="CS12" s="420"/>
      <c r="CT12" s="424" t="s">
        <v>66</v>
      </c>
      <c r="CU12" s="425"/>
      <c r="CV12" s="425"/>
      <c r="CW12" s="425"/>
      <c r="CX12" s="425"/>
      <c r="CY12" s="425"/>
      <c r="CZ12" s="425"/>
      <c r="DA12" s="426"/>
      <c r="DB12" s="424" t="s">
        <v>66</v>
      </c>
      <c r="DC12" s="425"/>
      <c r="DD12" s="425"/>
      <c r="DE12" s="425"/>
      <c r="DF12" s="425"/>
      <c r="DG12" s="425"/>
      <c r="DH12" s="425"/>
      <c r="DI12" s="426"/>
    </row>
    <row r="13" spans="1:119" ht="18.75" customHeight="1">
      <c r="A13" s="42"/>
      <c r="B13" s="447"/>
      <c r="C13" s="448"/>
      <c r="D13" s="448"/>
      <c r="E13" s="448"/>
      <c r="F13" s="448"/>
      <c r="G13" s="448"/>
      <c r="H13" s="448"/>
      <c r="I13" s="448"/>
      <c r="J13" s="448"/>
      <c r="K13" s="449"/>
      <c r="L13" s="51"/>
      <c r="M13" s="475" t="s">
        <v>74</v>
      </c>
      <c r="N13" s="476"/>
      <c r="O13" s="476"/>
      <c r="P13" s="476"/>
      <c r="Q13" s="477"/>
      <c r="R13" s="468">
        <v>3153</v>
      </c>
      <c r="S13" s="469"/>
      <c r="T13" s="469"/>
      <c r="U13" s="469"/>
      <c r="V13" s="470"/>
      <c r="W13" s="394" t="s">
        <v>75</v>
      </c>
      <c r="X13" s="395"/>
      <c r="Y13" s="395"/>
      <c r="Z13" s="395"/>
      <c r="AA13" s="395"/>
      <c r="AB13" s="385"/>
      <c r="AC13" s="435">
        <v>403</v>
      </c>
      <c r="AD13" s="436"/>
      <c r="AE13" s="436"/>
      <c r="AF13" s="436"/>
      <c r="AG13" s="478"/>
      <c r="AH13" s="435">
        <v>391</v>
      </c>
      <c r="AI13" s="436"/>
      <c r="AJ13" s="436"/>
      <c r="AK13" s="436"/>
      <c r="AL13" s="437"/>
      <c r="AM13" s="407" t="s">
        <v>76</v>
      </c>
      <c r="AN13" s="408"/>
      <c r="AO13" s="408"/>
      <c r="AP13" s="408"/>
      <c r="AQ13" s="408"/>
      <c r="AR13" s="408"/>
      <c r="AS13" s="408"/>
      <c r="AT13" s="409"/>
      <c r="AU13" s="410" t="s">
        <v>58</v>
      </c>
      <c r="AV13" s="411"/>
      <c r="AW13" s="411"/>
      <c r="AX13" s="411"/>
      <c r="AY13" s="412" t="s">
        <v>77</v>
      </c>
      <c r="AZ13" s="413"/>
      <c r="BA13" s="413"/>
      <c r="BB13" s="413"/>
      <c r="BC13" s="413"/>
      <c r="BD13" s="413"/>
      <c r="BE13" s="413"/>
      <c r="BF13" s="413"/>
      <c r="BG13" s="413"/>
      <c r="BH13" s="413"/>
      <c r="BI13" s="413"/>
      <c r="BJ13" s="413"/>
      <c r="BK13" s="413"/>
      <c r="BL13" s="413"/>
      <c r="BM13" s="414"/>
      <c r="BN13" s="415">
        <v>30369</v>
      </c>
      <c r="BO13" s="416"/>
      <c r="BP13" s="416"/>
      <c r="BQ13" s="416"/>
      <c r="BR13" s="416"/>
      <c r="BS13" s="416"/>
      <c r="BT13" s="416"/>
      <c r="BU13" s="417"/>
      <c r="BV13" s="415">
        <v>-39141</v>
      </c>
      <c r="BW13" s="416"/>
      <c r="BX13" s="416"/>
      <c r="BY13" s="416"/>
      <c r="BZ13" s="416"/>
      <c r="CA13" s="416"/>
      <c r="CB13" s="416"/>
      <c r="CC13" s="417"/>
      <c r="CD13" s="418" t="s">
        <v>78</v>
      </c>
      <c r="CE13" s="419"/>
      <c r="CF13" s="419"/>
      <c r="CG13" s="419"/>
      <c r="CH13" s="419"/>
      <c r="CI13" s="419"/>
      <c r="CJ13" s="419"/>
      <c r="CK13" s="419"/>
      <c r="CL13" s="419"/>
      <c r="CM13" s="419"/>
      <c r="CN13" s="419"/>
      <c r="CO13" s="419"/>
      <c r="CP13" s="419"/>
      <c r="CQ13" s="419"/>
      <c r="CR13" s="419"/>
      <c r="CS13" s="420"/>
      <c r="CT13" s="381">
        <v>7.6</v>
      </c>
      <c r="CU13" s="382"/>
      <c r="CV13" s="382"/>
      <c r="CW13" s="382"/>
      <c r="CX13" s="382"/>
      <c r="CY13" s="382"/>
      <c r="CZ13" s="382"/>
      <c r="DA13" s="383"/>
      <c r="DB13" s="381">
        <v>8.1</v>
      </c>
      <c r="DC13" s="382"/>
      <c r="DD13" s="382"/>
      <c r="DE13" s="382"/>
      <c r="DF13" s="382"/>
      <c r="DG13" s="382"/>
      <c r="DH13" s="382"/>
      <c r="DI13" s="383"/>
    </row>
    <row r="14" spans="1:119" ht="18.75" customHeight="1" thickBot="1">
      <c r="A14" s="42"/>
      <c r="B14" s="447"/>
      <c r="C14" s="448"/>
      <c r="D14" s="448"/>
      <c r="E14" s="448"/>
      <c r="F14" s="448"/>
      <c r="G14" s="448"/>
      <c r="H14" s="448"/>
      <c r="I14" s="448"/>
      <c r="J14" s="448"/>
      <c r="K14" s="449"/>
      <c r="L14" s="465" t="s">
        <v>79</v>
      </c>
      <c r="M14" s="466"/>
      <c r="N14" s="466"/>
      <c r="O14" s="466"/>
      <c r="P14" s="466"/>
      <c r="Q14" s="467"/>
      <c r="R14" s="468">
        <v>3262</v>
      </c>
      <c r="S14" s="469"/>
      <c r="T14" s="469"/>
      <c r="U14" s="469"/>
      <c r="V14" s="470"/>
      <c r="W14" s="374"/>
      <c r="X14" s="375"/>
      <c r="Y14" s="375"/>
      <c r="Z14" s="375"/>
      <c r="AA14" s="375"/>
      <c r="AB14" s="364"/>
      <c r="AC14" s="471">
        <v>21.6</v>
      </c>
      <c r="AD14" s="472"/>
      <c r="AE14" s="472"/>
      <c r="AF14" s="472"/>
      <c r="AG14" s="473"/>
      <c r="AH14" s="471">
        <v>21.2</v>
      </c>
      <c r="AI14" s="472"/>
      <c r="AJ14" s="472"/>
      <c r="AK14" s="472"/>
      <c r="AL14" s="474"/>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415"/>
      <c r="BO14" s="416"/>
      <c r="BP14" s="416"/>
      <c r="BQ14" s="416"/>
      <c r="BR14" s="416"/>
      <c r="BS14" s="416"/>
      <c r="BT14" s="416"/>
      <c r="BU14" s="417"/>
      <c r="BV14" s="415"/>
      <c r="BW14" s="416"/>
      <c r="BX14" s="416"/>
      <c r="BY14" s="416"/>
      <c r="BZ14" s="416"/>
      <c r="CA14" s="416"/>
      <c r="CB14" s="416"/>
      <c r="CC14" s="417"/>
      <c r="CD14" s="479" t="s">
        <v>80</v>
      </c>
      <c r="CE14" s="480"/>
      <c r="CF14" s="480"/>
      <c r="CG14" s="480"/>
      <c r="CH14" s="480"/>
      <c r="CI14" s="480"/>
      <c r="CJ14" s="480"/>
      <c r="CK14" s="480"/>
      <c r="CL14" s="480"/>
      <c r="CM14" s="480"/>
      <c r="CN14" s="480"/>
      <c r="CO14" s="480"/>
      <c r="CP14" s="480"/>
      <c r="CQ14" s="480"/>
      <c r="CR14" s="480"/>
      <c r="CS14" s="481"/>
      <c r="CT14" s="482" t="s">
        <v>66</v>
      </c>
      <c r="CU14" s="483"/>
      <c r="CV14" s="483"/>
      <c r="CW14" s="483"/>
      <c r="CX14" s="483"/>
      <c r="CY14" s="483"/>
      <c r="CZ14" s="483"/>
      <c r="DA14" s="484"/>
      <c r="DB14" s="482" t="s">
        <v>66</v>
      </c>
      <c r="DC14" s="483"/>
      <c r="DD14" s="483"/>
      <c r="DE14" s="483"/>
      <c r="DF14" s="483"/>
      <c r="DG14" s="483"/>
      <c r="DH14" s="483"/>
      <c r="DI14" s="484"/>
    </row>
    <row r="15" spans="1:119" ht="18.75" customHeight="1">
      <c r="A15" s="42"/>
      <c r="B15" s="447"/>
      <c r="C15" s="448"/>
      <c r="D15" s="448"/>
      <c r="E15" s="448"/>
      <c r="F15" s="448"/>
      <c r="G15" s="448"/>
      <c r="H15" s="448"/>
      <c r="I15" s="448"/>
      <c r="J15" s="448"/>
      <c r="K15" s="449"/>
      <c r="L15" s="51"/>
      <c r="M15" s="475" t="s">
        <v>74</v>
      </c>
      <c r="N15" s="476"/>
      <c r="O15" s="476"/>
      <c r="P15" s="476"/>
      <c r="Q15" s="477"/>
      <c r="R15" s="468">
        <v>3245</v>
      </c>
      <c r="S15" s="469"/>
      <c r="T15" s="469"/>
      <c r="U15" s="469"/>
      <c r="V15" s="470"/>
      <c r="W15" s="394" t="s">
        <v>81</v>
      </c>
      <c r="X15" s="395"/>
      <c r="Y15" s="395"/>
      <c r="Z15" s="395"/>
      <c r="AA15" s="395"/>
      <c r="AB15" s="385"/>
      <c r="AC15" s="435">
        <v>538</v>
      </c>
      <c r="AD15" s="436"/>
      <c r="AE15" s="436"/>
      <c r="AF15" s="436"/>
      <c r="AG15" s="478"/>
      <c r="AH15" s="435">
        <v>573</v>
      </c>
      <c r="AI15" s="436"/>
      <c r="AJ15" s="436"/>
      <c r="AK15" s="436"/>
      <c r="AL15" s="437"/>
      <c r="AM15" s="407"/>
      <c r="AN15" s="408"/>
      <c r="AO15" s="408"/>
      <c r="AP15" s="408"/>
      <c r="AQ15" s="408"/>
      <c r="AR15" s="408"/>
      <c r="AS15" s="408"/>
      <c r="AT15" s="409"/>
      <c r="AU15" s="410"/>
      <c r="AV15" s="411"/>
      <c r="AW15" s="411"/>
      <c r="AX15" s="411"/>
      <c r="AY15" s="344" t="s">
        <v>82</v>
      </c>
      <c r="AZ15" s="345"/>
      <c r="BA15" s="345"/>
      <c r="BB15" s="345"/>
      <c r="BC15" s="345"/>
      <c r="BD15" s="345"/>
      <c r="BE15" s="345"/>
      <c r="BF15" s="345"/>
      <c r="BG15" s="345"/>
      <c r="BH15" s="345"/>
      <c r="BI15" s="345"/>
      <c r="BJ15" s="345"/>
      <c r="BK15" s="345"/>
      <c r="BL15" s="345"/>
      <c r="BM15" s="346"/>
      <c r="BN15" s="347">
        <v>332164</v>
      </c>
      <c r="BO15" s="348"/>
      <c r="BP15" s="348"/>
      <c r="BQ15" s="348"/>
      <c r="BR15" s="348"/>
      <c r="BS15" s="348"/>
      <c r="BT15" s="348"/>
      <c r="BU15" s="349"/>
      <c r="BV15" s="347">
        <v>333102</v>
      </c>
      <c r="BW15" s="348"/>
      <c r="BX15" s="348"/>
      <c r="BY15" s="348"/>
      <c r="BZ15" s="348"/>
      <c r="CA15" s="348"/>
      <c r="CB15" s="348"/>
      <c r="CC15" s="349"/>
      <c r="CD15" s="485" t="s">
        <v>83</v>
      </c>
      <c r="CE15" s="486"/>
      <c r="CF15" s="486"/>
      <c r="CG15" s="486"/>
      <c r="CH15" s="486"/>
      <c r="CI15" s="486"/>
      <c r="CJ15" s="486"/>
      <c r="CK15" s="486"/>
      <c r="CL15" s="486"/>
      <c r="CM15" s="486"/>
      <c r="CN15" s="486"/>
      <c r="CO15" s="486"/>
      <c r="CP15" s="486"/>
      <c r="CQ15" s="486"/>
      <c r="CR15" s="486"/>
      <c r="CS15" s="487"/>
      <c r="CT15" s="52"/>
      <c r="CU15" s="53"/>
      <c r="CV15" s="53"/>
      <c r="CW15" s="53"/>
      <c r="CX15" s="53"/>
      <c r="CY15" s="53"/>
      <c r="CZ15" s="53"/>
      <c r="DA15" s="54"/>
      <c r="DB15" s="52"/>
      <c r="DC15" s="53"/>
      <c r="DD15" s="53"/>
      <c r="DE15" s="53"/>
      <c r="DF15" s="53"/>
      <c r="DG15" s="53"/>
      <c r="DH15" s="53"/>
      <c r="DI15" s="54"/>
    </row>
    <row r="16" spans="1:119" ht="18.75" customHeight="1">
      <c r="A16" s="42"/>
      <c r="B16" s="447"/>
      <c r="C16" s="448"/>
      <c r="D16" s="448"/>
      <c r="E16" s="448"/>
      <c r="F16" s="448"/>
      <c r="G16" s="448"/>
      <c r="H16" s="448"/>
      <c r="I16" s="448"/>
      <c r="J16" s="448"/>
      <c r="K16" s="449"/>
      <c r="L16" s="465" t="s">
        <v>84</v>
      </c>
      <c r="M16" s="488"/>
      <c r="N16" s="488"/>
      <c r="O16" s="488"/>
      <c r="P16" s="488"/>
      <c r="Q16" s="489"/>
      <c r="R16" s="490" t="s">
        <v>85</v>
      </c>
      <c r="S16" s="491"/>
      <c r="T16" s="491"/>
      <c r="U16" s="491"/>
      <c r="V16" s="492"/>
      <c r="W16" s="374"/>
      <c r="X16" s="375"/>
      <c r="Y16" s="375"/>
      <c r="Z16" s="375"/>
      <c r="AA16" s="375"/>
      <c r="AB16" s="364"/>
      <c r="AC16" s="471">
        <v>28.9</v>
      </c>
      <c r="AD16" s="472"/>
      <c r="AE16" s="472"/>
      <c r="AF16" s="472"/>
      <c r="AG16" s="473"/>
      <c r="AH16" s="471">
        <v>31.1</v>
      </c>
      <c r="AI16" s="472"/>
      <c r="AJ16" s="472"/>
      <c r="AK16" s="472"/>
      <c r="AL16" s="474"/>
      <c r="AM16" s="407"/>
      <c r="AN16" s="408"/>
      <c r="AO16" s="408"/>
      <c r="AP16" s="408"/>
      <c r="AQ16" s="408"/>
      <c r="AR16" s="408"/>
      <c r="AS16" s="408"/>
      <c r="AT16" s="409"/>
      <c r="AU16" s="410"/>
      <c r="AV16" s="411"/>
      <c r="AW16" s="411"/>
      <c r="AX16" s="411"/>
      <c r="AY16" s="412" t="s">
        <v>86</v>
      </c>
      <c r="AZ16" s="413"/>
      <c r="BA16" s="413"/>
      <c r="BB16" s="413"/>
      <c r="BC16" s="413"/>
      <c r="BD16" s="413"/>
      <c r="BE16" s="413"/>
      <c r="BF16" s="413"/>
      <c r="BG16" s="413"/>
      <c r="BH16" s="413"/>
      <c r="BI16" s="413"/>
      <c r="BJ16" s="413"/>
      <c r="BK16" s="413"/>
      <c r="BL16" s="413"/>
      <c r="BM16" s="414"/>
      <c r="BN16" s="415">
        <v>2017668</v>
      </c>
      <c r="BO16" s="416"/>
      <c r="BP16" s="416"/>
      <c r="BQ16" s="416"/>
      <c r="BR16" s="416"/>
      <c r="BS16" s="416"/>
      <c r="BT16" s="416"/>
      <c r="BU16" s="417"/>
      <c r="BV16" s="415">
        <v>2001421</v>
      </c>
      <c r="BW16" s="416"/>
      <c r="BX16" s="416"/>
      <c r="BY16" s="416"/>
      <c r="BZ16" s="416"/>
      <c r="CA16" s="416"/>
      <c r="CB16" s="416"/>
      <c r="CC16" s="417"/>
      <c r="CD16" s="55"/>
      <c r="CE16" s="496"/>
      <c r="CF16" s="496"/>
      <c r="CG16" s="496"/>
      <c r="CH16" s="496"/>
      <c r="CI16" s="496"/>
      <c r="CJ16" s="496"/>
      <c r="CK16" s="496"/>
      <c r="CL16" s="496"/>
      <c r="CM16" s="496"/>
      <c r="CN16" s="496"/>
      <c r="CO16" s="496"/>
      <c r="CP16" s="496"/>
      <c r="CQ16" s="496"/>
      <c r="CR16" s="496"/>
      <c r="CS16" s="497"/>
      <c r="CT16" s="381"/>
      <c r="CU16" s="382"/>
      <c r="CV16" s="382"/>
      <c r="CW16" s="382"/>
      <c r="CX16" s="382"/>
      <c r="CY16" s="382"/>
      <c r="CZ16" s="382"/>
      <c r="DA16" s="383"/>
      <c r="DB16" s="381"/>
      <c r="DC16" s="382"/>
      <c r="DD16" s="382"/>
      <c r="DE16" s="382"/>
      <c r="DF16" s="382"/>
      <c r="DG16" s="382"/>
      <c r="DH16" s="382"/>
      <c r="DI16" s="383"/>
    </row>
    <row r="17" spans="1:113" ht="18.75" customHeight="1" thickBot="1">
      <c r="A17" s="42"/>
      <c r="B17" s="450"/>
      <c r="C17" s="451"/>
      <c r="D17" s="451"/>
      <c r="E17" s="451"/>
      <c r="F17" s="451"/>
      <c r="G17" s="451"/>
      <c r="H17" s="451"/>
      <c r="I17" s="451"/>
      <c r="J17" s="451"/>
      <c r="K17" s="452"/>
      <c r="L17" s="56"/>
      <c r="M17" s="493" t="s">
        <v>87</v>
      </c>
      <c r="N17" s="494"/>
      <c r="O17" s="494"/>
      <c r="P17" s="494"/>
      <c r="Q17" s="495"/>
      <c r="R17" s="490" t="s">
        <v>85</v>
      </c>
      <c r="S17" s="491"/>
      <c r="T17" s="491"/>
      <c r="U17" s="491"/>
      <c r="V17" s="492"/>
      <c r="W17" s="394" t="s">
        <v>88</v>
      </c>
      <c r="X17" s="395"/>
      <c r="Y17" s="395"/>
      <c r="Z17" s="395"/>
      <c r="AA17" s="395"/>
      <c r="AB17" s="385"/>
      <c r="AC17" s="435">
        <v>921</v>
      </c>
      <c r="AD17" s="436"/>
      <c r="AE17" s="436"/>
      <c r="AF17" s="436"/>
      <c r="AG17" s="478"/>
      <c r="AH17" s="435">
        <v>878</v>
      </c>
      <c r="AI17" s="436"/>
      <c r="AJ17" s="436"/>
      <c r="AK17" s="436"/>
      <c r="AL17" s="437"/>
      <c r="AM17" s="407"/>
      <c r="AN17" s="408"/>
      <c r="AO17" s="408"/>
      <c r="AP17" s="408"/>
      <c r="AQ17" s="408"/>
      <c r="AR17" s="408"/>
      <c r="AS17" s="408"/>
      <c r="AT17" s="409"/>
      <c r="AU17" s="410"/>
      <c r="AV17" s="411"/>
      <c r="AW17" s="411"/>
      <c r="AX17" s="411"/>
      <c r="AY17" s="412" t="s">
        <v>89</v>
      </c>
      <c r="AZ17" s="413"/>
      <c r="BA17" s="413"/>
      <c r="BB17" s="413"/>
      <c r="BC17" s="413"/>
      <c r="BD17" s="413"/>
      <c r="BE17" s="413"/>
      <c r="BF17" s="413"/>
      <c r="BG17" s="413"/>
      <c r="BH17" s="413"/>
      <c r="BI17" s="413"/>
      <c r="BJ17" s="413"/>
      <c r="BK17" s="413"/>
      <c r="BL17" s="413"/>
      <c r="BM17" s="414"/>
      <c r="BN17" s="415">
        <v>411272</v>
      </c>
      <c r="BO17" s="416"/>
      <c r="BP17" s="416"/>
      <c r="BQ17" s="416"/>
      <c r="BR17" s="416"/>
      <c r="BS17" s="416"/>
      <c r="BT17" s="416"/>
      <c r="BU17" s="417"/>
      <c r="BV17" s="415">
        <v>415436</v>
      </c>
      <c r="BW17" s="416"/>
      <c r="BX17" s="416"/>
      <c r="BY17" s="416"/>
      <c r="BZ17" s="416"/>
      <c r="CA17" s="416"/>
      <c r="CB17" s="416"/>
      <c r="CC17" s="417"/>
      <c r="CD17" s="55"/>
      <c r="CE17" s="496"/>
      <c r="CF17" s="496"/>
      <c r="CG17" s="496"/>
      <c r="CH17" s="496"/>
      <c r="CI17" s="496"/>
      <c r="CJ17" s="496"/>
      <c r="CK17" s="496"/>
      <c r="CL17" s="496"/>
      <c r="CM17" s="496"/>
      <c r="CN17" s="496"/>
      <c r="CO17" s="496"/>
      <c r="CP17" s="496"/>
      <c r="CQ17" s="496"/>
      <c r="CR17" s="496"/>
      <c r="CS17" s="497"/>
      <c r="CT17" s="381"/>
      <c r="CU17" s="382"/>
      <c r="CV17" s="382"/>
      <c r="CW17" s="382"/>
      <c r="CX17" s="382"/>
      <c r="CY17" s="382"/>
      <c r="CZ17" s="382"/>
      <c r="DA17" s="383"/>
      <c r="DB17" s="381"/>
      <c r="DC17" s="382"/>
      <c r="DD17" s="382"/>
      <c r="DE17" s="382"/>
      <c r="DF17" s="382"/>
      <c r="DG17" s="382"/>
      <c r="DH17" s="382"/>
      <c r="DI17" s="383"/>
    </row>
    <row r="18" spans="1:113" ht="18.75" customHeight="1" thickBot="1">
      <c r="A18" s="42"/>
      <c r="B18" s="498" t="s">
        <v>90</v>
      </c>
      <c r="C18" s="427"/>
      <c r="D18" s="427"/>
      <c r="E18" s="499"/>
      <c r="F18" s="499"/>
      <c r="G18" s="499"/>
      <c r="H18" s="499"/>
      <c r="I18" s="499"/>
      <c r="J18" s="499"/>
      <c r="K18" s="499"/>
      <c r="L18" s="500">
        <v>211.63</v>
      </c>
      <c r="M18" s="500"/>
      <c r="N18" s="500"/>
      <c r="O18" s="500"/>
      <c r="P18" s="500"/>
      <c r="Q18" s="500"/>
      <c r="R18" s="501"/>
      <c r="S18" s="501"/>
      <c r="T18" s="501"/>
      <c r="U18" s="501"/>
      <c r="V18" s="502"/>
      <c r="W18" s="396"/>
      <c r="X18" s="397"/>
      <c r="Y18" s="397"/>
      <c r="Z18" s="397"/>
      <c r="AA18" s="397"/>
      <c r="AB18" s="388"/>
      <c r="AC18" s="503">
        <v>49.5</v>
      </c>
      <c r="AD18" s="504"/>
      <c r="AE18" s="504"/>
      <c r="AF18" s="504"/>
      <c r="AG18" s="505"/>
      <c r="AH18" s="503">
        <v>47.7</v>
      </c>
      <c r="AI18" s="504"/>
      <c r="AJ18" s="504"/>
      <c r="AK18" s="504"/>
      <c r="AL18" s="506"/>
      <c r="AM18" s="407"/>
      <c r="AN18" s="408"/>
      <c r="AO18" s="408"/>
      <c r="AP18" s="408"/>
      <c r="AQ18" s="408"/>
      <c r="AR18" s="408"/>
      <c r="AS18" s="408"/>
      <c r="AT18" s="409"/>
      <c r="AU18" s="410"/>
      <c r="AV18" s="411"/>
      <c r="AW18" s="411"/>
      <c r="AX18" s="411"/>
      <c r="AY18" s="412" t="s">
        <v>91</v>
      </c>
      <c r="AZ18" s="413"/>
      <c r="BA18" s="413"/>
      <c r="BB18" s="413"/>
      <c r="BC18" s="413"/>
      <c r="BD18" s="413"/>
      <c r="BE18" s="413"/>
      <c r="BF18" s="413"/>
      <c r="BG18" s="413"/>
      <c r="BH18" s="413"/>
      <c r="BI18" s="413"/>
      <c r="BJ18" s="413"/>
      <c r="BK18" s="413"/>
      <c r="BL18" s="413"/>
      <c r="BM18" s="414"/>
      <c r="BN18" s="415">
        <v>1915050</v>
      </c>
      <c r="BO18" s="416"/>
      <c r="BP18" s="416"/>
      <c r="BQ18" s="416"/>
      <c r="BR18" s="416"/>
      <c r="BS18" s="416"/>
      <c r="BT18" s="416"/>
      <c r="BU18" s="417"/>
      <c r="BV18" s="415">
        <v>1875314</v>
      </c>
      <c r="BW18" s="416"/>
      <c r="BX18" s="416"/>
      <c r="BY18" s="416"/>
      <c r="BZ18" s="416"/>
      <c r="CA18" s="416"/>
      <c r="CB18" s="416"/>
      <c r="CC18" s="417"/>
      <c r="CD18" s="55"/>
      <c r="CE18" s="496"/>
      <c r="CF18" s="496"/>
      <c r="CG18" s="496"/>
      <c r="CH18" s="496"/>
      <c r="CI18" s="496"/>
      <c r="CJ18" s="496"/>
      <c r="CK18" s="496"/>
      <c r="CL18" s="496"/>
      <c r="CM18" s="496"/>
      <c r="CN18" s="496"/>
      <c r="CO18" s="496"/>
      <c r="CP18" s="496"/>
      <c r="CQ18" s="496"/>
      <c r="CR18" s="496"/>
      <c r="CS18" s="497"/>
      <c r="CT18" s="381"/>
      <c r="CU18" s="382"/>
      <c r="CV18" s="382"/>
      <c r="CW18" s="382"/>
      <c r="CX18" s="382"/>
      <c r="CY18" s="382"/>
      <c r="CZ18" s="382"/>
      <c r="DA18" s="383"/>
      <c r="DB18" s="381"/>
      <c r="DC18" s="382"/>
      <c r="DD18" s="382"/>
      <c r="DE18" s="382"/>
      <c r="DF18" s="382"/>
      <c r="DG18" s="382"/>
      <c r="DH18" s="382"/>
      <c r="DI18" s="383"/>
    </row>
    <row r="19" spans="1:113" ht="18.75" customHeight="1" thickBot="1">
      <c r="A19" s="42"/>
      <c r="B19" s="498" t="s">
        <v>92</v>
      </c>
      <c r="C19" s="427"/>
      <c r="D19" s="427"/>
      <c r="E19" s="499"/>
      <c r="F19" s="499"/>
      <c r="G19" s="499"/>
      <c r="H19" s="499"/>
      <c r="I19" s="499"/>
      <c r="J19" s="499"/>
      <c r="K19" s="499"/>
      <c r="L19" s="507">
        <v>16</v>
      </c>
      <c r="M19" s="507"/>
      <c r="N19" s="507"/>
      <c r="O19" s="507"/>
      <c r="P19" s="507"/>
      <c r="Q19" s="507"/>
      <c r="R19" s="508"/>
      <c r="S19" s="508"/>
      <c r="T19" s="508"/>
      <c r="U19" s="508"/>
      <c r="V19" s="509"/>
      <c r="W19" s="341"/>
      <c r="X19" s="342"/>
      <c r="Y19" s="342"/>
      <c r="Z19" s="342"/>
      <c r="AA19" s="342"/>
      <c r="AB19" s="342"/>
      <c r="AC19" s="516"/>
      <c r="AD19" s="516"/>
      <c r="AE19" s="516"/>
      <c r="AF19" s="516"/>
      <c r="AG19" s="516"/>
      <c r="AH19" s="516"/>
      <c r="AI19" s="516"/>
      <c r="AJ19" s="516"/>
      <c r="AK19" s="516"/>
      <c r="AL19" s="517"/>
      <c r="AM19" s="407"/>
      <c r="AN19" s="408"/>
      <c r="AO19" s="408"/>
      <c r="AP19" s="408"/>
      <c r="AQ19" s="408"/>
      <c r="AR19" s="408"/>
      <c r="AS19" s="408"/>
      <c r="AT19" s="409"/>
      <c r="AU19" s="410"/>
      <c r="AV19" s="411"/>
      <c r="AW19" s="411"/>
      <c r="AX19" s="411"/>
      <c r="AY19" s="412" t="s">
        <v>93</v>
      </c>
      <c r="AZ19" s="413"/>
      <c r="BA19" s="413"/>
      <c r="BB19" s="413"/>
      <c r="BC19" s="413"/>
      <c r="BD19" s="413"/>
      <c r="BE19" s="413"/>
      <c r="BF19" s="413"/>
      <c r="BG19" s="413"/>
      <c r="BH19" s="413"/>
      <c r="BI19" s="413"/>
      <c r="BJ19" s="413"/>
      <c r="BK19" s="413"/>
      <c r="BL19" s="413"/>
      <c r="BM19" s="414"/>
      <c r="BN19" s="415">
        <v>2812808</v>
      </c>
      <c r="BO19" s="416"/>
      <c r="BP19" s="416"/>
      <c r="BQ19" s="416"/>
      <c r="BR19" s="416"/>
      <c r="BS19" s="416"/>
      <c r="BT19" s="416"/>
      <c r="BU19" s="417"/>
      <c r="BV19" s="415">
        <v>2726558</v>
      </c>
      <c r="BW19" s="416"/>
      <c r="BX19" s="416"/>
      <c r="BY19" s="416"/>
      <c r="BZ19" s="416"/>
      <c r="CA19" s="416"/>
      <c r="CB19" s="416"/>
      <c r="CC19" s="417"/>
      <c r="CD19" s="55"/>
      <c r="CE19" s="496"/>
      <c r="CF19" s="496"/>
      <c r="CG19" s="496"/>
      <c r="CH19" s="496"/>
      <c r="CI19" s="496"/>
      <c r="CJ19" s="496"/>
      <c r="CK19" s="496"/>
      <c r="CL19" s="496"/>
      <c r="CM19" s="496"/>
      <c r="CN19" s="496"/>
      <c r="CO19" s="496"/>
      <c r="CP19" s="496"/>
      <c r="CQ19" s="496"/>
      <c r="CR19" s="496"/>
      <c r="CS19" s="497"/>
      <c r="CT19" s="381"/>
      <c r="CU19" s="382"/>
      <c r="CV19" s="382"/>
      <c r="CW19" s="382"/>
      <c r="CX19" s="382"/>
      <c r="CY19" s="382"/>
      <c r="CZ19" s="382"/>
      <c r="DA19" s="383"/>
      <c r="DB19" s="381"/>
      <c r="DC19" s="382"/>
      <c r="DD19" s="382"/>
      <c r="DE19" s="382"/>
      <c r="DF19" s="382"/>
      <c r="DG19" s="382"/>
      <c r="DH19" s="382"/>
      <c r="DI19" s="383"/>
    </row>
    <row r="20" spans="1:113" ht="18.75" customHeight="1" thickBot="1">
      <c r="A20" s="42"/>
      <c r="B20" s="498" t="s">
        <v>94</v>
      </c>
      <c r="C20" s="427"/>
      <c r="D20" s="427"/>
      <c r="E20" s="499"/>
      <c r="F20" s="499"/>
      <c r="G20" s="499"/>
      <c r="H20" s="499"/>
      <c r="I20" s="499"/>
      <c r="J20" s="499"/>
      <c r="K20" s="499"/>
      <c r="L20" s="507">
        <v>1016</v>
      </c>
      <c r="M20" s="507"/>
      <c r="N20" s="507"/>
      <c r="O20" s="507"/>
      <c r="P20" s="507"/>
      <c r="Q20" s="507"/>
      <c r="R20" s="508"/>
      <c r="S20" s="508"/>
      <c r="T20" s="508"/>
      <c r="U20" s="508"/>
      <c r="V20" s="509"/>
      <c r="W20" s="396"/>
      <c r="X20" s="397"/>
      <c r="Y20" s="397"/>
      <c r="Z20" s="397"/>
      <c r="AA20" s="397"/>
      <c r="AB20" s="397"/>
      <c r="AC20" s="510"/>
      <c r="AD20" s="510"/>
      <c r="AE20" s="510"/>
      <c r="AF20" s="510"/>
      <c r="AG20" s="510"/>
      <c r="AH20" s="510"/>
      <c r="AI20" s="510"/>
      <c r="AJ20" s="510"/>
      <c r="AK20" s="510"/>
      <c r="AL20" s="511"/>
      <c r="AM20" s="512"/>
      <c r="AN20" s="439"/>
      <c r="AO20" s="439"/>
      <c r="AP20" s="439"/>
      <c r="AQ20" s="439"/>
      <c r="AR20" s="439"/>
      <c r="AS20" s="439"/>
      <c r="AT20" s="440"/>
      <c r="AU20" s="513"/>
      <c r="AV20" s="514"/>
      <c r="AW20" s="514"/>
      <c r="AX20" s="515"/>
      <c r="AY20" s="412"/>
      <c r="AZ20" s="413"/>
      <c r="BA20" s="413"/>
      <c r="BB20" s="413"/>
      <c r="BC20" s="413"/>
      <c r="BD20" s="413"/>
      <c r="BE20" s="413"/>
      <c r="BF20" s="413"/>
      <c r="BG20" s="413"/>
      <c r="BH20" s="413"/>
      <c r="BI20" s="413"/>
      <c r="BJ20" s="413"/>
      <c r="BK20" s="413"/>
      <c r="BL20" s="413"/>
      <c r="BM20" s="414"/>
      <c r="BN20" s="415"/>
      <c r="BO20" s="416"/>
      <c r="BP20" s="416"/>
      <c r="BQ20" s="416"/>
      <c r="BR20" s="416"/>
      <c r="BS20" s="416"/>
      <c r="BT20" s="416"/>
      <c r="BU20" s="417"/>
      <c r="BV20" s="415"/>
      <c r="BW20" s="416"/>
      <c r="BX20" s="416"/>
      <c r="BY20" s="416"/>
      <c r="BZ20" s="416"/>
      <c r="CA20" s="416"/>
      <c r="CB20" s="416"/>
      <c r="CC20" s="417"/>
      <c r="CD20" s="55"/>
      <c r="CE20" s="496"/>
      <c r="CF20" s="496"/>
      <c r="CG20" s="496"/>
      <c r="CH20" s="496"/>
      <c r="CI20" s="496"/>
      <c r="CJ20" s="496"/>
      <c r="CK20" s="496"/>
      <c r="CL20" s="496"/>
      <c r="CM20" s="496"/>
      <c r="CN20" s="496"/>
      <c r="CO20" s="496"/>
      <c r="CP20" s="496"/>
      <c r="CQ20" s="496"/>
      <c r="CR20" s="496"/>
      <c r="CS20" s="497"/>
      <c r="CT20" s="381"/>
      <c r="CU20" s="382"/>
      <c r="CV20" s="382"/>
      <c r="CW20" s="382"/>
      <c r="CX20" s="382"/>
      <c r="CY20" s="382"/>
      <c r="CZ20" s="382"/>
      <c r="DA20" s="383"/>
      <c r="DB20" s="381"/>
      <c r="DC20" s="382"/>
      <c r="DD20" s="382"/>
      <c r="DE20" s="382"/>
      <c r="DF20" s="382"/>
      <c r="DG20" s="382"/>
      <c r="DH20" s="382"/>
      <c r="DI20" s="383"/>
    </row>
    <row r="21" spans="1:113" ht="18.75" customHeight="1">
      <c r="A21" s="42"/>
      <c r="B21" s="518" t="s">
        <v>95</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412"/>
      <c r="AZ21" s="413"/>
      <c r="BA21" s="413"/>
      <c r="BB21" s="413"/>
      <c r="BC21" s="413"/>
      <c r="BD21" s="413"/>
      <c r="BE21" s="413"/>
      <c r="BF21" s="413"/>
      <c r="BG21" s="413"/>
      <c r="BH21" s="413"/>
      <c r="BI21" s="413"/>
      <c r="BJ21" s="413"/>
      <c r="BK21" s="413"/>
      <c r="BL21" s="413"/>
      <c r="BM21" s="414"/>
      <c r="BN21" s="415"/>
      <c r="BO21" s="416"/>
      <c r="BP21" s="416"/>
      <c r="BQ21" s="416"/>
      <c r="BR21" s="416"/>
      <c r="BS21" s="416"/>
      <c r="BT21" s="416"/>
      <c r="BU21" s="417"/>
      <c r="BV21" s="415"/>
      <c r="BW21" s="416"/>
      <c r="BX21" s="416"/>
      <c r="BY21" s="416"/>
      <c r="BZ21" s="416"/>
      <c r="CA21" s="416"/>
      <c r="CB21" s="416"/>
      <c r="CC21" s="417"/>
      <c r="CD21" s="55"/>
      <c r="CE21" s="496"/>
      <c r="CF21" s="496"/>
      <c r="CG21" s="496"/>
      <c r="CH21" s="496"/>
      <c r="CI21" s="496"/>
      <c r="CJ21" s="496"/>
      <c r="CK21" s="496"/>
      <c r="CL21" s="496"/>
      <c r="CM21" s="496"/>
      <c r="CN21" s="496"/>
      <c r="CO21" s="496"/>
      <c r="CP21" s="496"/>
      <c r="CQ21" s="496"/>
      <c r="CR21" s="496"/>
      <c r="CS21" s="497"/>
      <c r="CT21" s="381"/>
      <c r="CU21" s="382"/>
      <c r="CV21" s="382"/>
      <c r="CW21" s="382"/>
      <c r="CX21" s="382"/>
      <c r="CY21" s="382"/>
      <c r="CZ21" s="382"/>
      <c r="DA21" s="383"/>
      <c r="DB21" s="381"/>
      <c r="DC21" s="382"/>
      <c r="DD21" s="382"/>
      <c r="DE21" s="382"/>
      <c r="DF21" s="382"/>
      <c r="DG21" s="382"/>
      <c r="DH21" s="382"/>
      <c r="DI21" s="383"/>
    </row>
    <row r="22" spans="1:113" ht="18.75" customHeight="1" thickBot="1">
      <c r="A22" s="42"/>
      <c r="B22" s="521" t="s">
        <v>96</v>
      </c>
      <c r="C22" s="522"/>
      <c r="D22" s="523"/>
      <c r="E22" s="390" t="s">
        <v>26</v>
      </c>
      <c r="F22" s="395"/>
      <c r="G22" s="395"/>
      <c r="H22" s="395"/>
      <c r="I22" s="395"/>
      <c r="J22" s="395"/>
      <c r="K22" s="385"/>
      <c r="L22" s="390" t="s">
        <v>97</v>
      </c>
      <c r="M22" s="395"/>
      <c r="N22" s="395"/>
      <c r="O22" s="395"/>
      <c r="P22" s="385"/>
      <c r="Q22" s="530" t="s">
        <v>98</v>
      </c>
      <c r="R22" s="531"/>
      <c r="S22" s="531"/>
      <c r="T22" s="531"/>
      <c r="U22" s="531"/>
      <c r="V22" s="532"/>
      <c r="W22" s="536" t="s">
        <v>99</v>
      </c>
      <c r="X22" s="522"/>
      <c r="Y22" s="523"/>
      <c r="Z22" s="390" t="s">
        <v>26</v>
      </c>
      <c r="AA22" s="395"/>
      <c r="AB22" s="395"/>
      <c r="AC22" s="395"/>
      <c r="AD22" s="395"/>
      <c r="AE22" s="395"/>
      <c r="AF22" s="395"/>
      <c r="AG22" s="385"/>
      <c r="AH22" s="541" t="s">
        <v>100</v>
      </c>
      <c r="AI22" s="395"/>
      <c r="AJ22" s="395"/>
      <c r="AK22" s="395"/>
      <c r="AL22" s="385"/>
      <c r="AM22" s="541" t="s">
        <v>101</v>
      </c>
      <c r="AN22" s="542"/>
      <c r="AO22" s="542"/>
      <c r="AP22" s="542"/>
      <c r="AQ22" s="542"/>
      <c r="AR22" s="543"/>
      <c r="AS22" s="530" t="s">
        <v>98</v>
      </c>
      <c r="AT22" s="531"/>
      <c r="AU22" s="531"/>
      <c r="AV22" s="531"/>
      <c r="AW22" s="531"/>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55"/>
      <c r="CE22" s="496"/>
      <c r="CF22" s="496"/>
      <c r="CG22" s="496"/>
      <c r="CH22" s="496"/>
      <c r="CI22" s="496"/>
      <c r="CJ22" s="496"/>
      <c r="CK22" s="496"/>
      <c r="CL22" s="496"/>
      <c r="CM22" s="496"/>
      <c r="CN22" s="496"/>
      <c r="CO22" s="496"/>
      <c r="CP22" s="496"/>
      <c r="CQ22" s="496"/>
      <c r="CR22" s="496"/>
      <c r="CS22" s="497"/>
      <c r="CT22" s="381"/>
      <c r="CU22" s="382"/>
      <c r="CV22" s="382"/>
      <c r="CW22" s="382"/>
      <c r="CX22" s="382"/>
      <c r="CY22" s="382"/>
      <c r="CZ22" s="382"/>
      <c r="DA22" s="383"/>
      <c r="DB22" s="381"/>
      <c r="DC22" s="382"/>
      <c r="DD22" s="382"/>
      <c r="DE22" s="382"/>
      <c r="DF22" s="382"/>
      <c r="DG22" s="382"/>
      <c r="DH22" s="382"/>
      <c r="DI22" s="383"/>
    </row>
    <row r="23" spans="1:113" ht="18.75" customHeight="1">
      <c r="A23" s="42"/>
      <c r="B23" s="524"/>
      <c r="C23" s="525"/>
      <c r="D23" s="526"/>
      <c r="E23" s="370"/>
      <c r="F23" s="375"/>
      <c r="G23" s="375"/>
      <c r="H23" s="375"/>
      <c r="I23" s="375"/>
      <c r="J23" s="375"/>
      <c r="K23" s="364"/>
      <c r="L23" s="370"/>
      <c r="M23" s="375"/>
      <c r="N23" s="375"/>
      <c r="O23" s="375"/>
      <c r="P23" s="364"/>
      <c r="Q23" s="533"/>
      <c r="R23" s="534"/>
      <c r="S23" s="534"/>
      <c r="T23" s="534"/>
      <c r="U23" s="534"/>
      <c r="V23" s="535"/>
      <c r="W23" s="537"/>
      <c r="X23" s="525"/>
      <c r="Y23" s="526"/>
      <c r="Z23" s="370"/>
      <c r="AA23" s="375"/>
      <c r="AB23" s="375"/>
      <c r="AC23" s="375"/>
      <c r="AD23" s="375"/>
      <c r="AE23" s="375"/>
      <c r="AF23" s="375"/>
      <c r="AG23" s="364"/>
      <c r="AH23" s="370"/>
      <c r="AI23" s="375"/>
      <c r="AJ23" s="375"/>
      <c r="AK23" s="375"/>
      <c r="AL23" s="364"/>
      <c r="AM23" s="544"/>
      <c r="AN23" s="545"/>
      <c r="AO23" s="545"/>
      <c r="AP23" s="545"/>
      <c r="AQ23" s="545"/>
      <c r="AR23" s="546"/>
      <c r="AS23" s="533"/>
      <c r="AT23" s="534"/>
      <c r="AU23" s="534"/>
      <c r="AV23" s="534"/>
      <c r="AW23" s="534"/>
      <c r="AX23" s="548"/>
      <c r="AY23" s="344" t="s">
        <v>102</v>
      </c>
      <c r="AZ23" s="345"/>
      <c r="BA23" s="345"/>
      <c r="BB23" s="345"/>
      <c r="BC23" s="345"/>
      <c r="BD23" s="345"/>
      <c r="BE23" s="345"/>
      <c r="BF23" s="345"/>
      <c r="BG23" s="345"/>
      <c r="BH23" s="345"/>
      <c r="BI23" s="345"/>
      <c r="BJ23" s="345"/>
      <c r="BK23" s="345"/>
      <c r="BL23" s="345"/>
      <c r="BM23" s="346"/>
      <c r="BN23" s="415">
        <v>4618897</v>
      </c>
      <c r="BO23" s="416"/>
      <c r="BP23" s="416"/>
      <c r="BQ23" s="416"/>
      <c r="BR23" s="416"/>
      <c r="BS23" s="416"/>
      <c r="BT23" s="416"/>
      <c r="BU23" s="417"/>
      <c r="BV23" s="415">
        <v>4519201</v>
      </c>
      <c r="BW23" s="416"/>
      <c r="BX23" s="416"/>
      <c r="BY23" s="416"/>
      <c r="BZ23" s="416"/>
      <c r="CA23" s="416"/>
      <c r="CB23" s="416"/>
      <c r="CC23" s="417"/>
      <c r="CD23" s="55"/>
      <c r="CE23" s="496"/>
      <c r="CF23" s="496"/>
      <c r="CG23" s="496"/>
      <c r="CH23" s="496"/>
      <c r="CI23" s="496"/>
      <c r="CJ23" s="496"/>
      <c r="CK23" s="496"/>
      <c r="CL23" s="496"/>
      <c r="CM23" s="496"/>
      <c r="CN23" s="496"/>
      <c r="CO23" s="496"/>
      <c r="CP23" s="496"/>
      <c r="CQ23" s="496"/>
      <c r="CR23" s="496"/>
      <c r="CS23" s="497"/>
      <c r="CT23" s="381"/>
      <c r="CU23" s="382"/>
      <c r="CV23" s="382"/>
      <c r="CW23" s="382"/>
      <c r="CX23" s="382"/>
      <c r="CY23" s="382"/>
      <c r="CZ23" s="382"/>
      <c r="DA23" s="383"/>
      <c r="DB23" s="381"/>
      <c r="DC23" s="382"/>
      <c r="DD23" s="382"/>
      <c r="DE23" s="382"/>
      <c r="DF23" s="382"/>
      <c r="DG23" s="382"/>
      <c r="DH23" s="382"/>
      <c r="DI23" s="383"/>
    </row>
    <row r="24" spans="1:113" ht="18.75" customHeight="1" thickBot="1">
      <c r="A24" s="42"/>
      <c r="B24" s="524"/>
      <c r="C24" s="525"/>
      <c r="D24" s="526"/>
      <c r="E24" s="434" t="s">
        <v>103</v>
      </c>
      <c r="F24" s="408"/>
      <c r="G24" s="408"/>
      <c r="H24" s="408"/>
      <c r="I24" s="408"/>
      <c r="J24" s="408"/>
      <c r="K24" s="409"/>
      <c r="L24" s="435">
        <v>1</v>
      </c>
      <c r="M24" s="436"/>
      <c r="N24" s="436"/>
      <c r="O24" s="436"/>
      <c r="P24" s="478"/>
      <c r="Q24" s="435">
        <v>8200</v>
      </c>
      <c r="R24" s="436"/>
      <c r="S24" s="436"/>
      <c r="T24" s="436"/>
      <c r="U24" s="436"/>
      <c r="V24" s="478"/>
      <c r="W24" s="537"/>
      <c r="X24" s="525"/>
      <c r="Y24" s="526"/>
      <c r="Z24" s="434" t="s">
        <v>104</v>
      </c>
      <c r="AA24" s="408"/>
      <c r="AB24" s="408"/>
      <c r="AC24" s="408"/>
      <c r="AD24" s="408"/>
      <c r="AE24" s="408"/>
      <c r="AF24" s="408"/>
      <c r="AG24" s="409"/>
      <c r="AH24" s="435">
        <v>81</v>
      </c>
      <c r="AI24" s="436"/>
      <c r="AJ24" s="436"/>
      <c r="AK24" s="436"/>
      <c r="AL24" s="478"/>
      <c r="AM24" s="435">
        <v>249156</v>
      </c>
      <c r="AN24" s="436"/>
      <c r="AO24" s="436"/>
      <c r="AP24" s="436"/>
      <c r="AQ24" s="436"/>
      <c r="AR24" s="478"/>
      <c r="AS24" s="435">
        <v>3076</v>
      </c>
      <c r="AT24" s="436"/>
      <c r="AU24" s="436"/>
      <c r="AV24" s="436"/>
      <c r="AW24" s="436"/>
      <c r="AX24" s="437"/>
      <c r="AY24" s="549" t="s">
        <v>105</v>
      </c>
      <c r="AZ24" s="550"/>
      <c r="BA24" s="550"/>
      <c r="BB24" s="550"/>
      <c r="BC24" s="550"/>
      <c r="BD24" s="550"/>
      <c r="BE24" s="550"/>
      <c r="BF24" s="550"/>
      <c r="BG24" s="550"/>
      <c r="BH24" s="550"/>
      <c r="BI24" s="550"/>
      <c r="BJ24" s="550"/>
      <c r="BK24" s="550"/>
      <c r="BL24" s="550"/>
      <c r="BM24" s="551"/>
      <c r="BN24" s="415">
        <v>4586423</v>
      </c>
      <c r="BO24" s="416"/>
      <c r="BP24" s="416"/>
      <c r="BQ24" s="416"/>
      <c r="BR24" s="416"/>
      <c r="BS24" s="416"/>
      <c r="BT24" s="416"/>
      <c r="BU24" s="417"/>
      <c r="BV24" s="415">
        <v>4481046</v>
      </c>
      <c r="BW24" s="416"/>
      <c r="BX24" s="416"/>
      <c r="BY24" s="416"/>
      <c r="BZ24" s="416"/>
      <c r="CA24" s="416"/>
      <c r="CB24" s="416"/>
      <c r="CC24" s="417"/>
      <c r="CD24" s="55"/>
      <c r="CE24" s="496"/>
      <c r="CF24" s="496"/>
      <c r="CG24" s="496"/>
      <c r="CH24" s="496"/>
      <c r="CI24" s="496"/>
      <c r="CJ24" s="496"/>
      <c r="CK24" s="496"/>
      <c r="CL24" s="496"/>
      <c r="CM24" s="496"/>
      <c r="CN24" s="496"/>
      <c r="CO24" s="496"/>
      <c r="CP24" s="496"/>
      <c r="CQ24" s="496"/>
      <c r="CR24" s="496"/>
      <c r="CS24" s="497"/>
      <c r="CT24" s="381"/>
      <c r="CU24" s="382"/>
      <c r="CV24" s="382"/>
      <c r="CW24" s="382"/>
      <c r="CX24" s="382"/>
      <c r="CY24" s="382"/>
      <c r="CZ24" s="382"/>
      <c r="DA24" s="383"/>
      <c r="DB24" s="381"/>
      <c r="DC24" s="382"/>
      <c r="DD24" s="382"/>
      <c r="DE24" s="382"/>
      <c r="DF24" s="382"/>
      <c r="DG24" s="382"/>
      <c r="DH24" s="382"/>
      <c r="DI24" s="383"/>
    </row>
    <row r="25" spans="1:113" ht="18.75" customHeight="1">
      <c r="A25" s="42"/>
      <c r="B25" s="524"/>
      <c r="C25" s="525"/>
      <c r="D25" s="526"/>
      <c r="E25" s="434" t="s">
        <v>106</v>
      </c>
      <c r="F25" s="408"/>
      <c r="G25" s="408"/>
      <c r="H25" s="408"/>
      <c r="I25" s="408"/>
      <c r="J25" s="408"/>
      <c r="K25" s="409"/>
      <c r="L25" s="435">
        <v>1</v>
      </c>
      <c r="M25" s="436"/>
      <c r="N25" s="436"/>
      <c r="O25" s="436"/>
      <c r="P25" s="478"/>
      <c r="Q25" s="435">
        <v>6200</v>
      </c>
      <c r="R25" s="436"/>
      <c r="S25" s="436"/>
      <c r="T25" s="436"/>
      <c r="U25" s="436"/>
      <c r="V25" s="478"/>
      <c r="W25" s="537"/>
      <c r="X25" s="525"/>
      <c r="Y25" s="526"/>
      <c r="Z25" s="434" t="s">
        <v>107</v>
      </c>
      <c r="AA25" s="408"/>
      <c r="AB25" s="408"/>
      <c r="AC25" s="408"/>
      <c r="AD25" s="408"/>
      <c r="AE25" s="408"/>
      <c r="AF25" s="408"/>
      <c r="AG25" s="409"/>
      <c r="AH25" s="435" t="s">
        <v>66</v>
      </c>
      <c r="AI25" s="436"/>
      <c r="AJ25" s="436"/>
      <c r="AK25" s="436"/>
      <c r="AL25" s="478"/>
      <c r="AM25" s="435" t="s">
        <v>66</v>
      </c>
      <c r="AN25" s="436"/>
      <c r="AO25" s="436"/>
      <c r="AP25" s="436"/>
      <c r="AQ25" s="436"/>
      <c r="AR25" s="478"/>
      <c r="AS25" s="435" t="s">
        <v>66</v>
      </c>
      <c r="AT25" s="436"/>
      <c r="AU25" s="436"/>
      <c r="AV25" s="436"/>
      <c r="AW25" s="436"/>
      <c r="AX25" s="437"/>
      <c r="AY25" s="344" t="s">
        <v>108</v>
      </c>
      <c r="AZ25" s="345"/>
      <c r="BA25" s="345"/>
      <c r="BB25" s="345"/>
      <c r="BC25" s="345"/>
      <c r="BD25" s="345"/>
      <c r="BE25" s="345"/>
      <c r="BF25" s="345"/>
      <c r="BG25" s="345"/>
      <c r="BH25" s="345"/>
      <c r="BI25" s="345"/>
      <c r="BJ25" s="345"/>
      <c r="BK25" s="345"/>
      <c r="BL25" s="345"/>
      <c r="BM25" s="346"/>
      <c r="BN25" s="347">
        <v>170209</v>
      </c>
      <c r="BO25" s="348"/>
      <c r="BP25" s="348"/>
      <c r="BQ25" s="348"/>
      <c r="BR25" s="348"/>
      <c r="BS25" s="348"/>
      <c r="BT25" s="348"/>
      <c r="BU25" s="349"/>
      <c r="BV25" s="347">
        <v>126334</v>
      </c>
      <c r="BW25" s="348"/>
      <c r="BX25" s="348"/>
      <c r="BY25" s="348"/>
      <c r="BZ25" s="348"/>
      <c r="CA25" s="348"/>
      <c r="CB25" s="348"/>
      <c r="CC25" s="349"/>
      <c r="CD25" s="55"/>
      <c r="CE25" s="496"/>
      <c r="CF25" s="496"/>
      <c r="CG25" s="496"/>
      <c r="CH25" s="496"/>
      <c r="CI25" s="496"/>
      <c r="CJ25" s="496"/>
      <c r="CK25" s="496"/>
      <c r="CL25" s="496"/>
      <c r="CM25" s="496"/>
      <c r="CN25" s="496"/>
      <c r="CO25" s="496"/>
      <c r="CP25" s="496"/>
      <c r="CQ25" s="496"/>
      <c r="CR25" s="496"/>
      <c r="CS25" s="497"/>
      <c r="CT25" s="381"/>
      <c r="CU25" s="382"/>
      <c r="CV25" s="382"/>
      <c r="CW25" s="382"/>
      <c r="CX25" s="382"/>
      <c r="CY25" s="382"/>
      <c r="CZ25" s="382"/>
      <c r="DA25" s="383"/>
      <c r="DB25" s="381"/>
      <c r="DC25" s="382"/>
      <c r="DD25" s="382"/>
      <c r="DE25" s="382"/>
      <c r="DF25" s="382"/>
      <c r="DG25" s="382"/>
      <c r="DH25" s="382"/>
      <c r="DI25" s="383"/>
    </row>
    <row r="26" spans="1:113" ht="18.75" customHeight="1">
      <c r="A26" s="42"/>
      <c r="B26" s="524"/>
      <c r="C26" s="525"/>
      <c r="D26" s="526"/>
      <c r="E26" s="434" t="s">
        <v>109</v>
      </c>
      <c r="F26" s="408"/>
      <c r="G26" s="408"/>
      <c r="H26" s="408"/>
      <c r="I26" s="408"/>
      <c r="J26" s="408"/>
      <c r="K26" s="409"/>
      <c r="L26" s="435">
        <v>1</v>
      </c>
      <c r="M26" s="436"/>
      <c r="N26" s="436"/>
      <c r="O26" s="436"/>
      <c r="P26" s="478"/>
      <c r="Q26" s="435">
        <v>5750</v>
      </c>
      <c r="R26" s="436"/>
      <c r="S26" s="436"/>
      <c r="T26" s="436"/>
      <c r="U26" s="436"/>
      <c r="V26" s="478"/>
      <c r="W26" s="537"/>
      <c r="X26" s="525"/>
      <c r="Y26" s="526"/>
      <c r="Z26" s="434" t="s">
        <v>110</v>
      </c>
      <c r="AA26" s="555"/>
      <c r="AB26" s="555"/>
      <c r="AC26" s="555"/>
      <c r="AD26" s="555"/>
      <c r="AE26" s="555"/>
      <c r="AF26" s="555"/>
      <c r="AG26" s="556"/>
      <c r="AH26" s="435">
        <v>12</v>
      </c>
      <c r="AI26" s="436"/>
      <c r="AJ26" s="436"/>
      <c r="AK26" s="436"/>
      <c r="AL26" s="478"/>
      <c r="AM26" s="435">
        <v>33720</v>
      </c>
      <c r="AN26" s="436"/>
      <c r="AO26" s="436"/>
      <c r="AP26" s="436"/>
      <c r="AQ26" s="436"/>
      <c r="AR26" s="478"/>
      <c r="AS26" s="435">
        <v>2810</v>
      </c>
      <c r="AT26" s="436"/>
      <c r="AU26" s="436"/>
      <c r="AV26" s="436"/>
      <c r="AW26" s="436"/>
      <c r="AX26" s="437"/>
      <c r="AY26" s="418" t="s">
        <v>111</v>
      </c>
      <c r="AZ26" s="419"/>
      <c r="BA26" s="419"/>
      <c r="BB26" s="419"/>
      <c r="BC26" s="419"/>
      <c r="BD26" s="419"/>
      <c r="BE26" s="419"/>
      <c r="BF26" s="419"/>
      <c r="BG26" s="419"/>
      <c r="BH26" s="419"/>
      <c r="BI26" s="419"/>
      <c r="BJ26" s="419"/>
      <c r="BK26" s="419"/>
      <c r="BL26" s="419"/>
      <c r="BM26" s="420"/>
      <c r="BN26" s="415" t="s">
        <v>66</v>
      </c>
      <c r="BO26" s="416"/>
      <c r="BP26" s="416"/>
      <c r="BQ26" s="416"/>
      <c r="BR26" s="416"/>
      <c r="BS26" s="416"/>
      <c r="BT26" s="416"/>
      <c r="BU26" s="417"/>
      <c r="BV26" s="415" t="s">
        <v>66</v>
      </c>
      <c r="BW26" s="416"/>
      <c r="BX26" s="416"/>
      <c r="BY26" s="416"/>
      <c r="BZ26" s="416"/>
      <c r="CA26" s="416"/>
      <c r="CB26" s="416"/>
      <c r="CC26" s="417"/>
      <c r="CD26" s="55"/>
      <c r="CE26" s="496"/>
      <c r="CF26" s="496"/>
      <c r="CG26" s="496"/>
      <c r="CH26" s="496"/>
      <c r="CI26" s="496"/>
      <c r="CJ26" s="496"/>
      <c r="CK26" s="496"/>
      <c r="CL26" s="496"/>
      <c r="CM26" s="496"/>
      <c r="CN26" s="496"/>
      <c r="CO26" s="496"/>
      <c r="CP26" s="496"/>
      <c r="CQ26" s="496"/>
      <c r="CR26" s="496"/>
      <c r="CS26" s="497"/>
      <c r="CT26" s="381"/>
      <c r="CU26" s="382"/>
      <c r="CV26" s="382"/>
      <c r="CW26" s="382"/>
      <c r="CX26" s="382"/>
      <c r="CY26" s="382"/>
      <c r="CZ26" s="382"/>
      <c r="DA26" s="383"/>
      <c r="DB26" s="381"/>
      <c r="DC26" s="382"/>
      <c r="DD26" s="382"/>
      <c r="DE26" s="382"/>
      <c r="DF26" s="382"/>
      <c r="DG26" s="382"/>
      <c r="DH26" s="382"/>
      <c r="DI26" s="383"/>
    </row>
    <row r="27" spans="1:113" ht="18.75" customHeight="1" thickBot="1">
      <c r="A27" s="42"/>
      <c r="B27" s="524"/>
      <c r="C27" s="525"/>
      <c r="D27" s="526"/>
      <c r="E27" s="434" t="s">
        <v>112</v>
      </c>
      <c r="F27" s="408"/>
      <c r="G27" s="408"/>
      <c r="H27" s="408"/>
      <c r="I27" s="408"/>
      <c r="J27" s="408"/>
      <c r="K27" s="409"/>
      <c r="L27" s="435">
        <v>1</v>
      </c>
      <c r="M27" s="436"/>
      <c r="N27" s="436"/>
      <c r="O27" s="436"/>
      <c r="P27" s="478"/>
      <c r="Q27" s="435">
        <v>3100</v>
      </c>
      <c r="R27" s="436"/>
      <c r="S27" s="436"/>
      <c r="T27" s="436"/>
      <c r="U27" s="436"/>
      <c r="V27" s="478"/>
      <c r="W27" s="537"/>
      <c r="X27" s="525"/>
      <c r="Y27" s="526"/>
      <c r="Z27" s="434" t="s">
        <v>113</v>
      </c>
      <c r="AA27" s="408"/>
      <c r="AB27" s="408"/>
      <c r="AC27" s="408"/>
      <c r="AD27" s="408"/>
      <c r="AE27" s="408"/>
      <c r="AF27" s="408"/>
      <c r="AG27" s="409"/>
      <c r="AH27" s="435">
        <v>1</v>
      </c>
      <c r="AI27" s="436"/>
      <c r="AJ27" s="436"/>
      <c r="AK27" s="436"/>
      <c r="AL27" s="478"/>
      <c r="AM27" s="435" t="s">
        <v>114</v>
      </c>
      <c r="AN27" s="436"/>
      <c r="AO27" s="436"/>
      <c r="AP27" s="436"/>
      <c r="AQ27" s="436"/>
      <c r="AR27" s="478"/>
      <c r="AS27" s="435" t="s">
        <v>114</v>
      </c>
      <c r="AT27" s="436"/>
      <c r="AU27" s="436"/>
      <c r="AV27" s="436"/>
      <c r="AW27" s="436"/>
      <c r="AX27" s="437"/>
      <c r="AY27" s="479" t="s">
        <v>115</v>
      </c>
      <c r="AZ27" s="480"/>
      <c r="BA27" s="480"/>
      <c r="BB27" s="480"/>
      <c r="BC27" s="480"/>
      <c r="BD27" s="480"/>
      <c r="BE27" s="480"/>
      <c r="BF27" s="480"/>
      <c r="BG27" s="480"/>
      <c r="BH27" s="480"/>
      <c r="BI27" s="480"/>
      <c r="BJ27" s="480"/>
      <c r="BK27" s="480"/>
      <c r="BL27" s="480"/>
      <c r="BM27" s="481"/>
      <c r="BN27" s="552">
        <v>68607</v>
      </c>
      <c r="BO27" s="553"/>
      <c r="BP27" s="553"/>
      <c r="BQ27" s="553"/>
      <c r="BR27" s="553"/>
      <c r="BS27" s="553"/>
      <c r="BT27" s="553"/>
      <c r="BU27" s="554"/>
      <c r="BV27" s="552">
        <v>68605</v>
      </c>
      <c r="BW27" s="553"/>
      <c r="BX27" s="553"/>
      <c r="BY27" s="553"/>
      <c r="BZ27" s="553"/>
      <c r="CA27" s="553"/>
      <c r="CB27" s="553"/>
      <c r="CC27" s="554"/>
      <c r="CD27" s="57"/>
      <c r="CE27" s="496"/>
      <c r="CF27" s="496"/>
      <c r="CG27" s="496"/>
      <c r="CH27" s="496"/>
      <c r="CI27" s="496"/>
      <c r="CJ27" s="496"/>
      <c r="CK27" s="496"/>
      <c r="CL27" s="496"/>
      <c r="CM27" s="496"/>
      <c r="CN27" s="496"/>
      <c r="CO27" s="496"/>
      <c r="CP27" s="496"/>
      <c r="CQ27" s="496"/>
      <c r="CR27" s="496"/>
      <c r="CS27" s="497"/>
      <c r="CT27" s="381"/>
      <c r="CU27" s="382"/>
      <c r="CV27" s="382"/>
      <c r="CW27" s="382"/>
      <c r="CX27" s="382"/>
      <c r="CY27" s="382"/>
      <c r="CZ27" s="382"/>
      <c r="DA27" s="383"/>
      <c r="DB27" s="381"/>
      <c r="DC27" s="382"/>
      <c r="DD27" s="382"/>
      <c r="DE27" s="382"/>
      <c r="DF27" s="382"/>
      <c r="DG27" s="382"/>
      <c r="DH27" s="382"/>
      <c r="DI27" s="383"/>
    </row>
    <row r="28" spans="1:113" ht="18.75" customHeight="1">
      <c r="A28" s="42"/>
      <c r="B28" s="524"/>
      <c r="C28" s="525"/>
      <c r="D28" s="526"/>
      <c r="E28" s="434" t="s">
        <v>116</v>
      </c>
      <c r="F28" s="408"/>
      <c r="G28" s="408"/>
      <c r="H28" s="408"/>
      <c r="I28" s="408"/>
      <c r="J28" s="408"/>
      <c r="K28" s="409"/>
      <c r="L28" s="435">
        <v>1</v>
      </c>
      <c r="M28" s="436"/>
      <c r="N28" s="436"/>
      <c r="O28" s="436"/>
      <c r="P28" s="478"/>
      <c r="Q28" s="435">
        <v>2500</v>
      </c>
      <c r="R28" s="436"/>
      <c r="S28" s="436"/>
      <c r="T28" s="436"/>
      <c r="U28" s="436"/>
      <c r="V28" s="478"/>
      <c r="W28" s="537"/>
      <c r="X28" s="525"/>
      <c r="Y28" s="526"/>
      <c r="Z28" s="434" t="s">
        <v>117</v>
      </c>
      <c r="AA28" s="408"/>
      <c r="AB28" s="408"/>
      <c r="AC28" s="408"/>
      <c r="AD28" s="408"/>
      <c r="AE28" s="408"/>
      <c r="AF28" s="408"/>
      <c r="AG28" s="409"/>
      <c r="AH28" s="435" t="s">
        <v>66</v>
      </c>
      <c r="AI28" s="436"/>
      <c r="AJ28" s="436"/>
      <c r="AK28" s="436"/>
      <c r="AL28" s="478"/>
      <c r="AM28" s="435" t="s">
        <v>66</v>
      </c>
      <c r="AN28" s="436"/>
      <c r="AO28" s="436"/>
      <c r="AP28" s="436"/>
      <c r="AQ28" s="436"/>
      <c r="AR28" s="478"/>
      <c r="AS28" s="435" t="s">
        <v>66</v>
      </c>
      <c r="AT28" s="436"/>
      <c r="AU28" s="436"/>
      <c r="AV28" s="436"/>
      <c r="AW28" s="436"/>
      <c r="AX28" s="437"/>
      <c r="AY28" s="563" t="s">
        <v>118</v>
      </c>
      <c r="AZ28" s="564"/>
      <c r="BA28" s="564"/>
      <c r="BB28" s="565"/>
      <c r="BC28" s="344" t="s">
        <v>119</v>
      </c>
      <c r="BD28" s="345"/>
      <c r="BE28" s="345"/>
      <c r="BF28" s="345"/>
      <c r="BG28" s="345"/>
      <c r="BH28" s="345"/>
      <c r="BI28" s="345"/>
      <c r="BJ28" s="345"/>
      <c r="BK28" s="345"/>
      <c r="BL28" s="345"/>
      <c r="BM28" s="346"/>
      <c r="BN28" s="347">
        <v>787605</v>
      </c>
      <c r="BO28" s="348"/>
      <c r="BP28" s="348"/>
      <c r="BQ28" s="348"/>
      <c r="BR28" s="348"/>
      <c r="BS28" s="348"/>
      <c r="BT28" s="348"/>
      <c r="BU28" s="349"/>
      <c r="BV28" s="347">
        <v>787531</v>
      </c>
      <c r="BW28" s="348"/>
      <c r="BX28" s="348"/>
      <c r="BY28" s="348"/>
      <c r="BZ28" s="348"/>
      <c r="CA28" s="348"/>
      <c r="CB28" s="348"/>
      <c r="CC28" s="349"/>
      <c r="CD28" s="55"/>
      <c r="CE28" s="496"/>
      <c r="CF28" s="496"/>
      <c r="CG28" s="496"/>
      <c r="CH28" s="496"/>
      <c r="CI28" s="496"/>
      <c r="CJ28" s="496"/>
      <c r="CK28" s="496"/>
      <c r="CL28" s="496"/>
      <c r="CM28" s="496"/>
      <c r="CN28" s="496"/>
      <c r="CO28" s="496"/>
      <c r="CP28" s="496"/>
      <c r="CQ28" s="496"/>
      <c r="CR28" s="496"/>
      <c r="CS28" s="497"/>
      <c r="CT28" s="381"/>
      <c r="CU28" s="382"/>
      <c r="CV28" s="382"/>
      <c r="CW28" s="382"/>
      <c r="CX28" s="382"/>
      <c r="CY28" s="382"/>
      <c r="CZ28" s="382"/>
      <c r="DA28" s="383"/>
      <c r="DB28" s="381"/>
      <c r="DC28" s="382"/>
      <c r="DD28" s="382"/>
      <c r="DE28" s="382"/>
      <c r="DF28" s="382"/>
      <c r="DG28" s="382"/>
      <c r="DH28" s="382"/>
      <c r="DI28" s="383"/>
    </row>
    <row r="29" spans="1:113" ht="18.75" customHeight="1">
      <c r="A29" s="42"/>
      <c r="B29" s="524"/>
      <c r="C29" s="525"/>
      <c r="D29" s="526"/>
      <c r="E29" s="434" t="s">
        <v>120</v>
      </c>
      <c r="F29" s="408"/>
      <c r="G29" s="408"/>
      <c r="H29" s="408"/>
      <c r="I29" s="408"/>
      <c r="J29" s="408"/>
      <c r="K29" s="409"/>
      <c r="L29" s="435">
        <v>8</v>
      </c>
      <c r="M29" s="436"/>
      <c r="N29" s="436"/>
      <c r="O29" s="436"/>
      <c r="P29" s="478"/>
      <c r="Q29" s="435">
        <v>2300</v>
      </c>
      <c r="R29" s="436"/>
      <c r="S29" s="436"/>
      <c r="T29" s="436"/>
      <c r="U29" s="436"/>
      <c r="V29" s="478"/>
      <c r="W29" s="538"/>
      <c r="X29" s="539"/>
      <c r="Y29" s="540"/>
      <c r="Z29" s="434" t="s">
        <v>121</v>
      </c>
      <c r="AA29" s="408"/>
      <c r="AB29" s="408"/>
      <c r="AC29" s="408"/>
      <c r="AD29" s="408"/>
      <c r="AE29" s="408"/>
      <c r="AF29" s="408"/>
      <c r="AG29" s="409"/>
      <c r="AH29" s="435">
        <v>82</v>
      </c>
      <c r="AI29" s="436"/>
      <c r="AJ29" s="436"/>
      <c r="AK29" s="436"/>
      <c r="AL29" s="478"/>
      <c r="AM29" s="435">
        <v>253046</v>
      </c>
      <c r="AN29" s="436"/>
      <c r="AO29" s="436"/>
      <c r="AP29" s="436"/>
      <c r="AQ29" s="436"/>
      <c r="AR29" s="478"/>
      <c r="AS29" s="435">
        <v>3086</v>
      </c>
      <c r="AT29" s="436"/>
      <c r="AU29" s="436"/>
      <c r="AV29" s="436"/>
      <c r="AW29" s="436"/>
      <c r="AX29" s="437"/>
      <c r="AY29" s="566"/>
      <c r="AZ29" s="567"/>
      <c r="BA29" s="567"/>
      <c r="BB29" s="568"/>
      <c r="BC29" s="412" t="s">
        <v>122</v>
      </c>
      <c r="BD29" s="413"/>
      <c r="BE29" s="413"/>
      <c r="BF29" s="413"/>
      <c r="BG29" s="413"/>
      <c r="BH29" s="413"/>
      <c r="BI29" s="413"/>
      <c r="BJ29" s="413"/>
      <c r="BK29" s="413"/>
      <c r="BL29" s="413"/>
      <c r="BM29" s="414"/>
      <c r="BN29" s="415">
        <v>370806</v>
      </c>
      <c r="BO29" s="416"/>
      <c r="BP29" s="416"/>
      <c r="BQ29" s="416"/>
      <c r="BR29" s="416"/>
      <c r="BS29" s="416"/>
      <c r="BT29" s="416"/>
      <c r="BU29" s="417"/>
      <c r="BV29" s="415">
        <v>320284</v>
      </c>
      <c r="BW29" s="416"/>
      <c r="BX29" s="416"/>
      <c r="BY29" s="416"/>
      <c r="BZ29" s="416"/>
      <c r="CA29" s="416"/>
      <c r="CB29" s="416"/>
      <c r="CC29" s="417"/>
      <c r="CD29" s="57"/>
      <c r="CE29" s="496"/>
      <c r="CF29" s="496"/>
      <c r="CG29" s="496"/>
      <c r="CH29" s="496"/>
      <c r="CI29" s="496"/>
      <c r="CJ29" s="496"/>
      <c r="CK29" s="496"/>
      <c r="CL29" s="496"/>
      <c r="CM29" s="496"/>
      <c r="CN29" s="496"/>
      <c r="CO29" s="496"/>
      <c r="CP29" s="496"/>
      <c r="CQ29" s="496"/>
      <c r="CR29" s="496"/>
      <c r="CS29" s="497"/>
      <c r="CT29" s="381"/>
      <c r="CU29" s="382"/>
      <c r="CV29" s="382"/>
      <c r="CW29" s="382"/>
      <c r="CX29" s="382"/>
      <c r="CY29" s="382"/>
      <c r="CZ29" s="382"/>
      <c r="DA29" s="383"/>
      <c r="DB29" s="381"/>
      <c r="DC29" s="382"/>
      <c r="DD29" s="382"/>
      <c r="DE29" s="382"/>
      <c r="DF29" s="382"/>
      <c r="DG29" s="382"/>
      <c r="DH29" s="382"/>
      <c r="DI29" s="383"/>
    </row>
    <row r="30" spans="1:113" ht="18.75" customHeight="1" thickBot="1">
      <c r="A30" s="42"/>
      <c r="B30" s="527"/>
      <c r="C30" s="528"/>
      <c r="D30" s="529"/>
      <c r="E30" s="438"/>
      <c r="F30" s="439"/>
      <c r="G30" s="439"/>
      <c r="H30" s="439"/>
      <c r="I30" s="439"/>
      <c r="J30" s="439"/>
      <c r="K30" s="440"/>
      <c r="L30" s="557"/>
      <c r="M30" s="558"/>
      <c r="N30" s="558"/>
      <c r="O30" s="558"/>
      <c r="P30" s="559"/>
      <c r="Q30" s="557"/>
      <c r="R30" s="558"/>
      <c r="S30" s="558"/>
      <c r="T30" s="558"/>
      <c r="U30" s="558"/>
      <c r="V30" s="559"/>
      <c r="W30" s="560" t="s">
        <v>123</v>
      </c>
      <c r="X30" s="561"/>
      <c r="Y30" s="561"/>
      <c r="Z30" s="561"/>
      <c r="AA30" s="561"/>
      <c r="AB30" s="561"/>
      <c r="AC30" s="561"/>
      <c r="AD30" s="561"/>
      <c r="AE30" s="561"/>
      <c r="AF30" s="561"/>
      <c r="AG30" s="562"/>
      <c r="AH30" s="503">
        <v>99.3</v>
      </c>
      <c r="AI30" s="504"/>
      <c r="AJ30" s="504"/>
      <c r="AK30" s="504"/>
      <c r="AL30" s="504"/>
      <c r="AM30" s="504"/>
      <c r="AN30" s="504"/>
      <c r="AO30" s="504"/>
      <c r="AP30" s="504"/>
      <c r="AQ30" s="504"/>
      <c r="AR30" s="504"/>
      <c r="AS30" s="504"/>
      <c r="AT30" s="504"/>
      <c r="AU30" s="504"/>
      <c r="AV30" s="504"/>
      <c r="AW30" s="504"/>
      <c r="AX30" s="506"/>
      <c r="AY30" s="569"/>
      <c r="AZ30" s="570"/>
      <c r="BA30" s="570"/>
      <c r="BB30" s="571"/>
      <c r="BC30" s="549" t="s">
        <v>124</v>
      </c>
      <c r="BD30" s="550"/>
      <c r="BE30" s="550"/>
      <c r="BF30" s="550"/>
      <c r="BG30" s="550"/>
      <c r="BH30" s="550"/>
      <c r="BI30" s="550"/>
      <c r="BJ30" s="550"/>
      <c r="BK30" s="550"/>
      <c r="BL30" s="550"/>
      <c r="BM30" s="551"/>
      <c r="BN30" s="552">
        <v>2038107</v>
      </c>
      <c r="BO30" s="553"/>
      <c r="BP30" s="553"/>
      <c r="BQ30" s="553"/>
      <c r="BR30" s="553"/>
      <c r="BS30" s="553"/>
      <c r="BT30" s="553"/>
      <c r="BU30" s="554"/>
      <c r="BV30" s="552">
        <v>1972523</v>
      </c>
      <c r="BW30" s="553"/>
      <c r="BX30" s="553"/>
      <c r="BY30" s="553"/>
      <c r="BZ30" s="553"/>
      <c r="CA30" s="553"/>
      <c r="CB30" s="553"/>
      <c r="CC30" s="554"/>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c r="A31" s="42"/>
      <c r="B31" s="64"/>
      <c r="DI31" s="65"/>
    </row>
    <row r="32" spans="1:113" ht="13.5" customHeight="1">
      <c r="A32" s="42"/>
      <c r="B32" s="66"/>
      <c r="C32" s="42" t="s">
        <v>125</v>
      </c>
      <c r="D32" s="42"/>
      <c r="E32" s="42"/>
      <c r="U32" s="41" t="s">
        <v>126</v>
      </c>
      <c r="AM32" s="41" t="s">
        <v>127</v>
      </c>
      <c r="BE32" s="41" t="s">
        <v>128</v>
      </c>
      <c r="BW32" s="41" t="s">
        <v>129</v>
      </c>
      <c r="CO32" s="41" t="s">
        <v>130</v>
      </c>
      <c r="DI32" s="65"/>
    </row>
    <row r="33" spans="1:113" ht="13.5" customHeight="1">
      <c r="A33" s="42"/>
      <c r="B33" s="66"/>
      <c r="C33" s="402" t="s">
        <v>131</v>
      </c>
      <c r="D33" s="402"/>
      <c r="E33" s="373" t="s">
        <v>132</v>
      </c>
      <c r="F33" s="373"/>
      <c r="G33" s="373"/>
      <c r="H33" s="373"/>
      <c r="I33" s="373"/>
      <c r="J33" s="373"/>
      <c r="K33" s="373"/>
      <c r="L33" s="373"/>
      <c r="M33" s="373"/>
      <c r="N33" s="373"/>
      <c r="O33" s="373"/>
      <c r="P33" s="373"/>
      <c r="Q33" s="373"/>
      <c r="R33" s="373"/>
      <c r="S33" s="373"/>
      <c r="T33" s="67"/>
      <c r="U33" s="402" t="s">
        <v>131</v>
      </c>
      <c r="V33" s="402"/>
      <c r="W33" s="373" t="s">
        <v>132</v>
      </c>
      <c r="X33" s="373"/>
      <c r="Y33" s="373"/>
      <c r="Z33" s="373"/>
      <c r="AA33" s="373"/>
      <c r="AB33" s="373"/>
      <c r="AC33" s="373"/>
      <c r="AD33" s="373"/>
      <c r="AE33" s="373"/>
      <c r="AF33" s="373"/>
      <c r="AG33" s="373"/>
      <c r="AH33" s="373"/>
      <c r="AI33" s="373"/>
      <c r="AJ33" s="373"/>
      <c r="AK33" s="373"/>
      <c r="AL33" s="67"/>
      <c r="AM33" s="402" t="s">
        <v>131</v>
      </c>
      <c r="AN33" s="402"/>
      <c r="AO33" s="373" t="s">
        <v>132</v>
      </c>
      <c r="AP33" s="373"/>
      <c r="AQ33" s="373"/>
      <c r="AR33" s="373"/>
      <c r="AS33" s="373"/>
      <c r="AT33" s="373"/>
      <c r="AU33" s="373"/>
      <c r="AV33" s="373"/>
      <c r="AW33" s="373"/>
      <c r="AX33" s="373"/>
      <c r="AY33" s="373"/>
      <c r="AZ33" s="373"/>
      <c r="BA33" s="373"/>
      <c r="BB33" s="373"/>
      <c r="BC33" s="373"/>
      <c r="BD33" s="68"/>
      <c r="BE33" s="373" t="s">
        <v>133</v>
      </c>
      <c r="BF33" s="373"/>
      <c r="BG33" s="373" t="s">
        <v>134</v>
      </c>
      <c r="BH33" s="373"/>
      <c r="BI33" s="373"/>
      <c r="BJ33" s="373"/>
      <c r="BK33" s="373"/>
      <c r="BL33" s="373"/>
      <c r="BM33" s="373"/>
      <c r="BN33" s="373"/>
      <c r="BO33" s="373"/>
      <c r="BP33" s="373"/>
      <c r="BQ33" s="373"/>
      <c r="BR33" s="373"/>
      <c r="BS33" s="373"/>
      <c r="BT33" s="373"/>
      <c r="BU33" s="373"/>
      <c r="BV33" s="68"/>
      <c r="BW33" s="402" t="s">
        <v>133</v>
      </c>
      <c r="BX33" s="402"/>
      <c r="BY33" s="373" t="s">
        <v>135</v>
      </c>
      <c r="BZ33" s="373"/>
      <c r="CA33" s="373"/>
      <c r="CB33" s="373"/>
      <c r="CC33" s="373"/>
      <c r="CD33" s="373"/>
      <c r="CE33" s="373"/>
      <c r="CF33" s="373"/>
      <c r="CG33" s="373"/>
      <c r="CH33" s="373"/>
      <c r="CI33" s="373"/>
      <c r="CJ33" s="373"/>
      <c r="CK33" s="373"/>
      <c r="CL33" s="373"/>
      <c r="CM33" s="373"/>
      <c r="CN33" s="67"/>
      <c r="CO33" s="402" t="s">
        <v>131</v>
      </c>
      <c r="CP33" s="402"/>
      <c r="CQ33" s="373" t="s">
        <v>136</v>
      </c>
      <c r="CR33" s="373"/>
      <c r="CS33" s="373"/>
      <c r="CT33" s="373"/>
      <c r="CU33" s="373"/>
      <c r="CV33" s="373"/>
      <c r="CW33" s="373"/>
      <c r="CX33" s="373"/>
      <c r="CY33" s="373"/>
      <c r="CZ33" s="373"/>
      <c r="DA33" s="373"/>
      <c r="DB33" s="373"/>
      <c r="DC33" s="373"/>
      <c r="DD33" s="373"/>
      <c r="DE33" s="373"/>
      <c r="DF33" s="67"/>
      <c r="DG33" s="572" t="s">
        <v>137</v>
      </c>
      <c r="DH33" s="572"/>
      <c r="DI33" s="69"/>
    </row>
    <row r="34" spans="1:113" ht="32.25" customHeight="1">
      <c r="A34" s="42"/>
      <c r="B34" s="66"/>
      <c r="C34" s="573">
        <f>IF(E34="","",1)</f>
        <v>1</v>
      </c>
      <c r="D34" s="573"/>
      <c r="E34" s="574" t="str">
        <f>IF('各会計、関係団体の財政状況及び健全化判断比率'!B7="","",'各会計、関係団体の財政状況及び健全化判断比率'!B7)</f>
        <v>一般会計</v>
      </c>
      <c r="F34" s="574"/>
      <c r="G34" s="574"/>
      <c r="H34" s="574"/>
      <c r="I34" s="574"/>
      <c r="J34" s="574"/>
      <c r="K34" s="574"/>
      <c r="L34" s="574"/>
      <c r="M34" s="574"/>
      <c r="N34" s="574"/>
      <c r="O34" s="574"/>
      <c r="P34" s="574"/>
      <c r="Q34" s="574"/>
      <c r="R34" s="574"/>
      <c r="S34" s="574"/>
      <c r="T34" s="42"/>
      <c r="U34" s="573">
        <f>IF(W34="","",MAX(C34:D43)+1)</f>
        <v>3</v>
      </c>
      <c r="V34" s="573"/>
      <c r="W34" s="574" t="str">
        <f>IF('各会計、関係団体の財政状況及び健全化判断比率'!B28="","",'各会計、関係団体の財政状況及び健全化判断比率'!B28)</f>
        <v>国民健康保険特別会計</v>
      </c>
      <c r="X34" s="574"/>
      <c r="Y34" s="574"/>
      <c r="Z34" s="574"/>
      <c r="AA34" s="574"/>
      <c r="AB34" s="574"/>
      <c r="AC34" s="574"/>
      <c r="AD34" s="574"/>
      <c r="AE34" s="574"/>
      <c r="AF34" s="574"/>
      <c r="AG34" s="574"/>
      <c r="AH34" s="574"/>
      <c r="AI34" s="574"/>
      <c r="AJ34" s="574"/>
      <c r="AK34" s="574"/>
      <c r="AL34" s="42"/>
      <c r="AM34" s="573" t="str">
        <f>IF(AO34="","",MAX(C34:D43,U34:V43)+1)</f>
        <v/>
      </c>
      <c r="AN34" s="573"/>
      <c r="AO34" s="574"/>
      <c r="AP34" s="574"/>
      <c r="AQ34" s="574"/>
      <c r="AR34" s="574"/>
      <c r="AS34" s="574"/>
      <c r="AT34" s="574"/>
      <c r="AU34" s="574"/>
      <c r="AV34" s="574"/>
      <c r="AW34" s="574"/>
      <c r="AX34" s="574"/>
      <c r="AY34" s="574"/>
      <c r="AZ34" s="574"/>
      <c r="BA34" s="574"/>
      <c r="BB34" s="574"/>
      <c r="BC34" s="574"/>
      <c r="BD34" s="42"/>
      <c r="BE34" s="573">
        <f>IF(BG34="","",MAX(C34:D43,U34:V43,AM34:AN43)+1)</f>
        <v>6</v>
      </c>
      <c r="BF34" s="573"/>
      <c r="BG34" s="574" t="str">
        <f>IF('各会計、関係団体の財政状況及び健全化判断比率'!B31="","",'各会計、関係団体の財政状況及び健全化判断比率'!B31)</f>
        <v>簡易水道事業特別会計</v>
      </c>
      <c r="BH34" s="574"/>
      <c r="BI34" s="574"/>
      <c r="BJ34" s="574"/>
      <c r="BK34" s="574"/>
      <c r="BL34" s="574"/>
      <c r="BM34" s="574"/>
      <c r="BN34" s="574"/>
      <c r="BO34" s="574"/>
      <c r="BP34" s="574"/>
      <c r="BQ34" s="574"/>
      <c r="BR34" s="574"/>
      <c r="BS34" s="574"/>
      <c r="BT34" s="574"/>
      <c r="BU34" s="574"/>
      <c r="BV34" s="42"/>
      <c r="BW34" s="573">
        <f>IF(BY34="","",MAX(C34:D43,U34:V43,AM34:AN43,BE34:BF43)+1)</f>
        <v>10</v>
      </c>
      <c r="BX34" s="573"/>
      <c r="BY34" s="574" t="str">
        <f>IF('各会計、関係団体の財政状況及び健全化判断比率'!B68="","",'各会計、関係団体の財政状況及び健全化判断比率'!B68)</f>
        <v>山形県消防補償等組合</v>
      </c>
      <c r="BZ34" s="574"/>
      <c r="CA34" s="574"/>
      <c r="CB34" s="574"/>
      <c r="CC34" s="574"/>
      <c r="CD34" s="574"/>
      <c r="CE34" s="574"/>
      <c r="CF34" s="574"/>
      <c r="CG34" s="574"/>
      <c r="CH34" s="574"/>
      <c r="CI34" s="574"/>
      <c r="CJ34" s="574"/>
      <c r="CK34" s="574"/>
      <c r="CL34" s="574"/>
      <c r="CM34" s="574"/>
      <c r="CN34" s="42"/>
      <c r="CO34" s="573">
        <f>IF(CQ34="","",MAX(C34:D43,U34:V43,AM34:AN43,BE34:BF43,BW34:BX43)+1)</f>
        <v>17</v>
      </c>
      <c r="CP34" s="573"/>
      <c r="CQ34" s="574" t="str">
        <f>IF('各会計、関係団体の財政状況及び健全化判断比率'!BS7="","",'各会計、関係団体の財政状況及び健全化判断比率'!BS7)</f>
        <v>肘折温泉郷振興</v>
      </c>
      <c r="CR34" s="574"/>
      <c r="CS34" s="574"/>
      <c r="CT34" s="574"/>
      <c r="CU34" s="574"/>
      <c r="CV34" s="574"/>
      <c r="CW34" s="574"/>
      <c r="CX34" s="574"/>
      <c r="CY34" s="574"/>
      <c r="CZ34" s="574"/>
      <c r="DA34" s="574"/>
      <c r="DB34" s="574"/>
      <c r="DC34" s="574"/>
      <c r="DD34" s="574"/>
      <c r="DE34" s="574"/>
      <c r="DG34" s="575" t="str">
        <f>IF('各会計、関係団体の財政状況及び健全化判断比率'!BR7="","",'各会計、関係団体の財政状況及び健全化判断比率'!BR7)</f>
        <v/>
      </c>
      <c r="DH34" s="575"/>
      <c r="DI34" s="69"/>
    </row>
    <row r="35" spans="1:113" ht="32.25" customHeight="1">
      <c r="A35" s="42"/>
      <c r="B35" s="66"/>
      <c r="C35" s="573">
        <f>IF(E35="","",C34+1)</f>
        <v>2</v>
      </c>
      <c r="D35" s="573"/>
      <c r="E35" s="574" t="str">
        <f>IF('各会計、関係団体の財政状況及び健全化判断比率'!B8="","",'各会計、関係団体の財政状況及び健全化判断比率'!B8)</f>
        <v>へき地診療所特別会計</v>
      </c>
      <c r="F35" s="574"/>
      <c r="G35" s="574"/>
      <c r="H35" s="574"/>
      <c r="I35" s="574"/>
      <c r="J35" s="574"/>
      <c r="K35" s="574"/>
      <c r="L35" s="574"/>
      <c r="M35" s="574"/>
      <c r="N35" s="574"/>
      <c r="O35" s="574"/>
      <c r="P35" s="574"/>
      <c r="Q35" s="574"/>
      <c r="R35" s="574"/>
      <c r="S35" s="574"/>
      <c r="T35" s="42"/>
      <c r="U35" s="573">
        <f>IF(W35="","",U34+1)</f>
        <v>4</v>
      </c>
      <c r="V35" s="573"/>
      <c r="W35" s="574" t="str">
        <f>IF('各会計、関係団体の財政状況及び健全化判断比率'!B29="","",'各会計、関係団体の財政状況及び健全化判断比率'!B29)</f>
        <v>介護保険特別会計</v>
      </c>
      <c r="X35" s="574"/>
      <c r="Y35" s="574"/>
      <c r="Z35" s="574"/>
      <c r="AA35" s="574"/>
      <c r="AB35" s="574"/>
      <c r="AC35" s="574"/>
      <c r="AD35" s="574"/>
      <c r="AE35" s="574"/>
      <c r="AF35" s="574"/>
      <c r="AG35" s="574"/>
      <c r="AH35" s="574"/>
      <c r="AI35" s="574"/>
      <c r="AJ35" s="574"/>
      <c r="AK35" s="574"/>
      <c r="AL35" s="42"/>
      <c r="AM35" s="573" t="str">
        <f t="shared" ref="AM35:AM43" si="0">IF(AO35="","",AM34+1)</f>
        <v/>
      </c>
      <c r="AN35" s="573"/>
      <c r="AO35" s="574"/>
      <c r="AP35" s="574"/>
      <c r="AQ35" s="574"/>
      <c r="AR35" s="574"/>
      <c r="AS35" s="574"/>
      <c r="AT35" s="574"/>
      <c r="AU35" s="574"/>
      <c r="AV35" s="574"/>
      <c r="AW35" s="574"/>
      <c r="AX35" s="574"/>
      <c r="AY35" s="574"/>
      <c r="AZ35" s="574"/>
      <c r="BA35" s="574"/>
      <c r="BB35" s="574"/>
      <c r="BC35" s="574"/>
      <c r="BD35" s="42"/>
      <c r="BE35" s="573">
        <f t="shared" ref="BE35:BE43" si="1">IF(BG35="","",BE34+1)</f>
        <v>7</v>
      </c>
      <c r="BF35" s="573"/>
      <c r="BG35" s="574" t="str">
        <f>IF('各会計、関係団体の財政状況及び健全化判断比率'!B32="","",'各会計、関係団体の財政状況及び健全化判断比率'!B32)</f>
        <v>特定環境保全公共下水道事業特別会計</v>
      </c>
      <c r="BH35" s="574"/>
      <c r="BI35" s="574"/>
      <c r="BJ35" s="574"/>
      <c r="BK35" s="574"/>
      <c r="BL35" s="574"/>
      <c r="BM35" s="574"/>
      <c r="BN35" s="574"/>
      <c r="BO35" s="574"/>
      <c r="BP35" s="574"/>
      <c r="BQ35" s="574"/>
      <c r="BR35" s="574"/>
      <c r="BS35" s="574"/>
      <c r="BT35" s="574"/>
      <c r="BU35" s="574"/>
      <c r="BV35" s="42"/>
      <c r="BW35" s="573">
        <f t="shared" ref="BW35:BW43" si="2">IF(BY35="","",BW34+1)</f>
        <v>11</v>
      </c>
      <c r="BX35" s="573"/>
      <c r="BY35" s="574" t="str">
        <f>IF('各会計、関係団体の財政状況及び健全化判断比率'!B69="","",'各会計、関係団体の財政状況及び健全化判断比率'!B69)</f>
        <v>山形県自治会館管理組合</v>
      </c>
      <c r="BZ35" s="574"/>
      <c r="CA35" s="574"/>
      <c r="CB35" s="574"/>
      <c r="CC35" s="574"/>
      <c r="CD35" s="574"/>
      <c r="CE35" s="574"/>
      <c r="CF35" s="574"/>
      <c r="CG35" s="574"/>
      <c r="CH35" s="574"/>
      <c r="CI35" s="574"/>
      <c r="CJ35" s="574"/>
      <c r="CK35" s="574"/>
      <c r="CL35" s="574"/>
      <c r="CM35" s="574"/>
      <c r="CN35" s="42"/>
      <c r="CO35" s="573">
        <f t="shared" ref="CO35:CO43" si="3">IF(CQ35="","",CO34+1)</f>
        <v>18</v>
      </c>
      <c r="CP35" s="573"/>
      <c r="CQ35" s="574" t="str">
        <f>IF('各会計、関係団体の財政状況及び健全化判断比率'!BS8="","",'各会計、関係団体の財政状況及び健全化判断比率'!BS8)</f>
        <v>おおくら升玉水力発電</v>
      </c>
      <c r="CR35" s="574"/>
      <c r="CS35" s="574"/>
      <c r="CT35" s="574"/>
      <c r="CU35" s="574"/>
      <c r="CV35" s="574"/>
      <c r="CW35" s="574"/>
      <c r="CX35" s="574"/>
      <c r="CY35" s="574"/>
      <c r="CZ35" s="574"/>
      <c r="DA35" s="574"/>
      <c r="DB35" s="574"/>
      <c r="DC35" s="574"/>
      <c r="DD35" s="574"/>
      <c r="DE35" s="574"/>
      <c r="DG35" s="575" t="str">
        <f>IF('各会計、関係団体の財政状況及び健全化判断比率'!BR8="","",'各会計、関係団体の財政状況及び健全化判断比率'!BR8)</f>
        <v/>
      </c>
      <c r="DH35" s="575"/>
      <c r="DI35" s="69"/>
    </row>
    <row r="36" spans="1:113" ht="32.25" customHeight="1">
      <c r="A36" s="42"/>
      <c r="B36" s="66"/>
      <c r="C36" s="573" t="str">
        <f>IF(E36="","",C35+1)</f>
        <v/>
      </c>
      <c r="D36" s="573"/>
      <c r="E36" s="574" t="str">
        <f>IF('各会計、関係団体の財政状況及び健全化判断比率'!B9="","",'各会計、関係団体の財政状況及び健全化判断比率'!B9)</f>
        <v/>
      </c>
      <c r="F36" s="574"/>
      <c r="G36" s="574"/>
      <c r="H36" s="574"/>
      <c r="I36" s="574"/>
      <c r="J36" s="574"/>
      <c r="K36" s="574"/>
      <c r="L36" s="574"/>
      <c r="M36" s="574"/>
      <c r="N36" s="574"/>
      <c r="O36" s="574"/>
      <c r="P36" s="574"/>
      <c r="Q36" s="574"/>
      <c r="R36" s="574"/>
      <c r="S36" s="574"/>
      <c r="T36" s="42"/>
      <c r="U36" s="573">
        <f t="shared" ref="U36:U43" si="4">IF(W36="","",U35+1)</f>
        <v>5</v>
      </c>
      <c r="V36" s="573"/>
      <c r="W36" s="574" t="str">
        <f>IF('各会計、関係団体の財政状況及び健全化判断比率'!B30="","",'各会計、関係団体の財政状況及び健全化判断比率'!B30)</f>
        <v>後期高齢者医療特別会計</v>
      </c>
      <c r="X36" s="574"/>
      <c r="Y36" s="574"/>
      <c r="Z36" s="574"/>
      <c r="AA36" s="574"/>
      <c r="AB36" s="574"/>
      <c r="AC36" s="574"/>
      <c r="AD36" s="574"/>
      <c r="AE36" s="574"/>
      <c r="AF36" s="574"/>
      <c r="AG36" s="574"/>
      <c r="AH36" s="574"/>
      <c r="AI36" s="574"/>
      <c r="AJ36" s="574"/>
      <c r="AK36" s="574"/>
      <c r="AL36" s="42"/>
      <c r="AM36" s="573" t="str">
        <f t="shared" si="0"/>
        <v/>
      </c>
      <c r="AN36" s="573"/>
      <c r="AO36" s="574"/>
      <c r="AP36" s="574"/>
      <c r="AQ36" s="574"/>
      <c r="AR36" s="574"/>
      <c r="AS36" s="574"/>
      <c r="AT36" s="574"/>
      <c r="AU36" s="574"/>
      <c r="AV36" s="574"/>
      <c r="AW36" s="574"/>
      <c r="AX36" s="574"/>
      <c r="AY36" s="574"/>
      <c r="AZ36" s="574"/>
      <c r="BA36" s="574"/>
      <c r="BB36" s="574"/>
      <c r="BC36" s="574"/>
      <c r="BD36" s="42"/>
      <c r="BE36" s="573">
        <f t="shared" si="1"/>
        <v>8</v>
      </c>
      <c r="BF36" s="573"/>
      <c r="BG36" s="574" t="str">
        <f>IF('各会計、関係団体の財政状況及び健全化判断比率'!B33="","",'各会計、関係団体の財政状況及び健全化判断比率'!B33)</f>
        <v>浄化槽整備事業特別会計</v>
      </c>
      <c r="BH36" s="574"/>
      <c r="BI36" s="574"/>
      <c r="BJ36" s="574"/>
      <c r="BK36" s="574"/>
      <c r="BL36" s="574"/>
      <c r="BM36" s="574"/>
      <c r="BN36" s="574"/>
      <c r="BO36" s="574"/>
      <c r="BP36" s="574"/>
      <c r="BQ36" s="574"/>
      <c r="BR36" s="574"/>
      <c r="BS36" s="574"/>
      <c r="BT36" s="574"/>
      <c r="BU36" s="574"/>
      <c r="BV36" s="42"/>
      <c r="BW36" s="573">
        <f t="shared" si="2"/>
        <v>12</v>
      </c>
      <c r="BX36" s="573"/>
      <c r="BY36" s="574" t="str">
        <f>IF('各会計、関係団体の財政状況及び健全化判断比率'!B70="","",'各会計、関係団体の財政状況及び健全化判断比率'!B70)</f>
        <v>山形県市町村職員退職手当組合</v>
      </c>
      <c r="BZ36" s="574"/>
      <c r="CA36" s="574"/>
      <c r="CB36" s="574"/>
      <c r="CC36" s="574"/>
      <c r="CD36" s="574"/>
      <c r="CE36" s="574"/>
      <c r="CF36" s="574"/>
      <c r="CG36" s="574"/>
      <c r="CH36" s="574"/>
      <c r="CI36" s="574"/>
      <c r="CJ36" s="574"/>
      <c r="CK36" s="574"/>
      <c r="CL36" s="574"/>
      <c r="CM36" s="574"/>
      <c r="CN36" s="42"/>
      <c r="CO36" s="573" t="str">
        <f t="shared" si="3"/>
        <v/>
      </c>
      <c r="CP36" s="573"/>
      <c r="CQ36" s="574" t="str">
        <f>IF('各会計、関係団体の財政状況及び健全化判断比率'!BS9="","",'各会計、関係団体の財政状況及び健全化判断比率'!BS9)</f>
        <v/>
      </c>
      <c r="CR36" s="574"/>
      <c r="CS36" s="574"/>
      <c r="CT36" s="574"/>
      <c r="CU36" s="574"/>
      <c r="CV36" s="574"/>
      <c r="CW36" s="574"/>
      <c r="CX36" s="574"/>
      <c r="CY36" s="574"/>
      <c r="CZ36" s="574"/>
      <c r="DA36" s="574"/>
      <c r="DB36" s="574"/>
      <c r="DC36" s="574"/>
      <c r="DD36" s="574"/>
      <c r="DE36" s="574"/>
      <c r="DG36" s="575" t="str">
        <f>IF('各会計、関係団体の財政状況及び健全化判断比率'!BR9="","",'各会計、関係団体の財政状況及び健全化判断比率'!BR9)</f>
        <v/>
      </c>
      <c r="DH36" s="575"/>
      <c r="DI36" s="69"/>
    </row>
    <row r="37" spans="1:113" ht="32.25" customHeight="1">
      <c r="A37" s="42"/>
      <c r="B37" s="66"/>
      <c r="C37" s="573" t="str">
        <f>IF(E37="","",C36+1)</f>
        <v/>
      </c>
      <c r="D37" s="573"/>
      <c r="E37" s="574" t="str">
        <f>IF('各会計、関係団体の財政状況及び健全化判断比率'!B10="","",'各会計、関係団体の財政状況及び健全化判断比率'!B10)</f>
        <v/>
      </c>
      <c r="F37" s="574"/>
      <c r="G37" s="574"/>
      <c r="H37" s="574"/>
      <c r="I37" s="574"/>
      <c r="J37" s="574"/>
      <c r="K37" s="574"/>
      <c r="L37" s="574"/>
      <c r="M37" s="574"/>
      <c r="N37" s="574"/>
      <c r="O37" s="574"/>
      <c r="P37" s="574"/>
      <c r="Q37" s="574"/>
      <c r="R37" s="574"/>
      <c r="S37" s="574"/>
      <c r="T37" s="42"/>
      <c r="U37" s="573" t="str">
        <f t="shared" si="4"/>
        <v/>
      </c>
      <c r="V37" s="573"/>
      <c r="W37" s="574"/>
      <c r="X37" s="574"/>
      <c r="Y37" s="574"/>
      <c r="Z37" s="574"/>
      <c r="AA37" s="574"/>
      <c r="AB37" s="574"/>
      <c r="AC37" s="574"/>
      <c r="AD37" s="574"/>
      <c r="AE37" s="574"/>
      <c r="AF37" s="574"/>
      <c r="AG37" s="574"/>
      <c r="AH37" s="574"/>
      <c r="AI37" s="574"/>
      <c r="AJ37" s="574"/>
      <c r="AK37" s="574"/>
      <c r="AL37" s="42"/>
      <c r="AM37" s="573" t="str">
        <f t="shared" si="0"/>
        <v/>
      </c>
      <c r="AN37" s="573"/>
      <c r="AO37" s="574"/>
      <c r="AP37" s="574"/>
      <c r="AQ37" s="574"/>
      <c r="AR37" s="574"/>
      <c r="AS37" s="574"/>
      <c r="AT37" s="574"/>
      <c r="AU37" s="574"/>
      <c r="AV37" s="574"/>
      <c r="AW37" s="574"/>
      <c r="AX37" s="574"/>
      <c r="AY37" s="574"/>
      <c r="AZ37" s="574"/>
      <c r="BA37" s="574"/>
      <c r="BB37" s="574"/>
      <c r="BC37" s="574"/>
      <c r="BD37" s="42"/>
      <c r="BE37" s="573">
        <f t="shared" si="1"/>
        <v>9</v>
      </c>
      <c r="BF37" s="573"/>
      <c r="BG37" s="574" t="str">
        <f>IF('各会計、関係団体の財政状況及び健全化判断比率'!B34="","",'各会計、関係団体の財政状況及び健全化判断比率'!B34)</f>
        <v>団地造成事業特別会計</v>
      </c>
      <c r="BH37" s="574"/>
      <c r="BI37" s="574"/>
      <c r="BJ37" s="574"/>
      <c r="BK37" s="574"/>
      <c r="BL37" s="574"/>
      <c r="BM37" s="574"/>
      <c r="BN37" s="574"/>
      <c r="BO37" s="574"/>
      <c r="BP37" s="574"/>
      <c r="BQ37" s="574"/>
      <c r="BR37" s="574"/>
      <c r="BS37" s="574"/>
      <c r="BT37" s="574"/>
      <c r="BU37" s="574"/>
      <c r="BV37" s="42"/>
      <c r="BW37" s="573">
        <f t="shared" si="2"/>
        <v>13</v>
      </c>
      <c r="BX37" s="573"/>
      <c r="BY37" s="574" t="str">
        <f>IF('各会計、関係団体の財政状況及び健全化判断比率'!B71="","",'各会計、関係団体の財政状況及び健全化判断比率'!B71)</f>
        <v>山形県市町村交通災害共済組合</v>
      </c>
      <c r="BZ37" s="574"/>
      <c r="CA37" s="574"/>
      <c r="CB37" s="574"/>
      <c r="CC37" s="574"/>
      <c r="CD37" s="574"/>
      <c r="CE37" s="574"/>
      <c r="CF37" s="574"/>
      <c r="CG37" s="574"/>
      <c r="CH37" s="574"/>
      <c r="CI37" s="574"/>
      <c r="CJ37" s="574"/>
      <c r="CK37" s="574"/>
      <c r="CL37" s="574"/>
      <c r="CM37" s="574"/>
      <c r="CN37" s="42"/>
      <c r="CO37" s="573" t="str">
        <f t="shared" si="3"/>
        <v/>
      </c>
      <c r="CP37" s="573"/>
      <c r="CQ37" s="574" t="str">
        <f>IF('各会計、関係団体の財政状況及び健全化判断比率'!BS10="","",'各会計、関係団体の財政状況及び健全化判断比率'!BS10)</f>
        <v/>
      </c>
      <c r="CR37" s="574"/>
      <c r="CS37" s="574"/>
      <c r="CT37" s="574"/>
      <c r="CU37" s="574"/>
      <c r="CV37" s="574"/>
      <c r="CW37" s="574"/>
      <c r="CX37" s="574"/>
      <c r="CY37" s="574"/>
      <c r="CZ37" s="574"/>
      <c r="DA37" s="574"/>
      <c r="DB37" s="574"/>
      <c r="DC37" s="574"/>
      <c r="DD37" s="574"/>
      <c r="DE37" s="574"/>
      <c r="DG37" s="575" t="str">
        <f>IF('各会計、関係団体の財政状況及び健全化判断比率'!BR10="","",'各会計、関係団体の財政状況及び健全化判断比率'!BR10)</f>
        <v/>
      </c>
      <c r="DH37" s="575"/>
      <c r="DI37" s="69"/>
    </row>
    <row r="38" spans="1:113" ht="32.25" customHeight="1">
      <c r="A38" s="42"/>
      <c r="B38" s="66"/>
      <c r="C38" s="573" t="str">
        <f t="shared" ref="C38:C43" si="5">IF(E38="","",C37+1)</f>
        <v/>
      </c>
      <c r="D38" s="573"/>
      <c r="E38" s="574" t="str">
        <f>IF('各会計、関係団体の財政状況及び健全化判断比率'!B11="","",'各会計、関係団体の財政状況及び健全化判断比率'!B11)</f>
        <v/>
      </c>
      <c r="F38" s="574"/>
      <c r="G38" s="574"/>
      <c r="H38" s="574"/>
      <c r="I38" s="574"/>
      <c r="J38" s="574"/>
      <c r="K38" s="574"/>
      <c r="L38" s="574"/>
      <c r="M38" s="574"/>
      <c r="N38" s="574"/>
      <c r="O38" s="574"/>
      <c r="P38" s="574"/>
      <c r="Q38" s="574"/>
      <c r="R38" s="574"/>
      <c r="S38" s="574"/>
      <c r="T38" s="42"/>
      <c r="U38" s="573" t="str">
        <f t="shared" si="4"/>
        <v/>
      </c>
      <c r="V38" s="573"/>
      <c r="W38" s="574"/>
      <c r="X38" s="574"/>
      <c r="Y38" s="574"/>
      <c r="Z38" s="574"/>
      <c r="AA38" s="574"/>
      <c r="AB38" s="574"/>
      <c r="AC38" s="574"/>
      <c r="AD38" s="574"/>
      <c r="AE38" s="574"/>
      <c r="AF38" s="574"/>
      <c r="AG38" s="574"/>
      <c r="AH38" s="574"/>
      <c r="AI38" s="574"/>
      <c r="AJ38" s="574"/>
      <c r="AK38" s="574"/>
      <c r="AL38" s="42"/>
      <c r="AM38" s="573" t="str">
        <f t="shared" si="0"/>
        <v/>
      </c>
      <c r="AN38" s="573"/>
      <c r="AO38" s="574"/>
      <c r="AP38" s="574"/>
      <c r="AQ38" s="574"/>
      <c r="AR38" s="574"/>
      <c r="AS38" s="574"/>
      <c r="AT38" s="574"/>
      <c r="AU38" s="574"/>
      <c r="AV38" s="574"/>
      <c r="AW38" s="574"/>
      <c r="AX38" s="574"/>
      <c r="AY38" s="574"/>
      <c r="AZ38" s="574"/>
      <c r="BA38" s="574"/>
      <c r="BB38" s="574"/>
      <c r="BC38" s="574"/>
      <c r="BD38" s="42"/>
      <c r="BE38" s="573" t="str">
        <f t="shared" si="1"/>
        <v/>
      </c>
      <c r="BF38" s="573"/>
      <c r="BG38" s="574"/>
      <c r="BH38" s="574"/>
      <c r="BI38" s="574"/>
      <c r="BJ38" s="574"/>
      <c r="BK38" s="574"/>
      <c r="BL38" s="574"/>
      <c r="BM38" s="574"/>
      <c r="BN38" s="574"/>
      <c r="BO38" s="574"/>
      <c r="BP38" s="574"/>
      <c r="BQ38" s="574"/>
      <c r="BR38" s="574"/>
      <c r="BS38" s="574"/>
      <c r="BT38" s="574"/>
      <c r="BU38" s="574"/>
      <c r="BV38" s="42"/>
      <c r="BW38" s="573">
        <f t="shared" si="2"/>
        <v>14</v>
      </c>
      <c r="BX38" s="573"/>
      <c r="BY38" s="574" t="str">
        <f>IF('各会計、関係団体の財政状況及び健全化判断比率'!B72="","",'各会計、関係団体の財政状況及び健全化判断比率'!B72)</f>
        <v>最上広域市町村圏事務組合</v>
      </c>
      <c r="BZ38" s="574"/>
      <c r="CA38" s="574"/>
      <c r="CB38" s="574"/>
      <c r="CC38" s="574"/>
      <c r="CD38" s="574"/>
      <c r="CE38" s="574"/>
      <c r="CF38" s="574"/>
      <c r="CG38" s="574"/>
      <c r="CH38" s="574"/>
      <c r="CI38" s="574"/>
      <c r="CJ38" s="574"/>
      <c r="CK38" s="574"/>
      <c r="CL38" s="574"/>
      <c r="CM38" s="574"/>
      <c r="CN38" s="42"/>
      <c r="CO38" s="573" t="str">
        <f t="shared" si="3"/>
        <v/>
      </c>
      <c r="CP38" s="573"/>
      <c r="CQ38" s="574" t="str">
        <f>IF('各会計、関係団体の財政状況及び健全化判断比率'!BS11="","",'各会計、関係団体の財政状況及び健全化判断比率'!BS11)</f>
        <v/>
      </c>
      <c r="CR38" s="574"/>
      <c r="CS38" s="574"/>
      <c r="CT38" s="574"/>
      <c r="CU38" s="574"/>
      <c r="CV38" s="574"/>
      <c r="CW38" s="574"/>
      <c r="CX38" s="574"/>
      <c r="CY38" s="574"/>
      <c r="CZ38" s="574"/>
      <c r="DA38" s="574"/>
      <c r="DB38" s="574"/>
      <c r="DC38" s="574"/>
      <c r="DD38" s="574"/>
      <c r="DE38" s="574"/>
      <c r="DG38" s="575" t="str">
        <f>IF('各会計、関係団体の財政状況及び健全化判断比率'!BR11="","",'各会計、関係団体の財政状況及び健全化判断比率'!BR11)</f>
        <v/>
      </c>
      <c r="DH38" s="575"/>
      <c r="DI38" s="69"/>
    </row>
    <row r="39" spans="1:113" ht="32.25" customHeight="1">
      <c r="A39" s="42"/>
      <c r="B39" s="66"/>
      <c r="C39" s="573" t="str">
        <f t="shared" si="5"/>
        <v/>
      </c>
      <c r="D39" s="573"/>
      <c r="E39" s="574" t="str">
        <f>IF('各会計、関係団体の財政状況及び健全化判断比率'!B12="","",'各会計、関係団体の財政状況及び健全化判断比率'!B12)</f>
        <v/>
      </c>
      <c r="F39" s="574"/>
      <c r="G39" s="574"/>
      <c r="H39" s="574"/>
      <c r="I39" s="574"/>
      <c r="J39" s="574"/>
      <c r="K39" s="574"/>
      <c r="L39" s="574"/>
      <c r="M39" s="574"/>
      <c r="N39" s="574"/>
      <c r="O39" s="574"/>
      <c r="P39" s="574"/>
      <c r="Q39" s="574"/>
      <c r="R39" s="574"/>
      <c r="S39" s="574"/>
      <c r="T39" s="42"/>
      <c r="U39" s="573" t="str">
        <f t="shared" si="4"/>
        <v/>
      </c>
      <c r="V39" s="573"/>
      <c r="W39" s="574"/>
      <c r="X39" s="574"/>
      <c r="Y39" s="574"/>
      <c r="Z39" s="574"/>
      <c r="AA39" s="574"/>
      <c r="AB39" s="574"/>
      <c r="AC39" s="574"/>
      <c r="AD39" s="574"/>
      <c r="AE39" s="574"/>
      <c r="AF39" s="574"/>
      <c r="AG39" s="574"/>
      <c r="AH39" s="574"/>
      <c r="AI39" s="574"/>
      <c r="AJ39" s="574"/>
      <c r="AK39" s="574"/>
      <c r="AL39" s="42"/>
      <c r="AM39" s="573" t="str">
        <f t="shared" si="0"/>
        <v/>
      </c>
      <c r="AN39" s="573"/>
      <c r="AO39" s="574"/>
      <c r="AP39" s="574"/>
      <c r="AQ39" s="574"/>
      <c r="AR39" s="574"/>
      <c r="AS39" s="574"/>
      <c r="AT39" s="574"/>
      <c r="AU39" s="574"/>
      <c r="AV39" s="574"/>
      <c r="AW39" s="574"/>
      <c r="AX39" s="574"/>
      <c r="AY39" s="574"/>
      <c r="AZ39" s="574"/>
      <c r="BA39" s="574"/>
      <c r="BB39" s="574"/>
      <c r="BC39" s="574"/>
      <c r="BD39" s="42"/>
      <c r="BE39" s="573" t="str">
        <f t="shared" si="1"/>
        <v/>
      </c>
      <c r="BF39" s="573"/>
      <c r="BG39" s="574"/>
      <c r="BH39" s="574"/>
      <c r="BI39" s="574"/>
      <c r="BJ39" s="574"/>
      <c r="BK39" s="574"/>
      <c r="BL39" s="574"/>
      <c r="BM39" s="574"/>
      <c r="BN39" s="574"/>
      <c r="BO39" s="574"/>
      <c r="BP39" s="574"/>
      <c r="BQ39" s="574"/>
      <c r="BR39" s="574"/>
      <c r="BS39" s="574"/>
      <c r="BT39" s="574"/>
      <c r="BU39" s="574"/>
      <c r="BV39" s="42"/>
      <c r="BW39" s="573">
        <f t="shared" si="2"/>
        <v>15</v>
      </c>
      <c r="BX39" s="573"/>
      <c r="BY39" s="574" t="str">
        <f>IF('各会計、関係団体の財政状況及び健全化判断比率'!B73="","",'各会計、関係団体の財政状況及び健全化判断比率'!B73)</f>
        <v>山形県後期高齢者医療広域連合（普通会計分）</v>
      </c>
      <c r="BZ39" s="574"/>
      <c r="CA39" s="574"/>
      <c r="CB39" s="574"/>
      <c r="CC39" s="574"/>
      <c r="CD39" s="574"/>
      <c r="CE39" s="574"/>
      <c r="CF39" s="574"/>
      <c r="CG39" s="574"/>
      <c r="CH39" s="574"/>
      <c r="CI39" s="574"/>
      <c r="CJ39" s="574"/>
      <c r="CK39" s="574"/>
      <c r="CL39" s="574"/>
      <c r="CM39" s="574"/>
      <c r="CN39" s="42"/>
      <c r="CO39" s="573" t="str">
        <f t="shared" si="3"/>
        <v/>
      </c>
      <c r="CP39" s="573"/>
      <c r="CQ39" s="574" t="str">
        <f>IF('各会計、関係団体の財政状況及び健全化判断比率'!BS12="","",'各会計、関係団体の財政状況及び健全化判断比率'!BS12)</f>
        <v/>
      </c>
      <c r="CR39" s="574"/>
      <c r="CS39" s="574"/>
      <c r="CT39" s="574"/>
      <c r="CU39" s="574"/>
      <c r="CV39" s="574"/>
      <c r="CW39" s="574"/>
      <c r="CX39" s="574"/>
      <c r="CY39" s="574"/>
      <c r="CZ39" s="574"/>
      <c r="DA39" s="574"/>
      <c r="DB39" s="574"/>
      <c r="DC39" s="574"/>
      <c r="DD39" s="574"/>
      <c r="DE39" s="574"/>
      <c r="DG39" s="575" t="str">
        <f>IF('各会計、関係団体の財政状況及び健全化判断比率'!BR12="","",'各会計、関係団体の財政状況及び健全化判断比率'!BR12)</f>
        <v/>
      </c>
      <c r="DH39" s="575"/>
      <c r="DI39" s="69"/>
    </row>
    <row r="40" spans="1:113" ht="32.25" customHeight="1">
      <c r="A40" s="42"/>
      <c r="B40" s="66"/>
      <c r="C40" s="573" t="str">
        <f t="shared" si="5"/>
        <v/>
      </c>
      <c r="D40" s="573"/>
      <c r="E40" s="574" t="str">
        <f>IF('各会計、関係団体の財政状況及び健全化判断比率'!B13="","",'各会計、関係団体の財政状況及び健全化判断比率'!B13)</f>
        <v/>
      </c>
      <c r="F40" s="574"/>
      <c r="G40" s="574"/>
      <c r="H40" s="574"/>
      <c r="I40" s="574"/>
      <c r="J40" s="574"/>
      <c r="K40" s="574"/>
      <c r="L40" s="574"/>
      <c r="M40" s="574"/>
      <c r="N40" s="574"/>
      <c r="O40" s="574"/>
      <c r="P40" s="574"/>
      <c r="Q40" s="574"/>
      <c r="R40" s="574"/>
      <c r="S40" s="574"/>
      <c r="T40" s="42"/>
      <c r="U40" s="573" t="str">
        <f t="shared" si="4"/>
        <v/>
      </c>
      <c r="V40" s="573"/>
      <c r="W40" s="574"/>
      <c r="X40" s="574"/>
      <c r="Y40" s="574"/>
      <c r="Z40" s="574"/>
      <c r="AA40" s="574"/>
      <c r="AB40" s="574"/>
      <c r="AC40" s="574"/>
      <c r="AD40" s="574"/>
      <c r="AE40" s="574"/>
      <c r="AF40" s="574"/>
      <c r="AG40" s="574"/>
      <c r="AH40" s="574"/>
      <c r="AI40" s="574"/>
      <c r="AJ40" s="574"/>
      <c r="AK40" s="574"/>
      <c r="AL40" s="42"/>
      <c r="AM40" s="573" t="str">
        <f t="shared" si="0"/>
        <v/>
      </c>
      <c r="AN40" s="573"/>
      <c r="AO40" s="574"/>
      <c r="AP40" s="574"/>
      <c r="AQ40" s="574"/>
      <c r="AR40" s="574"/>
      <c r="AS40" s="574"/>
      <c r="AT40" s="574"/>
      <c r="AU40" s="574"/>
      <c r="AV40" s="574"/>
      <c r="AW40" s="574"/>
      <c r="AX40" s="574"/>
      <c r="AY40" s="574"/>
      <c r="AZ40" s="574"/>
      <c r="BA40" s="574"/>
      <c r="BB40" s="574"/>
      <c r="BC40" s="574"/>
      <c r="BD40" s="42"/>
      <c r="BE40" s="573" t="str">
        <f t="shared" si="1"/>
        <v/>
      </c>
      <c r="BF40" s="573"/>
      <c r="BG40" s="574"/>
      <c r="BH40" s="574"/>
      <c r="BI40" s="574"/>
      <c r="BJ40" s="574"/>
      <c r="BK40" s="574"/>
      <c r="BL40" s="574"/>
      <c r="BM40" s="574"/>
      <c r="BN40" s="574"/>
      <c r="BO40" s="574"/>
      <c r="BP40" s="574"/>
      <c r="BQ40" s="574"/>
      <c r="BR40" s="574"/>
      <c r="BS40" s="574"/>
      <c r="BT40" s="574"/>
      <c r="BU40" s="574"/>
      <c r="BV40" s="42"/>
      <c r="BW40" s="573">
        <f t="shared" si="2"/>
        <v>16</v>
      </c>
      <c r="BX40" s="573"/>
      <c r="BY40" s="574" t="str">
        <f>IF('各会計、関係団体の財政状況及び健全化判断比率'!B74="","",'各会計、関係団体の財政状況及び健全化判断比率'!B74)</f>
        <v>山形県後期高齢者医療広域連合（事業会計分）</v>
      </c>
      <c r="BZ40" s="574"/>
      <c r="CA40" s="574"/>
      <c r="CB40" s="574"/>
      <c r="CC40" s="574"/>
      <c r="CD40" s="574"/>
      <c r="CE40" s="574"/>
      <c r="CF40" s="574"/>
      <c r="CG40" s="574"/>
      <c r="CH40" s="574"/>
      <c r="CI40" s="574"/>
      <c r="CJ40" s="574"/>
      <c r="CK40" s="574"/>
      <c r="CL40" s="574"/>
      <c r="CM40" s="574"/>
      <c r="CN40" s="42"/>
      <c r="CO40" s="573" t="str">
        <f t="shared" si="3"/>
        <v/>
      </c>
      <c r="CP40" s="573"/>
      <c r="CQ40" s="574" t="str">
        <f>IF('各会計、関係団体の財政状況及び健全化判断比率'!BS13="","",'各会計、関係団体の財政状況及び健全化判断比率'!BS13)</f>
        <v/>
      </c>
      <c r="CR40" s="574"/>
      <c r="CS40" s="574"/>
      <c r="CT40" s="574"/>
      <c r="CU40" s="574"/>
      <c r="CV40" s="574"/>
      <c r="CW40" s="574"/>
      <c r="CX40" s="574"/>
      <c r="CY40" s="574"/>
      <c r="CZ40" s="574"/>
      <c r="DA40" s="574"/>
      <c r="DB40" s="574"/>
      <c r="DC40" s="574"/>
      <c r="DD40" s="574"/>
      <c r="DE40" s="574"/>
      <c r="DG40" s="575" t="str">
        <f>IF('各会計、関係団体の財政状況及び健全化判断比率'!BR13="","",'各会計、関係団体の財政状況及び健全化判断比率'!BR13)</f>
        <v/>
      </c>
      <c r="DH40" s="575"/>
      <c r="DI40" s="69"/>
    </row>
    <row r="41" spans="1:113" ht="32.25" customHeight="1">
      <c r="A41" s="42"/>
      <c r="B41" s="66"/>
      <c r="C41" s="573" t="str">
        <f t="shared" si="5"/>
        <v/>
      </c>
      <c r="D41" s="573"/>
      <c r="E41" s="574" t="str">
        <f>IF('各会計、関係団体の財政状況及び健全化判断比率'!B14="","",'各会計、関係団体の財政状況及び健全化判断比率'!B14)</f>
        <v/>
      </c>
      <c r="F41" s="574"/>
      <c r="G41" s="574"/>
      <c r="H41" s="574"/>
      <c r="I41" s="574"/>
      <c r="J41" s="574"/>
      <c r="K41" s="574"/>
      <c r="L41" s="574"/>
      <c r="M41" s="574"/>
      <c r="N41" s="574"/>
      <c r="O41" s="574"/>
      <c r="P41" s="574"/>
      <c r="Q41" s="574"/>
      <c r="R41" s="574"/>
      <c r="S41" s="574"/>
      <c r="T41" s="42"/>
      <c r="U41" s="573" t="str">
        <f t="shared" si="4"/>
        <v/>
      </c>
      <c r="V41" s="573"/>
      <c r="W41" s="574"/>
      <c r="X41" s="574"/>
      <c r="Y41" s="574"/>
      <c r="Z41" s="574"/>
      <c r="AA41" s="574"/>
      <c r="AB41" s="574"/>
      <c r="AC41" s="574"/>
      <c r="AD41" s="574"/>
      <c r="AE41" s="574"/>
      <c r="AF41" s="574"/>
      <c r="AG41" s="574"/>
      <c r="AH41" s="574"/>
      <c r="AI41" s="574"/>
      <c r="AJ41" s="574"/>
      <c r="AK41" s="574"/>
      <c r="AL41" s="42"/>
      <c r="AM41" s="573" t="str">
        <f t="shared" si="0"/>
        <v/>
      </c>
      <c r="AN41" s="573"/>
      <c r="AO41" s="574"/>
      <c r="AP41" s="574"/>
      <c r="AQ41" s="574"/>
      <c r="AR41" s="574"/>
      <c r="AS41" s="574"/>
      <c r="AT41" s="574"/>
      <c r="AU41" s="574"/>
      <c r="AV41" s="574"/>
      <c r="AW41" s="574"/>
      <c r="AX41" s="574"/>
      <c r="AY41" s="574"/>
      <c r="AZ41" s="574"/>
      <c r="BA41" s="574"/>
      <c r="BB41" s="574"/>
      <c r="BC41" s="574"/>
      <c r="BD41" s="42"/>
      <c r="BE41" s="573" t="str">
        <f t="shared" si="1"/>
        <v/>
      </c>
      <c r="BF41" s="573"/>
      <c r="BG41" s="574"/>
      <c r="BH41" s="574"/>
      <c r="BI41" s="574"/>
      <c r="BJ41" s="574"/>
      <c r="BK41" s="574"/>
      <c r="BL41" s="574"/>
      <c r="BM41" s="574"/>
      <c r="BN41" s="574"/>
      <c r="BO41" s="574"/>
      <c r="BP41" s="574"/>
      <c r="BQ41" s="574"/>
      <c r="BR41" s="574"/>
      <c r="BS41" s="574"/>
      <c r="BT41" s="574"/>
      <c r="BU41" s="574"/>
      <c r="BV41" s="42"/>
      <c r="BW41" s="573" t="str">
        <f t="shared" si="2"/>
        <v/>
      </c>
      <c r="BX41" s="573"/>
      <c r="BY41" s="574" t="str">
        <f>IF('各会計、関係団体の財政状況及び健全化判断比率'!B75="","",'各会計、関係団体の財政状況及び健全化判断比率'!B75)</f>
        <v/>
      </c>
      <c r="BZ41" s="574"/>
      <c r="CA41" s="574"/>
      <c r="CB41" s="574"/>
      <c r="CC41" s="574"/>
      <c r="CD41" s="574"/>
      <c r="CE41" s="574"/>
      <c r="CF41" s="574"/>
      <c r="CG41" s="574"/>
      <c r="CH41" s="574"/>
      <c r="CI41" s="574"/>
      <c r="CJ41" s="574"/>
      <c r="CK41" s="574"/>
      <c r="CL41" s="574"/>
      <c r="CM41" s="574"/>
      <c r="CN41" s="42"/>
      <c r="CO41" s="573" t="str">
        <f t="shared" si="3"/>
        <v/>
      </c>
      <c r="CP41" s="573"/>
      <c r="CQ41" s="574" t="str">
        <f>IF('各会計、関係団体の財政状況及び健全化判断比率'!BS14="","",'各会計、関係団体の財政状況及び健全化判断比率'!BS14)</f>
        <v/>
      </c>
      <c r="CR41" s="574"/>
      <c r="CS41" s="574"/>
      <c r="CT41" s="574"/>
      <c r="CU41" s="574"/>
      <c r="CV41" s="574"/>
      <c r="CW41" s="574"/>
      <c r="CX41" s="574"/>
      <c r="CY41" s="574"/>
      <c r="CZ41" s="574"/>
      <c r="DA41" s="574"/>
      <c r="DB41" s="574"/>
      <c r="DC41" s="574"/>
      <c r="DD41" s="574"/>
      <c r="DE41" s="574"/>
      <c r="DG41" s="575" t="str">
        <f>IF('各会計、関係団体の財政状況及び健全化判断比率'!BR14="","",'各会計、関係団体の財政状況及び健全化判断比率'!BR14)</f>
        <v/>
      </c>
      <c r="DH41" s="575"/>
      <c r="DI41" s="69"/>
    </row>
    <row r="42" spans="1:113" ht="32.25" customHeight="1">
      <c r="B42" s="66"/>
      <c r="C42" s="573" t="str">
        <f t="shared" si="5"/>
        <v/>
      </c>
      <c r="D42" s="573"/>
      <c r="E42" s="574" t="str">
        <f>IF('各会計、関係団体の財政状況及び健全化判断比率'!B15="","",'各会計、関係団体の財政状況及び健全化判断比率'!B15)</f>
        <v/>
      </c>
      <c r="F42" s="574"/>
      <c r="G42" s="574"/>
      <c r="H42" s="574"/>
      <c r="I42" s="574"/>
      <c r="J42" s="574"/>
      <c r="K42" s="574"/>
      <c r="L42" s="574"/>
      <c r="M42" s="574"/>
      <c r="N42" s="574"/>
      <c r="O42" s="574"/>
      <c r="P42" s="574"/>
      <c r="Q42" s="574"/>
      <c r="R42" s="574"/>
      <c r="S42" s="574"/>
      <c r="T42" s="42"/>
      <c r="U42" s="573" t="str">
        <f t="shared" si="4"/>
        <v/>
      </c>
      <c r="V42" s="573"/>
      <c r="W42" s="574"/>
      <c r="X42" s="574"/>
      <c r="Y42" s="574"/>
      <c r="Z42" s="574"/>
      <c r="AA42" s="574"/>
      <c r="AB42" s="574"/>
      <c r="AC42" s="574"/>
      <c r="AD42" s="574"/>
      <c r="AE42" s="574"/>
      <c r="AF42" s="574"/>
      <c r="AG42" s="574"/>
      <c r="AH42" s="574"/>
      <c r="AI42" s="574"/>
      <c r="AJ42" s="574"/>
      <c r="AK42" s="574"/>
      <c r="AL42" s="42"/>
      <c r="AM42" s="573" t="str">
        <f t="shared" si="0"/>
        <v/>
      </c>
      <c r="AN42" s="573"/>
      <c r="AO42" s="574"/>
      <c r="AP42" s="574"/>
      <c r="AQ42" s="574"/>
      <c r="AR42" s="574"/>
      <c r="AS42" s="574"/>
      <c r="AT42" s="574"/>
      <c r="AU42" s="574"/>
      <c r="AV42" s="574"/>
      <c r="AW42" s="574"/>
      <c r="AX42" s="574"/>
      <c r="AY42" s="574"/>
      <c r="AZ42" s="574"/>
      <c r="BA42" s="574"/>
      <c r="BB42" s="574"/>
      <c r="BC42" s="574"/>
      <c r="BD42" s="42"/>
      <c r="BE42" s="573" t="str">
        <f t="shared" si="1"/>
        <v/>
      </c>
      <c r="BF42" s="573"/>
      <c r="BG42" s="574"/>
      <c r="BH42" s="574"/>
      <c r="BI42" s="574"/>
      <c r="BJ42" s="574"/>
      <c r="BK42" s="574"/>
      <c r="BL42" s="574"/>
      <c r="BM42" s="574"/>
      <c r="BN42" s="574"/>
      <c r="BO42" s="574"/>
      <c r="BP42" s="574"/>
      <c r="BQ42" s="574"/>
      <c r="BR42" s="574"/>
      <c r="BS42" s="574"/>
      <c r="BT42" s="574"/>
      <c r="BU42" s="574"/>
      <c r="BV42" s="42"/>
      <c r="BW42" s="573" t="str">
        <f t="shared" si="2"/>
        <v/>
      </c>
      <c r="BX42" s="573"/>
      <c r="BY42" s="574" t="str">
        <f>IF('各会計、関係団体の財政状況及び健全化判断比率'!B76="","",'各会計、関係団体の財政状況及び健全化判断比率'!B76)</f>
        <v/>
      </c>
      <c r="BZ42" s="574"/>
      <c r="CA42" s="574"/>
      <c r="CB42" s="574"/>
      <c r="CC42" s="574"/>
      <c r="CD42" s="574"/>
      <c r="CE42" s="574"/>
      <c r="CF42" s="574"/>
      <c r="CG42" s="574"/>
      <c r="CH42" s="574"/>
      <c r="CI42" s="574"/>
      <c r="CJ42" s="574"/>
      <c r="CK42" s="574"/>
      <c r="CL42" s="574"/>
      <c r="CM42" s="574"/>
      <c r="CN42" s="42"/>
      <c r="CO42" s="573" t="str">
        <f t="shared" si="3"/>
        <v/>
      </c>
      <c r="CP42" s="573"/>
      <c r="CQ42" s="574" t="str">
        <f>IF('各会計、関係団体の財政状況及び健全化判断比率'!BS15="","",'各会計、関係団体の財政状況及び健全化判断比率'!BS15)</f>
        <v/>
      </c>
      <c r="CR42" s="574"/>
      <c r="CS42" s="574"/>
      <c r="CT42" s="574"/>
      <c r="CU42" s="574"/>
      <c r="CV42" s="574"/>
      <c r="CW42" s="574"/>
      <c r="CX42" s="574"/>
      <c r="CY42" s="574"/>
      <c r="CZ42" s="574"/>
      <c r="DA42" s="574"/>
      <c r="DB42" s="574"/>
      <c r="DC42" s="574"/>
      <c r="DD42" s="574"/>
      <c r="DE42" s="574"/>
      <c r="DG42" s="575" t="str">
        <f>IF('各会計、関係団体の財政状況及び健全化判断比率'!BR15="","",'各会計、関係団体の財政状況及び健全化判断比率'!BR15)</f>
        <v/>
      </c>
      <c r="DH42" s="575"/>
      <c r="DI42" s="69"/>
    </row>
    <row r="43" spans="1:113" ht="32.25" customHeight="1">
      <c r="B43" s="66"/>
      <c r="C43" s="573" t="str">
        <f t="shared" si="5"/>
        <v/>
      </c>
      <c r="D43" s="573"/>
      <c r="E43" s="574" t="str">
        <f>IF('各会計、関係団体の財政状況及び健全化判断比率'!B16="","",'各会計、関係団体の財政状況及び健全化判断比率'!B16)</f>
        <v/>
      </c>
      <c r="F43" s="574"/>
      <c r="G43" s="574"/>
      <c r="H43" s="574"/>
      <c r="I43" s="574"/>
      <c r="J43" s="574"/>
      <c r="K43" s="574"/>
      <c r="L43" s="574"/>
      <c r="M43" s="574"/>
      <c r="N43" s="574"/>
      <c r="O43" s="574"/>
      <c r="P43" s="574"/>
      <c r="Q43" s="574"/>
      <c r="R43" s="574"/>
      <c r="S43" s="574"/>
      <c r="T43" s="42"/>
      <c r="U43" s="573" t="str">
        <f t="shared" si="4"/>
        <v/>
      </c>
      <c r="V43" s="573"/>
      <c r="W43" s="574"/>
      <c r="X43" s="574"/>
      <c r="Y43" s="574"/>
      <c r="Z43" s="574"/>
      <c r="AA43" s="574"/>
      <c r="AB43" s="574"/>
      <c r="AC43" s="574"/>
      <c r="AD43" s="574"/>
      <c r="AE43" s="574"/>
      <c r="AF43" s="574"/>
      <c r="AG43" s="574"/>
      <c r="AH43" s="574"/>
      <c r="AI43" s="574"/>
      <c r="AJ43" s="574"/>
      <c r="AK43" s="574"/>
      <c r="AL43" s="42"/>
      <c r="AM43" s="573" t="str">
        <f t="shared" si="0"/>
        <v/>
      </c>
      <c r="AN43" s="573"/>
      <c r="AO43" s="574"/>
      <c r="AP43" s="574"/>
      <c r="AQ43" s="574"/>
      <c r="AR43" s="574"/>
      <c r="AS43" s="574"/>
      <c r="AT43" s="574"/>
      <c r="AU43" s="574"/>
      <c r="AV43" s="574"/>
      <c r="AW43" s="574"/>
      <c r="AX43" s="574"/>
      <c r="AY43" s="574"/>
      <c r="AZ43" s="574"/>
      <c r="BA43" s="574"/>
      <c r="BB43" s="574"/>
      <c r="BC43" s="574"/>
      <c r="BD43" s="42"/>
      <c r="BE43" s="573" t="str">
        <f t="shared" si="1"/>
        <v/>
      </c>
      <c r="BF43" s="573"/>
      <c r="BG43" s="574"/>
      <c r="BH43" s="574"/>
      <c r="BI43" s="574"/>
      <c r="BJ43" s="574"/>
      <c r="BK43" s="574"/>
      <c r="BL43" s="574"/>
      <c r="BM43" s="574"/>
      <c r="BN43" s="574"/>
      <c r="BO43" s="574"/>
      <c r="BP43" s="574"/>
      <c r="BQ43" s="574"/>
      <c r="BR43" s="574"/>
      <c r="BS43" s="574"/>
      <c r="BT43" s="574"/>
      <c r="BU43" s="574"/>
      <c r="BV43" s="42"/>
      <c r="BW43" s="573" t="str">
        <f t="shared" si="2"/>
        <v/>
      </c>
      <c r="BX43" s="573"/>
      <c r="BY43" s="574" t="str">
        <f>IF('各会計、関係団体の財政状況及び健全化判断比率'!B77="","",'各会計、関係団体の財政状況及び健全化判断比率'!B77)</f>
        <v/>
      </c>
      <c r="BZ43" s="574"/>
      <c r="CA43" s="574"/>
      <c r="CB43" s="574"/>
      <c r="CC43" s="574"/>
      <c r="CD43" s="574"/>
      <c r="CE43" s="574"/>
      <c r="CF43" s="574"/>
      <c r="CG43" s="574"/>
      <c r="CH43" s="574"/>
      <c r="CI43" s="574"/>
      <c r="CJ43" s="574"/>
      <c r="CK43" s="574"/>
      <c r="CL43" s="574"/>
      <c r="CM43" s="574"/>
      <c r="CN43" s="42"/>
      <c r="CO43" s="573" t="str">
        <f t="shared" si="3"/>
        <v/>
      </c>
      <c r="CP43" s="573"/>
      <c r="CQ43" s="574" t="str">
        <f>IF('各会計、関係団体の財政状況及び健全化判断比率'!BS16="","",'各会計、関係団体の財政状況及び健全化判断比率'!BS16)</f>
        <v/>
      </c>
      <c r="CR43" s="574"/>
      <c r="CS43" s="574"/>
      <c r="CT43" s="574"/>
      <c r="CU43" s="574"/>
      <c r="CV43" s="574"/>
      <c r="CW43" s="574"/>
      <c r="CX43" s="574"/>
      <c r="CY43" s="574"/>
      <c r="CZ43" s="574"/>
      <c r="DA43" s="574"/>
      <c r="DB43" s="574"/>
      <c r="DC43" s="574"/>
      <c r="DD43" s="574"/>
      <c r="DE43" s="574"/>
      <c r="DG43" s="575" t="str">
        <f>IF('各会計、関係団体の財政状況及び健全化判断比率'!BR16="","",'各会計、関係団体の財政状況及び健全化判断比率'!BR16)</f>
        <v/>
      </c>
      <c r="DH43" s="575"/>
      <c r="DI43" s="69"/>
    </row>
    <row r="44" spans="1:113" ht="13.5" customHeight="1" thickBot="1">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row r="46" spans="1:113">
      <c r="B46" s="41" t="s">
        <v>138</v>
      </c>
      <c r="E46" s="41" t="s">
        <v>139</v>
      </c>
    </row>
    <row r="47" spans="1:113">
      <c r="E47" s="41" t="s">
        <v>140</v>
      </c>
    </row>
    <row r="48" spans="1:113">
      <c r="E48" s="41" t="s">
        <v>141</v>
      </c>
    </row>
    <row r="49" spans="5:5">
      <c r="E49" s="73" t="s">
        <v>142</v>
      </c>
    </row>
    <row r="50" spans="5:5">
      <c r="E50" s="41" t="s">
        <v>143</v>
      </c>
    </row>
    <row r="51" spans="5:5">
      <c r="E51" s="41" t="s">
        <v>144</v>
      </c>
    </row>
    <row r="52" spans="5:5">
      <c r="E52" s="41" t="s">
        <v>145</v>
      </c>
    </row>
    <row r="53" spans="5:5"/>
    <row r="54" spans="5:5"/>
    <row r="55" spans="5:5"/>
    <row r="56" spans="5:5"/>
  </sheetData>
  <sheetProtection algorithmName="SHA-512" hashValue="XUDCuG326m6FFgpSYlAyn85t7nOzAERDXjOhAk903Y82ycXcJl0Gu+GSojY14RYVZfUiTw+4rkqireXHa+OozA==" saltValue="WP29GIud+/0VvjT8xzjs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9F0F6-3784-4265-9E38-FCB9AC2E2F68}">
  <sheetPr>
    <pageSetUpPr fitToPage="1"/>
  </sheetPr>
  <dimension ref="A1:P45"/>
  <sheetViews>
    <sheetView showGridLines="0" zoomScale="85" zoomScaleNormal="85" workbookViewId="0"/>
  </sheetViews>
  <sheetFormatPr defaultColWidth="0" defaultRowHeight="12.95" customHeight="1" zeroHeight="1"/>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c r="A1" s="221"/>
      <c r="B1" s="221"/>
      <c r="C1" s="221"/>
      <c r="D1" s="221"/>
      <c r="E1" s="221"/>
      <c r="F1" s="221"/>
      <c r="G1" s="221"/>
      <c r="H1" s="221"/>
      <c r="I1" s="221"/>
      <c r="J1" s="221"/>
      <c r="K1" s="221"/>
      <c r="L1" s="221"/>
      <c r="M1" s="221"/>
      <c r="N1" s="221"/>
      <c r="O1" s="221"/>
      <c r="P1" s="221"/>
    </row>
    <row r="2" spans="1:16" ht="16.5" customHeight="1">
      <c r="A2" s="221"/>
      <c r="B2" s="221"/>
      <c r="C2" s="221"/>
      <c r="D2" s="221"/>
      <c r="E2" s="221"/>
      <c r="F2" s="221"/>
      <c r="G2" s="221"/>
      <c r="H2" s="221"/>
      <c r="I2" s="221"/>
      <c r="J2" s="221"/>
      <c r="K2" s="221"/>
      <c r="L2" s="221"/>
      <c r="M2" s="221"/>
      <c r="N2" s="221"/>
      <c r="O2" s="221"/>
      <c r="P2" s="221"/>
    </row>
    <row r="3" spans="1:16" ht="16.5" customHeight="1">
      <c r="A3" s="221"/>
      <c r="B3" s="221"/>
      <c r="C3" s="221"/>
      <c r="D3" s="221"/>
      <c r="E3" s="221"/>
      <c r="F3" s="221"/>
      <c r="G3" s="221"/>
      <c r="H3" s="221"/>
      <c r="I3" s="221"/>
      <c r="J3" s="221"/>
      <c r="K3" s="221"/>
      <c r="L3" s="221"/>
      <c r="M3" s="221"/>
      <c r="N3" s="221"/>
      <c r="O3" s="221"/>
      <c r="P3" s="221"/>
    </row>
    <row r="4" spans="1:16" ht="16.5" customHeight="1">
      <c r="A4" s="221"/>
      <c r="B4" s="221"/>
      <c r="C4" s="221"/>
      <c r="D4" s="221"/>
      <c r="E4" s="221"/>
      <c r="F4" s="221"/>
      <c r="G4" s="221"/>
      <c r="H4" s="221"/>
      <c r="I4" s="221"/>
      <c r="J4" s="221"/>
      <c r="K4" s="221"/>
      <c r="L4" s="221"/>
      <c r="M4" s="221"/>
      <c r="N4" s="221"/>
      <c r="O4" s="221"/>
      <c r="P4" s="221"/>
    </row>
    <row r="5" spans="1:16" ht="16.5" customHeight="1">
      <c r="A5" s="221"/>
      <c r="B5" s="221"/>
      <c r="C5" s="221"/>
      <c r="D5" s="221"/>
      <c r="E5" s="221"/>
      <c r="F5" s="221"/>
      <c r="G5" s="221"/>
      <c r="H5" s="221"/>
      <c r="I5" s="221"/>
      <c r="J5" s="221"/>
      <c r="K5" s="221"/>
      <c r="L5" s="221"/>
      <c r="M5" s="221"/>
      <c r="N5" s="221"/>
      <c r="O5" s="221"/>
      <c r="P5" s="221"/>
    </row>
    <row r="6" spans="1:16" ht="16.5" customHeight="1">
      <c r="A6" s="221"/>
      <c r="B6" s="221"/>
      <c r="C6" s="221"/>
      <c r="D6" s="221"/>
      <c r="E6" s="221"/>
      <c r="F6" s="221"/>
      <c r="G6" s="221"/>
      <c r="H6" s="221"/>
      <c r="I6" s="221"/>
      <c r="J6" s="221"/>
      <c r="K6" s="221"/>
      <c r="L6" s="221"/>
      <c r="M6" s="221"/>
      <c r="N6" s="221"/>
      <c r="O6" s="221"/>
      <c r="P6" s="221"/>
    </row>
    <row r="7" spans="1:16" ht="16.5" customHeight="1">
      <c r="A7" s="221"/>
      <c r="B7" s="221"/>
      <c r="C7" s="221"/>
      <c r="D7" s="221"/>
      <c r="E7" s="221"/>
      <c r="F7" s="221"/>
      <c r="G7" s="221"/>
      <c r="H7" s="221"/>
      <c r="I7" s="221"/>
      <c r="J7" s="221"/>
      <c r="K7" s="221"/>
      <c r="L7" s="221"/>
      <c r="M7" s="221"/>
      <c r="N7" s="221"/>
      <c r="O7" s="221"/>
      <c r="P7" s="221"/>
    </row>
    <row r="8" spans="1:16" ht="16.5" customHeight="1">
      <c r="A8" s="221"/>
      <c r="B8" s="221"/>
      <c r="C8" s="221"/>
      <c r="D8" s="221"/>
      <c r="E8" s="221"/>
      <c r="F8" s="221"/>
      <c r="G8" s="221"/>
      <c r="H8" s="221"/>
      <c r="I8" s="221"/>
      <c r="J8" s="221"/>
      <c r="K8" s="221"/>
      <c r="L8" s="221"/>
      <c r="M8" s="221"/>
      <c r="N8" s="221"/>
      <c r="O8" s="221"/>
      <c r="P8" s="221"/>
    </row>
    <row r="9" spans="1:16" ht="16.5" customHeight="1">
      <c r="A9" s="221"/>
      <c r="B9" s="221"/>
      <c r="C9" s="221"/>
      <c r="D9" s="221"/>
      <c r="E9" s="221"/>
      <c r="F9" s="221"/>
      <c r="G9" s="221"/>
      <c r="H9" s="221"/>
      <c r="I9" s="221"/>
      <c r="J9" s="221"/>
      <c r="K9" s="221"/>
      <c r="L9" s="221"/>
      <c r="M9" s="221"/>
      <c r="N9" s="221"/>
      <c r="O9" s="221"/>
      <c r="P9" s="221"/>
    </row>
    <row r="10" spans="1:16" ht="16.5" customHeight="1">
      <c r="A10" s="221"/>
      <c r="B10" s="221"/>
      <c r="C10" s="221"/>
      <c r="D10" s="221"/>
      <c r="E10" s="221"/>
      <c r="F10" s="221"/>
      <c r="G10" s="221"/>
      <c r="H10" s="221"/>
      <c r="I10" s="221"/>
      <c r="J10" s="221"/>
      <c r="K10" s="221"/>
      <c r="L10" s="221"/>
      <c r="M10" s="221"/>
      <c r="N10" s="221"/>
      <c r="O10" s="221"/>
      <c r="P10" s="221"/>
    </row>
    <row r="11" spans="1:16" ht="16.5" customHeight="1">
      <c r="A11" s="221"/>
      <c r="B11" s="221"/>
      <c r="C11" s="221"/>
      <c r="D11" s="221"/>
      <c r="E11" s="221"/>
      <c r="F11" s="221"/>
      <c r="G11" s="221"/>
      <c r="H11" s="221"/>
      <c r="I11" s="221"/>
      <c r="J11" s="221"/>
      <c r="K11" s="221"/>
      <c r="L11" s="221"/>
      <c r="M11" s="221"/>
      <c r="N11" s="221"/>
      <c r="O11" s="221"/>
      <c r="P11" s="221"/>
    </row>
    <row r="12" spans="1:16" ht="16.5" customHeight="1">
      <c r="A12" s="221"/>
      <c r="B12" s="221"/>
      <c r="C12" s="221"/>
      <c r="D12" s="221"/>
      <c r="E12" s="221"/>
      <c r="F12" s="221"/>
      <c r="G12" s="221"/>
      <c r="H12" s="221"/>
      <c r="I12" s="221"/>
      <c r="J12" s="221"/>
      <c r="K12" s="221"/>
      <c r="L12" s="221"/>
      <c r="M12" s="221"/>
      <c r="N12" s="221"/>
      <c r="O12" s="221"/>
      <c r="P12" s="221"/>
    </row>
    <row r="13" spans="1:16" ht="16.5" customHeight="1">
      <c r="A13" s="221"/>
      <c r="B13" s="221"/>
      <c r="C13" s="221"/>
      <c r="D13" s="221"/>
      <c r="E13" s="221"/>
      <c r="F13" s="221"/>
      <c r="G13" s="221"/>
      <c r="H13" s="221"/>
      <c r="I13" s="221"/>
      <c r="J13" s="221"/>
      <c r="K13" s="221"/>
      <c r="L13" s="221"/>
      <c r="M13" s="221"/>
      <c r="N13" s="221"/>
      <c r="O13" s="221"/>
      <c r="P13" s="221"/>
    </row>
    <row r="14" spans="1:16" ht="16.5" customHeight="1">
      <c r="A14" s="221"/>
      <c r="B14" s="221"/>
      <c r="C14" s="221"/>
      <c r="D14" s="221"/>
      <c r="E14" s="221"/>
      <c r="F14" s="221"/>
      <c r="G14" s="221"/>
      <c r="H14" s="221"/>
      <c r="I14" s="221"/>
      <c r="J14" s="221"/>
      <c r="K14" s="221"/>
      <c r="L14" s="221"/>
      <c r="M14" s="221"/>
      <c r="N14" s="221"/>
      <c r="O14" s="221"/>
      <c r="P14" s="221"/>
    </row>
    <row r="15" spans="1:16" ht="16.5" customHeight="1">
      <c r="A15" s="221"/>
      <c r="B15" s="221"/>
      <c r="C15" s="221"/>
      <c r="D15" s="221"/>
      <c r="E15" s="221"/>
      <c r="F15" s="221"/>
      <c r="G15" s="221"/>
      <c r="H15" s="221"/>
      <c r="I15" s="221"/>
      <c r="J15" s="221"/>
      <c r="K15" s="221"/>
      <c r="L15" s="221"/>
      <c r="M15" s="221"/>
      <c r="N15" s="221"/>
      <c r="O15" s="221"/>
      <c r="P15" s="221"/>
    </row>
    <row r="16" spans="1:16" ht="16.5" customHeight="1">
      <c r="A16" s="221"/>
      <c r="B16" s="221"/>
      <c r="C16" s="221"/>
      <c r="D16" s="221"/>
      <c r="E16" s="221"/>
      <c r="F16" s="221"/>
      <c r="G16" s="221"/>
      <c r="H16" s="221"/>
      <c r="I16" s="221"/>
      <c r="J16" s="221"/>
      <c r="K16" s="221"/>
      <c r="L16" s="221"/>
      <c r="M16" s="221"/>
      <c r="N16" s="221"/>
      <c r="O16" s="221"/>
      <c r="P16" s="221"/>
    </row>
    <row r="17" spans="1:16" ht="16.5" customHeight="1">
      <c r="A17" s="221"/>
      <c r="B17" s="221"/>
      <c r="C17" s="221"/>
      <c r="D17" s="221"/>
      <c r="E17" s="221"/>
      <c r="F17" s="221"/>
      <c r="G17" s="221"/>
      <c r="H17" s="221"/>
      <c r="I17" s="221"/>
      <c r="J17" s="221"/>
      <c r="K17" s="221"/>
      <c r="L17" s="221"/>
      <c r="M17" s="221"/>
      <c r="N17" s="221"/>
      <c r="O17" s="221"/>
      <c r="P17" s="221"/>
    </row>
    <row r="18" spans="1:16" ht="16.5" customHeight="1">
      <c r="A18" s="221"/>
      <c r="B18" s="221"/>
      <c r="C18" s="221"/>
      <c r="D18" s="221"/>
      <c r="E18" s="221"/>
      <c r="F18" s="221"/>
      <c r="G18" s="221"/>
      <c r="H18" s="221"/>
      <c r="I18" s="221"/>
      <c r="J18" s="221"/>
      <c r="K18" s="221"/>
      <c r="L18" s="221"/>
      <c r="M18" s="221"/>
      <c r="N18" s="221"/>
      <c r="O18" s="221"/>
      <c r="P18" s="221"/>
    </row>
    <row r="19" spans="1:16" ht="16.5" customHeight="1">
      <c r="A19" s="221"/>
      <c r="B19" s="221"/>
      <c r="C19" s="221"/>
      <c r="D19" s="221"/>
      <c r="E19" s="221"/>
      <c r="F19" s="221"/>
      <c r="G19" s="221"/>
      <c r="H19" s="221"/>
      <c r="I19" s="221"/>
      <c r="J19" s="221"/>
      <c r="K19" s="221"/>
      <c r="L19" s="221"/>
      <c r="M19" s="221"/>
      <c r="N19" s="221"/>
      <c r="O19" s="221"/>
      <c r="P19" s="221"/>
    </row>
    <row r="20" spans="1:16" ht="16.5" customHeight="1">
      <c r="A20" s="221"/>
      <c r="B20" s="221"/>
      <c r="C20" s="221"/>
      <c r="D20" s="221"/>
      <c r="E20" s="221"/>
      <c r="F20" s="221"/>
      <c r="G20" s="221"/>
      <c r="H20" s="221"/>
      <c r="I20" s="221"/>
      <c r="J20" s="221"/>
      <c r="K20" s="221"/>
      <c r="L20" s="221"/>
      <c r="M20" s="221"/>
      <c r="N20" s="221"/>
      <c r="O20" s="221"/>
      <c r="P20" s="221"/>
    </row>
    <row r="21" spans="1:16" ht="16.5" customHeight="1">
      <c r="A21" s="221"/>
      <c r="B21" s="221"/>
      <c r="C21" s="221"/>
      <c r="D21" s="221"/>
      <c r="E21" s="221"/>
      <c r="F21" s="221"/>
      <c r="G21" s="221"/>
      <c r="H21" s="221"/>
      <c r="I21" s="221"/>
      <c r="J21" s="221"/>
      <c r="K21" s="221"/>
      <c r="L21" s="221"/>
      <c r="M21" s="221"/>
      <c r="N21" s="221"/>
      <c r="O21" s="221"/>
      <c r="P21" s="221"/>
    </row>
    <row r="22" spans="1:16" ht="16.5" customHeight="1">
      <c r="A22" s="221"/>
      <c r="B22" s="221"/>
      <c r="C22" s="221"/>
      <c r="D22" s="221"/>
      <c r="E22" s="221"/>
      <c r="F22" s="221"/>
      <c r="G22" s="221"/>
      <c r="H22" s="221"/>
      <c r="I22" s="221"/>
      <c r="J22" s="221"/>
      <c r="K22" s="221"/>
      <c r="L22" s="221"/>
      <c r="M22" s="221"/>
      <c r="N22" s="221"/>
      <c r="O22" s="221"/>
      <c r="P22" s="221"/>
    </row>
    <row r="23" spans="1:16" ht="16.5" customHeight="1">
      <c r="A23" s="221"/>
      <c r="B23" s="221"/>
      <c r="C23" s="221"/>
      <c r="D23" s="221"/>
      <c r="E23" s="221"/>
      <c r="F23" s="221"/>
      <c r="G23" s="221"/>
      <c r="H23" s="221"/>
      <c r="I23" s="221"/>
      <c r="J23" s="221"/>
      <c r="K23" s="221"/>
      <c r="L23" s="221"/>
      <c r="M23" s="221"/>
      <c r="N23" s="221"/>
      <c r="O23" s="221"/>
      <c r="P23" s="221"/>
    </row>
    <row r="24" spans="1:16" ht="16.5" customHeight="1">
      <c r="A24" s="221"/>
      <c r="B24" s="221"/>
      <c r="C24" s="221"/>
      <c r="D24" s="221"/>
      <c r="E24" s="221"/>
      <c r="F24" s="221"/>
      <c r="G24" s="221"/>
      <c r="H24" s="221"/>
      <c r="I24" s="221"/>
      <c r="J24" s="221"/>
      <c r="K24" s="221"/>
      <c r="L24" s="221"/>
      <c r="M24" s="221"/>
      <c r="N24" s="221"/>
      <c r="O24" s="221"/>
      <c r="P24" s="221"/>
    </row>
    <row r="25" spans="1:16" ht="16.5" customHeight="1">
      <c r="A25" s="221"/>
      <c r="B25" s="221"/>
      <c r="C25" s="221"/>
      <c r="D25" s="221"/>
      <c r="E25" s="221"/>
      <c r="F25" s="221"/>
      <c r="G25" s="221"/>
      <c r="H25" s="221"/>
      <c r="I25" s="221"/>
      <c r="J25" s="221"/>
      <c r="K25" s="221"/>
      <c r="L25" s="221"/>
      <c r="M25" s="221"/>
      <c r="N25" s="221"/>
      <c r="O25" s="221"/>
      <c r="P25" s="221"/>
    </row>
    <row r="26" spans="1:16" ht="16.5" customHeight="1">
      <c r="A26" s="221"/>
      <c r="B26" s="221"/>
      <c r="C26" s="221"/>
      <c r="D26" s="221"/>
      <c r="E26" s="221"/>
      <c r="F26" s="221"/>
      <c r="G26" s="221"/>
      <c r="H26" s="221"/>
      <c r="I26" s="221"/>
      <c r="J26" s="221"/>
      <c r="K26" s="221"/>
      <c r="L26" s="221"/>
      <c r="M26" s="221"/>
      <c r="N26" s="221"/>
      <c r="O26" s="221"/>
      <c r="P26" s="221"/>
    </row>
    <row r="27" spans="1:16" ht="16.5" customHeight="1">
      <c r="A27" s="221"/>
      <c r="B27" s="221"/>
      <c r="C27" s="221"/>
      <c r="D27" s="221"/>
      <c r="E27" s="221"/>
      <c r="F27" s="221"/>
      <c r="G27" s="221"/>
      <c r="H27" s="221"/>
      <c r="I27" s="221"/>
      <c r="J27" s="221"/>
      <c r="K27" s="221"/>
      <c r="L27" s="221"/>
      <c r="M27" s="221"/>
      <c r="N27" s="221"/>
      <c r="O27" s="221"/>
      <c r="P27" s="221"/>
    </row>
    <row r="28" spans="1:16" ht="16.5" customHeight="1">
      <c r="A28" s="221"/>
      <c r="B28" s="221"/>
      <c r="C28" s="221"/>
      <c r="D28" s="221"/>
      <c r="E28" s="221"/>
      <c r="F28" s="221"/>
      <c r="G28" s="221"/>
      <c r="H28" s="221"/>
      <c r="I28" s="221"/>
      <c r="J28" s="221"/>
      <c r="K28" s="221"/>
      <c r="L28" s="221"/>
      <c r="M28" s="221"/>
      <c r="N28" s="221"/>
      <c r="O28" s="221"/>
      <c r="P28" s="221"/>
    </row>
    <row r="29" spans="1:16" ht="16.5" customHeight="1">
      <c r="A29" s="221"/>
      <c r="B29" s="221"/>
      <c r="C29" s="221"/>
      <c r="D29" s="221"/>
      <c r="E29" s="221"/>
      <c r="F29" s="221"/>
      <c r="G29" s="221"/>
      <c r="H29" s="221"/>
      <c r="I29" s="221"/>
      <c r="J29" s="221"/>
      <c r="K29" s="221"/>
      <c r="L29" s="221"/>
      <c r="M29" s="221"/>
      <c r="N29" s="221"/>
      <c r="O29" s="221"/>
      <c r="P29" s="221"/>
    </row>
    <row r="30" spans="1:16" ht="16.5" customHeight="1">
      <c r="A30" s="221"/>
      <c r="B30" s="221"/>
      <c r="C30" s="221"/>
      <c r="D30" s="221"/>
      <c r="E30" s="221"/>
      <c r="F30" s="221"/>
      <c r="G30" s="221"/>
      <c r="H30" s="221"/>
      <c r="I30" s="221"/>
      <c r="J30" s="221"/>
      <c r="K30" s="221"/>
      <c r="L30" s="221"/>
      <c r="M30" s="221"/>
      <c r="N30" s="221"/>
      <c r="O30" s="221"/>
      <c r="P30" s="221"/>
    </row>
    <row r="31" spans="1:16" ht="16.5" customHeight="1">
      <c r="A31" s="221"/>
      <c r="B31" s="221"/>
      <c r="C31" s="221"/>
      <c r="D31" s="221"/>
      <c r="E31" s="221"/>
      <c r="F31" s="221"/>
      <c r="G31" s="221"/>
      <c r="H31" s="221"/>
      <c r="I31" s="221"/>
      <c r="J31" s="221"/>
      <c r="K31" s="221"/>
      <c r="L31" s="221"/>
      <c r="M31" s="221"/>
      <c r="N31" s="221"/>
      <c r="O31" s="221"/>
      <c r="P31" s="221"/>
    </row>
    <row r="32" spans="1:16" ht="31.5" customHeight="1" thickBot="1">
      <c r="A32" s="221"/>
      <c r="B32" s="221"/>
      <c r="C32" s="221"/>
      <c r="D32" s="221"/>
      <c r="E32" s="221"/>
      <c r="F32" s="221"/>
      <c r="G32" s="221"/>
      <c r="H32" s="221"/>
      <c r="I32" s="221"/>
      <c r="J32" s="223" t="s">
        <v>483</v>
      </c>
      <c r="K32" s="221"/>
      <c r="L32" s="221"/>
      <c r="M32" s="221"/>
      <c r="N32" s="221"/>
      <c r="O32" s="221"/>
      <c r="P32" s="221"/>
    </row>
    <row r="33" spans="1:16" ht="39" customHeight="1" thickBot="1">
      <c r="A33" s="221"/>
      <c r="B33" s="224" t="s">
        <v>491</v>
      </c>
      <c r="C33" s="225"/>
      <c r="D33" s="225"/>
      <c r="E33" s="226" t="s">
        <v>484</v>
      </c>
      <c r="F33" s="227" t="s">
        <v>4</v>
      </c>
      <c r="G33" s="228" t="s">
        <v>5</v>
      </c>
      <c r="H33" s="228" t="s">
        <v>6</v>
      </c>
      <c r="I33" s="228" t="s">
        <v>7</v>
      </c>
      <c r="J33" s="229" t="s">
        <v>8</v>
      </c>
      <c r="K33" s="221"/>
      <c r="L33" s="221"/>
      <c r="M33" s="221"/>
      <c r="N33" s="221"/>
      <c r="O33" s="221"/>
      <c r="P33" s="221"/>
    </row>
    <row r="34" spans="1:16" ht="39" customHeight="1">
      <c r="A34" s="221"/>
      <c r="B34" s="230"/>
      <c r="C34" s="1116" t="s">
        <v>492</v>
      </c>
      <c r="D34" s="1116"/>
      <c r="E34" s="1117"/>
      <c r="F34" s="231">
        <v>3.16</v>
      </c>
      <c r="G34" s="232">
        <v>2.68</v>
      </c>
      <c r="H34" s="232">
        <v>4.67</v>
      </c>
      <c r="I34" s="232">
        <v>2.88</v>
      </c>
      <c r="J34" s="233">
        <v>4.42</v>
      </c>
      <c r="K34" s="221"/>
      <c r="L34" s="221"/>
      <c r="M34" s="221"/>
      <c r="N34" s="221"/>
      <c r="O34" s="221"/>
      <c r="P34" s="221"/>
    </row>
    <row r="35" spans="1:16" ht="39" customHeight="1">
      <c r="A35" s="221"/>
      <c r="B35" s="234"/>
      <c r="C35" s="1112" t="s">
        <v>493</v>
      </c>
      <c r="D35" s="1112"/>
      <c r="E35" s="1113"/>
      <c r="F35" s="235" t="s">
        <v>444</v>
      </c>
      <c r="G35" s="236" t="s">
        <v>444</v>
      </c>
      <c r="H35" s="236">
        <v>0</v>
      </c>
      <c r="I35" s="236">
        <v>0</v>
      </c>
      <c r="J35" s="237">
        <v>1.81</v>
      </c>
      <c r="K35" s="221"/>
      <c r="L35" s="221"/>
      <c r="M35" s="221"/>
      <c r="N35" s="221"/>
      <c r="O35" s="221"/>
      <c r="P35" s="221"/>
    </row>
    <row r="36" spans="1:16" ht="39" customHeight="1">
      <c r="A36" s="221"/>
      <c r="B36" s="234"/>
      <c r="C36" s="1112" t="s">
        <v>494</v>
      </c>
      <c r="D36" s="1112"/>
      <c r="E36" s="1113"/>
      <c r="F36" s="235">
        <v>0.18</v>
      </c>
      <c r="G36" s="236">
        <v>0.46</v>
      </c>
      <c r="H36" s="236">
        <v>0.73</v>
      </c>
      <c r="I36" s="236">
        <v>0.27</v>
      </c>
      <c r="J36" s="237">
        <v>1.1299999999999999</v>
      </c>
      <c r="K36" s="221"/>
      <c r="L36" s="221"/>
      <c r="M36" s="221"/>
      <c r="N36" s="221"/>
      <c r="O36" s="221"/>
      <c r="P36" s="221"/>
    </row>
    <row r="37" spans="1:16" ht="39" customHeight="1">
      <c r="A37" s="221"/>
      <c r="B37" s="234"/>
      <c r="C37" s="1112" t="s">
        <v>495</v>
      </c>
      <c r="D37" s="1112"/>
      <c r="E37" s="1113"/>
      <c r="F37" s="235">
        <v>0.69</v>
      </c>
      <c r="G37" s="236">
        <v>0.76</v>
      </c>
      <c r="H37" s="236">
        <v>1.34</v>
      </c>
      <c r="I37" s="236">
        <v>0.88</v>
      </c>
      <c r="J37" s="237">
        <v>0.67</v>
      </c>
      <c r="K37" s="221"/>
      <c r="L37" s="221"/>
      <c r="M37" s="221"/>
      <c r="N37" s="221"/>
      <c r="O37" s="221"/>
      <c r="P37" s="221"/>
    </row>
    <row r="38" spans="1:16" ht="39" customHeight="1">
      <c r="A38" s="221"/>
      <c r="B38" s="234"/>
      <c r="C38" s="1112" t="s">
        <v>496</v>
      </c>
      <c r="D38" s="1112"/>
      <c r="E38" s="1113"/>
      <c r="F38" s="235">
        <v>0.26</v>
      </c>
      <c r="G38" s="236">
        <v>0.08</v>
      </c>
      <c r="H38" s="236">
        <v>0.26</v>
      </c>
      <c r="I38" s="236">
        <v>0.32</v>
      </c>
      <c r="J38" s="237">
        <v>0.13</v>
      </c>
      <c r="K38" s="221"/>
      <c r="L38" s="221"/>
      <c r="M38" s="221"/>
      <c r="N38" s="221"/>
      <c r="O38" s="221"/>
      <c r="P38" s="221"/>
    </row>
    <row r="39" spans="1:16" ht="39" customHeight="1">
      <c r="A39" s="221"/>
      <c r="B39" s="234"/>
      <c r="C39" s="1112" t="s">
        <v>497</v>
      </c>
      <c r="D39" s="1112"/>
      <c r="E39" s="1113"/>
      <c r="F39" s="235">
        <v>0.05</v>
      </c>
      <c r="G39" s="236">
        <v>0.05</v>
      </c>
      <c r="H39" s="236">
        <v>0.06</v>
      </c>
      <c r="I39" s="236">
        <v>0.04</v>
      </c>
      <c r="J39" s="237">
        <v>0.05</v>
      </c>
      <c r="K39" s="221"/>
      <c r="L39" s="221"/>
      <c r="M39" s="221"/>
      <c r="N39" s="221"/>
      <c r="O39" s="221"/>
      <c r="P39" s="221"/>
    </row>
    <row r="40" spans="1:16" ht="39" customHeight="1">
      <c r="A40" s="221"/>
      <c r="B40" s="234"/>
      <c r="C40" s="1112" t="s">
        <v>498</v>
      </c>
      <c r="D40" s="1112"/>
      <c r="E40" s="1113"/>
      <c r="F40" s="235">
        <v>0.03</v>
      </c>
      <c r="G40" s="236">
        <v>0.03</v>
      </c>
      <c r="H40" s="236">
        <v>0.02</v>
      </c>
      <c r="I40" s="236">
        <v>0.02</v>
      </c>
      <c r="J40" s="237">
        <v>0.02</v>
      </c>
      <c r="K40" s="221"/>
      <c r="L40" s="221"/>
      <c r="M40" s="221"/>
      <c r="N40" s="221"/>
      <c r="O40" s="221"/>
      <c r="P40" s="221"/>
    </row>
    <row r="41" spans="1:16" ht="39" customHeight="1">
      <c r="A41" s="221"/>
      <c r="B41" s="234"/>
      <c r="C41" s="1112" t="s">
        <v>499</v>
      </c>
      <c r="D41" s="1112"/>
      <c r="E41" s="1113"/>
      <c r="F41" s="235">
        <v>0.01</v>
      </c>
      <c r="G41" s="236">
        <v>0.01</v>
      </c>
      <c r="H41" s="236">
        <v>0.01</v>
      </c>
      <c r="I41" s="236">
        <v>0.01</v>
      </c>
      <c r="J41" s="237">
        <v>0.01</v>
      </c>
      <c r="K41" s="221"/>
      <c r="L41" s="221"/>
      <c r="M41" s="221"/>
      <c r="N41" s="221"/>
      <c r="O41" s="221"/>
      <c r="P41" s="221"/>
    </row>
    <row r="42" spans="1:16" ht="39" customHeight="1">
      <c r="A42" s="221"/>
      <c r="B42" s="238"/>
      <c r="C42" s="1112" t="s">
        <v>500</v>
      </c>
      <c r="D42" s="1112"/>
      <c r="E42" s="1113"/>
      <c r="F42" s="235" t="s">
        <v>444</v>
      </c>
      <c r="G42" s="236" t="s">
        <v>444</v>
      </c>
      <c r="H42" s="236" t="s">
        <v>444</v>
      </c>
      <c r="I42" s="236" t="s">
        <v>444</v>
      </c>
      <c r="J42" s="237" t="s">
        <v>444</v>
      </c>
      <c r="K42" s="221"/>
      <c r="L42" s="221"/>
      <c r="M42" s="221"/>
      <c r="N42" s="221"/>
      <c r="O42" s="221"/>
      <c r="P42" s="221"/>
    </row>
    <row r="43" spans="1:16" ht="39" customHeight="1" thickBot="1">
      <c r="A43" s="221"/>
      <c r="B43" s="239"/>
      <c r="C43" s="1114" t="s">
        <v>501</v>
      </c>
      <c r="D43" s="1114"/>
      <c r="E43" s="1115"/>
      <c r="F43" s="240">
        <v>0</v>
      </c>
      <c r="G43" s="241">
        <v>0</v>
      </c>
      <c r="H43" s="241">
        <v>0</v>
      </c>
      <c r="I43" s="241">
        <v>0</v>
      </c>
      <c r="J43" s="242">
        <v>0</v>
      </c>
      <c r="K43" s="221"/>
      <c r="L43" s="221"/>
      <c r="M43" s="221"/>
      <c r="N43" s="221"/>
      <c r="O43" s="221"/>
      <c r="P43" s="221"/>
    </row>
    <row r="44" spans="1:16" ht="39" customHeight="1">
      <c r="A44" s="221"/>
      <c r="B44" s="243" t="s">
        <v>502</v>
      </c>
      <c r="C44" s="244"/>
      <c r="D44" s="244"/>
      <c r="E44" s="244"/>
      <c r="F44" s="221"/>
      <c r="G44" s="221"/>
      <c r="H44" s="221"/>
      <c r="I44" s="221"/>
      <c r="J44" s="221"/>
      <c r="K44" s="221"/>
      <c r="L44" s="221"/>
      <c r="M44" s="221"/>
      <c r="N44" s="221"/>
      <c r="O44" s="221"/>
      <c r="P44" s="221"/>
    </row>
    <row r="45" spans="1:16" ht="18" customHeight="1">
      <c r="A45" s="221"/>
      <c r="B45" s="221"/>
      <c r="C45" s="221"/>
      <c r="D45" s="221"/>
      <c r="E45" s="221"/>
      <c r="F45" s="221"/>
      <c r="G45" s="221"/>
      <c r="H45" s="221"/>
      <c r="I45" s="221"/>
      <c r="J45" s="221"/>
      <c r="K45" s="221"/>
      <c r="L45" s="221"/>
      <c r="M45" s="221"/>
      <c r="N45" s="221"/>
      <c r="O45" s="221"/>
      <c r="P45" s="221"/>
    </row>
  </sheetData>
  <sheetProtection algorithmName="SHA-512" hashValue="Jr8A2SOX+0X34BQuozkqLNE4GMGhO4ZOwK8HI19bR/7e61GiXEHpP54qqbyIkzo3Ta23EW8DLQ6nICCzgjcBRg==" saltValue="VaOqT3I1uWJ8vkyG/q2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F8B1B-C186-4108-9AC1-8497E818AC41}">
  <sheetPr>
    <pageSetUpPr fitToPage="1"/>
  </sheetPr>
  <dimension ref="A1:U62"/>
  <sheetViews>
    <sheetView showGridLines="0" zoomScale="85" zoomScaleNormal="85" workbookViewId="0"/>
  </sheetViews>
  <sheetFormatPr defaultColWidth="0" defaultRowHeight="12.6" customHeight="1" zeroHeight="1"/>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c r="A1" s="245"/>
      <c r="B1" s="245"/>
      <c r="C1" s="245"/>
      <c r="D1" s="245"/>
      <c r="E1" s="245"/>
      <c r="F1" s="245"/>
      <c r="G1" s="245"/>
      <c r="H1" s="245"/>
      <c r="I1" s="245"/>
      <c r="J1" s="245"/>
      <c r="K1" s="245"/>
      <c r="L1" s="245"/>
      <c r="M1" s="245"/>
      <c r="N1" s="245"/>
      <c r="O1" s="245"/>
      <c r="P1" s="245"/>
      <c r="Q1" s="245"/>
      <c r="R1" s="245"/>
      <c r="S1" s="245"/>
      <c r="T1" s="245"/>
      <c r="U1" s="245"/>
    </row>
    <row r="2" spans="1:21" ht="13.5" customHeight="1">
      <c r="A2" s="245"/>
      <c r="B2" s="245"/>
      <c r="C2" s="245"/>
      <c r="D2" s="245"/>
      <c r="E2" s="245"/>
      <c r="F2" s="245"/>
      <c r="G2" s="245"/>
      <c r="H2" s="245"/>
      <c r="I2" s="245"/>
      <c r="J2" s="245"/>
      <c r="K2" s="245"/>
      <c r="L2" s="245"/>
      <c r="M2" s="245"/>
      <c r="N2" s="245"/>
      <c r="O2" s="245"/>
      <c r="P2" s="245"/>
      <c r="Q2" s="245"/>
      <c r="R2" s="245"/>
      <c r="S2" s="245"/>
      <c r="T2" s="245"/>
      <c r="U2" s="245"/>
    </row>
    <row r="3" spans="1:21" ht="13.5" customHeight="1">
      <c r="A3" s="245"/>
      <c r="B3" s="245"/>
      <c r="C3" s="245"/>
      <c r="D3" s="245"/>
      <c r="E3" s="245"/>
      <c r="F3" s="245"/>
      <c r="G3" s="245"/>
      <c r="H3" s="245"/>
      <c r="I3" s="245"/>
      <c r="J3" s="245"/>
      <c r="K3" s="245"/>
      <c r="L3" s="245"/>
      <c r="M3" s="245"/>
      <c r="N3" s="245"/>
      <c r="O3" s="245"/>
      <c r="P3" s="245"/>
      <c r="Q3" s="245"/>
      <c r="R3" s="245"/>
      <c r="S3" s="245"/>
      <c r="T3" s="245"/>
      <c r="U3" s="245"/>
    </row>
    <row r="4" spans="1:21" ht="13.5" customHeight="1">
      <c r="A4" s="245"/>
      <c r="B4" s="245"/>
      <c r="C4" s="245"/>
      <c r="D4" s="245"/>
      <c r="E4" s="245"/>
      <c r="F4" s="245"/>
      <c r="G4" s="245"/>
      <c r="H4" s="245"/>
      <c r="I4" s="245"/>
      <c r="J4" s="245"/>
      <c r="K4" s="245"/>
      <c r="L4" s="245"/>
      <c r="M4" s="245"/>
      <c r="N4" s="245"/>
      <c r="O4" s="245"/>
      <c r="P4" s="245"/>
      <c r="Q4" s="245"/>
      <c r="R4" s="245"/>
      <c r="S4" s="245"/>
      <c r="T4" s="245"/>
      <c r="U4" s="245"/>
    </row>
    <row r="5" spans="1:21" ht="13.5" customHeight="1">
      <c r="A5" s="245"/>
      <c r="B5" s="245"/>
      <c r="C5" s="245"/>
      <c r="D5" s="245"/>
      <c r="E5" s="245"/>
      <c r="F5" s="245"/>
      <c r="G5" s="245"/>
      <c r="H5" s="245"/>
      <c r="I5" s="245"/>
      <c r="J5" s="245"/>
      <c r="K5" s="245"/>
      <c r="L5" s="245"/>
      <c r="M5" s="245"/>
      <c r="N5" s="245"/>
      <c r="O5" s="245"/>
      <c r="P5" s="245"/>
      <c r="Q5" s="245"/>
      <c r="R5" s="245"/>
      <c r="S5" s="245"/>
      <c r="T5" s="245"/>
      <c r="U5" s="245"/>
    </row>
    <row r="6" spans="1:21" ht="13.5" customHeight="1">
      <c r="A6" s="245"/>
      <c r="B6" s="245"/>
      <c r="C6" s="245"/>
      <c r="D6" s="245"/>
      <c r="E6" s="245"/>
      <c r="F6" s="245"/>
      <c r="G6" s="245"/>
      <c r="H6" s="245"/>
      <c r="I6" s="245"/>
      <c r="J6" s="245"/>
      <c r="K6" s="245"/>
      <c r="L6" s="245"/>
      <c r="M6" s="245"/>
      <c r="N6" s="245"/>
      <c r="O6" s="245"/>
      <c r="P6" s="245"/>
      <c r="Q6" s="245"/>
      <c r="R6" s="245"/>
      <c r="S6" s="245"/>
      <c r="T6" s="245"/>
      <c r="U6" s="245"/>
    </row>
    <row r="7" spans="1:21" ht="13.5" customHeight="1">
      <c r="A7" s="245"/>
      <c r="B7" s="245"/>
      <c r="C7" s="245"/>
      <c r="D7" s="245"/>
      <c r="E7" s="245"/>
      <c r="F7" s="245"/>
      <c r="G7" s="245"/>
      <c r="H7" s="245"/>
      <c r="I7" s="245"/>
      <c r="J7" s="245"/>
      <c r="K7" s="245"/>
      <c r="L7" s="245"/>
      <c r="M7" s="245"/>
      <c r="N7" s="245"/>
      <c r="O7" s="245"/>
      <c r="P7" s="245"/>
      <c r="Q7" s="245"/>
      <c r="R7" s="245"/>
      <c r="S7" s="245"/>
      <c r="T7" s="245"/>
      <c r="U7" s="245"/>
    </row>
    <row r="8" spans="1:21" ht="13.5" customHeight="1">
      <c r="A8" s="245"/>
      <c r="B8" s="245"/>
      <c r="C8" s="245"/>
      <c r="D8" s="245"/>
      <c r="E8" s="245"/>
      <c r="F8" s="245"/>
      <c r="G8" s="245"/>
      <c r="H8" s="245"/>
      <c r="I8" s="245"/>
      <c r="J8" s="245"/>
      <c r="K8" s="245"/>
      <c r="L8" s="245"/>
      <c r="M8" s="245"/>
      <c r="N8" s="245"/>
      <c r="O8" s="245"/>
      <c r="P8" s="245"/>
      <c r="Q8" s="245"/>
      <c r="R8" s="245"/>
      <c r="S8" s="245"/>
      <c r="T8" s="245"/>
      <c r="U8" s="245"/>
    </row>
    <row r="9" spans="1:21" ht="13.5" customHeight="1">
      <c r="A9" s="245"/>
      <c r="B9" s="245"/>
      <c r="C9" s="245"/>
      <c r="D9" s="245"/>
      <c r="E9" s="245"/>
      <c r="F9" s="245"/>
      <c r="G9" s="245"/>
      <c r="H9" s="245"/>
      <c r="I9" s="245"/>
      <c r="J9" s="245"/>
      <c r="K9" s="245"/>
      <c r="L9" s="245"/>
      <c r="M9" s="245"/>
      <c r="N9" s="245"/>
      <c r="O9" s="245"/>
      <c r="P9" s="245"/>
      <c r="Q9" s="245"/>
      <c r="R9" s="245"/>
      <c r="S9" s="245"/>
      <c r="T9" s="245"/>
      <c r="U9" s="245"/>
    </row>
    <row r="10" spans="1:21" ht="13.5" customHeight="1">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c r="A43" s="245"/>
      <c r="B43" s="245"/>
      <c r="C43" s="245"/>
      <c r="D43" s="245"/>
      <c r="E43" s="245"/>
      <c r="F43" s="245"/>
      <c r="G43" s="245"/>
      <c r="H43" s="245"/>
      <c r="I43" s="245"/>
      <c r="J43" s="245"/>
      <c r="K43" s="245"/>
      <c r="L43" s="245"/>
      <c r="M43" s="245"/>
      <c r="N43" s="245"/>
      <c r="O43" s="247" t="s">
        <v>503</v>
      </c>
      <c r="P43" s="245"/>
      <c r="Q43" s="245"/>
      <c r="R43" s="245"/>
      <c r="S43" s="245"/>
      <c r="T43" s="245"/>
      <c r="U43" s="245"/>
    </row>
    <row r="44" spans="1:21" ht="30.75" customHeight="1" thickBot="1">
      <c r="A44" s="245"/>
      <c r="B44" s="248" t="s">
        <v>504</v>
      </c>
      <c r="C44" s="249"/>
      <c r="D44" s="249"/>
      <c r="E44" s="250"/>
      <c r="F44" s="250"/>
      <c r="G44" s="250"/>
      <c r="H44" s="250"/>
      <c r="I44" s="250"/>
      <c r="J44" s="251" t="s">
        <v>484</v>
      </c>
      <c r="K44" s="252" t="s">
        <v>4</v>
      </c>
      <c r="L44" s="253" t="s">
        <v>5</v>
      </c>
      <c r="M44" s="253" t="s">
        <v>6</v>
      </c>
      <c r="N44" s="253" t="s">
        <v>7</v>
      </c>
      <c r="O44" s="254" t="s">
        <v>8</v>
      </c>
      <c r="P44" s="245"/>
      <c r="Q44" s="245"/>
      <c r="R44" s="245"/>
      <c r="S44" s="245"/>
      <c r="T44" s="245"/>
      <c r="U44" s="245"/>
    </row>
    <row r="45" spans="1:21" ht="30.75" customHeight="1">
      <c r="A45" s="245"/>
      <c r="B45" s="1118" t="s">
        <v>505</v>
      </c>
      <c r="C45" s="1119"/>
      <c r="D45" s="255"/>
      <c r="E45" s="1124" t="s">
        <v>506</v>
      </c>
      <c r="F45" s="1124"/>
      <c r="G45" s="1124"/>
      <c r="H45" s="1124"/>
      <c r="I45" s="1124"/>
      <c r="J45" s="1125"/>
      <c r="K45" s="256">
        <v>380</v>
      </c>
      <c r="L45" s="257">
        <v>423</v>
      </c>
      <c r="M45" s="257">
        <v>423</v>
      </c>
      <c r="N45" s="257">
        <v>417</v>
      </c>
      <c r="O45" s="258">
        <v>440</v>
      </c>
      <c r="P45" s="245"/>
      <c r="Q45" s="245"/>
      <c r="R45" s="245"/>
      <c r="S45" s="245"/>
      <c r="T45" s="245"/>
      <c r="U45" s="245"/>
    </row>
    <row r="46" spans="1:21" ht="30.75" customHeight="1">
      <c r="A46" s="245"/>
      <c r="B46" s="1120"/>
      <c r="C46" s="1121"/>
      <c r="D46" s="259"/>
      <c r="E46" s="1126" t="s">
        <v>507</v>
      </c>
      <c r="F46" s="1126"/>
      <c r="G46" s="1126"/>
      <c r="H46" s="1126"/>
      <c r="I46" s="1126"/>
      <c r="J46" s="1127"/>
      <c r="K46" s="260" t="s">
        <v>444</v>
      </c>
      <c r="L46" s="261" t="s">
        <v>444</v>
      </c>
      <c r="M46" s="261" t="s">
        <v>444</v>
      </c>
      <c r="N46" s="261" t="s">
        <v>444</v>
      </c>
      <c r="O46" s="262" t="s">
        <v>444</v>
      </c>
      <c r="P46" s="245"/>
      <c r="Q46" s="245"/>
      <c r="R46" s="245"/>
      <c r="S46" s="245"/>
      <c r="T46" s="245"/>
      <c r="U46" s="245"/>
    </row>
    <row r="47" spans="1:21" ht="30.75" customHeight="1">
      <c r="A47" s="245"/>
      <c r="B47" s="1120"/>
      <c r="C47" s="1121"/>
      <c r="D47" s="259"/>
      <c r="E47" s="1126" t="s">
        <v>508</v>
      </c>
      <c r="F47" s="1126"/>
      <c r="G47" s="1126"/>
      <c r="H47" s="1126"/>
      <c r="I47" s="1126"/>
      <c r="J47" s="1127"/>
      <c r="K47" s="260" t="s">
        <v>444</v>
      </c>
      <c r="L47" s="261" t="s">
        <v>444</v>
      </c>
      <c r="M47" s="261" t="s">
        <v>444</v>
      </c>
      <c r="N47" s="261" t="s">
        <v>444</v>
      </c>
      <c r="O47" s="262" t="s">
        <v>444</v>
      </c>
      <c r="P47" s="245"/>
      <c r="Q47" s="245"/>
      <c r="R47" s="245"/>
      <c r="S47" s="245"/>
      <c r="T47" s="245"/>
      <c r="U47" s="245"/>
    </row>
    <row r="48" spans="1:21" ht="30.75" customHeight="1">
      <c r="A48" s="245"/>
      <c r="B48" s="1120"/>
      <c r="C48" s="1121"/>
      <c r="D48" s="259"/>
      <c r="E48" s="1126" t="s">
        <v>509</v>
      </c>
      <c r="F48" s="1126"/>
      <c r="G48" s="1126"/>
      <c r="H48" s="1126"/>
      <c r="I48" s="1126"/>
      <c r="J48" s="1127"/>
      <c r="K48" s="260">
        <v>110</v>
      </c>
      <c r="L48" s="261">
        <v>121</v>
      </c>
      <c r="M48" s="261">
        <v>123</v>
      </c>
      <c r="N48" s="261">
        <v>120</v>
      </c>
      <c r="O48" s="262">
        <v>120</v>
      </c>
      <c r="P48" s="245"/>
      <c r="Q48" s="245"/>
      <c r="R48" s="245"/>
      <c r="S48" s="245"/>
      <c r="T48" s="245"/>
      <c r="U48" s="245"/>
    </row>
    <row r="49" spans="1:21" ht="30.75" customHeight="1">
      <c r="A49" s="245"/>
      <c r="B49" s="1120"/>
      <c r="C49" s="1121"/>
      <c r="D49" s="259"/>
      <c r="E49" s="1126" t="s">
        <v>510</v>
      </c>
      <c r="F49" s="1126"/>
      <c r="G49" s="1126"/>
      <c r="H49" s="1126"/>
      <c r="I49" s="1126"/>
      <c r="J49" s="1127"/>
      <c r="K49" s="260">
        <v>76</v>
      </c>
      <c r="L49" s="261">
        <v>17</v>
      </c>
      <c r="M49" s="261">
        <v>27</v>
      </c>
      <c r="N49" s="261">
        <v>23</v>
      </c>
      <c r="O49" s="262">
        <v>24</v>
      </c>
      <c r="P49" s="245"/>
      <c r="Q49" s="245"/>
      <c r="R49" s="245"/>
      <c r="S49" s="245"/>
      <c r="T49" s="245"/>
      <c r="U49" s="245"/>
    </row>
    <row r="50" spans="1:21" ht="30.75" customHeight="1">
      <c r="A50" s="245"/>
      <c r="B50" s="1120"/>
      <c r="C50" s="1121"/>
      <c r="D50" s="259"/>
      <c r="E50" s="1126" t="s">
        <v>511</v>
      </c>
      <c r="F50" s="1126"/>
      <c r="G50" s="1126"/>
      <c r="H50" s="1126"/>
      <c r="I50" s="1126"/>
      <c r="J50" s="1127"/>
      <c r="K50" s="260">
        <v>9</v>
      </c>
      <c r="L50" s="261">
        <v>9</v>
      </c>
      <c r="M50" s="261">
        <v>9</v>
      </c>
      <c r="N50" s="261">
        <v>9</v>
      </c>
      <c r="O50" s="262">
        <v>1</v>
      </c>
      <c r="P50" s="245"/>
      <c r="Q50" s="245"/>
      <c r="R50" s="245"/>
      <c r="S50" s="245"/>
      <c r="T50" s="245"/>
      <c r="U50" s="245"/>
    </row>
    <row r="51" spans="1:21" ht="30.75" customHeight="1">
      <c r="A51" s="245"/>
      <c r="B51" s="1122"/>
      <c r="C51" s="1123"/>
      <c r="D51" s="263"/>
      <c r="E51" s="1126" t="s">
        <v>512</v>
      </c>
      <c r="F51" s="1126"/>
      <c r="G51" s="1126"/>
      <c r="H51" s="1126"/>
      <c r="I51" s="1126"/>
      <c r="J51" s="1127"/>
      <c r="K51" s="260" t="s">
        <v>444</v>
      </c>
      <c r="L51" s="261" t="s">
        <v>444</v>
      </c>
      <c r="M51" s="261" t="s">
        <v>444</v>
      </c>
      <c r="N51" s="261" t="s">
        <v>444</v>
      </c>
      <c r="O51" s="262" t="s">
        <v>444</v>
      </c>
      <c r="P51" s="245"/>
      <c r="Q51" s="245"/>
      <c r="R51" s="245"/>
      <c r="S51" s="245"/>
      <c r="T51" s="245"/>
      <c r="U51" s="245"/>
    </row>
    <row r="52" spans="1:21" ht="30.75" customHeight="1">
      <c r="A52" s="245"/>
      <c r="B52" s="1128" t="s">
        <v>513</v>
      </c>
      <c r="C52" s="1129"/>
      <c r="D52" s="263"/>
      <c r="E52" s="1126" t="s">
        <v>514</v>
      </c>
      <c r="F52" s="1126"/>
      <c r="G52" s="1126"/>
      <c r="H52" s="1126"/>
      <c r="I52" s="1126"/>
      <c r="J52" s="1127"/>
      <c r="K52" s="260">
        <v>446</v>
      </c>
      <c r="L52" s="261">
        <v>406</v>
      </c>
      <c r="M52" s="261">
        <v>432</v>
      </c>
      <c r="N52" s="261">
        <v>448</v>
      </c>
      <c r="O52" s="262">
        <v>454</v>
      </c>
      <c r="P52" s="245"/>
      <c r="Q52" s="245"/>
      <c r="R52" s="245"/>
      <c r="S52" s="245"/>
      <c r="T52" s="245"/>
      <c r="U52" s="245"/>
    </row>
    <row r="53" spans="1:21" ht="30.75" customHeight="1" thickBot="1">
      <c r="A53" s="245"/>
      <c r="B53" s="1130" t="s">
        <v>515</v>
      </c>
      <c r="C53" s="1131"/>
      <c r="D53" s="264"/>
      <c r="E53" s="1132" t="s">
        <v>516</v>
      </c>
      <c r="F53" s="1132"/>
      <c r="G53" s="1132"/>
      <c r="H53" s="1132"/>
      <c r="I53" s="1132"/>
      <c r="J53" s="1133"/>
      <c r="K53" s="265">
        <v>129</v>
      </c>
      <c r="L53" s="266">
        <v>164</v>
      </c>
      <c r="M53" s="266">
        <v>150</v>
      </c>
      <c r="N53" s="266">
        <v>121</v>
      </c>
      <c r="O53" s="267">
        <v>131</v>
      </c>
      <c r="P53" s="245"/>
      <c r="Q53" s="245"/>
      <c r="R53" s="245"/>
      <c r="S53" s="245"/>
      <c r="T53" s="245"/>
      <c r="U53" s="245"/>
    </row>
    <row r="54" spans="1:21" ht="24" customHeight="1">
      <c r="A54" s="245"/>
      <c r="B54" s="268" t="s">
        <v>517</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c r="A55" s="245"/>
      <c r="B55" s="269" t="s">
        <v>518</v>
      </c>
      <c r="C55" s="270"/>
      <c r="D55" s="270"/>
      <c r="E55" s="270"/>
      <c r="F55" s="270"/>
      <c r="G55" s="270"/>
      <c r="H55" s="270"/>
      <c r="I55" s="270"/>
      <c r="J55" s="270"/>
      <c r="K55" s="271"/>
      <c r="L55" s="271"/>
      <c r="M55" s="271"/>
      <c r="N55" s="271"/>
      <c r="O55" s="272" t="s">
        <v>519</v>
      </c>
      <c r="P55" s="245"/>
      <c r="Q55" s="245"/>
      <c r="R55" s="245"/>
      <c r="S55" s="245"/>
      <c r="T55" s="245"/>
      <c r="U55" s="245"/>
    </row>
    <row r="56" spans="1:21" ht="31.5" customHeight="1" thickBot="1">
      <c r="A56" s="245"/>
      <c r="B56" s="273"/>
      <c r="C56" s="274"/>
      <c r="D56" s="274"/>
      <c r="E56" s="275"/>
      <c r="F56" s="275"/>
      <c r="G56" s="275"/>
      <c r="H56" s="275"/>
      <c r="I56" s="275"/>
      <c r="J56" s="276" t="s">
        <v>484</v>
      </c>
      <c r="K56" s="277" t="s">
        <v>520</v>
      </c>
      <c r="L56" s="278" t="s">
        <v>521</v>
      </c>
      <c r="M56" s="278" t="s">
        <v>522</v>
      </c>
      <c r="N56" s="278" t="s">
        <v>523</v>
      </c>
      <c r="O56" s="279" t="s">
        <v>524</v>
      </c>
      <c r="P56" s="245"/>
      <c r="Q56" s="245"/>
      <c r="R56" s="245"/>
      <c r="S56" s="245"/>
      <c r="T56" s="245"/>
      <c r="U56" s="245"/>
    </row>
    <row r="57" spans="1:21" ht="31.5" customHeight="1">
      <c r="B57" s="1134" t="s">
        <v>525</v>
      </c>
      <c r="C57" s="1135"/>
      <c r="D57" s="1138" t="s">
        <v>526</v>
      </c>
      <c r="E57" s="1139"/>
      <c r="F57" s="1139"/>
      <c r="G57" s="1139"/>
      <c r="H57" s="1139"/>
      <c r="I57" s="1139"/>
      <c r="J57" s="1140"/>
      <c r="K57" s="280" t="s">
        <v>322</v>
      </c>
      <c r="L57" s="281" t="s">
        <v>322</v>
      </c>
      <c r="M57" s="281" t="s">
        <v>322</v>
      </c>
      <c r="N57" s="281" t="s">
        <v>322</v>
      </c>
      <c r="O57" s="282" t="s">
        <v>322</v>
      </c>
    </row>
    <row r="58" spans="1:21" ht="31.5" customHeight="1" thickBot="1">
      <c r="B58" s="1136"/>
      <c r="C58" s="1137"/>
      <c r="D58" s="1141" t="s">
        <v>527</v>
      </c>
      <c r="E58" s="1142"/>
      <c r="F58" s="1142"/>
      <c r="G58" s="1142"/>
      <c r="H58" s="1142"/>
      <c r="I58" s="1142"/>
      <c r="J58" s="1143"/>
      <c r="K58" s="283" t="s">
        <v>322</v>
      </c>
      <c r="L58" s="284" t="s">
        <v>322</v>
      </c>
      <c r="M58" s="284" t="s">
        <v>322</v>
      </c>
      <c r="N58" s="284" t="s">
        <v>322</v>
      </c>
      <c r="O58" s="285" t="s">
        <v>322</v>
      </c>
    </row>
    <row r="59" spans="1:21" ht="24" customHeight="1">
      <c r="B59" s="286"/>
      <c r="C59" s="286"/>
      <c r="D59" s="287" t="s">
        <v>528</v>
      </c>
      <c r="E59" s="288"/>
      <c r="F59" s="288"/>
      <c r="G59" s="288"/>
      <c r="H59" s="288"/>
      <c r="I59" s="288"/>
      <c r="J59" s="288"/>
      <c r="K59" s="288"/>
      <c r="L59" s="288"/>
      <c r="M59" s="288"/>
      <c r="N59" s="288"/>
      <c r="O59" s="288"/>
    </row>
    <row r="60" spans="1:21" ht="24" customHeight="1">
      <c r="B60" s="289"/>
      <c r="C60" s="289"/>
      <c r="D60" s="287" t="s">
        <v>529</v>
      </c>
      <c r="E60" s="288"/>
      <c r="F60" s="288"/>
      <c r="G60" s="288"/>
      <c r="H60" s="288"/>
      <c r="I60" s="288"/>
      <c r="J60" s="288"/>
      <c r="K60" s="288"/>
      <c r="L60" s="288"/>
      <c r="M60" s="288"/>
      <c r="N60" s="288"/>
      <c r="O60" s="288"/>
    </row>
    <row r="61" spans="1:21" ht="24" customHeight="1">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6mbTb9K11NueILpXM/PKNiAzTsJstDVVlhryE8OQHwK1v6t2fLEXWTyx4XCx7U4YY0llZHSGG1KMjMxPbcK9pg==" saltValue="R7dIfSDHwHwv4Q01V+tU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AF7EC-0CE0-4503-A2CC-2AE37F6B5FDD}">
  <sheetPr>
    <pageSetUpPr fitToPage="1"/>
  </sheetPr>
  <dimension ref="B1:M58"/>
  <sheetViews>
    <sheetView showGridLines="0" zoomScale="85" zoomScaleNormal="85" workbookViewId="0"/>
  </sheetViews>
  <sheetFormatPr defaultColWidth="0" defaultRowHeight="13.5" customHeight="1" zeroHeight="1"/>
  <cols>
    <col min="1" max="1" width="6.625" style="290" customWidth="1"/>
    <col min="2" max="3" width="12.625" style="290" customWidth="1"/>
    <col min="4" max="4" width="11.625" style="290" customWidth="1"/>
    <col min="5" max="8" width="10.375" style="290" customWidth="1"/>
    <col min="9" max="13" width="16.375" style="290" customWidth="1"/>
    <col min="14" max="19" width="12.625" style="290" customWidth="1"/>
    <col min="20" max="16384" width="0" style="29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91" t="s">
        <v>503</v>
      </c>
    </row>
    <row r="40" spans="2:13" ht="27.75" customHeight="1" thickBot="1">
      <c r="B40" s="292" t="s">
        <v>504</v>
      </c>
      <c r="C40" s="293"/>
      <c r="D40" s="293"/>
      <c r="E40" s="294"/>
      <c r="F40" s="294"/>
      <c r="G40" s="294"/>
      <c r="H40" s="295" t="s">
        <v>484</v>
      </c>
      <c r="I40" s="296" t="s">
        <v>4</v>
      </c>
      <c r="J40" s="297" t="s">
        <v>5</v>
      </c>
      <c r="K40" s="297" t="s">
        <v>6</v>
      </c>
      <c r="L40" s="297" t="s">
        <v>7</v>
      </c>
      <c r="M40" s="298" t="s">
        <v>8</v>
      </c>
    </row>
    <row r="41" spans="2:13" ht="27.75" customHeight="1">
      <c r="B41" s="1144" t="s">
        <v>530</v>
      </c>
      <c r="C41" s="1145"/>
      <c r="D41" s="299"/>
      <c r="E41" s="1150" t="s">
        <v>531</v>
      </c>
      <c r="F41" s="1150"/>
      <c r="G41" s="1150"/>
      <c r="H41" s="1151"/>
      <c r="I41" s="300">
        <v>4021</v>
      </c>
      <c r="J41" s="301">
        <v>4038</v>
      </c>
      <c r="K41" s="301">
        <v>4469</v>
      </c>
      <c r="L41" s="301">
        <v>4519</v>
      </c>
      <c r="M41" s="302">
        <v>4619</v>
      </c>
    </row>
    <row r="42" spans="2:13" ht="27.75" customHeight="1">
      <c r="B42" s="1146"/>
      <c r="C42" s="1147"/>
      <c r="D42" s="303"/>
      <c r="E42" s="1152" t="s">
        <v>532</v>
      </c>
      <c r="F42" s="1152"/>
      <c r="G42" s="1152"/>
      <c r="H42" s="1153"/>
      <c r="I42" s="304">
        <v>41</v>
      </c>
      <c r="J42" s="305">
        <v>32</v>
      </c>
      <c r="K42" s="305">
        <v>15</v>
      </c>
      <c r="L42" s="305">
        <v>7</v>
      </c>
      <c r="M42" s="306">
        <v>5</v>
      </c>
    </row>
    <row r="43" spans="2:13" ht="27.75" customHeight="1">
      <c r="B43" s="1146"/>
      <c r="C43" s="1147"/>
      <c r="D43" s="303"/>
      <c r="E43" s="1152" t="s">
        <v>533</v>
      </c>
      <c r="F43" s="1152"/>
      <c r="G43" s="1152"/>
      <c r="H43" s="1153"/>
      <c r="I43" s="304">
        <v>1347</v>
      </c>
      <c r="J43" s="305">
        <v>1277</v>
      </c>
      <c r="K43" s="305">
        <v>1268</v>
      </c>
      <c r="L43" s="305">
        <v>1285</v>
      </c>
      <c r="M43" s="306">
        <v>1243</v>
      </c>
    </row>
    <row r="44" spans="2:13" ht="27.75" customHeight="1">
      <c r="B44" s="1146"/>
      <c r="C44" s="1147"/>
      <c r="D44" s="303"/>
      <c r="E44" s="1152" t="s">
        <v>534</v>
      </c>
      <c r="F44" s="1152"/>
      <c r="G44" s="1152"/>
      <c r="H44" s="1153"/>
      <c r="I44" s="304">
        <v>78</v>
      </c>
      <c r="J44" s="305">
        <v>73</v>
      </c>
      <c r="K44" s="305">
        <v>50</v>
      </c>
      <c r="L44" s="305">
        <v>40</v>
      </c>
      <c r="M44" s="306">
        <v>17</v>
      </c>
    </row>
    <row r="45" spans="2:13" ht="27.75" customHeight="1">
      <c r="B45" s="1146"/>
      <c r="C45" s="1147"/>
      <c r="D45" s="303"/>
      <c r="E45" s="1152" t="s">
        <v>535</v>
      </c>
      <c r="F45" s="1152"/>
      <c r="G45" s="1152"/>
      <c r="H45" s="1153"/>
      <c r="I45" s="304">
        <v>114</v>
      </c>
      <c r="J45" s="305">
        <v>223</v>
      </c>
      <c r="K45" s="305">
        <v>202</v>
      </c>
      <c r="L45" s="305">
        <v>206</v>
      </c>
      <c r="M45" s="306">
        <v>152</v>
      </c>
    </row>
    <row r="46" spans="2:13" ht="27.75" customHeight="1">
      <c r="B46" s="1146"/>
      <c r="C46" s="1147"/>
      <c r="D46" s="307"/>
      <c r="E46" s="1152" t="s">
        <v>536</v>
      </c>
      <c r="F46" s="1152"/>
      <c r="G46" s="1152"/>
      <c r="H46" s="1153"/>
      <c r="I46" s="304" t="s">
        <v>444</v>
      </c>
      <c r="J46" s="305" t="s">
        <v>444</v>
      </c>
      <c r="K46" s="305" t="s">
        <v>444</v>
      </c>
      <c r="L46" s="305" t="s">
        <v>444</v>
      </c>
      <c r="M46" s="306" t="s">
        <v>444</v>
      </c>
    </row>
    <row r="47" spans="2:13" ht="27.75" customHeight="1">
      <c r="B47" s="1146"/>
      <c r="C47" s="1147"/>
      <c r="D47" s="308"/>
      <c r="E47" s="1154" t="s">
        <v>537</v>
      </c>
      <c r="F47" s="1155"/>
      <c r="G47" s="1155"/>
      <c r="H47" s="1156"/>
      <c r="I47" s="304" t="s">
        <v>444</v>
      </c>
      <c r="J47" s="305" t="s">
        <v>444</v>
      </c>
      <c r="K47" s="305" t="s">
        <v>444</v>
      </c>
      <c r="L47" s="305" t="s">
        <v>444</v>
      </c>
      <c r="M47" s="306" t="s">
        <v>444</v>
      </c>
    </row>
    <row r="48" spans="2:13" ht="27.75" customHeight="1">
      <c r="B48" s="1146"/>
      <c r="C48" s="1147"/>
      <c r="D48" s="303"/>
      <c r="E48" s="1152" t="s">
        <v>538</v>
      </c>
      <c r="F48" s="1152"/>
      <c r="G48" s="1152"/>
      <c r="H48" s="1153"/>
      <c r="I48" s="304" t="s">
        <v>444</v>
      </c>
      <c r="J48" s="305" t="s">
        <v>444</v>
      </c>
      <c r="K48" s="305" t="s">
        <v>444</v>
      </c>
      <c r="L48" s="305" t="s">
        <v>444</v>
      </c>
      <c r="M48" s="306" t="s">
        <v>444</v>
      </c>
    </row>
    <row r="49" spans="2:13" ht="27.75" customHeight="1">
      <c r="B49" s="1148"/>
      <c r="C49" s="1149"/>
      <c r="D49" s="303"/>
      <c r="E49" s="1152" t="s">
        <v>539</v>
      </c>
      <c r="F49" s="1152"/>
      <c r="G49" s="1152"/>
      <c r="H49" s="1153"/>
      <c r="I49" s="304" t="s">
        <v>444</v>
      </c>
      <c r="J49" s="305" t="s">
        <v>444</v>
      </c>
      <c r="K49" s="305" t="s">
        <v>444</v>
      </c>
      <c r="L49" s="305" t="s">
        <v>444</v>
      </c>
      <c r="M49" s="306" t="s">
        <v>444</v>
      </c>
    </row>
    <row r="50" spans="2:13" ht="27.75" customHeight="1">
      <c r="B50" s="1157" t="s">
        <v>540</v>
      </c>
      <c r="C50" s="1158"/>
      <c r="D50" s="309"/>
      <c r="E50" s="1152" t="s">
        <v>541</v>
      </c>
      <c r="F50" s="1152"/>
      <c r="G50" s="1152"/>
      <c r="H50" s="1153"/>
      <c r="I50" s="304">
        <v>3314</v>
      </c>
      <c r="J50" s="305">
        <v>3344</v>
      </c>
      <c r="K50" s="305">
        <v>3229</v>
      </c>
      <c r="L50" s="305">
        <v>3207</v>
      </c>
      <c r="M50" s="306">
        <v>3316</v>
      </c>
    </row>
    <row r="51" spans="2:13" ht="27.75" customHeight="1">
      <c r="B51" s="1146"/>
      <c r="C51" s="1147"/>
      <c r="D51" s="303"/>
      <c r="E51" s="1152" t="s">
        <v>542</v>
      </c>
      <c r="F51" s="1152"/>
      <c r="G51" s="1152"/>
      <c r="H51" s="1153"/>
      <c r="I51" s="304" t="s">
        <v>444</v>
      </c>
      <c r="J51" s="305" t="s">
        <v>444</v>
      </c>
      <c r="K51" s="305">
        <v>18</v>
      </c>
      <c r="L51" s="305">
        <v>17</v>
      </c>
      <c r="M51" s="306">
        <v>16</v>
      </c>
    </row>
    <row r="52" spans="2:13" ht="27.75" customHeight="1">
      <c r="B52" s="1148"/>
      <c r="C52" s="1149"/>
      <c r="D52" s="303"/>
      <c r="E52" s="1152" t="s">
        <v>543</v>
      </c>
      <c r="F52" s="1152"/>
      <c r="G52" s="1152"/>
      <c r="H52" s="1153"/>
      <c r="I52" s="304">
        <v>4071</v>
      </c>
      <c r="J52" s="305">
        <v>3977</v>
      </c>
      <c r="K52" s="305">
        <v>4240</v>
      </c>
      <c r="L52" s="305">
        <v>4491</v>
      </c>
      <c r="M52" s="306">
        <v>4410</v>
      </c>
    </row>
    <row r="53" spans="2:13" ht="27.75" customHeight="1" thickBot="1">
      <c r="B53" s="1159" t="s">
        <v>515</v>
      </c>
      <c r="C53" s="1160"/>
      <c r="D53" s="310"/>
      <c r="E53" s="1161" t="s">
        <v>544</v>
      </c>
      <c r="F53" s="1161"/>
      <c r="G53" s="1161"/>
      <c r="H53" s="1162"/>
      <c r="I53" s="311">
        <v>-1784</v>
      </c>
      <c r="J53" s="312">
        <v>-1677</v>
      </c>
      <c r="K53" s="312">
        <v>-1483</v>
      </c>
      <c r="L53" s="312">
        <v>-1658</v>
      </c>
      <c r="M53" s="313">
        <v>-1706</v>
      </c>
    </row>
    <row r="54" spans="2:13" ht="27.75" customHeight="1">
      <c r="B54" s="314" t="s">
        <v>545</v>
      </c>
      <c r="C54" s="315"/>
      <c r="D54" s="315"/>
      <c r="E54" s="316"/>
      <c r="F54" s="316"/>
      <c r="G54" s="316"/>
      <c r="H54" s="316"/>
      <c r="I54" s="317"/>
      <c r="J54" s="317"/>
      <c r="K54" s="317"/>
      <c r="L54" s="317"/>
      <c r="M54" s="317"/>
    </row>
    <row r="55" spans="2:13" ht="12.75" customHeight="1"/>
    <row r="56" spans="2:13" ht="12.75" hidden="1" customHeight="1"/>
    <row r="57" spans="2:13" ht="12.75" hidden="1" customHeight="1"/>
    <row r="58" spans="2:13" ht="12.75" hidden="1" customHeight="1"/>
  </sheetData>
  <sheetProtection algorithmName="SHA-512" hashValue="yWpvtaqhzKXNA1mj/AfUPRKlfh7mYenEW8nrSCzMhGA2WNcteepN9ecydeDvxgdSMNsS6VsWtVBEj+ugXgPb7Q==" saltValue="WxFulUjp5pJsEm0i8fE2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F8A53-09D9-4040-8732-358426EF28F6}">
  <sheetPr>
    <pageSetUpPr fitToPage="1"/>
  </sheetPr>
  <dimension ref="B1:W64"/>
  <sheetViews>
    <sheetView showGridLines="0" zoomScale="85" zoomScaleNormal="85" workbookViewId="0"/>
  </sheetViews>
  <sheetFormatPr defaultColWidth="0" defaultRowHeight="0" customHeight="1" zeroHeight="1"/>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01"/>
      <c r="C53" s="201"/>
      <c r="D53" s="201"/>
      <c r="E53" s="201"/>
      <c r="F53" s="201"/>
      <c r="G53" s="201"/>
      <c r="H53" s="318" t="s">
        <v>546</v>
      </c>
    </row>
    <row r="54" spans="2:8" ht="29.25" customHeight="1" thickBot="1">
      <c r="B54" s="319" t="s">
        <v>26</v>
      </c>
      <c r="C54" s="320"/>
      <c r="D54" s="320"/>
      <c r="E54" s="321" t="s">
        <v>484</v>
      </c>
      <c r="F54" s="322" t="s">
        <v>6</v>
      </c>
      <c r="G54" s="322" t="s">
        <v>7</v>
      </c>
      <c r="H54" s="323" t="s">
        <v>8</v>
      </c>
    </row>
    <row r="55" spans="2:8" ht="52.5" customHeight="1">
      <c r="B55" s="324"/>
      <c r="C55" s="1171" t="s">
        <v>119</v>
      </c>
      <c r="D55" s="1171"/>
      <c r="E55" s="1172"/>
      <c r="F55" s="325">
        <v>787</v>
      </c>
      <c r="G55" s="325">
        <v>788</v>
      </c>
      <c r="H55" s="326">
        <v>788</v>
      </c>
    </row>
    <row r="56" spans="2:8" ht="52.5" customHeight="1">
      <c r="B56" s="327"/>
      <c r="C56" s="1173" t="s">
        <v>547</v>
      </c>
      <c r="D56" s="1173"/>
      <c r="E56" s="1174"/>
      <c r="F56" s="328">
        <v>270</v>
      </c>
      <c r="G56" s="328">
        <v>320</v>
      </c>
      <c r="H56" s="329">
        <v>371</v>
      </c>
    </row>
    <row r="57" spans="2:8" ht="53.25" customHeight="1">
      <c r="B57" s="327"/>
      <c r="C57" s="1175" t="s">
        <v>124</v>
      </c>
      <c r="D57" s="1175"/>
      <c r="E57" s="1176"/>
      <c r="F57" s="330">
        <v>2095</v>
      </c>
      <c r="G57" s="330">
        <v>1973</v>
      </c>
      <c r="H57" s="331">
        <v>2038</v>
      </c>
    </row>
    <row r="58" spans="2:8" ht="45.75" customHeight="1">
      <c r="B58" s="332"/>
      <c r="C58" s="1163" t="s">
        <v>548</v>
      </c>
      <c r="D58" s="1164"/>
      <c r="E58" s="1165"/>
      <c r="F58" s="333">
        <v>1318</v>
      </c>
      <c r="G58" s="333">
        <v>1361</v>
      </c>
      <c r="H58" s="334">
        <v>1448</v>
      </c>
    </row>
    <row r="59" spans="2:8" ht="45.75" customHeight="1">
      <c r="B59" s="332"/>
      <c r="C59" s="1163" t="s">
        <v>549</v>
      </c>
      <c r="D59" s="1164"/>
      <c r="E59" s="1165"/>
      <c r="F59" s="333">
        <v>129</v>
      </c>
      <c r="G59" s="333">
        <v>129</v>
      </c>
      <c r="H59" s="334">
        <v>129</v>
      </c>
    </row>
    <row r="60" spans="2:8" ht="45.75" customHeight="1">
      <c r="B60" s="332"/>
      <c r="C60" s="1163" t="s">
        <v>550</v>
      </c>
      <c r="D60" s="1164"/>
      <c r="E60" s="1165"/>
      <c r="F60" s="333">
        <v>100</v>
      </c>
      <c r="G60" s="333">
        <v>100</v>
      </c>
      <c r="H60" s="334">
        <v>100</v>
      </c>
    </row>
    <row r="61" spans="2:8" ht="45.75" customHeight="1">
      <c r="B61" s="332"/>
      <c r="C61" s="1163" t="s">
        <v>551</v>
      </c>
      <c r="D61" s="1164"/>
      <c r="E61" s="1165"/>
      <c r="F61" s="333">
        <v>123</v>
      </c>
      <c r="G61" s="333">
        <v>114</v>
      </c>
      <c r="H61" s="334">
        <v>92</v>
      </c>
    </row>
    <row r="62" spans="2:8" ht="45.75" customHeight="1" thickBot="1">
      <c r="B62" s="335"/>
      <c r="C62" s="1166" t="s">
        <v>552</v>
      </c>
      <c r="D62" s="1167"/>
      <c r="E62" s="1168"/>
      <c r="F62" s="336">
        <v>80</v>
      </c>
      <c r="G62" s="336">
        <v>80</v>
      </c>
      <c r="H62" s="337">
        <v>80</v>
      </c>
    </row>
    <row r="63" spans="2:8" ht="52.5" customHeight="1" thickBot="1">
      <c r="B63" s="338"/>
      <c r="C63" s="1169" t="s">
        <v>553</v>
      </c>
      <c r="D63" s="1169"/>
      <c r="E63" s="1170"/>
      <c r="F63" s="339">
        <v>3152</v>
      </c>
      <c r="G63" s="339">
        <v>3080</v>
      </c>
      <c r="H63" s="340">
        <v>3197</v>
      </c>
    </row>
    <row r="64" spans="2:8" ht="15" customHeight="1"/>
  </sheetData>
  <sheetProtection algorithmName="SHA-512" hashValue="fke8bjweRzZKH4UCMHoJScFkWjammNGvREws6YxPWr1FIoZtq0ZueiJatBbyzvFGTqG6CctnyY3aO0WpvaqO7A==" saltValue="7j+5/dJO0jTFY47hnI8r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topLeftCell="T13" zoomScaleNormal="100" zoomScaleSheetLayoutView="55" workbookViewId="0">
      <selection activeCell="AK44" sqref="AK44"/>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184" t="s">
        <v>554</v>
      </c>
      <c r="AO43" s="1185"/>
      <c r="AP43" s="1185"/>
      <c r="AQ43" s="1185"/>
      <c r="AR43" s="1185"/>
      <c r="AS43" s="1185"/>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6"/>
    </row>
    <row r="44" spans="2:109">
      <c r="B44" s="12"/>
      <c r="AN44" s="1187"/>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9"/>
    </row>
    <row r="45" spans="2:109">
      <c r="B45" s="12"/>
      <c r="AN45" s="1187"/>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9"/>
    </row>
    <row r="46" spans="2:109">
      <c r="B46" s="12"/>
      <c r="AN46" s="1187"/>
      <c r="AO46" s="1188"/>
      <c r="AP46" s="1188"/>
      <c r="AQ46" s="1188"/>
      <c r="AR46" s="1188"/>
      <c r="AS46" s="1188"/>
      <c r="AT46" s="1188"/>
      <c r="AU46" s="1188"/>
      <c r="AV46" s="1188"/>
      <c r="AW46" s="1188"/>
      <c r="AX46" s="1188"/>
      <c r="AY46" s="1188"/>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9"/>
    </row>
    <row r="47" spans="2:109">
      <c r="B47" s="12"/>
      <c r="AN47" s="1190"/>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c r="CA47" s="1191"/>
      <c r="CB47" s="1191"/>
      <c r="CC47" s="1191"/>
      <c r="CD47" s="1191"/>
      <c r="CE47" s="1191"/>
      <c r="CF47" s="1191"/>
      <c r="CG47" s="1191"/>
      <c r="CH47" s="1191"/>
      <c r="CI47" s="1191"/>
      <c r="CJ47" s="1191"/>
      <c r="CK47" s="1191"/>
      <c r="CL47" s="1191"/>
      <c r="CM47" s="1191"/>
      <c r="CN47" s="1191"/>
      <c r="CO47" s="1191"/>
      <c r="CP47" s="1191"/>
      <c r="CQ47" s="1191"/>
      <c r="CR47" s="1191"/>
      <c r="CS47" s="1191"/>
      <c r="CT47" s="1191"/>
      <c r="CU47" s="1191"/>
      <c r="CV47" s="1191"/>
      <c r="CW47" s="1191"/>
      <c r="CX47" s="1191"/>
      <c r="CY47" s="1191"/>
      <c r="CZ47" s="1191"/>
      <c r="DA47" s="1191"/>
      <c r="DB47" s="1191"/>
      <c r="DC47" s="1192"/>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177"/>
      <c r="H50" s="1177"/>
      <c r="I50" s="1177"/>
      <c r="J50" s="1177"/>
      <c r="K50" s="22"/>
      <c r="L50" s="22"/>
      <c r="M50" s="23"/>
      <c r="N50" s="23"/>
      <c r="AN50" s="1178"/>
      <c r="AO50" s="1179"/>
      <c r="AP50" s="1179"/>
      <c r="AQ50" s="1179"/>
      <c r="AR50" s="1179"/>
      <c r="AS50" s="1179"/>
      <c r="AT50" s="1179"/>
      <c r="AU50" s="1179"/>
      <c r="AV50" s="1179"/>
      <c r="AW50" s="1179"/>
      <c r="AX50" s="1179"/>
      <c r="AY50" s="1179"/>
      <c r="AZ50" s="1179"/>
      <c r="BA50" s="1179"/>
      <c r="BB50" s="1179"/>
      <c r="BC50" s="1179"/>
      <c r="BD50" s="1179"/>
      <c r="BE50" s="1179"/>
      <c r="BF50" s="1179"/>
      <c r="BG50" s="1179"/>
      <c r="BH50" s="1179"/>
      <c r="BI50" s="1179"/>
      <c r="BJ50" s="1179"/>
      <c r="BK50" s="1179"/>
      <c r="BL50" s="1179"/>
      <c r="BM50" s="1179"/>
      <c r="BN50" s="1179"/>
      <c r="BO50" s="1180"/>
      <c r="BP50" s="1181" t="s">
        <v>4</v>
      </c>
      <c r="BQ50" s="1181"/>
      <c r="BR50" s="1181"/>
      <c r="BS50" s="1181"/>
      <c r="BT50" s="1181"/>
      <c r="BU50" s="1181"/>
      <c r="BV50" s="1181"/>
      <c r="BW50" s="1181"/>
      <c r="BX50" s="1181" t="s">
        <v>5</v>
      </c>
      <c r="BY50" s="1181"/>
      <c r="BZ50" s="1181"/>
      <c r="CA50" s="1181"/>
      <c r="CB50" s="1181"/>
      <c r="CC50" s="1181"/>
      <c r="CD50" s="1181"/>
      <c r="CE50" s="1181"/>
      <c r="CF50" s="1181" t="s">
        <v>6</v>
      </c>
      <c r="CG50" s="1181"/>
      <c r="CH50" s="1181"/>
      <c r="CI50" s="1181"/>
      <c r="CJ50" s="1181"/>
      <c r="CK50" s="1181"/>
      <c r="CL50" s="1181"/>
      <c r="CM50" s="1181"/>
      <c r="CN50" s="1181" t="s">
        <v>7</v>
      </c>
      <c r="CO50" s="1181"/>
      <c r="CP50" s="1181"/>
      <c r="CQ50" s="1181"/>
      <c r="CR50" s="1181"/>
      <c r="CS50" s="1181"/>
      <c r="CT50" s="1181"/>
      <c r="CU50" s="1181"/>
      <c r="CV50" s="1181" t="s">
        <v>8</v>
      </c>
      <c r="CW50" s="1181"/>
      <c r="CX50" s="1181"/>
      <c r="CY50" s="1181"/>
      <c r="CZ50" s="1181"/>
      <c r="DA50" s="1181"/>
      <c r="DB50" s="1181"/>
      <c r="DC50" s="1181"/>
    </row>
    <row r="51" spans="1:109" ht="13.5" customHeight="1">
      <c r="B51" s="12"/>
      <c r="G51" s="1194"/>
      <c r="H51" s="1194"/>
      <c r="I51" s="1195"/>
      <c r="J51" s="1195"/>
      <c r="K51" s="1193"/>
      <c r="L51" s="1193"/>
      <c r="M51" s="1193"/>
      <c r="N51" s="1193"/>
      <c r="AM51" s="21"/>
      <c r="AN51" s="1183" t="s">
        <v>9</v>
      </c>
      <c r="AO51" s="1183"/>
      <c r="AP51" s="1183"/>
      <c r="AQ51" s="1183"/>
      <c r="AR51" s="1183"/>
      <c r="AS51" s="1183"/>
      <c r="AT51" s="1183"/>
      <c r="AU51" s="1183"/>
      <c r="AV51" s="1183"/>
      <c r="AW51" s="1183"/>
      <c r="AX51" s="1183"/>
      <c r="AY51" s="1183"/>
      <c r="AZ51" s="1183"/>
      <c r="BA51" s="1183"/>
      <c r="BB51" s="1183" t="s">
        <v>10</v>
      </c>
      <c r="BC51" s="1183"/>
      <c r="BD51" s="1183"/>
      <c r="BE51" s="1183"/>
      <c r="BF51" s="1183"/>
      <c r="BG51" s="1183"/>
      <c r="BH51" s="1183"/>
      <c r="BI51" s="1183"/>
      <c r="BJ51" s="1183"/>
      <c r="BK51" s="1183"/>
      <c r="BL51" s="1183"/>
      <c r="BM51" s="1183"/>
      <c r="BN51" s="1183"/>
      <c r="BO51" s="1183"/>
      <c r="BP51" s="1182"/>
      <c r="BQ51" s="1182"/>
      <c r="BR51" s="1182"/>
      <c r="BS51" s="1182"/>
      <c r="BT51" s="1182"/>
      <c r="BU51" s="1182"/>
      <c r="BV51" s="1182"/>
      <c r="BW51" s="1182"/>
      <c r="BX51" s="1182"/>
      <c r="BY51" s="1182"/>
      <c r="BZ51" s="1182"/>
      <c r="CA51" s="1182"/>
      <c r="CB51" s="1182"/>
      <c r="CC51" s="1182"/>
      <c r="CD51" s="1182"/>
      <c r="CE51" s="1182"/>
      <c r="CF51" s="1182"/>
      <c r="CG51" s="1182"/>
      <c r="CH51" s="1182"/>
      <c r="CI51" s="1182"/>
      <c r="CJ51" s="1182"/>
      <c r="CK51" s="1182"/>
      <c r="CL51" s="1182"/>
      <c r="CM51" s="1182"/>
      <c r="CN51" s="1182"/>
      <c r="CO51" s="1182"/>
      <c r="CP51" s="1182"/>
      <c r="CQ51" s="1182"/>
      <c r="CR51" s="1182"/>
      <c r="CS51" s="1182"/>
      <c r="CT51" s="1182"/>
      <c r="CU51" s="1182"/>
      <c r="CV51" s="1182"/>
      <c r="CW51" s="1182"/>
      <c r="CX51" s="1182"/>
      <c r="CY51" s="1182"/>
      <c r="CZ51" s="1182"/>
      <c r="DA51" s="1182"/>
      <c r="DB51" s="1182"/>
      <c r="DC51" s="1182"/>
    </row>
    <row r="52" spans="1:109">
      <c r="B52" s="12"/>
      <c r="G52" s="1194"/>
      <c r="H52" s="1194"/>
      <c r="I52" s="1195"/>
      <c r="J52" s="1195"/>
      <c r="K52" s="1193"/>
      <c r="L52" s="1193"/>
      <c r="M52" s="1193"/>
      <c r="N52" s="1193"/>
      <c r="AM52" s="21"/>
      <c r="AN52" s="1183"/>
      <c r="AO52" s="1183"/>
      <c r="AP52" s="1183"/>
      <c r="AQ52" s="1183"/>
      <c r="AR52" s="1183"/>
      <c r="AS52" s="1183"/>
      <c r="AT52" s="1183"/>
      <c r="AU52" s="1183"/>
      <c r="AV52" s="1183"/>
      <c r="AW52" s="1183"/>
      <c r="AX52" s="1183"/>
      <c r="AY52" s="1183"/>
      <c r="AZ52" s="1183"/>
      <c r="BA52" s="1183"/>
      <c r="BB52" s="1183"/>
      <c r="BC52" s="1183"/>
      <c r="BD52" s="1183"/>
      <c r="BE52" s="1183"/>
      <c r="BF52" s="1183"/>
      <c r="BG52" s="1183"/>
      <c r="BH52" s="1183"/>
      <c r="BI52" s="1183"/>
      <c r="BJ52" s="1183"/>
      <c r="BK52" s="1183"/>
      <c r="BL52" s="1183"/>
      <c r="BM52" s="1183"/>
      <c r="BN52" s="1183"/>
      <c r="BO52" s="1183"/>
      <c r="BP52" s="1182"/>
      <c r="BQ52" s="1182"/>
      <c r="BR52" s="1182"/>
      <c r="BS52" s="1182"/>
      <c r="BT52" s="1182"/>
      <c r="BU52" s="1182"/>
      <c r="BV52" s="1182"/>
      <c r="BW52" s="1182"/>
      <c r="BX52" s="1182"/>
      <c r="BY52" s="1182"/>
      <c r="BZ52" s="1182"/>
      <c r="CA52" s="1182"/>
      <c r="CB52" s="1182"/>
      <c r="CC52" s="1182"/>
      <c r="CD52" s="1182"/>
      <c r="CE52" s="1182"/>
      <c r="CF52" s="1182"/>
      <c r="CG52" s="1182"/>
      <c r="CH52" s="1182"/>
      <c r="CI52" s="1182"/>
      <c r="CJ52" s="1182"/>
      <c r="CK52" s="1182"/>
      <c r="CL52" s="1182"/>
      <c r="CM52" s="1182"/>
      <c r="CN52" s="1182"/>
      <c r="CO52" s="1182"/>
      <c r="CP52" s="1182"/>
      <c r="CQ52" s="1182"/>
      <c r="CR52" s="1182"/>
      <c r="CS52" s="1182"/>
      <c r="CT52" s="1182"/>
      <c r="CU52" s="1182"/>
      <c r="CV52" s="1182"/>
      <c r="CW52" s="1182"/>
      <c r="CX52" s="1182"/>
      <c r="CY52" s="1182"/>
      <c r="CZ52" s="1182"/>
      <c r="DA52" s="1182"/>
      <c r="DB52" s="1182"/>
      <c r="DC52" s="1182"/>
    </row>
    <row r="53" spans="1:109">
      <c r="A53" s="20"/>
      <c r="B53" s="12"/>
      <c r="G53" s="1194"/>
      <c r="H53" s="1194"/>
      <c r="I53" s="1177"/>
      <c r="J53" s="1177"/>
      <c r="K53" s="1193"/>
      <c r="L53" s="1193"/>
      <c r="M53" s="1193"/>
      <c r="N53" s="1193"/>
      <c r="AM53" s="21"/>
      <c r="AN53" s="1183"/>
      <c r="AO53" s="1183"/>
      <c r="AP53" s="1183"/>
      <c r="AQ53" s="1183"/>
      <c r="AR53" s="1183"/>
      <c r="AS53" s="1183"/>
      <c r="AT53" s="1183"/>
      <c r="AU53" s="1183"/>
      <c r="AV53" s="1183"/>
      <c r="AW53" s="1183"/>
      <c r="AX53" s="1183"/>
      <c r="AY53" s="1183"/>
      <c r="AZ53" s="1183"/>
      <c r="BA53" s="1183"/>
      <c r="BB53" s="1183" t="s">
        <v>11</v>
      </c>
      <c r="BC53" s="1183"/>
      <c r="BD53" s="1183"/>
      <c r="BE53" s="1183"/>
      <c r="BF53" s="1183"/>
      <c r="BG53" s="1183"/>
      <c r="BH53" s="1183"/>
      <c r="BI53" s="1183"/>
      <c r="BJ53" s="1183"/>
      <c r="BK53" s="1183"/>
      <c r="BL53" s="1183"/>
      <c r="BM53" s="1183"/>
      <c r="BN53" s="1183"/>
      <c r="BO53" s="1183"/>
      <c r="BP53" s="1182">
        <v>74.3</v>
      </c>
      <c r="BQ53" s="1182"/>
      <c r="BR53" s="1182"/>
      <c r="BS53" s="1182"/>
      <c r="BT53" s="1182"/>
      <c r="BU53" s="1182"/>
      <c r="BV53" s="1182"/>
      <c r="BW53" s="1182"/>
      <c r="BX53" s="1182">
        <v>61.1</v>
      </c>
      <c r="BY53" s="1182"/>
      <c r="BZ53" s="1182"/>
      <c r="CA53" s="1182"/>
      <c r="CB53" s="1182"/>
      <c r="CC53" s="1182"/>
      <c r="CD53" s="1182"/>
      <c r="CE53" s="1182"/>
      <c r="CF53" s="1182">
        <v>64.5</v>
      </c>
      <c r="CG53" s="1182"/>
      <c r="CH53" s="1182"/>
      <c r="CI53" s="1182"/>
      <c r="CJ53" s="1182"/>
      <c r="CK53" s="1182"/>
      <c r="CL53" s="1182"/>
      <c r="CM53" s="1182"/>
      <c r="CN53" s="1182">
        <v>61.8</v>
      </c>
      <c r="CO53" s="1182"/>
      <c r="CP53" s="1182"/>
      <c r="CQ53" s="1182"/>
      <c r="CR53" s="1182"/>
      <c r="CS53" s="1182"/>
      <c r="CT53" s="1182"/>
      <c r="CU53" s="1182"/>
      <c r="CV53" s="1182">
        <v>61.5</v>
      </c>
      <c r="CW53" s="1182"/>
      <c r="CX53" s="1182"/>
      <c r="CY53" s="1182"/>
      <c r="CZ53" s="1182"/>
      <c r="DA53" s="1182"/>
      <c r="DB53" s="1182"/>
      <c r="DC53" s="1182"/>
    </row>
    <row r="54" spans="1:109">
      <c r="A54" s="20"/>
      <c r="B54" s="12"/>
      <c r="G54" s="1194"/>
      <c r="H54" s="1194"/>
      <c r="I54" s="1177"/>
      <c r="J54" s="1177"/>
      <c r="K54" s="1193"/>
      <c r="L54" s="1193"/>
      <c r="M54" s="1193"/>
      <c r="N54" s="1193"/>
      <c r="AM54" s="21"/>
      <c r="AN54" s="1183"/>
      <c r="AO54" s="1183"/>
      <c r="AP54" s="1183"/>
      <c r="AQ54" s="1183"/>
      <c r="AR54" s="1183"/>
      <c r="AS54" s="1183"/>
      <c r="AT54" s="1183"/>
      <c r="AU54" s="1183"/>
      <c r="AV54" s="1183"/>
      <c r="AW54" s="1183"/>
      <c r="AX54" s="1183"/>
      <c r="AY54" s="1183"/>
      <c r="AZ54" s="1183"/>
      <c r="BA54" s="1183"/>
      <c r="BB54" s="1183"/>
      <c r="BC54" s="1183"/>
      <c r="BD54" s="1183"/>
      <c r="BE54" s="1183"/>
      <c r="BF54" s="1183"/>
      <c r="BG54" s="1183"/>
      <c r="BH54" s="1183"/>
      <c r="BI54" s="1183"/>
      <c r="BJ54" s="1183"/>
      <c r="BK54" s="1183"/>
      <c r="BL54" s="1183"/>
      <c r="BM54" s="1183"/>
      <c r="BN54" s="1183"/>
      <c r="BO54" s="1183"/>
      <c r="BP54" s="1182"/>
      <c r="BQ54" s="1182"/>
      <c r="BR54" s="1182"/>
      <c r="BS54" s="1182"/>
      <c r="BT54" s="1182"/>
      <c r="BU54" s="1182"/>
      <c r="BV54" s="1182"/>
      <c r="BW54" s="1182"/>
      <c r="BX54" s="1182"/>
      <c r="BY54" s="1182"/>
      <c r="BZ54" s="1182"/>
      <c r="CA54" s="1182"/>
      <c r="CB54" s="1182"/>
      <c r="CC54" s="1182"/>
      <c r="CD54" s="1182"/>
      <c r="CE54" s="1182"/>
      <c r="CF54" s="1182"/>
      <c r="CG54" s="1182"/>
      <c r="CH54" s="1182"/>
      <c r="CI54" s="1182"/>
      <c r="CJ54" s="1182"/>
      <c r="CK54" s="1182"/>
      <c r="CL54" s="1182"/>
      <c r="CM54" s="1182"/>
      <c r="CN54" s="1182"/>
      <c r="CO54" s="1182"/>
      <c r="CP54" s="1182"/>
      <c r="CQ54" s="1182"/>
      <c r="CR54" s="1182"/>
      <c r="CS54" s="1182"/>
      <c r="CT54" s="1182"/>
      <c r="CU54" s="1182"/>
      <c r="CV54" s="1182"/>
      <c r="CW54" s="1182"/>
      <c r="CX54" s="1182"/>
      <c r="CY54" s="1182"/>
      <c r="CZ54" s="1182"/>
      <c r="DA54" s="1182"/>
      <c r="DB54" s="1182"/>
      <c r="DC54" s="1182"/>
    </row>
    <row r="55" spans="1:109">
      <c r="A55" s="20"/>
      <c r="B55" s="12"/>
      <c r="G55" s="1177"/>
      <c r="H55" s="1177"/>
      <c r="I55" s="1177"/>
      <c r="J55" s="1177"/>
      <c r="K55" s="1193"/>
      <c r="L55" s="1193"/>
      <c r="M55" s="1193"/>
      <c r="N55" s="1193"/>
      <c r="AN55" s="1181" t="s">
        <v>12</v>
      </c>
      <c r="AO55" s="1181"/>
      <c r="AP55" s="1181"/>
      <c r="AQ55" s="1181"/>
      <c r="AR55" s="1181"/>
      <c r="AS55" s="1181"/>
      <c r="AT55" s="1181"/>
      <c r="AU55" s="1181"/>
      <c r="AV55" s="1181"/>
      <c r="AW55" s="1181"/>
      <c r="AX55" s="1181"/>
      <c r="AY55" s="1181"/>
      <c r="AZ55" s="1181"/>
      <c r="BA55" s="1181"/>
      <c r="BB55" s="1183" t="s">
        <v>10</v>
      </c>
      <c r="BC55" s="1183"/>
      <c r="BD55" s="1183"/>
      <c r="BE55" s="1183"/>
      <c r="BF55" s="1183"/>
      <c r="BG55" s="1183"/>
      <c r="BH55" s="1183"/>
      <c r="BI55" s="1183"/>
      <c r="BJ55" s="1183"/>
      <c r="BK55" s="1183"/>
      <c r="BL55" s="1183"/>
      <c r="BM55" s="1183"/>
      <c r="BN55" s="1183"/>
      <c r="BO55" s="1183"/>
      <c r="BP55" s="1182">
        <v>0</v>
      </c>
      <c r="BQ55" s="1182"/>
      <c r="BR55" s="1182"/>
      <c r="BS55" s="1182"/>
      <c r="BT55" s="1182"/>
      <c r="BU55" s="1182"/>
      <c r="BV55" s="1182"/>
      <c r="BW55" s="1182"/>
      <c r="BX55" s="1182">
        <v>0</v>
      </c>
      <c r="BY55" s="1182"/>
      <c r="BZ55" s="1182"/>
      <c r="CA55" s="1182"/>
      <c r="CB55" s="1182"/>
      <c r="CC55" s="1182"/>
      <c r="CD55" s="1182"/>
      <c r="CE55" s="1182"/>
      <c r="CF55" s="1182">
        <v>0</v>
      </c>
      <c r="CG55" s="1182"/>
      <c r="CH55" s="1182"/>
      <c r="CI55" s="1182"/>
      <c r="CJ55" s="1182"/>
      <c r="CK55" s="1182"/>
      <c r="CL55" s="1182"/>
      <c r="CM55" s="1182"/>
      <c r="CN55" s="1182">
        <v>0</v>
      </c>
      <c r="CO55" s="1182"/>
      <c r="CP55" s="1182"/>
      <c r="CQ55" s="1182"/>
      <c r="CR55" s="1182"/>
      <c r="CS55" s="1182"/>
      <c r="CT55" s="1182"/>
      <c r="CU55" s="1182"/>
      <c r="CV55" s="1182">
        <v>0</v>
      </c>
      <c r="CW55" s="1182"/>
      <c r="CX55" s="1182"/>
      <c r="CY55" s="1182"/>
      <c r="CZ55" s="1182"/>
      <c r="DA55" s="1182"/>
      <c r="DB55" s="1182"/>
      <c r="DC55" s="1182"/>
    </row>
    <row r="56" spans="1:109">
      <c r="A56" s="20"/>
      <c r="B56" s="12"/>
      <c r="G56" s="1177"/>
      <c r="H56" s="1177"/>
      <c r="I56" s="1177"/>
      <c r="J56" s="1177"/>
      <c r="K56" s="1193"/>
      <c r="L56" s="1193"/>
      <c r="M56" s="1193"/>
      <c r="N56" s="1193"/>
      <c r="AN56" s="1181"/>
      <c r="AO56" s="1181"/>
      <c r="AP56" s="1181"/>
      <c r="AQ56" s="1181"/>
      <c r="AR56" s="1181"/>
      <c r="AS56" s="1181"/>
      <c r="AT56" s="1181"/>
      <c r="AU56" s="1181"/>
      <c r="AV56" s="1181"/>
      <c r="AW56" s="1181"/>
      <c r="AX56" s="1181"/>
      <c r="AY56" s="1181"/>
      <c r="AZ56" s="1181"/>
      <c r="BA56" s="1181"/>
      <c r="BB56" s="1183"/>
      <c r="BC56" s="1183"/>
      <c r="BD56" s="1183"/>
      <c r="BE56" s="1183"/>
      <c r="BF56" s="1183"/>
      <c r="BG56" s="1183"/>
      <c r="BH56" s="1183"/>
      <c r="BI56" s="1183"/>
      <c r="BJ56" s="1183"/>
      <c r="BK56" s="1183"/>
      <c r="BL56" s="1183"/>
      <c r="BM56" s="1183"/>
      <c r="BN56" s="1183"/>
      <c r="BO56" s="1183"/>
      <c r="BP56" s="1182"/>
      <c r="BQ56" s="1182"/>
      <c r="BR56" s="1182"/>
      <c r="BS56" s="1182"/>
      <c r="BT56" s="1182"/>
      <c r="BU56" s="1182"/>
      <c r="BV56" s="1182"/>
      <c r="BW56" s="1182"/>
      <c r="BX56" s="1182"/>
      <c r="BY56" s="1182"/>
      <c r="BZ56" s="1182"/>
      <c r="CA56" s="1182"/>
      <c r="CB56" s="1182"/>
      <c r="CC56" s="1182"/>
      <c r="CD56" s="1182"/>
      <c r="CE56" s="1182"/>
      <c r="CF56" s="1182"/>
      <c r="CG56" s="1182"/>
      <c r="CH56" s="1182"/>
      <c r="CI56" s="1182"/>
      <c r="CJ56" s="1182"/>
      <c r="CK56" s="1182"/>
      <c r="CL56" s="1182"/>
      <c r="CM56" s="1182"/>
      <c r="CN56" s="1182"/>
      <c r="CO56" s="1182"/>
      <c r="CP56" s="1182"/>
      <c r="CQ56" s="1182"/>
      <c r="CR56" s="1182"/>
      <c r="CS56" s="1182"/>
      <c r="CT56" s="1182"/>
      <c r="CU56" s="1182"/>
      <c r="CV56" s="1182"/>
      <c r="CW56" s="1182"/>
      <c r="CX56" s="1182"/>
      <c r="CY56" s="1182"/>
      <c r="CZ56" s="1182"/>
      <c r="DA56" s="1182"/>
      <c r="DB56" s="1182"/>
      <c r="DC56" s="1182"/>
    </row>
    <row r="57" spans="1:109" s="20" customFormat="1">
      <c r="B57" s="24"/>
      <c r="G57" s="1177"/>
      <c r="H57" s="1177"/>
      <c r="I57" s="1196"/>
      <c r="J57" s="1196"/>
      <c r="K57" s="1193"/>
      <c r="L57" s="1193"/>
      <c r="M57" s="1193"/>
      <c r="N57" s="1193"/>
      <c r="AM57" s="3"/>
      <c r="AN57" s="1181"/>
      <c r="AO57" s="1181"/>
      <c r="AP57" s="1181"/>
      <c r="AQ57" s="1181"/>
      <c r="AR57" s="1181"/>
      <c r="AS57" s="1181"/>
      <c r="AT57" s="1181"/>
      <c r="AU57" s="1181"/>
      <c r="AV57" s="1181"/>
      <c r="AW57" s="1181"/>
      <c r="AX57" s="1181"/>
      <c r="AY57" s="1181"/>
      <c r="AZ57" s="1181"/>
      <c r="BA57" s="1181"/>
      <c r="BB57" s="1183" t="s">
        <v>13</v>
      </c>
      <c r="BC57" s="1183"/>
      <c r="BD57" s="1183"/>
      <c r="BE57" s="1183"/>
      <c r="BF57" s="1183"/>
      <c r="BG57" s="1183"/>
      <c r="BH57" s="1183"/>
      <c r="BI57" s="1183"/>
      <c r="BJ57" s="1183"/>
      <c r="BK57" s="1183"/>
      <c r="BL57" s="1183"/>
      <c r="BM57" s="1183"/>
      <c r="BN57" s="1183"/>
      <c r="BO57" s="1183"/>
      <c r="BP57" s="1182">
        <v>54.2</v>
      </c>
      <c r="BQ57" s="1182"/>
      <c r="BR57" s="1182"/>
      <c r="BS57" s="1182"/>
      <c r="BT57" s="1182"/>
      <c r="BU57" s="1182"/>
      <c r="BV57" s="1182"/>
      <c r="BW57" s="1182"/>
      <c r="BX57" s="1182">
        <v>56.3</v>
      </c>
      <c r="BY57" s="1182"/>
      <c r="BZ57" s="1182"/>
      <c r="CA57" s="1182"/>
      <c r="CB57" s="1182"/>
      <c r="CC57" s="1182"/>
      <c r="CD57" s="1182"/>
      <c r="CE57" s="1182"/>
      <c r="CF57" s="1182">
        <v>57.6</v>
      </c>
      <c r="CG57" s="1182"/>
      <c r="CH57" s="1182"/>
      <c r="CI57" s="1182"/>
      <c r="CJ57" s="1182"/>
      <c r="CK57" s="1182"/>
      <c r="CL57" s="1182"/>
      <c r="CM57" s="1182"/>
      <c r="CN57" s="1182">
        <v>58.8</v>
      </c>
      <c r="CO57" s="1182"/>
      <c r="CP57" s="1182"/>
      <c r="CQ57" s="1182"/>
      <c r="CR57" s="1182"/>
      <c r="CS57" s="1182"/>
      <c r="CT57" s="1182"/>
      <c r="CU57" s="1182"/>
      <c r="CV57" s="1182">
        <v>59.5</v>
      </c>
      <c r="CW57" s="1182"/>
      <c r="CX57" s="1182"/>
      <c r="CY57" s="1182"/>
      <c r="CZ57" s="1182"/>
      <c r="DA57" s="1182"/>
      <c r="DB57" s="1182"/>
      <c r="DC57" s="1182"/>
      <c r="DD57" s="25"/>
      <c r="DE57" s="24"/>
    </row>
    <row r="58" spans="1:109" s="20" customFormat="1">
      <c r="A58" s="3"/>
      <c r="B58" s="24"/>
      <c r="G58" s="1177"/>
      <c r="H58" s="1177"/>
      <c r="I58" s="1196"/>
      <c r="J58" s="1196"/>
      <c r="K58" s="1193"/>
      <c r="L58" s="1193"/>
      <c r="M58" s="1193"/>
      <c r="N58" s="1193"/>
      <c r="AM58" s="3"/>
      <c r="AN58" s="1181"/>
      <c r="AO58" s="1181"/>
      <c r="AP58" s="1181"/>
      <c r="AQ58" s="1181"/>
      <c r="AR58" s="1181"/>
      <c r="AS58" s="1181"/>
      <c r="AT58" s="1181"/>
      <c r="AU58" s="1181"/>
      <c r="AV58" s="1181"/>
      <c r="AW58" s="1181"/>
      <c r="AX58" s="1181"/>
      <c r="AY58" s="1181"/>
      <c r="AZ58" s="1181"/>
      <c r="BA58" s="1181"/>
      <c r="BB58" s="1183"/>
      <c r="BC58" s="1183"/>
      <c r="BD58" s="1183"/>
      <c r="BE58" s="1183"/>
      <c r="BF58" s="1183"/>
      <c r="BG58" s="1183"/>
      <c r="BH58" s="1183"/>
      <c r="BI58" s="1183"/>
      <c r="BJ58" s="1183"/>
      <c r="BK58" s="1183"/>
      <c r="BL58" s="1183"/>
      <c r="BM58" s="1183"/>
      <c r="BN58" s="1183"/>
      <c r="BO58" s="1183"/>
      <c r="BP58" s="1182"/>
      <c r="BQ58" s="1182"/>
      <c r="BR58" s="1182"/>
      <c r="BS58" s="1182"/>
      <c r="BT58" s="1182"/>
      <c r="BU58" s="1182"/>
      <c r="BV58" s="1182"/>
      <c r="BW58" s="1182"/>
      <c r="BX58" s="1182"/>
      <c r="BY58" s="1182"/>
      <c r="BZ58" s="1182"/>
      <c r="CA58" s="1182"/>
      <c r="CB58" s="1182"/>
      <c r="CC58" s="1182"/>
      <c r="CD58" s="1182"/>
      <c r="CE58" s="1182"/>
      <c r="CF58" s="1182"/>
      <c r="CG58" s="1182"/>
      <c r="CH58" s="1182"/>
      <c r="CI58" s="1182"/>
      <c r="CJ58" s="1182"/>
      <c r="CK58" s="1182"/>
      <c r="CL58" s="1182"/>
      <c r="CM58" s="1182"/>
      <c r="CN58" s="1182"/>
      <c r="CO58" s="1182"/>
      <c r="CP58" s="1182"/>
      <c r="CQ58" s="1182"/>
      <c r="CR58" s="1182"/>
      <c r="CS58" s="1182"/>
      <c r="CT58" s="1182"/>
      <c r="CU58" s="1182"/>
      <c r="CV58" s="1182"/>
      <c r="CW58" s="1182"/>
      <c r="CX58" s="1182"/>
      <c r="CY58" s="1182"/>
      <c r="CZ58" s="1182"/>
      <c r="DA58" s="1182"/>
      <c r="DB58" s="1182"/>
      <c r="DC58" s="1182"/>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14</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184" t="s">
        <v>18</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c r="B66" s="12"/>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c r="B67" s="12"/>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c r="B68" s="12"/>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c r="B69" s="12"/>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177"/>
      <c r="H72" s="1177"/>
      <c r="I72" s="1177"/>
      <c r="J72" s="1177"/>
      <c r="K72" s="22"/>
      <c r="L72" s="22"/>
      <c r="M72" s="23"/>
      <c r="N72" s="23"/>
      <c r="AN72" s="1178"/>
      <c r="AO72" s="1179"/>
      <c r="AP72" s="1179"/>
      <c r="AQ72" s="1179"/>
      <c r="AR72" s="1179"/>
      <c r="AS72" s="1179"/>
      <c r="AT72" s="1179"/>
      <c r="AU72" s="1179"/>
      <c r="AV72" s="1179"/>
      <c r="AW72" s="1179"/>
      <c r="AX72" s="1179"/>
      <c r="AY72" s="1179"/>
      <c r="AZ72" s="1179"/>
      <c r="BA72" s="1179"/>
      <c r="BB72" s="1179"/>
      <c r="BC72" s="1179"/>
      <c r="BD72" s="1179"/>
      <c r="BE72" s="1179"/>
      <c r="BF72" s="1179"/>
      <c r="BG72" s="1179"/>
      <c r="BH72" s="1179"/>
      <c r="BI72" s="1179"/>
      <c r="BJ72" s="1179"/>
      <c r="BK72" s="1179"/>
      <c r="BL72" s="1179"/>
      <c r="BM72" s="1179"/>
      <c r="BN72" s="1179"/>
      <c r="BO72" s="1180"/>
      <c r="BP72" s="1181" t="s">
        <v>4</v>
      </c>
      <c r="BQ72" s="1181"/>
      <c r="BR72" s="1181"/>
      <c r="BS72" s="1181"/>
      <c r="BT72" s="1181"/>
      <c r="BU72" s="1181"/>
      <c r="BV72" s="1181"/>
      <c r="BW72" s="1181"/>
      <c r="BX72" s="1181" t="s">
        <v>5</v>
      </c>
      <c r="BY72" s="1181"/>
      <c r="BZ72" s="1181"/>
      <c r="CA72" s="1181"/>
      <c r="CB72" s="1181"/>
      <c r="CC72" s="1181"/>
      <c r="CD72" s="1181"/>
      <c r="CE72" s="1181"/>
      <c r="CF72" s="1181" t="s">
        <v>6</v>
      </c>
      <c r="CG72" s="1181"/>
      <c r="CH72" s="1181"/>
      <c r="CI72" s="1181"/>
      <c r="CJ72" s="1181"/>
      <c r="CK72" s="1181"/>
      <c r="CL72" s="1181"/>
      <c r="CM72" s="1181"/>
      <c r="CN72" s="1181" t="s">
        <v>7</v>
      </c>
      <c r="CO72" s="1181"/>
      <c r="CP72" s="1181"/>
      <c r="CQ72" s="1181"/>
      <c r="CR72" s="1181"/>
      <c r="CS72" s="1181"/>
      <c r="CT72" s="1181"/>
      <c r="CU72" s="1181"/>
      <c r="CV72" s="1181" t="s">
        <v>8</v>
      </c>
      <c r="CW72" s="1181"/>
      <c r="CX72" s="1181"/>
      <c r="CY72" s="1181"/>
      <c r="CZ72" s="1181"/>
      <c r="DA72" s="1181"/>
      <c r="DB72" s="1181"/>
      <c r="DC72" s="1181"/>
    </row>
    <row r="73" spans="2:107">
      <c r="B73" s="12"/>
      <c r="G73" s="1194"/>
      <c r="H73" s="1194"/>
      <c r="I73" s="1194"/>
      <c r="J73" s="1194"/>
      <c r="K73" s="1197"/>
      <c r="L73" s="1197"/>
      <c r="M73" s="1197"/>
      <c r="N73" s="1197"/>
      <c r="AM73" s="21"/>
      <c r="AN73" s="1183" t="s">
        <v>9</v>
      </c>
      <c r="AO73" s="1183"/>
      <c r="AP73" s="1183"/>
      <c r="AQ73" s="1183"/>
      <c r="AR73" s="1183"/>
      <c r="AS73" s="1183"/>
      <c r="AT73" s="1183"/>
      <c r="AU73" s="1183"/>
      <c r="AV73" s="1183"/>
      <c r="AW73" s="1183"/>
      <c r="AX73" s="1183"/>
      <c r="AY73" s="1183"/>
      <c r="AZ73" s="1183"/>
      <c r="BA73" s="1183"/>
      <c r="BB73" s="1183" t="s">
        <v>10</v>
      </c>
      <c r="BC73" s="1183"/>
      <c r="BD73" s="1183"/>
      <c r="BE73" s="1183"/>
      <c r="BF73" s="1183"/>
      <c r="BG73" s="1183"/>
      <c r="BH73" s="1183"/>
      <c r="BI73" s="1183"/>
      <c r="BJ73" s="1183"/>
      <c r="BK73" s="1183"/>
      <c r="BL73" s="1183"/>
      <c r="BM73" s="1183"/>
      <c r="BN73" s="1183"/>
      <c r="BO73" s="1183"/>
      <c r="BP73" s="1182"/>
      <c r="BQ73" s="1182"/>
      <c r="BR73" s="1182"/>
      <c r="BS73" s="1182"/>
      <c r="BT73" s="1182"/>
      <c r="BU73" s="1182"/>
      <c r="BV73" s="1182"/>
      <c r="BW73" s="1182"/>
      <c r="BX73" s="1182"/>
      <c r="BY73" s="1182"/>
      <c r="BZ73" s="1182"/>
      <c r="CA73" s="1182"/>
      <c r="CB73" s="1182"/>
      <c r="CC73" s="1182"/>
      <c r="CD73" s="1182"/>
      <c r="CE73" s="1182"/>
      <c r="CF73" s="1182"/>
      <c r="CG73" s="1182"/>
      <c r="CH73" s="1182"/>
      <c r="CI73" s="1182"/>
      <c r="CJ73" s="1182"/>
      <c r="CK73" s="1182"/>
      <c r="CL73" s="1182"/>
      <c r="CM73" s="1182"/>
      <c r="CN73" s="1182"/>
      <c r="CO73" s="1182"/>
      <c r="CP73" s="1182"/>
      <c r="CQ73" s="1182"/>
      <c r="CR73" s="1182"/>
      <c r="CS73" s="1182"/>
      <c r="CT73" s="1182"/>
      <c r="CU73" s="1182"/>
      <c r="CV73" s="1182"/>
      <c r="CW73" s="1182"/>
      <c r="CX73" s="1182"/>
      <c r="CY73" s="1182"/>
      <c r="CZ73" s="1182"/>
      <c r="DA73" s="1182"/>
      <c r="DB73" s="1182"/>
      <c r="DC73" s="1182"/>
    </row>
    <row r="74" spans="2:107">
      <c r="B74" s="12"/>
      <c r="G74" s="1194"/>
      <c r="H74" s="1194"/>
      <c r="I74" s="1194"/>
      <c r="J74" s="1194"/>
      <c r="K74" s="1197"/>
      <c r="L74" s="1197"/>
      <c r="M74" s="1197"/>
      <c r="N74" s="1197"/>
      <c r="AM74" s="21"/>
      <c r="AN74" s="1183"/>
      <c r="AO74" s="1183"/>
      <c r="AP74" s="1183"/>
      <c r="AQ74" s="1183"/>
      <c r="AR74" s="1183"/>
      <c r="AS74" s="1183"/>
      <c r="AT74" s="1183"/>
      <c r="AU74" s="1183"/>
      <c r="AV74" s="1183"/>
      <c r="AW74" s="1183"/>
      <c r="AX74" s="1183"/>
      <c r="AY74" s="1183"/>
      <c r="AZ74" s="1183"/>
      <c r="BA74" s="1183"/>
      <c r="BB74" s="1183"/>
      <c r="BC74" s="1183"/>
      <c r="BD74" s="1183"/>
      <c r="BE74" s="1183"/>
      <c r="BF74" s="1183"/>
      <c r="BG74" s="1183"/>
      <c r="BH74" s="1183"/>
      <c r="BI74" s="1183"/>
      <c r="BJ74" s="1183"/>
      <c r="BK74" s="1183"/>
      <c r="BL74" s="1183"/>
      <c r="BM74" s="1183"/>
      <c r="BN74" s="1183"/>
      <c r="BO74" s="1183"/>
      <c r="BP74" s="1182"/>
      <c r="BQ74" s="1182"/>
      <c r="BR74" s="1182"/>
      <c r="BS74" s="1182"/>
      <c r="BT74" s="1182"/>
      <c r="BU74" s="1182"/>
      <c r="BV74" s="1182"/>
      <c r="BW74" s="1182"/>
      <c r="BX74" s="1182"/>
      <c r="BY74" s="1182"/>
      <c r="BZ74" s="1182"/>
      <c r="CA74" s="1182"/>
      <c r="CB74" s="1182"/>
      <c r="CC74" s="1182"/>
      <c r="CD74" s="1182"/>
      <c r="CE74" s="1182"/>
      <c r="CF74" s="1182"/>
      <c r="CG74" s="1182"/>
      <c r="CH74" s="1182"/>
      <c r="CI74" s="1182"/>
      <c r="CJ74" s="1182"/>
      <c r="CK74" s="1182"/>
      <c r="CL74" s="1182"/>
      <c r="CM74" s="1182"/>
      <c r="CN74" s="1182"/>
      <c r="CO74" s="1182"/>
      <c r="CP74" s="1182"/>
      <c r="CQ74" s="1182"/>
      <c r="CR74" s="1182"/>
      <c r="CS74" s="1182"/>
      <c r="CT74" s="1182"/>
      <c r="CU74" s="1182"/>
      <c r="CV74" s="1182"/>
      <c r="CW74" s="1182"/>
      <c r="CX74" s="1182"/>
      <c r="CY74" s="1182"/>
      <c r="CZ74" s="1182"/>
      <c r="DA74" s="1182"/>
      <c r="DB74" s="1182"/>
      <c r="DC74" s="1182"/>
    </row>
    <row r="75" spans="2:107">
      <c r="B75" s="12"/>
      <c r="G75" s="1194"/>
      <c r="H75" s="1194"/>
      <c r="I75" s="1177"/>
      <c r="J75" s="1177"/>
      <c r="K75" s="1193"/>
      <c r="L75" s="1193"/>
      <c r="M75" s="1193"/>
      <c r="N75" s="1193"/>
      <c r="AM75" s="21"/>
      <c r="AN75" s="1183"/>
      <c r="AO75" s="1183"/>
      <c r="AP75" s="1183"/>
      <c r="AQ75" s="1183"/>
      <c r="AR75" s="1183"/>
      <c r="AS75" s="1183"/>
      <c r="AT75" s="1183"/>
      <c r="AU75" s="1183"/>
      <c r="AV75" s="1183"/>
      <c r="AW75" s="1183"/>
      <c r="AX75" s="1183"/>
      <c r="AY75" s="1183"/>
      <c r="AZ75" s="1183"/>
      <c r="BA75" s="1183"/>
      <c r="BB75" s="1183" t="s">
        <v>15</v>
      </c>
      <c r="BC75" s="1183"/>
      <c r="BD75" s="1183"/>
      <c r="BE75" s="1183"/>
      <c r="BF75" s="1183"/>
      <c r="BG75" s="1183"/>
      <c r="BH75" s="1183"/>
      <c r="BI75" s="1183"/>
      <c r="BJ75" s="1183"/>
      <c r="BK75" s="1183"/>
      <c r="BL75" s="1183"/>
      <c r="BM75" s="1183"/>
      <c r="BN75" s="1183"/>
      <c r="BO75" s="1183"/>
      <c r="BP75" s="1182">
        <v>7.1</v>
      </c>
      <c r="BQ75" s="1182"/>
      <c r="BR75" s="1182"/>
      <c r="BS75" s="1182"/>
      <c r="BT75" s="1182"/>
      <c r="BU75" s="1182"/>
      <c r="BV75" s="1182"/>
      <c r="BW75" s="1182"/>
      <c r="BX75" s="1182">
        <v>7.4</v>
      </c>
      <c r="BY75" s="1182"/>
      <c r="BZ75" s="1182"/>
      <c r="CA75" s="1182"/>
      <c r="CB75" s="1182"/>
      <c r="CC75" s="1182"/>
      <c r="CD75" s="1182"/>
      <c r="CE75" s="1182"/>
      <c r="CF75" s="1182">
        <v>8.1999999999999993</v>
      </c>
      <c r="CG75" s="1182"/>
      <c r="CH75" s="1182"/>
      <c r="CI75" s="1182"/>
      <c r="CJ75" s="1182"/>
      <c r="CK75" s="1182"/>
      <c r="CL75" s="1182"/>
      <c r="CM75" s="1182"/>
      <c r="CN75" s="1182">
        <v>8.1</v>
      </c>
      <c r="CO75" s="1182"/>
      <c r="CP75" s="1182"/>
      <c r="CQ75" s="1182"/>
      <c r="CR75" s="1182"/>
      <c r="CS75" s="1182"/>
      <c r="CT75" s="1182"/>
      <c r="CU75" s="1182"/>
      <c r="CV75" s="1182">
        <v>7.6</v>
      </c>
      <c r="CW75" s="1182"/>
      <c r="CX75" s="1182"/>
      <c r="CY75" s="1182"/>
      <c r="CZ75" s="1182"/>
      <c r="DA75" s="1182"/>
      <c r="DB75" s="1182"/>
      <c r="DC75" s="1182"/>
    </row>
    <row r="76" spans="2:107">
      <c r="B76" s="12"/>
      <c r="G76" s="1194"/>
      <c r="H76" s="1194"/>
      <c r="I76" s="1177"/>
      <c r="J76" s="1177"/>
      <c r="K76" s="1193"/>
      <c r="L76" s="1193"/>
      <c r="M76" s="1193"/>
      <c r="N76" s="1193"/>
      <c r="AM76" s="21"/>
      <c r="AN76" s="1183"/>
      <c r="AO76" s="1183"/>
      <c r="AP76" s="1183"/>
      <c r="AQ76" s="1183"/>
      <c r="AR76" s="1183"/>
      <c r="AS76" s="1183"/>
      <c r="AT76" s="1183"/>
      <c r="AU76" s="1183"/>
      <c r="AV76" s="1183"/>
      <c r="AW76" s="1183"/>
      <c r="AX76" s="1183"/>
      <c r="AY76" s="1183"/>
      <c r="AZ76" s="1183"/>
      <c r="BA76" s="1183"/>
      <c r="BB76" s="1183"/>
      <c r="BC76" s="1183"/>
      <c r="BD76" s="1183"/>
      <c r="BE76" s="1183"/>
      <c r="BF76" s="1183"/>
      <c r="BG76" s="1183"/>
      <c r="BH76" s="1183"/>
      <c r="BI76" s="1183"/>
      <c r="BJ76" s="1183"/>
      <c r="BK76" s="1183"/>
      <c r="BL76" s="1183"/>
      <c r="BM76" s="1183"/>
      <c r="BN76" s="1183"/>
      <c r="BO76" s="1183"/>
      <c r="BP76" s="1182"/>
      <c r="BQ76" s="1182"/>
      <c r="BR76" s="1182"/>
      <c r="BS76" s="1182"/>
      <c r="BT76" s="1182"/>
      <c r="BU76" s="1182"/>
      <c r="BV76" s="1182"/>
      <c r="BW76" s="1182"/>
      <c r="BX76" s="1182"/>
      <c r="BY76" s="1182"/>
      <c r="BZ76" s="1182"/>
      <c r="CA76" s="1182"/>
      <c r="CB76" s="1182"/>
      <c r="CC76" s="1182"/>
      <c r="CD76" s="1182"/>
      <c r="CE76" s="1182"/>
      <c r="CF76" s="1182"/>
      <c r="CG76" s="1182"/>
      <c r="CH76" s="1182"/>
      <c r="CI76" s="1182"/>
      <c r="CJ76" s="1182"/>
      <c r="CK76" s="1182"/>
      <c r="CL76" s="1182"/>
      <c r="CM76" s="1182"/>
      <c r="CN76" s="1182"/>
      <c r="CO76" s="1182"/>
      <c r="CP76" s="1182"/>
      <c r="CQ76" s="1182"/>
      <c r="CR76" s="1182"/>
      <c r="CS76" s="1182"/>
      <c r="CT76" s="1182"/>
      <c r="CU76" s="1182"/>
      <c r="CV76" s="1182"/>
      <c r="CW76" s="1182"/>
      <c r="CX76" s="1182"/>
      <c r="CY76" s="1182"/>
      <c r="CZ76" s="1182"/>
      <c r="DA76" s="1182"/>
      <c r="DB76" s="1182"/>
      <c r="DC76" s="1182"/>
    </row>
    <row r="77" spans="2:107">
      <c r="B77" s="12"/>
      <c r="G77" s="1177"/>
      <c r="H77" s="1177"/>
      <c r="I77" s="1177"/>
      <c r="J77" s="1177"/>
      <c r="K77" s="1197"/>
      <c r="L77" s="1197"/>
      <c r="M77" s="1197"/>
      <c r="N77" s="1197"/>
      <c r="AN77" s="1181" t="s">
        <v>12</v>
      </c>
      <c r="AO77" s="1181"/>
      <c r="AP77" s="1181"/>
      <c r="AQ77" s="1181"/>
      <c r="AR77" s="1181"/>
      <c r="AS77" s="1181"/>
      <c r="AT77" s="1181"/>
      <c r="AU77" s="1181"/>
      <c r="AV77" s="1181"/>
      <c r="AW77" s="1181"/>
      <c r="AX77" s="1181"/>
      <c r="AY77" s="1181"/>
      <c r="AZ77" s="1181"/>
      <c r="BA77" s="1181"/>
      <c r="BB77" s="1183" t="s">
        <v>10</v>
      </c>
      <c r="BC77" s="1183"/>
      <c r="BD77" s="1183"/>
      <c r="BE77" s="1183"/>
      <c r="BF77" s="1183"/>
      <c r="BG77" s="1183"/>
      <c r="BH77" s="1183"/>
      <c r="BI77" s="1183"/>
      <c r="BJ77" s="1183"/>
      <c r="BK77" s="1183"/>
      <c r="BL77" s="1183"/>
      <c r="BM77" s="1183"/>
      <c r="BN77" s="1183"/>
      <c r="BO77" s="1183"/>
      <c r="BP77" s="1182">
        <v>0</v>
      </c>
      <c r="BQ77" s="1182"/>
      <c r="BR77" s="1182"/>
      <c r="BS77" s="1182"/>
      <c r="BT77" s="1182"/>
      <c r="BU77" s="1182"/>
      <c r="BV77" s="1182"/>
      <c r="BW77" s="1182"/>
      <c r="BX77" s="1182">
        <v>0</v>
      </c>
      <c r="BY77" s="1182"/>
      <c r="BZ77" s="1182"/>
      <c r="CA77" s="1182"/>
      <c r="CB77" s="1182"/>
      <c r="CC77" s="1182"/>
      <c r="CD77" s="1182"/>
      <c r="CE77" s="1182"/>
      <c r="CF77" s="1182">
        <v>0</v>
      </c>
      <c r="CG77" s="1182"/>
      <c r="CH77" s="1182"/>
      <c r="CI77" s="1182"/>
      <c r="CJ77" s="1182"/>
      <c r="CK77" s="1182"/>
      <c r="CL77" s="1182"/>
      <c r="CM77" s="1182"/>
      <c r="CN77" s="1182">
        <v>0</v>
      </c>
      <c r="CO77" s="1182"/>
      <c r="CP77" s="1182"/>
      <c r="CQ77" s="1182"/>
      <c r="CR77" s="1182"/>
      <c r="CS77" s="1182"/>
      <c r="CT77" s="1182"/>
      <c r="CU77" s="1182"/>
      <c r="CV77" s="1182">
        <v>0</v>
      </c>
      <c r="CW77" s="1182"/>
      <c r="CX77" s="1182"/>
      <c r="CY77" s="1182"/>
      <c r="CZ77" s="1182"/>
      <c r="DA77" s="1182"/>
      <c r="DB77" s="1182"/>
      <c r="DC77" s="1182"/>
    </row>
    <row r="78" spans="2:107">
      <c r="B78" s="12"/>
      <c r="G78" s="1177"/>
      <c r="H78" s="1177"/>
      <c r="I78" s="1177"/>
      <c r="J78" s="1177"/>
      <c r="K78" s="1197"/>
      <c r="L78" s="1197"/>
      <c r="M78" s="1197"/>
      <c r="N78" s="1197"/>
      <c r="AN78" s="1181"/>
      <c r="AO78" s="1181"/>
      <c r="AP78" s="1181"/>
      <c r="AQ78" s="1181"/>
      <c r="AR78" s="1181"/>
      <c r="AS78" s="1181"/>
      <c r="AT78" s="1181"/>
      <c r="AU78" s="1181"/>
      <c r="AV78" s="1181"/>
      <c r="AW78" s="1181"/>
      <c r="AX78" s="1181"/>
      <c r="AY78" s="1181"/>
      <c r="AZ78" s="1181"/>
      <c r="BA78" s="1181"/>
      <c r="BB78" s="1183"/>
      <c r="BC78" s="1183"/>
      <c r="BD78" s="1183"/>
      <c r="BE78" s="1183"/>
      <c r="BF78" s="1183"/>
      <c r="BG78" s="1183"/>
      <c r="BH78" s="1183"/>
      <c r="BI78" s="1183"/>
      <c r="BJ78" s="1183"/>
      <c r="BK78" s="1183"/>
      <c r="BL78" s="1183"/>
      <c r="BM78" s="1183"/>
      <c r="BN78" s="1183"/>
      <c r="BO78" s="1183"/>
      <c r="BP78" s="1182"/>
      <c r="BQ78" s="1182"/>
      <c r="BR78" s="1182"/>
      <c r="BS78" s="1182"/>
      <c r="BT78" s="1182"/>
      <c r="BU78" s="1182"/>
      <c r="BV78" s="1182"/>
      <c r="BW78" s="1182"/>
      <c r="BX78" s="1182"/>
      <c r="BY78" s="1182"/>
      <c r="BZ78" s="1182"/>
      <c r="CA78" s="1182"/>
      <c r="CB78" s="1182"/>
      <c r="CC78" s="1182"/>
      <c r="CD78" s="1182"/>
      <c r="CE78" s="1182"/>
      <c r="CF78" s="1182"/>
      <c r="CG78" s="1182"/>
      <c r="CH78" s="1182"/>
      <c r="CI78" s="1182"/>
      <c r="CJ78" s="1182"/>
      <c r="CK78" s="1182"/>
      <c r="CL78" s="1182"/>
      <c r="CM78" s="1182"/>
      <c r="CN78" s="1182"/>
      <c r="CO78" s="1182"/>
      <c r="CP78" s="1182"/>
      <c r="CQ78" s="1182"/>
      <c r="CR78" s="1182"/>
      <c r="CS78" s="1182"/>
      <c r="CT78" s="1182"/>
      <c r="CU78" s="1182"/>
      <c r="CV78" s="1182"/>
      <c r="CW78" s="1182"/>
      <c r="CX78" s="1182"/>
      <c r="CY78" s="1182"/>
      <c r="CZ78" s="1182"/>
      <c r="DA78" s="1182"/>
      <c r="DB78" s="1182"/>
      <c r="DC78" s="1182"/>
    </row>
    <row r="79" spans="2:107">
      <c r="B79" s="12"/>
      <c r="G79" s="1177"/>
      <c r="H79" s="1177"/>
      <c r="I79" s="1196"/>
      <c r="J79" s="1196"/>
      <c r="K79" s="1198"/>
      <c r="L79" s="1198"/>
      <c r="M79" s="1198"/>
      <c r="N79" s="1198"/>
      <c r="AN79" s="1181"/>
      <c r="AO79" s="1181"/>
      <c r="AP79" s="1181"/>
      <c r="AQ79" s="1181"/>
      <c r="AR79" s="1181"/>
      <c r="AS79" s="1181"/>
      <c r="AT79" s="1181"/>
      <c r="AU79" s="1181"/>
      <c r="AV79" s="1181"/>
      <c r="AW79" s="1181"/>
      <c r="AX79" s="1181"/>
      <c r="AY79" s="1181"/>
      <c r="AZ79" s="1181"/>
      <c r="BA79" s="1181"/>
      <c r="BB79" s="1183" t="s">
        <v>15</v>
      </c>
      <c r="BC79" s="1183"/>
      <c r="BD79" s="1183"/>
      <c r="BE79" s="1183"/>
      <c r="BF79" s="1183"/>
      <c r="BG79" s="1183"/>
      <c r="BH79" s="1183"/>
      <c r="BI79" s="1183"/>
      <c r="BJ79" s="1183"/>
      <c r="BK79" s="1183"/>
      <c r="BL79" s="1183"/>
      <c r="BM79" s="1183"/>
      <c r="BN79" s="1183"/>
      <c r="BO79" s="1183"/>
      <c r="BP79" s="1182">
        <v>7.8</v>
      </c>
      <c r="BQ79" s="1182"/>
      <c r="BR79" s="1182"/>
      <c r="BS79" s="1182"/>
      <c r="BT79" s="1182"/>
      <c r="BU79" s="1182"/>
      <c r="BV79" s="1182"/>
      <c r="BW79" s="1182"/>
      <c r="BX79" s="1182">
        <v>7.4</v>
      </c>
      <c r="BY79" s="1182"/>
      <c r="BZ79" s="1182"/>
      <c r="CA79" s="1182"/>
      <c r="CB79" s="1182"/>
      <c r="CC79" s="1182"/>
      <c r="CD79" s="1182"/>
      <c r="CE79" s="1182"/>
      <c r="CF79" s="1182">
        <v>7.1</v>
      </c>
      <c r="CG79" s="1182"/>
      <c r="CH79" s="1182"/>
      <c r="CI79" s="1182"/>
      <c r="CJ79" s="1182"/>
      <c r="CK79" s="1182"/>
      <c r="CL79" s="1182"/>
      <c r="CM79" s="1182"/>
      <c r="CN79" s="1182">
        <v>7.1</v>
      </c>
      <c r="CO79" s="1182"/>
      <c r="CP79" s="1182"/>
      <c r="CQ79" s="1182"/>
      <c r="CR79" s="1182"/>
      <c r="CS79" s="1182"/>
      <c r="CT79" s="1182"/>
      <c r="CU79" s="1182"/>
      <c r="CV79" s="1182">
        <v>7.3</v>
      </c>
      <c r="CW79" s="1182"/>
      <c r="CX79" s="1182"/>
      <c r="CY79" s="1182"/>
      <c r="CZ79" s="1182"/>
      <c r="DA79" s="1182"/>
      <c r="DB79" s="1182"/>
      <c r="DC79" s="1182"/>
    </row>
    <row r="80" spans="2:107">
      <c r="B80" s="12"/>
      <c r="G80" s="1177"/>
      <c r="H80" s="1177"/>
      <c r="I80" s="1196"/>
      <c r="J80" s="1196"/>
      <c r="K80" s="1198"/>
      <c r="L80" s="1198"/>
      <c r="M80" s="1198"/>
      <c r="N80" s="1198"/>
      <c r="AN80" s="1181"/>
      <c r="AO80" s="1181"/>
      <c r="AP80" s="1181"/>
      <c r="AQ80" s="1181"/>
      <c r="AR80" s="1181"/>
      <c r="AS80" s="1181"/>
      <c r="AT80" s="1181"/>
      <c r="AU80" s="1181"/>
      <c r="AV80" s="1181"/>
      <c r="AW80" s="1181"/>
      <c r="AX80" s="1181"/>
      <c r="AY80" s="1181"/>
      <c r="AZ80" s="1181"/>
      <c r="BA80" s="1181"/>
      <c r="BB80" s="1183"/>
      <c r="BC80" s="1183"/>
      <c r="BD80" s="1183"/>
      <c r="BE80" s="1183"/>
      <c r="BF80" s="1183"/>
      <c r="BG80" s="1183"/>
      <c r="BH80" s="1183"/>
      <c r="BI80" s="1183"/>
      <c r="BJ80" s="1183"/>
      <c r="BK80" s="1183"/>
      <c r="BL80" s="1183"/>
      <c r="BM80" s="1183"/>
      <c r="BN80" s="1183"/>
      <c r="BO80" s="1183"/>
      <c r="BP80" s="1182"/>
      <c r="BQ80" s="1182"/>
      <c r="BR80" s="1182"/>
      <c r="BS80" s="1182"/>
      <c r="BT80" s="1182"/>
      <c r="BU80" s="1182"/>
      <c r="BV80" s="1182"/>
      <c r="BW80" s="1182"/>
      <c r="BX80" s="1182"/>
      <c r="BY80" s="1182"/>
      <c r="BZ80" s="1182"/>
      <c r="CA80" s="1182"/>
      <c r="CB80" s="1182"/>
      <c r="CC80" s="1182"/>
      <c r="CD80" s="1182"/>
      <c r="CE80" s="1182"/>
      <c r="CF80" s="1182"/>
      <c r="CG80" s="1182"/>
      <c r="CH80" s="1182"/>
      <c r="CI80" s="1182"/>
      <c r="CJ80" s="1182"/>
      <c r="CK80" s="1182"/>
      <c r="CL80" s="1182"/>
      <c r="CM80" s="1182"/>
      <c r="CN80" s="1182"/>
      <c r="CO80" s="1182"/>
      <c r="CP80" s="1182"/>
      <c r="CQ80" s="1182"/>
      <c r="CR80" s="1182"/>
      <c r="CS80" s="1182"/>
      <c r="CT80" s="1182"/>
      <c r="CU80" s="1182"/>
      <c r="CV80" s="1182"/>
      <c r="CW80" s="1182"/>
      <c r="CX80" s="1182"/>
      <c r="CY80" s="1182"/>
      <c r="CZ80" s="1182"/>
      <c r="DA80" s="1182"/>
      <c r="DB80" s="1182"/>
      <c r="DC80" s="1182"/>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Z/uMen9CUl9WYsBxiTJoslRJLPWgfVsKWwQwdvbW/e1PF6muHYjFTCRg3eJT8TFarg03TEp5joyz4JL7qT4J3w==" saltValue="nqDUrzZCo1p5UolVSuYZ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77" zoomScaleNormal="77"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I9ZHzIs1SAO6FUCcDzbK7p/tjq+WEsu/IfRcz5XVDf++roeGWvrUMFeTE2WEReZInhz8GimjCXAPQWlhOCPKjQ==" saltValue="BQevSCaNhDA0M3CrM3jY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69" zoomScaleNormal="69"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17</v>
      </c>
    </row>
  </sheetData>
  <sheetProtection algorithmName="SHA-512" hashValue="qmyU+E8soQNL1oX2L+DE441joFrM5eLSohiTg8MAQ8t5UEKTgjRN/ejgyA6axZlVLofmH2hMlm+2GB+lVTTGCA==" saltValue="VRG70gn67EUf1rRLD20u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74DC-315A-43CD-AAA0-486457C803ED}">
  <sheetPr>
    <pageSetUpPr fitToPage="1"/>
  </sheetPr>
  <dimension ref="B1:EM49"/>
  <sheetViews>
    <sheetView showGridLines="0" zoomScale="85" zoomScaleNormal="85" workbookViewId="0"/>
  </sheetViews>
  <sheetFormatPr defaultColWidth="0" defaultRowHeight="11.25" customHeight="1" zeroHeight="1"/>
  <cols>
    <col min="1" max="95" width="1.625" style="76" customWidth="1"/>
    <col min="96" max="133" width="1.625" style="89" customWidth="1"/>
    <col min="134" max="143" width="1.625" style="76" customWidth="1"/>
    <col min="144" max="16384" width="0" style="76" hidden="1"/>
  </cols>
  <sheetData>
    <row r="1" spans="2:143" ht="22.5" customHeight="1" thickBot="1">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6" t="s">
        <v>146</v>
      </c>
      <c r="DI1" s="577"/>
      <c r="DJ1" s="577"/>
      <c r="DK1" s="577"/>
      <c r="DL1" s="577"/>
      <c r="DM1" s="577"/>
      <c r="DN1" s="578"/>
      <c r="DO1" s="76"/>
      <c r="DP1" s="576" t="s">
        <v>147</v>
      </c>
      <c r="DQ1" s="577"/>
      <c r="DR1" s="577"/>
      <c r="DS1" s="577"/>
      <c r="DT1" s="577"/>
      <c r="DU1" s="577"/>
      <c r="DV1" s="577"/>
      <c r="DW1" s="577"/>
      <c r="DX1" s="577"/>
      <c r="DY1" s="577"/>
      <c r="DZ1" s="577"/>
      <c r="EA1" s="577"/>
      <c r="EB1" s="577"/>
      <c r="EC1" s="578"/>
      <c r="ED1" s="75"/>
      <c r="EE1" s="75"/>
      <c r="EF1" s="75"/>
      <c r="EG1" s="75"/>
      <c r="EH1" s="75"/>
      <c r="EI1" s="75"/>
      <c r="EJ1" s="75"/>
      <c r="EK1" s="75"/>
      <c r="EL1" s="75"/>
      <c r="EM1" s="75"/>
    </row>
    <row r="2" spans="2:143" ht="22.5" customHeight="1">
      <c r="B2" s="77" t="s">
        <v>148</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c r="B3" s="579" t="s">
        <v>149</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79" t="s">
        <v>150</v>
      </c>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0"/>
      <c r="BY3" s="580"/>
      <c r="BZ3" s="580"/>
      <c r="CA3" s="580"/>
      <c r="CB3" s="581"/>
      <c r="CD3" s="579" t="s">
        <v>151</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79" t="s">
        <v>26</v>
      </c>
      <c r="C4" s="580"/>
      <c r="D4" s="580"/>
      <c r="E4" s="580"/>
      <c r="F4" s="580"/>
      <c r="G4" s="580"/>
      <c r="H4" s="580"/>
      <c r="I4" s="580"/>
      <c r="J4" s="580"/>
      <c r="K4" s="580"/>
      <c r="L4" s="580"/>
      <c r="M4" s="580"/>
      <c r="N4" s="580"/>
      <c r="O4" s="580"/>
      <c r="P4" s="580"/>
      <c r="Q4" s="581"/>
      <c r="R4" s="579" t="s">
        <v>152</v>
      </c>
      <c r="S4" s="580"/>
      <c r="T4" s="580"/>
      <c r="U4" s="580"/>
      <c r="V4" s="580"/>
      <c r="W4" s="580"/>
      <c r="X4" s="580"/>
      <c r="Y4" s="581"/>
      <c r="Z4" s="579" t="s">
        <v>153</v>
      </c>
      <c r="AA4" s="580"/>
      <c r="AB4" s="580"/>
      <c r="AC4" s="581"/>
      <c r="AD4" s="579" t="s">
        <v>154</v>
      </c>
      <c r="AE4" s="580"/>
      <c r="AF4" s="580"/>
      <c r="AG4" s="580"/>
      <c r="AH4" s="580"/>
      <c r="AI4" s="580"/>
      <c r="AJ4" s="580"/>
      <c r="AK4" s="581"/>
      <c r="AL4" s="579" t="s">
        <v>153</v>
      </c>
      <c r="AM4" s="580"/>
      <c r="AN4" s="580"/>
      <c r="AO4" s="581"/>
      <c r="AP4" s="582" t="s">
        <v>155</v>
      </c>
      <c r="AQ4" s="582"/>
      <c r="AR4" s="582"/>
      <c r="AS4" s="582"/>
      <c r="AT4" s="582"/>
      <c r="AU4" s="582"/>
      <c r="AV4" s="582"/>
      <c r="AW4" s="582"/>
      <c r="AX4" s="582"/>
      <c r="AY4" s="582"/>
      <c r="AZ4" s="582"/>
      <c r="BA4" s="582"/>
      <c r="BB4" s="582"/>
      <c r="BC4" s="582"/>
      <c r="BD4" s="582"/>
      <c r="BE4" s="582"/>
      <c r="BF4" s="582"/>
      <c r="BG4" s="582" t="s">
        <v>156</v>
      </c>
      <c r="BH4" s="582"/>
      <c r="BI4" s="582"/>
      <c r="BJ4" s="582"/>
      <c r="BK4" s="582"/>
      <c r="BL4" s="582"/>
      <c r="BM4" s="582"/>
      <c r="BN4" s="582"/>
      <c r="BO4" s="582" t="s">
        <v>153</v>
      </c>
      <c r="BP4" s="582"/>
      <c r="BQ4" s="582"/>
      <c r="BR4" s="582"/>
      <c r="BS4" s="582" t="s">
        <v>157</v>
      </c>
      <c r="BT4" s="582"/>
      <c r="BU4" s="582"/>
      <c r="BV4" s="582"/>
      <c r="BW4" s="582"/>
      <c r="BX4" s="582"/>
      <c r="BY4" s="582"/>
      <c r="BZ4" s="582"/>
      <c r="CA4" s="582"/>
      <c r="CB4" s="582"/>
      <c r="CD4" s="579" t="s">
        <v>158</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ht="11.25" customHeight="1">
      <c r="B5" s="583" t="s">
        <v>159</v>
      </c>
      <c r="C5" s="584"/>
      <c r="D5" s="584"/>
      <c r="E5" s="584"/>
      <c r="F5" s="584"/>
      <c r="G5" s="584"/>
      <c r="H5" s="584"/>
      <c r="I5" s="584"/>
      <c r="J5" s="584"/>
      <c r="K5" s="584"/>
      <c r="L5" s="584"/>
      <c r="M5" s="584"/>
      <c r="N5" s="584"/>
      <c r="O5" s="584"/>
      <c r="P5" s="584"/>
      <c r="Q5" s="585"/>
      <c r="R5" s="586">
        <v>319901</v>
      </c>
      <c r="S5" s="587"/>
      <c r="T5" s="587"/>
      <c r="U5" s="587"/>
      <c r="V5" s="587"/>
      <c r="W5" s="587"/>
      <c r="X5" s="587"/>
      <c r="Y5" s="588"/>
      <c r="Z5" s="589">
        <v>7.1</v>
      </c>
      <c r="AA5" s="589"/>
      <c r="AB5" s="589"/>
      <c r="AC5" s="589"/>
      <c r="AD5" s="590">
        <v>319901</v>
      </c>
      <c r="AE5" s="590"/>
      <c r="AF5" s="590"/>
      <c r="AG5" s="590"/>
      <c r="AH5" s="590"/>
      <c r="AI5" s="590"/>
      <c r="AJ5" s="590"/>
      <c r="AK5" s="590"/>
      <c r="AL5" s="591">
        <v>14.9</v>
      </c>
      <c r="AM5" s="592"/>
      <c r="AN5" s="592"/>
      <c r="AO5" s="593"/>
      <c r="AP5" s="583" t="s">
        <v>160</v>
      </c>
      <c r="AQ5" s="584"/>
      <c r="AR5" s="584"/>
      <c r="AS5" s="584"/>
      <c r="AT5" s="584"/>
      <c r="AU5" s="584"/>
      <c r="AV5" s="584"/>
      <c r="AW5" s="584"/>
      <c r="AX5" s="584"/>
      <c r="AY5" s="584"/>
      <c r="AZ5" s="584"/>
      <c r="BA5" s="584"/>
      <c r="BB5" s="584"/>
      <c r="BC5" s="584"/>
      <c r="BD5" s="584"/>
      <c r="BE5" s="584"/>
      <c r="BF5" s="585"/>
      <c r="BG5" s="597">
        <v>311243</v>
      </c>
      <c r="BH5" s="598"/>
      <c r="BI5" s="598"/>
      <c r="BJ5" s="598"/>
      <c r="BK5" s="598"/>
      <c r="BL5" s="598"/>
      <c r="BM5" s="598"/>
      <c r="BN5" s="599"/>
      <c r="BO5" s="600">
        <v>97.3</v>
      </c>
      <c r="BP5" s="600"/>
      <c r="BQ5" s="600"/>
      <c r="BR5" s="600"/>
      <c r="BS5" s="601" t="s">
        <v>66</v>
      </c>
      <c r="BT5" s="601"/>
      <c r="BU5" s="601"/>
      <c r="BV5" s="601"/>
      <c r="BW5" s="601"/>
      <c r="BX5" s="601"/>
      <c r="BY5" s="601"/>
      <c r="BZ5" s="601"/>
      <c r="CA5" s="601"/>
      <c r="CB5" s="605"/>
      <c r="CD5" s="579" t="s">
        <v>155</v>
      </c>
      <c r="CE5" s="580"/>
      <c r="CF5" s="580"/>
      <c r="CG5" s="580"/>
      <c r="CH5" s="580"/>
      <c r="CI5" s="580"/>
      <c r="CJ5" s="580"/>
      <c r="CK5" s="580"/>
      <c r="CL5" s="580"/>
      <c r="CM5" s="580"/>
      <c r="CN5" s="580"/>
      <c r="CO5" s="580"/>
      <c r="CP5" s="580"/>
      <c r="CQ5" s="581"/>
      <c r="CR5" s="579" t="s">
        <v>161</v>
      </c>
      <c r="CS5" s="580"/>
      <c r="CT5" s="580"/>
      <c r="CU5" s="580"/>
      <c r="CV5" s="580"/>
      <c r="CW5" s="580"/>
      <c r="CX5" s="580"/>
      <c r="CY5" s="581"/>
      <c r="CZ5" s="579" t="s">
        <v>153</v>
      </c>
      <c r="DA5" s="580"/>
      <c r="DB5" s="580"/>
      <c r="DC5" s="581"/>
      <c r="DD5" s="579" t="s">
        <v>162</v>
      </c>
      <c r="DE5" s="580"/>
      <c r="DF5" s="580"/>
      <c r="DG5" s="580"/>
      <c r="DH5" s="580"/>
      <c r="DI5" s="580"/>
      <c r="DJ5" s="580"/>
      <c r="DK5" s="580"/>
      <c r="DL5" s="580"/>
      <c r="DM5" s="580"/>
      <c r="DN5" s="580"/>
      <c r="DO5" s="580"/>
      <c r="DP5" s="581"/>
      <c r="DQ5" s="579" t="s">
        <v>163</v>
      </c>
      <c r="DR5" s="580"/>
      <c r="DS5" s="580"/>
      <c r="DT5" s="580"/>
      <c r="DU5" s="580"/>
      <c r="DV5" s="580"/>
      <c r="DW5" s="580"/>
      <c r="DX5" s="580"/>
      <c r="DY5" s="580"/>
      <c r="DZ5" s="580"/>
      <c r="EA5" s="580"/>
      <c r="EB5" s="580"/>
      <c r="EC5" s="581"/>
    </row>
    <row r="6" spans="2:143" ht="11.25" customHeight="1">
      <c r="B6" s="594" t="s">
        <v>164</v>
      </c>
      <c r="C6" s="595"/>
      <c r="D6" s="595"/>
      <c r="E6" s="595"/>
      <c r="F6" s="595"/>
      <c r="G6" s="595"/>
      <c r="H6" s="595"/>
      <c r="I6" s="595"/>
      <c r="J6" s="595"/>
      <c r="K6" s="595"/>
      <c r="L6" s="595"/>
      <c r="M6" s="595"/>
      <c r="N6" s="595"/>
      <c r="O6" s="595"/>
      <c r="P6" s="595"/>
      <c r="Q6" s="596"/>
      <c r="R6" s="597">
        <v>37022</v>
      </c>
      <c r="S6" s="598"/>
      <c r="T6" s="598"/>
      <c r="U6" s="598"/>
      <c r="V6" s="598"/>
      <c r="W6" s="598"/>
      <c r="X6" s="598"/>
      <c r="Y6" s="599"/>
      <c r="Z6" s="600">
        <v>0.8</v>
      </c>
      <c r="AA6" s="600"/>
      <c r="AB6" s="600"/>
      <c r="AC6" s="600"/>
      <c r="AD6" s="601">
        <v>37022</v>
      </c>
      <c r="AE6" s="601"/>
      <c r="AF6" s="601"/>
      <c r="AG6" s="601"/>
      <c r="AH6" s="601"/>
      <c r="AI6" s="601"/>
      <c r="AJ6" s="601"/>
      <c r="AK6" s="601"/>
      <c r="AL6" s="602">
        <v>1.7</v>
      </c>
      <c r="AM6" s="603"/>
      <c r="AN6" s="603"/>
      <c r="AO6" s="604"/>
      <c r="AP6" s="594" t="s">
        <v>165</v>
      </c>
      <c r="AQ6" s="595"/>
      <c r="AR6" s="595"/>
      <c r="AS6" s="595"/>
      <c r="AT6" s="595"/>
      <c r="AU6" s="595"/>
      <c r="AV6" s="595"/>
      <c r="AW6" s="595"/>
      <c r="AX6" s="595"/>
      <c r="AY6" s="595"/>
      <c r="AZ6" s="595"/>
      <c r="BA6" s="595"/>
      <c r="BB6" s="595"/>
      <c r="BC6" s="595"/>
      <c r="BD6" s="595"/>
      <c r="BE6" s="595"/>
      <c r="BF6" s="596"/>
      <c r="BG6" s="597">
        <v>311243</v>
      </c>
      <c r="BH6" s="598"/>
      <c r="BI6" s="598"/>
      <c r="BJ6" s="598"/>
      <c r="BK6" s="598"/>
      <c r="BL6" s="598"/>
      <c r="BM6" s="598"/>
      <c r="BN6" s="599"/>
      <c r="BO6" s="600">
        <v>97.3</v>
      </c>
      <c r="BP6" s="600"/>
      <c r="BQ6" s="600"/>
      <c r="BR6" s="600"/>
      <c r="BS6" s="601" t="s">
        <v>66</v>
      </c>
      <c r="BT6" s="601"/>
      <c r="BU6" s="601"/>
      <c r="BV6" s="601"/>
      <c r="BW6" s="601"/>
      <c r="BX6" s="601"/>
      <c r="BY6" s="601"/>
      <c r="BZ6" s="601"/>
      <c r="CA6" s="601"/>
      <c r="CB6" s="605"/>
      <c r="CD6" s="583" t="s">
        <v>166</v>
      </c>
      <c r="CE6" s="584"/>
      <c r="CF6" s="584"/>
      <c r="CG6" s="584"/>
      <c r="CH6" s="584"/>
      <c r="CI6" s="584"/>
      <c r="CJ6" s="584"/>
      <c r="CK6" s="584"/>
      <c r="CL6" s="584"/>
      <c r="CM6" s="584"/>
      <c r="CN6" s="584"/>
      <c r="CO6" s="584"/>
      <c r="CP6" s="584"/>
      <c r="CQ6" s="585"/>
      <c r="CR6" s="597">
        <v>66367</v>
      </c>
      <c r="CS6" s="598"/>
      <c r="CT6" s="598"/>
      <c r="CU6" s="598"/>
      <c r="CV6" s="598"/>
      <c r="CW6" s="598"/>
      <c r="CX6" s="598"/>
      <c r="CY6" s="599"/>
      <c r="CZ6" s="591">
        <v>1.5</v>
      </c>
      <c r="DA6" s="592"/>
      <c r="DB6" s="592"/>
      <c r="DC6" s="608"/>
      <c r="DD6" s="606" t="s">
        <v>66</v>
      </c>
      <c r="DE6" s="598"/>
      <c r="DF6" s="598"/>
      <c r="DG6" s="598"/>
      <c r="DH6" s="598"/>
      <c r="DI6" s="598"/>
      <c r="DJ6" s="598"/>
      <c r="DK6" s="598"/>
      <c r="DL6" s="598"/>
      <c r="DM6" s="598"/>
      <c r="DN6" s="598"/>
      <c r="DO6" s="598"/>
      <c r="DP6" s="599"/>
      <c r="DQ6" s="606">
        <v>66367</v>
      </c>
      <c r="DR6" s="598"/>
      <c r="DS6" s="598"/>
      <c r="DT6" s="598"/>
      <c r="DU6" s="598"/>
      <c r="DV6" s="598"/>
      <c r="DW6" s="598"/>
      <c r="DX6" s="598"/>
      <c r="DY6" s="598"/>
      <c r="DZ6" s="598"/>
      <c r="EA6" s="598"/>
      <c r="EB6" s="598"/>
      <c r="EC6" s="607"/>
    </row>
    <row r="7" spans="2:143" ht="11.25" customHeight="1">
      <c r="B7" s="594" t="s">
        <v>167</v>
      </c>
      <c r="C7" s="595"/>
      <c r="D7" s="595"/>
      <c r="E7" s="595"/>
      <c r="F7" s="595"/>
      <c r="G7" s="595"/>
      <c r="H7" s="595"/>
      <c r="I7" s="595"/>
      <c r="J7" s="595"/>
      <c r="K7" s="595"/>
      <c r="L7" s="595"/>
      <c r="M7" s="595"/>
      <c r="N7" s="595"/>
      <c r="O7" s="595"/>
      <c r="P7" s="595"/>
      <c r="Q7" s="596"/>
      <c r="R7" s="597">
        <v>254</v>
      </c>
      <c r="S7" s="598"/>
      <c r="T7" s="598"/>
      <c r="U7" s="598"/>
      <c r="V7" s="598"/>
      <c r="W7" s="598"/>
      <c r="X7" s="598"/>
      <c r="Y7" s="599"/>
      <c r="Z7" s="600">
        <v>0</v>
      </c>
      <c r="AA7" s="600"/>
      <c r="AB7" s="600"/>
      <c r="AC7" s="600"/>
      <c r="AD7" s="601">
        <v>254</v>
      </c>
      <c r="AE7" s="601"/>
      <c r="AF7" s="601"/>
      <c r="AG7" s="601"/>
      <c r="AH7" s="601"/>
      <c r="AI7" s="601"/>
      <c r="AJ7" s="601"/>
      <c r="AK7" s="601"/>
      <c r="AL7" s="602">
        <v>0</v>
      </c>
      <c r="AM7" s="603"/>
      <c r="AN7" s="603"/>
      <c r="AO7" s="604"/>
      <c r="AP7" s="594" t="s">
        <v>168</v>
      </c>
      <c r="AQ7" s="595"/>
      <c r="AR7" s="595"/>
      <c r="AS7" s="595"/>
      <c r="AT7" s="595"/>
      <c r="AU7" s="595"/>
      <c r="AV7" s="595"/>
      <c r="AW7" s="595"/>
      <c r="AX7" s="595"/>
      <c r="AY7" s="595"/>
      <c r="AZ7" s="595"/>
      <c r="BA7" s="595"/>
      <c r="BB7" s="595"/>
      <c r="BC7" s="595"/>
      <c r="BD7" s="595"/>
      <c r="BE7" s="595"/>
      <c r="BF7" s="596"/>
      <c r="BG7" s="597">
        <v>119682</v>
      </c>
      <c r="BH7" s="598"/>
      <c r="BI7" s="598"/>
      <c r="BJ7" s="598"/>
      <c r="BK7" s="598"/>
      <c r="BL7" s="598"/>
      <c r="BM7" s="598"/>
      <c r="BN7" s="599"/>
      <c r="BO7" s="600">
        <v>37.4</v>
      </c>
      <c r="BP7" s="600"/>
      <c r="BQ7" s="600"/>
      <c r="BR7" s="600"/>
      <c r="BS7" s="601" t="s">
        <v>66</v>
      </c>
      <c r="BT7" s="601"/>
      <c r="BU7" s="601"/>
      <c r="BV7" s="601"/>
      <c r="BW7" s="601"/>
      <c r="BX7" s="601"/>
      <c r="BY7" s="601"/>
      <c r="BZ7" s="601"/>
      <c r="CA7" s="601"/>
      <c r="CB7" s="605"/>
      <c r="CD7" s="594" t="s">
        <v>169</v>
      </c>
      <c r="CE7" s="595"/>
      <c r="CF7" s="595"/>
      <c r="CG7" s="595"/>
      <c r="CH7" s="595"/>
      <c r="CI7" s="595"/>
      <c r="CJ7" s="595"/>
      <c r="CK7" s="595"/>
      <c r="CL7" s="595"/>
      <c r="CM7" s="595"/>
      <c r="CN7" s="595"/>
      <c r="CO7" s="595"/>
      <c r="CP7" s="595"/>
      <c r="CQ7" s="596"/>
      <c r="CR7" s="597">
        <v>917901</v>
      </c>
      <c r="CS7" s="598"/>
      <c r="CT7" s="598"/>
      <c r="CU7" s="598"/>
      <c r="CV7" s="598"/>
      <c r="CW7" s="598"/>
      <c r="CX7" s="598"/>
      <c r="CY7" s="599"/>
      <c r="CZ7" s="600">
        <v>21.2</v>
      </c>
      <c r="DA7" s="600"/>
      <c r="DB7" s="600"/>
      <c r="DC7" s="600"/>
      <c r="DD7" s="606">
        <v>71737</v>
      </c>
      <c r="DE7" s="598"/>
      <c r="DF7" s="598"/>
      <c r="DG7" s="598"/>
      <c r="DH7" s="598"/>
      <c r="DI7" s="598"/>
      <c r="DJ7" s="598"/>
      <c r="DK7" s="598"/>
      <c r="DL7" s="598"/>
      <c r="DM7" s="598"/>
      <c r="DN7" s="598"/>
      <c r="DO7" s="598"/>
      <c r="DP7" s="599"/>
      <c r="DQ7" s="606">
        <v>767190</v>
      </c>
      <c r="DR7" s="598"/>
      <c r="DS7" s="598"/>
      <c r="DT7" s="598"/>
      <c r="DU7" s="598"/>
      <c r="DV7" s="598"/>
      <c r="DW7" s="598"/>
      <c r="DX7" s="598"/>
      <c r="DY7" s="598"/>
      <c r="DZ7" s="598"/>
      <c r="EA7" s="598"/>
      <c r="EB7" s="598"/>
      <c r="EC7" s="607"/>
    </row>
    <row r="8" spans="2:143" ht="11.25" customHeight="1">
      <c r="B8" s="594" t="s">
        <v>170</v>
      </c>
      <c r="C8" s="595"/>
      <c r="D8" s="595"/>
      <c r="E8" s="595"/>
      <c r="F8" s="595"/>
      <c r="G8" s="595"/>
      <c r="H8" s="595"/>
      <c r="I8" s="595"/>
      <c r="J8" s="595"/>
      <c r="K8" s="595"/>
      <c r="L8" s="595"/>
      <c r="M8" s="595"/>
      <c r="N8" s="595"/>
      <c r="O8" s="595"/>
      <c r="P8" s="595"/>
      <c r="Q8" s="596"/>
      <c r="R8" s="597">
        <v>722</v>
      </c>
      <c r="S8" s="598"/>
      <c r="T8" s="598"/>
      <c r="U8" s="598"/>
      <c r="V8" s="598"/>
      <c r="W8" s="598"/>
      <c r="X8" s="598"/>
      <c r="Y8" s="599"/>
      <c r="Z8" s="600">
        <v>0</v>
      </c>
      <c r="AA8" s="600"/>
      <c r="AB8" s="600"/>
      <c r="AC8" s="600"/>
      <c r="AD8" s="601">
        <v>722</v>
      </c>
      <c r="AE8" s="601"/>
      <c r="AF8" s="601"/>
      <c r="AG8" s="601"/>
      <c r="AH8" s="601"/>
      <c r="AI8" s="601"/>
      <c r="AJ8" s="601"/>
      <c r="AK8" s="601"/>
      <c r="AL8" s="602">
        <v>0</v>
      </c>
      <c r="AM8" s="603"/>
      <c r="AN8" s="603"/>
      <c r="AO8" s="604"/>
      <c r="AP8" s="594" t="s">
        <v>171</v>
      </c>
      <c r="AQ8" s="595"/>
      <c r="AR8" s="595"/>
      <c r="AS8" s="595"/>
      <c r="AT8" s="595"/>
      <c r="AU8" s="595"/>
      <c r="AV8" s="595"/>
      <c r="AW8" s="595"/>
      <c r="AX8" s="595"/>
      <c r="AY8" s="595"/>
      <c r="AZ8" s="595"/>
      <c r="BA8" s="595"/>
      <c r="BB8" s="595"/>
      <c r="BC8" s="595"/>
      <c r="BD8" s="595"/>
      <c r="BE8" s="595"/>
      <c r="BF8" s="596"/>
      <c r="BG8" s="597">
        <v>5626</v>
      </c>
      <c r="BH8" s="598"/>
      <c r="BI8" s="598"/>
      <c r="BJ8" s="598"/>
      <c r="BK8" s="598"/>
      <c r="BL8" s="598"/>
      <c r="BM8" s="598"/>
      <c r="BN8" s="599"/>
      <c r="BO8" s="600">
        <v>1.8</v>
      </c>
      <c r="BP8" s="600"/>
      <c r="BQ8" s="600"/>
      <c r="BR8" s="600"/>
      <c r="BS8" s="606" t="s">
        <v>66</v>
      </c>
      <c r="BT8" s="598"/>
      <c r="BU8" s="598"/>
      <c r="BV8" s="598"/>
      <c r="BW8" s="598"/>
      <c r="BX8" s="598"/>
      <c r="BY8" s="598"/>
      <c r="BZ8" s="598"/>
      <c r="CA8" s="598"/>
      <c r="CB8" s="607"/>
      <c r="CD8" s="594" t="s">
        <v>172</v>
      </c>
      <c r="CE8" s="595"/>
      <c r="CF8" s="595"/>
      <c r="CG8" s="595"/>
      <c r="CH8" s="595"/>
      <c r="CI8" s="595"/>
      <c r="CJ8" s="595"/>
      <c r="CK8" s="595"/>
      <c r="CL8" s="595"/>
      <c r="CM8" s="595"/>
      <c r="CN8" s="595"/>
      <c r="CO8" s="595"/>
      <c r="CP8" s="595"/>
      <c r="CQ8" s="596"/>
      <c r="CR8" s="597">
        <v>543210</v>
      </c>
      <c r="CS8" s="598"/>
      <c r="CT8" s="598"/>
      <c r="CU8" s="598"/>
      <c r="CV8" s="598"/>
      <c r="CW8" s="598"/>
      <c r="CX8" s="598"/>
      <c r="CY8" s="599"/>
      <c r="CZ8" s="600">
        <v>12.5</v>
      </c>
      <c r="DA8" s="600"/>
      <c r="DB8" s="600"/>
      <c r="DC8" s="600"/>
      <c r="DD8" s="606">
        <v>1492</v>
      </c>
      <c r="DE8" s="598"/>
      <c r="DF8" s="598"/>
      <c r="DG8" s="598"/>
      <c r="DH8" s="598"/>
      <c r="DI8" s="598"/>
      <c r="DJ8" s="598"/>
      <c r="DK8" s="598"/>
      <c r="DL8" s="598"/>
      <c r="DM8" s="598"/>
      <c r="DN8" s="598"/>
      <c r="DO8" s="598"/>
      <c r="DP8" s="599"/>
      <c r="DQ8" s="606">
        <v>335042</v>
      </c>
      <c r="DR8" s="598"/>
      <c r="DS8" s="598"/>
      <c r="DT8" s="598"/>
      <c r="DU8" s="598"/>
      <c r="DV8" s="598"/>
      <c r="DW8" s="598"/>
      <c r="DX8" s="598"/>
      <c r="DY8" s="598"/>
      <c r="DZ8" s="598"/>
      <c r="EA8" s="598"/>
      <c r="EB8" s="598"/>
      <c r="EC8" s="607"/>
    </row>
    <row r="9" spans="2:143" ht="11.25" customHeight="1">
      <c r="B9" s="594" t="s">
        <v>173</v>
      </c>
      <c r="C9" s="595"/>
      <c r="D9" s="595"/>
      <c r="E9" s="595"/>
      <c r="F9" s="595"/>
      <c r="G9" s="595"/>
      <c r="H9" s="595"/>
      <c r="I9" s="595"/>
      <c r="J9" s="595"/>
      <c r="K9" s="595"/>
      <c r="L9" s="595"/>
      <c r="M9" s="595"/>
      <c r="N9" s="595"/>
      <c r="O9" s="595"/>
      <c r="P9" s="595"/>
      <c r="Q9" s="596"/>
      <c r="R9" s="597">
        <v>404</v>
      </c>
      <c r="S9" s="598"/>
      <c r="T9" s="598"/>
      <c r="U9" s="598"/>
      <c r="V9" s="598"/>
      <c r="W9" s="598"/>
      <c r="X9" s="598"/>
      <c r="Y9" s="599"/>
      <c r="Z9" s="600">
        <v>0</v>
      </c>
      <c r="AA9" s="600"/>
      <c r="AB9" s="600"/>
      <c r="AC9" s="600"/>
      <c r="AD9" s="601">
        <v>404</v>
      </c>
      <c r="AE9" s="601"/>
      <c r="AF9" s="601"/>
      <c r="AG9" s="601"/>
      <c r="AH9" s="601"/>
      <c r="AI9" s="601"/>
      <c r="AJ9" s="601"/>
      <c r="AK9" s="601"/>
      <c r="AL9" s="602">
        <v>0</v>
      </c>
      <c r="AM9" s="603"/>
      <c r="AN9" s="603"/>
      <c r="AO9" s="604"/>
      <c r="AP9" s="594" t="s">
        <v>174</v>
      </c>
      <c r="AQ9" s="595"/>
      <c r="AR9" s="595"/>
      <c r="AS9" s="595"/>
      <c r="AT9" s="595"/>
      <c r="AU9" s="595"/>
      <c r="AV9" s="595"/>
      <c r="AW9" s="595"/>
      <c r="AX9" s="595"/>
      <c r="AY9" s="595"/>
      <c r="AZ9" s="595"/>
      <c r="BA9" s="595"/>
      <c r="BB9" s="595"/>
      <c r="BC9" s="595"/>
      <c r="BD9" s="595"/>
      <c r="BE9" s="595"/>
      <c r="BF9" s="596"/>
      <c r="BG9" s="597">
        <v>105985</v>
      </c>
      <c r="BH9" s="598"/>
      <c r="BI9" s="598"/>
      <c r="BJ9" s="598"/>
      <c r="BK9" s="598"/>
      <c r="BL9" s="598"/>
      <c r="BM9" s="598"/>
      <c r="BN9" s="599"/>
      <c r="BO9" s="600">
        <v>33.1</v>
      </c>
      <c r="BP9" s="600"/>
      <c r="BQ9" s="600"/>
      <c r="BR9" s="600"/>
      <c r="BS9" s="606" t="s">
        <v>66</v>
      </c>
      <c r="BT9" s="598"/>
      <c r="BU9" s="598"/>
      <c r="BV9" s="598"/>
      <c r="BW9" s="598"/>
      <c r="BX9" s="598"/>
      <c r="BY9" s="598"/>
      <c r="BZ9" s="598"/>
      <c r="CA9" s="598"/>
      <c r="CB9" s="607"/>
      <c r="CD9" s="594" t="s">
        <v>175</v>
      </c>
      <c r="CE9" s="595"/>
      <c r="CF9" s="595"/>
      <c r="CG9" s="595"/>
      <c r="CH9" s="595"/>
      <c r="CI9" s="595"/>
      <c r="CJ9" s="595"/>
      <c r="CK9" s="595"/>
      <c r="CL9" s="595"/>
      <c r="CM9" s="595"/>
      <c r="CN9" s="595"/>
      <c r="CO9" s="595"/>
      <c r="CP9" s="595"/>
      <c r="CQ9" s="596"/>
      <c r="CR9" s="597">
        <v>409003</v>
      </c>
      <c r="CS9" s="598"/>
      <c r="CT9" s="598"/>
      <c r="CU9" s="598"/>
      <c r="CV9" s="598"/>
      <c r="CW9" s="598"/>
      <c r="CX9" s="598"/>
      <c r="CY9" s="599"/>
      <c r="CZ9" s="600">
        <v>9.4</v>
      </c>
      <c r="DA9" s="600"/>
      <c r="DB9" s="600"/>
      <c r="DC9" s="600"/>
      <c r="DD9" s="606">
        <v>38792</v>
      </c>
      <c r="DE9" s="598"/>
      <c r="DF9" s="598"/>
      <c r="DG9" s="598"/>
      <c r="DH9" s="598"/>
      <c r="DI9" s="598"/>
      <c r="DJ9" s="598"/>
      <c r="DK9" s="598"/>
      <c r="DL9" s="598"/>
      <c r="DM9" s="598"/>
      <c r="DN9" s="598"/>
      <c r="DO9" s="598"/>
      <c r="DP9" s="599"/>
      <c r="DQ9" s="606">
        <v>205105</v>
      </c>
      <c r="DR9" s="598"/>
      <c r="DS9" s="598"/>
      <c r="DT9" s="598"/>
      <c r="DU9" s="598"/>
      <c r="DV9" s="598"/>
      <c r="DW9" s="598"/>
      <c r="DX9" s="598"/>
      <c r="DY9" s="598"/>
      <c r="DZ9" s="598"/>
      <c r="EA9" s="598"/>
      <c r="EB9" s="598"/>
      <c r="EC9" s="607"/>
    </row>
    <row r="10" spans="2:143" ht="11.25" customHeight="1">
      <c r="B10" s="594" t="s">
        <v>176</v>
      </c>
      <c r="C10" s="595"/>
      <c r="D10" s="595"/>
      <c r="E10" s="595"/>
      <c r="F10" s="595"/>
      <c r="G10" s="595"/>
      <c r="H10" s="595"/>
      <c r="I10" s="595"/>
      <c r="J10" s="595"/>
      <c r="K10" s="595"/>
      <c r="L10" s="595"/>
      <c r="M10" s="595"/>
      <c r="N10" s="595"/>
      <c r="O10" s="595"/>
      <c r="P10" s="595"/>
      <c r="Q10" s="596"/>
      <c r="R10" s="597" t="s">
        <v>66</v>
      </c>
      <c r="S10" s="598"/>
      <c r="T10" s="598"/>
      <c r="U10" s="598"/>
      <c r="V10" s="598"/>
      <c r="W10" s="598"/>
      <c r="X10" s="598"/>
      <c r="Y10" s="599"/>
      <c r="Z10" s="600" t="s">
        <v>66</v>
      </c>
      <c r="AA10" s="600"/>
      <c r="AB10" s="600"/>
      <c r="AC10" s="600"/>
      <c r="AD10" s="601" t="s">
        <v>66</v>
      </c>
      <c r="AE10" s="601"/>
      <c r="AF10" s="601"/>
      <c r="AG10" s="601"/>
      <c r="AH10" s="601"/>
      <c r="AI10" s="601"/>
      <c r="AJ10" s="601"/>
      <c r="AK10" s="601"/>
      <c r="AL10" s="602" t="s">
        <v>66</v>
      </c>
      <c r="AM10" s="603"/>
      <c r="AN10" s="603"/>
      <c r="AO10" s="604"/>
      <c r="AP10" s="594" t="s">
        <v>177</v>
      </c>
      <c r="AQ10" s="595"/>
      <c r="AR10" s="595"/>
      <c r="AS10" s="595"/>
      <c r="AT10" s="595"/>
      <c r="AU10" s="595"/>
      <c r="AV10" s="595"/>
      <c r="AW10" s="595"/>
      <c r="AX10" s="595"/>
      <c r="AY10" s="595"/>
      <c r="AZ10" s="595"/>
      <c r="BA10" s="595"/>
      <c r="BB10" s="595"/>
      <c r="BC10" s="595"/>
      <c r="BD10" s="595"/>
      <c r="BE10" s="595"/>
      <c r="BF10" s="596"/>
      <c r="BG10" s="597">
        <v>4680</v>
      </c>
      <c r="BH10" s="598"/>
      <c r="BI10" s="598"/>
      <c r="BJ10" s="598"/>
      <c r="BK10" s="598"/>
      <c r="BL10" s="598"/>
      <c r="BM10" s="598"/>
      <c r="BN10" s="599"/>
      <c r="BO10" s="600">
        <v>1.5</v>
      </c>
      <c r="BP10" s="600"/>
      <c r="BQ10" s="600"/>
      <c r="BR10" s="600"/>
      <c r="BS10" s="606" t="s">
        <v>66</v>
      </c>
      <c r="BT10" s="598"/>
      <c r="BU10" s="598"/>
      <c r="BV10" s="598"/>
      <c r="BW10" s="598"/>
      <c r="BX10" s="598"/>
      <c r="BY10" s="598"/>
      <c r="BZ10" s="598"/>
      <c r="CA10" s="598"/>
      <c r="CB10" s="607"/>
      <c r="CD10" s="594" t="s">
        <v>178</v>
      </c>
      <c r="CE10" s="595"/>
      <c r="CF10" s="595"/>
      <c r="CG10" s="595"/>
      <c r="CH10" s="595"/>
      <c r="CI10" s="595"/>
      <c r="CJ10" s="595"/>
      <c r="CK10" s="595"/>
      <c r="CL10" s="595"/>
      <c r="CM10" s="595"/>
      <c r="CN10" s="595"/>
      <c r="CO10" s="595"/>
      <c r="CP10" s="595"/>
      <c r="CQ10" s="596"/>
      <c r="CR10" s="597">
        <v>6064</v>
      </c>
      <c r="CS10" s="598"/>
      <c r="CT10" s="598"/>
      <c r="CU10" s="598"/>
      <c r="CV10" s="598"/>
      <c r="CW10" s="598"/>
      <c r="CX10" s="598"/>
      <c r="CY10" s="599"/>
      <c r="CZ10" s="600">
        <v>0.1</v>
      </c>
      <c r="DA10" s="600"/>
      <c r="DB10" s="600"/>
      <c r="DC10" s="600"/>
      <c r="DD10" s="606" t="s">
        <v>66</v>
      </c>
      <c r="DE10" s="598"/>
      <c r="DF10" s="598"/>
      <c r="DG10" s="598"/>
      <c r="DH10" s="598"/>
      <c r="DI10" s="598"/>
      <c r="DJ10" s="598"/>
      <c r="DK10" s="598"/>
      <c r="DL10" s="598"/>
      <c r="DM10" s="598"/>
      <c r="DN10" s="598"/>
      <c r="DO10" s="598"/>
      <c r="DP10" s="599"/>
      <c r="DQ10" s="606">
        <v>1064</v>
      </c>
      <c r="DR10" s="598"/>
      <c r="DS10" s="598"/>
      <c r="DT10" s="598"/>
      <c r="DU10" s="598"/>
      <c r="DV10" s="598"/>
      <c r="DW10" s="598"/>
      <c r="DX10" s="598"/>
      <c r="DY10" s="598"/>
      <c r="DZ10" s="598"/>
      <c r="EA10" s="598"/>
      <c r="EB10" s="598"/>
      <c r="EC10" s="607"/>
    </row>
    <row r="11" spans="2:143" ht="11.25" customHeight="1">
      <c r="B11" s="594" t="s">
        <v>179</v>
      </c>
      <c r="C11" s="595"/>
      <c r="D11" s="595"/>
      <c r="E11" s="595"/>
      <c r="F11" s="595"/>
      <c r="G11" s="595"/>
      <c r="H11" s="595"/>
      <c r="I11" s="595"/>
      <c r="J11" s="595"/>
      <c r="K11" s="595"/>
      <c r="L11" s="595"/>
      <c r="M11" s="595"/>
      <c r="N11" s="595"/>
      <c r="O11" s="595"/>
      <c r="P11" s="595"/>
      <c r="Q11" s="596"/>
      <c r="R11" s="597">
        <v>55656</v>
      </c>
      <c r="S11" s="598"/>
      <c r="T11" s="598"/>
      <c r="U11" s="598"/>
      <c r="V11" s="598"/>
      <c r="W11" s="598"/>
      <c r="X11" s="598"/>
      <c r="Y11" s="599"/>
      <c r="Z11" s="602">
        <v>1.2</v>
      </c>
      <c r="AA11" s="603"/>
      <c r="AB11" s="603"/>
      <c r="AC11" s="609"/>
      <c r="AD11" s="606">
        <v>55656</v>
      </c>
      <c r="AE11" s="598"/>
      <c r="AF11" s="598"/>
      <c r="AG11" s="598"/>
      <c r="AH11" s="598"/>
      <c r="AI11" s="598"/>
      <c r="AJ11" s="598"/>
      <c r="AK11" s="599"/>
      <c r="AL11" s="602">
        <v>2.6</v>
      </c>
      <c r="AM11" s="603"/>
      <c r="AN11" s="603"/>
      <c r="AO11" s="604"/>
      <c r="AP11" s="594" t="s">
        <v>180</v>
      </c>
      <c r="AQ11" s="595"/>
      <c r="AR11" s="595"/>
      <c r="AS11" s="595"/>
      <c r="AT11" s="595"/>
      <c r="AU11" s="595"/>
      <c r="AV11" s="595"/>
      <c r="AW11" s="595"/>
      <c r="AX11" s="595"/>
      <c r="AY11" s="595"/>
      <c r="AZ11" s="595"/>
      <c r="BA11" s="595"/>
      <c r="BB11" s="595"/>
      <c r="BC11" s="595"/>
      <c r="BD11" s="595"/>
      <c r="BE11" s="595"/>
      <c r="BF11" s="596"/>
      <c r="BG11" s="597">
        <v>3391</v>
      </c>
      <c r="BH11" s="598"/>
      <c r="BI11" s="598"/>
      <c r="BJ11" s="598"/>
      <c r="BK11" s="598"/>
      <c r="BL11" s="598"/>
      <c r="BM11" s="598"/>
      <c r="BN11" s="599"/>
      <c r="BO11" s="600">
        <v>1.1000000000000001</v>
      </c>
      <c r="BP11" s="600"/>
      <c r="BQ11" s="600"/>
      <c r="BR11" s="600"/>
      <c r="BS11" s="606" t="s">
        <v>66</v>
      </c>
      <c r="BT11" s="598"/>
      <c r="BU11" s="598"/>
      <c r="BV11" s="598"/>
      <c r="BW11" s="598"/>
      <c r="BX11" s="598"/>
      <c r="BY11" s="598"/>
      <c r="BZ11" s="598"/>
      <c r="CA11" s="598"/>
      <c r="CB11" s="607"/>
      <c r="CD11" s="594" t="s">
        <v>181</v>
      </c>
      <c r="CE11" s="595"/>
      <c r="CF11" s="595"/>
      <c r="CG11" s="595"/>
      <c r="CH11" s="595"/>
      <c r="CI11" s="595"/>
      <c r="CJ11" s="595"/>
      <c r="CK11" s="595"/>
      <c r="CL11" s="595"/>
      <c r="CM11" s="595"/>
      <c r="CN11" s="595"/>
      <c r="CO11" s="595"/>
      <c r="CP11" s="595"/>
      <c r="CQ11" s="596"/>
      <c r="CR11" s="597">
        <v>242820</v>
      </c>
      <c r="CS11" s="598"/>
      <c r="CT11" s="598"/>
      <c r="CU11" s="598"/>
      <c r="CV11" s="598"/>
      <c r="CW11" s="598"/>
      <c r="CX11" s="598"/>
      <c r="CY11" s="599"/>
      <c r="CZ11" s="600">
        <v>5.6</v>
      </c>
      <c r="DA11" s="600"/>
      <c r="DB11" s="600"/>
      <c r="DC11" s="600"/>
      <c r="DD11" s="606">
        <v>54132</v>
      </c>
      <c r="DE11" s="598"/>
      <c r="DF11" s="598"/>
      <c r="DG11" s="598"/>
      <c r="DH11" s="598"/>
      <c r="DI11" s="598"/>
      <c r="DJ11" s="598"/>
      <c r="DK11" s="598"/>
      <c r="DL11" s="598"/>
      <c r="DM11" s="598"/>
      <c r="DN11" s="598"/>
      <c r="DO11" s="598"/>
      <c r="DP11" s="599"/>
      <c r="DQ11" s="606">
        <v>109891</v>
      </c>
      <c r="DR11" s="598"/>
      <c r="DS11" s="598"/>
      <c r="DT11" s="598"/>
      <c r="DU11" s="598"/>
      <c r="DV11" s="598"/>
      <c r="DW11" s="598"/>
      <c r="DX11" s="598"/>
      <c r="DY11" s="598"/>
      <c r="DZ11" s="598"/>
      <c r="EA11" s="598"/>
      <c r="EB11" s="598"/>
      <c r="EC11" s="607"/>
    </row>
    <row r="12" spans="2:143" ht="11.25" customHeight="1">
      <c r="B12" s="594" t="s">
        <v>182</v>
      </c>
      <c r="C12" s="595"/>
      <c r="D12" s="595"/>
      <c r="E12" s="595"/>
      <c r="F12" s="595"/>
      <c r="G12" s="595"/>
      <c r="H12" s="595"/>
      <c r="I12" s="595"/>
      <c r="J12" s="595"/>
      <c r="K12" s="595"/>
      <c r="L12" s="595"/>
      <c r="M12" s="595"/>
      <c r="N12" s="595"/>
      <c r="O12" s="595"/>
      <c r="P12" s="595"/>
      <c r="Q12" s="596"/>
      <c r="R12" s="597" t="s">
        <v>66</v>
      </c>
      <c r="S12" s="598"/>
      <c r="T12" s="598"/>
      <c r="U12" s="598"/>
      <c r="V12" s="598"/>
      <c r="W12" s="598"/>
      <c r="X12" s="598"/>
      <c r="Y12" s="599"/>
      <c r="Z12" s="600" t="s">
        <v>66</v>
      </c>
      <c r="AA12" s="600"/>
      <c r="AB12" s="600"/>
      <c r="AC12" s="600"/>
      <c r="AD12" s="601" t="s">
        <v>66</v>
      </c>
      <c r="AE12" s="601"/>
      <c r="AF12" s="601"/>
      <c r="AG12" s="601"/>
      <c r="AH12" s="601"/>
      <c r="AI12" s="601"/>
      <c r="AJ12" s="601"/>
      <c r="AK12" s="601"/>
      <c r="AL12" s="602" t="s">
        <v>66</v>
      </c>
      <c r="AM12" s="603"/>
      <c r="AN12" s="603"/>
      <c r="AO12" s="604"/>
      <c r="AP12" s="594" t="s">
        <v>183</v>
      </c>
      <c r="AQ12" s="595"/>
      <c r="AR12" s="595"/>
      <c r="AS12" s="595"/>
      <c r="AT12" s="595"/>
      <c r="AU12" s="595"/>
      <c r="AV12" s="595"/>
      <c r="AW12" s="595"/>
      <c r="AX12" s="595"/>
      <c r="AY12" s="595"/>
      <c r="AZ12" s="595"/>
      <c r="BA12" s="595"/>
      <c r="BB12" s="595"/>
      <c r="BC12" s="595"/>
      <c r="BD12" s="595"/>
      <c r="BE12" s="595"/>
      <c r="BF12" s="596"/>
      <c r="BG12" s="597">
        <v>168750</v>
      </c>
      <c r="BH12" s="598"/>
      <c r="BI12" s="598"/>
      <c r="BJ12" s="598"/>
      <c r="BK12" s="598"/>
      <c r="BL12" s="598"/>
      <c r="BM12" s="598"/>
      <c r="BN12" s="599"/>
      <c r="BO12" s="600">
        <v>52.8</v>
      </c>
      <c r="BP12" s="600"/>
      <c r="BQ12" s="600"/>
      <c r="BR12" s="600"/>
      <c r="BS12" s="606" t="s">
        <v>66</v>
      </c>
      <c r="BT12" s="598"/>
      <c r="BU12" s="598"/>
      <c r="BV12" s="598"/>
      <c r="BW12" s="598"/>
      <c r="BX12" s="598"/>
      <c r="BY12" s="598"/>
      <c r="BZ12" s="598"/>
      <c r="CA12" s="598"/>
      <c r="CB12" s="607"/>
      <c r="CD12" s="594" t="s">
        <v>184</v>
      </c>
      <c r="CE12" s="595"/>
      <c r="CF12" s="595"/>
      <c r="CG12" s="595"/>
      <c r="CH12" s="595"/>
      <c r="CI12" s="595"/>
      <c r="CJ12" s="595"/>
      <c r="CK12" s="595"/>
      <c r="CL12" s="595"/>
      <c r="CM12" s="595"/>
      <c r="CN12" s="595"/>
      <c r="CO12" s="595"/>
      <c r="CP12" s="595"/>
      <c r="CQ12" s="596"/>
      <c r="CR12" s="597">
        <v>118472</v>
      </c>
      <c r="CS12" s="598"/>
      <c r="CT12" s="598"/>
      <c r="CU12" s="598"/>
      <c r="CV12" s="598"/>
      <c r="CW12" s="598"/>
      <c r="CX12" s="598"/>
      <c r="CY12" s="599"/>
      <c r="CZ12" s="600">
        <v>2.7</v>
      </c>
      <c r="DA12" s="600"/>
      <c r="DB12" s="600"/>
      <c r="DC12" s="600"/>
      <c r="DD12" s="606">
        <v>5791</v>
      </c>
      <c r="DE12" s="598"/>
      <c r="DF12" s="598"/>
      <c r="DG12" s="598"/>
      <c r="DH12" s="598"/>
      <c r="DI12" s="598"/>
      <c r="DJ12" s="598"/>
      <c r="DK12" s="598"/>
      <c r="DL12" s="598"/>
      <c r="DM12" s="598"/>
      <c r="DN12" s="598"/>
      <c r="DO12" s="598"/>
      <c r="DP12" s="599"/>
      <c r="DQ12" s="606">
        <v>44517</v>
      </c>
      <c r="DR12" s="598"/>
      <c r="DS12" s="598"/>
      <c r="DT12" s="598"/>
      <c r="DU12" s="598"/>
      <c r="DV12" s="598"/>
      <c r="DW12" s="598"/>
      <c r="DX12" s="598"/>
      <c r="DY12" s="598"/>
      <c r="DZ12" s="598"/>
      <c r="EA12" s="598"/>
      <c r="EB12" s="598"/>
      <c r="EC12" s="607"/>
    </row>
    <row r="13" spans="2:143" ht="11.25" customHeight="1">
      <c r="B13" s="594" t="s">
        <v>185</v>
      </c>
      <c r="C13" s="595"/>
      <c r="D13" s="595"/>
      <c r="E13" s="595"/>
      <c r="F13" s="595"/>
      <c r="G13" s="595"/>
      <c r="H13" s="595"/>
      <c r="I13" s="595"/>
      <c r="J13" s="595"/>
      <c r="K13" s="595"/>
      <c r="L13" s="595"/>
      <c r="M13" s="595"/>
      <c r="N13" s="595"/>
      <c r="O13" s="595"/>
      <c r="P13" s="595"/>
      <c r="Q13" s="596"/>
      <c r="R13" s="597" t="s">
        <v>66</v>
      </c>
      <c r="S13" s="598"/>
      <c r="T13" s="598"/>
      <c r="U13" s="598"/>
      <c r="V13" s="598"/>
      <c r="W13" s="598"/>
      <c r="X13" s="598"/>
      <c r="Y13" s="599"/>
      <c r="Z13" s="600" t="s">
        <v>66</v>
      </c>
      <c r="AA13" s="600"/>
      <c r="AB13" s="600"/>
      <c r="AC13" s="600"/>
      <c r="AD13" s="601" t="s">
        <v>66</v>
      </c>
      <c r="AE13" s="601"/>
      <c r="AF13" s="601"/>
      <c r="AG13" s="601"/>
      <c r="AH13" s="601"/>
      <c r="AI13" s="601"/>
      <c r="AJ13" s="601"/>
      <c r="AK13" s="601"/>
      <c r="AL13" s="602" t="s">
        <v>66</v>
      </c>
      <c r="AM13" s="603"/>
      <c r="AN13" s="603"/>
      <c r="AO13" s="604"/>
      <c r="AP13" s="594" t="s">
        <v>186</v>
      </c>
      <c r="AQ13" s="595"/>
      <c r="AR13" s="595"/>
      <c r="AS13" s="595"/>
      <c r="AT13" s="595"/>
      <c r="AU13" s="595"/>
      <c r="AV13" s="595"/>
      <c r="AW13" s="595"/>
      <c r="AX13" s="595"/>
      <c r="AY13" s="595"/>
      <c r="AZ13" s="595"/>
      <c r="BA13" s="595"/>
      <c r="BB13" s="595"/>
      <c r="BC13" s="595"/>
      <c r="BD13" s="595"/>
      <c r="BE13" s="595"/>
      <c r="BF13" s="596"/>
      <c r="BG13" s="597">
        <v>155089</v>
      </c>
      <c r="BH13" s="598"/>
      <c r="BI13" s="598"/>
      <c r="BJ13" s="598"/>
      <c r="BK13" s="598"/>
      <c r="BL13" s="598"/>
      <c r="BM13" s="598"/>
      <c r="BN13" s="599"/>
      <c r="BO13" s="600">
        <v>48.5</v>
      </c>
      <c r="BP13" s="600"/>
      <c r="BQ13" s="600"/>
      <c r="BR13" s="600"/>
      <c r="BS13" s="606" t="s">
        <v>66</v>
      </c>
      <c r="BT13" s="598"/>
      <c r="BU13" s="598"/>
      <c r="BV13" s="598"/>
      <c r="BW13" s="598"/>
      <c r="BX13" s="598"/>
      <c r="BY13" s="598"/>
      <c r="BZ13" s="598"/>
      <c r="CA13" s="598"/>
      <c r="CB13" s="607"/>
      <c r="CD13" s="594" t="s">
        <v>187</v>
      </c>
      <c r="CE13" s="595"/>
      <c r="CF13" s="595"/>
      <c r="CG13" s="595"/>
      <c r="CH13" s="595"/>
      <c r="CI13" s="595"/>
      <c r="CJ13" s="595"/>
      <c r="CK13" s="595"/>
      <c r="CL13" s="595"/>
      <c r="CM13" s="595"/>
      <c r="CN13" s="595"/>
      <c r="CO13" s="595"/>
      <c r="CP13" s="595"/>
      <c r="CQ13" s="596"/>
      <c r="CR13" s="597">
        <v>555952</v>
      </c>
      <c r="CS13" s="598"/>
      <c r="CT13" s="598"/>
      <c r="CU13" s="598"/>
      <c r="CV13" s="598"/>
      <c r="CW13" s="598"/>
      <c r="CX13" s="598"/>
      <c r="CY13" s="599"/>
      <c r="CZ13" s="600">
        <v>12.8</v>
      </c>
      <c r="DA13" s="600"/>
      <c r="DB13" s="600"/>
      <c r="DC13" s="600"/>
      <c r="DD13" s="606">
        <v>286845</v>
      </c>
      <c r="DE13" s="598"/>
      <c r="DF13" s="598"/>
      <c r="DG13" s="598"/>
      <c r="DH13" s="598"/>
      <c r="DI13" s="598"/>
      <c r="DJ13" s="598"/>
      <c r="DK13" s="598"/>
      <c r="DL13" s="598"/>
      <c r="DM13" s="598"/>
      <c r="DN13" s="598"/>
      <c r="DO13" s="598"/>
      <c r="DP13" s="599"/>
      <c r="DQ13" s="606">
        <v>294763</v>
      </c>
      <c r="DR13" s="598"/>
      <c r="DS13" s="598"/>
      <c r="DT13" s="598"/>
      <c r="DU13" s="598"/>
      <c r="DV13" s="598"/>
      <c r="DW13" s="598"/>
      <c r="DX13" s="598"/>
      <c r="DY13" s="598"/>
      <c r="DZ13" s="598"/>
      <c r="EA13" s="598"/>
      <c r="EB13" s="598"/>
      <c r="EC13" s="607"/>
    </row>
    <row r="14" spans="2:143" ht="11.25" customHeight="1">
      <c r="B14" s="594" t="s">
        <v>188</v>
      </c>
      <c r="C14" s="595"/>
      <c r="D14" s="595"/>
      <c r="E14" s="595"/>
      <c r="F14" s="595"/>
      <c r="G14" s="595"/>
      <c r="H14" s="595"/>
      <c r="I14" s="595"/>
      <c r="J14" s="595"/>
      <c r="K14" s="595"/>
      <c r="L14" s="595"/>
      <c r="M14" s="595"/>
      <c r="N14" s="595"/>
      <c r="O14" s="595"/>
      <c r="P14" s="595"/>
      <c r="Q14" s="596"/>
      <c r="R14" s="597">
        <v>4911</v>
      </c>
      <c r="S14" s="598"/>
      <c r="T14" s="598"/>
      <c r="U14" s="598"/>
      <c r="V14" s="598"/>
      <c r="W14" s="598"/>
      <c r="X14" s="598"/>
      <c r="Y14" s="599"/>
      <c r="Z14" s="600">
        <v>0.1</v>
      </c>
      <c r="AA14" s="600"/>
      <c r="AB14" s="600"/>
      <c r="AC14" s="600"/>
      <c r="AD14" s="601">
        <v>4911</v>
      </c>
      <c r="AE14" s="601"/>
      <c r="AF14" s="601"/>
      <c r="AG14" s="601"/>
      <c r="AH14" s="601"/>
      <c r="AI14" s="601"/>
      <c r="AJ14" s="601"/>
      <c r="AK14" s="601"/>
      <c r="AL14" s="602">
        <v>0.2</v>
      </c>
      <c r="AM14" s="603"/>
      <c r="AN14" s="603"/>
      <c r="AO14" s="604"/>
      <c r="AP14" s="594" t="s">
        <v>189</v>
      </c>
      <c r="AQ14" s="595"/>
      <c r="AR14" s="595"/>
      <c r="AS14" s="595"/>
      <c r="AT14" s="595"/>
      <c r="AU14" s="595"/>
      <c r="AV14" s="595"/>
      <c r="AW14" s="595"/>
      <c r="AX14" s="595"/>
      <c r="AY14" s="595"/>
      <c r="AZ14" s="595"/>
      <c r="BA14" s="595"/>
      <c r="BB14" s="595"/>
      <c r="BC14" s="595"/>
      <c r="BD14" s="595"/>
      <c r="BE14" s="595"/>
      <c r="BF14" s="596"/>
      <c r="BG14" s="597">
        <v>13419</v>
      </c>
      <c r="BH14" s="598"/>
      <c r="BI14" s="598"/>
      <c r="BJ14" s="598"/>
      <c r="BK14" s="598"/>
      <c r="BL14" s="598"/>
      <c r="BM14" s="598"/>
      <c r="BN14" s="599"/>
      <c r="BO14" s="600">
        <v>4.2</v>
      </c>
      <c r="BP14" s="600"/>
      <c r="BQ14" s="600"/>
      <c r="BR14" s="600"/>
      <c r="BS14" s="606" t="s">
        <v>66</v>
      </c>
      <c r="BT14" s="598"/>
      <c r="BU14" s="598"/>
      <c r="BV14" s="598"/>
      <c r="BW14" s="598"/>
      <c r="BX14" s="598"/>
      <c r="BY14" s="598"/>
      <c r="BZ14" s="598"/>
      <c r="CA14" s="598"/>
      <c r="CB14" s="607"/>
      <c r="CD14" s="594" t="s">
        <v>190</v>
      </c>
      <c r="CE14" s="595"/>
      <c r="CF14" s="595"/>
      <c r="CG14" s="595"/>
      <c r="CH14" s="595"/>
      <c r="CI14" s="595"/>
      <c r="CJ14" s="595"/>
      <c r="CK14" s="595"/>
      <c r="CL14" s="595"/>
      <c r="CM14" s="595"/>
      <c r="CN14" s="595"/>
      <c r="CO14" s="595"/>
      <c r="CP14" s="595"/>
      <c r="CQ14" s="596"/>
      <c r="CR14" s="597">
        <v>257627</v>
      </c>
      <c r="CS14" s="598"/>
      <c r="CT14" s="598"/>
      <c r="CU14" s="598"/>
      <c r="CV14" s="598"/>
      <c r="CW14" s="598"/>
      <c r="CX14" s="598"/>
      <c r="CY14" s="599"/>
      <c r="CZ14" s="600">
        <v>5.9</v>
      </c>
      <c r="DA14" s="600"/>
      <c r="DB14" s="600"/>
      <c r="DC14" s="600"/>
      <c r="DD14" s="606">
        <v>159733</v>
      </c>
      <c r="DE14" s="598"/>
      <c r="DF14" s="598"/>
      <c r="DG14" s="598"/>
      <c r="DH14" s="598"/>
      <c r="DI14" s="598"/>
      <c r="DJ14" s="598"/>
      <c r="DK14" s="598"/>
      <c r="DL14" s="598"/>
      <c r="DM14" s="598"/>
      <c r="DN14" s="598"/>
      <c r="DO14" s="598"/>
      <c r="DP14" s="599"/>
      <c r="DQ14" s="606">
        <v>98355</v>
      </c>
      <c r="DR14" s="598"/>
      <c r="DS14" s="598"/>
      <c r="DT14" s="598"/>
      <c r="DU14" s="598"/>
      <c r="DV14" s="598"/>
      <c r="DW14" s="598"/>
      <c r="DX14" s="598"/>
      <c r="DY14" s="598"/>
      <c r="DZ14" s="598"/>
      <c r="EA14" s="598"/>
      <c r="EB14" s="598"/>
      <c r="EC14" s="607"/>
    </row>
    <row r="15" spans="2:143" ht="11.25" customHeight="1">
      <c r="B15" s="594" t="s">
        <v>191</v>
      </c>
      <c r="C15" s="595"/>
      <c r="D15" s="595"/>
      <c r="E15" s="595"/>
      <c r="F15" s="595"/>
      <c r="G15" s="595"/>
      <c r="H15" s="595"/>
      <c r="I15" s="595"/>
      <c r="J15" s="595"/>
      <c r="K15" s="595"/>
      <c r="L15" s="595"/>
      <c r="M15" s="595"/>
      <c r="N15" s="595"/>
      <c r="O15" s="595"/>
      <c r="P15" s="595"/>
      <c r="Q15" s="596"/>
      <c r="R15" s="597" t="s">
        <v>66</v>
      </c>
      <c r="S15" s="598"/>
      <c r="T15" s="598"/>
      <c r="U15" s="598"/>
      <c r="V15" s="598"/>
      <c r="W15" s="598"/>
      <c r="X15" s="598"/>
      <c r="Y15" s="599"/>
      <c r="Z15" s="600" t="s">
        <v>66</v>
      </c>
      <c r="AA15" s="600"/>
      <c r="AB15" s="600"/>
      <c r="AC15" s="600"/>
      <c r="AD15" s="601" t="s">
        <v>66</v>
      </c>
      <c r="AE15" s="601"/>
      <c r="AF15" s="601"/>
      <c r="AG15" s="601"/>
      <c r="AH15" s="601"/>
      <c r="AI15" s="601"/>
      <c r="AJ15" s="601"/>
      <c r="AK15" s="601"/>
      <c r="AL15" s="602" t="s">
        <v>66</v>
      </c>
      <c r="AM15" s="603"/>
      <c r="AN15" s="603"/>
      <c r="AO15" s="604"/>
      <c r="AP15" s="594" t="s">
        <v>192</v>
      </c>
      <c r="AQ15" s="595"/>
      <c r="AR15" s="595"/>
      <c r="AS15" s="595"/>
      <c r="AT15" s="595"/>
      <c r="AU15" s="595"/>
      <c r="AV15" s="595"/>
      <c r="AW15" s="595"/>
      <c r="AX15" s="595"/>
      <c r="AY15" s="595"/>
      <c r="AZ15" s="595"/>
      <c r="BA15" s="595"/>
      <c r="BB15" s="595"/>
      <c r="BC15" s="595"/>
      <c r="BD15" s="595"/>
      <c r="BE15" s="595"/>
      <c r="BF15" s="596"/>
      <c r="BG15" s="597">
        <v>9392</v>
      </c>
      <c r="BH15" s="598"/>
      <c r="BI15" s="598"/>
      <c r="BJ15" s="598"/>
      <c r="BK15" s="598"/>
      <c r="BL15" s="598"/>
      <c r="BM15" s="598"/>
      <c r="BN15" s="599"/>
      <c r="BO15" s="600">
        <v>2.9</v>
      </c>
      <c r="BP15" s="600"/>
      <c r="BQ15" s="600"/>
      <c r="BR15" s="600"/>
      <c r="BS15" s="606" t="s">
        <v>66</v>
      </c>
      <c r="BT15" s="598"/>
      <c r="BU15" s="598"/>
      <c r="BV15" s="598"/>
      <c r="BW15" s="598"/>
      <c r="BX15" s="598"/>
      <c r="BY15" s="598"/>
      <c r="BZ15" s="598"/>
      <c r="CA15" s="598"/>
      <c r="CB15" s="607"/>
      <c r="CD15" s="594" t="s">
        <v>193</v>
      </c>
      <c r="CE15" s="595"/>
      <c r="CF15" s="595"/>
      <c r="CG15" s="595"/>
      <c r="CH15" s="595"/>
      <c r="CI15" s="595"/>
      <c r="CJ15" s="595"/>
      <c r="CK15" s="595"/>
      <c r="CL15" s="595"/>
      <c r="CM15" s="595"/>
      <c r="CN15" s="595"/>
      <c r="CO15" s="595"/>
      <c r="CP15" s="595"/>
      <c r="CQ15" s="596"/>
      <c r="CR15" s="597">
        <v>315008</v>
      </c>
      <c r="CS15" s="598"/>
      <c r="CT15" s="598"/>
      <c r="CU15" s="598"/>
      <c r="CV15" s="598"/>
      <c r="CW15" s="598"/>
      <c r="CX15" s="598"/>
      <c r="CY15" s="599"/>
      <c r="CZ15" s="600">
        <v>7.3</v>
      </c>
      <c r="DA15" s="600"/>
      <c r="DB15" s="600"/>
      <c r="DC15" s="600"/>
      <c r="DD15" s="606">
        <v>42776</v>
      </c>
      <c r="DE15" s="598"/>
      <c r="DF15" s="598"/>
      <c r="DG15" s="598"/>
      <c r="DH15" s="598"/>
      <c r="DI15" s="598"/>
      <c r="DJ15" s="598"/>
      <c r="DK15" s="598"/>
      <c r="DL15" s="598"/>
      <c r="DM15" s="598"/>
      <c r="DN15" s="598"/>
      <c r="DO15" s="598"/>
      <c r="DP15" s="599"/>
      <c r="DQ15" s="606">
        <v>260174</v>
      </c>
      <c r="DR15" s="598"/>
      <c r="DS15" s="598"/>
      <c r="DT15" s="598"/>
      <c r="DU15" s="598"/>
      <c r="DV15" s="598"/>
      <c r="DW15" s="598"/>
      <c r="DX15" s="598"/>
      <c r="DY15" s="598"/>
      <c r="DZ15" s="598"/>
      <c r="EA15" s="598"/>
      <c r="EB15" s="598"/>
      <c r="EC15" s="607"/>
    </row>
    <row r="16" spans="2:143" ht="11.25" customHeight="1">
      <c r="B16" s="594" t="s">
        <v>194</v>
      </c>
      <c r="C16" s="595"/>
      <c r="D16" s="595"/>
      <c r="E16" s="595"/>
      <c r="F16" s="595"/>
      <c r="G16" s="595"/>
      <c r="H16" s="595"/>
      <c r="I16" s="595"/>
      <c r="J16" s="595"/>
      <c r="K16" s="595"/>
      <c r="L16" s="595"/>
      <c r="M16" s="595"/>
      <c r="N16" s="595"/>
      <c r="O16" s="595"/>
      <c r="P16" s="595"/>
      <c r="Q16" s="596"/>
      <c r="R16" s="597">
        <v>1234</v>
      </c>
      <c r="S16" s="598"/>
      <c r="T16" s="598"/>
      <c r="U16" s="598"/>
      <c r="V16" s="598"/>
      <c r="W16" s="598"/>
      <c r="X16" s="598"/>
      <c r="Y16" s="599"/>
      <c r="Z16" s="600">
        <v>0</v>
      </c>
      <c r="AA16" s="600"/>
      <c r="AB16" s="600"/>
      <c r="AC16" s="600"/>
      <c r="AD16" s="601">
        <v>1234</v>
      </c>
      <c r="AE16" s="601"/>
      <c r="AF16" s="601"/>
      <c r="AG16" s="601"/>
      <c r="AH16" s="601"/>
      <c r="AI16" s="601"/>
      <c r="AJ16" s="601"/>
      <c r="AK16" s="601"/>
      <c r="AL16" s="602">
        <v>0.1</v>
      </c>
      <c r="AM16" s="603"/>
      <c r="AN16" s="603"/>
      <c r="AO16" s="604"/>
      <c r="AP16" s="594" t="s">
        <v>195</v>
      </c>
      <c r="AQ16" s="595"/>
      <c r="AR16" s="595"/>
      <c r="AS16" s="595"/>
      <c r="AT16" s="595"/>
      <c r="AU16" s="595"/>
      <c r="AV16" s="595"/>
      <c r="AW16" s="595"/>
      <c r="AX16" s="595"/>
      <c r="AY16" s="595"/>
      <c r="AZ16" s="595"/>
      <c r="BA16" s="595"/>
      <c r="BB16" s="595"/>
      <c r="BC16" s="595"/>
      <c r="BD16" s="595"/>
      <c r="BE16" s="595"/>
      <c r="BF16" s="596"/>
      <c r="BG16" s="597" t="s">
        <v>66</v>
      </c>
      <c r="BH16" s="598"/>
      <c r="BI16" s="598"/>
      <c r="BJ16" s="598"/>
      <c r="BK16" s="598"/>
      <c r="BL16" s="598"/>
      <c r="BM16" s="598"/>
      <c r="BN16" s="599"/>
      <c r="BO16" s="600" t="s">
        <v>66</v>
      </c>
      <c r="BP16" s="600"/>
      <c r="BQ16" s="600"/>
      <c r="BR16" s="600"/>
      <c r="BS16" s="606" t="s">
        <v>66</v>
      </c>
      <c r="BT16" s="598"/>
      <c r="BU16" s="598"/>
      <c r="BV16" s="598"/>
      <c r="BW16" s="598"/>
      <c r="BX16" s="598"/>
      <c r="BY16" s="598"/>
      <c r="BZ16" s="598"/>
      <c r="CA16" s="598"/>
      <c r="CB16" s="607"/>
      <c r="CD16" s="594" t="s">
        <v>196</v>
      </c>
      <c r="CE16" s="595"/>
      <c r="CF16" s="595"/>
      <c r="CG16" s="595"/>
      <c r="CH16" s="595"/>
      <c r="CI16" s="595"/>
      <c r="CJ16" s="595"/>
      <c r="CK16" s="595"/>
      <c r="CL16" s="595"/>
      <c r="CM16" s="595"/>
      <c r="CN16" s="595"/>
      <c r="CO16" s="595"/>
      <c r="CP16" s="595"/>
      <c r="CQ16" s="596"/>
      <c r="CR16" s="597">
        <v>464258</v>
      </c>
      <c r="CS16" s="598"/>
      <c r="CT16" s="598"/>
      <c r="CU16" s="598"/>
      <c r="CV16" s="598"/>
      <c r="CW16" s="598"/>
      <c r="CX16" s="598"/>
      <c r="CY16" s="599"/>
      <c r="CZ16" s="600">
        <v>10.7</v>
      </c>
      <c r="DA16" s="600"/>
      <c r="DB16" s="600"/>
      <c r="DC16" s="600"/>
      <c r="DD16" s="606" t="s">
        <v>66</v>
      </c>
      <c r="DE16" s="598"/>
      <c r="DF16" s="598"/>
      <c r="DG16" s="598"/>
      <c r="DH16" s="598"/>
      <c r="DI16" s="598"/>
      <c r="DJ16" s="598"/>
      <c r="DK16" s="598"/>
      <c r="DL16" s="598"/>
      <c r="DM16" s="598"/>
      <c r="DN16" s="598"/>
      <c r="DO16" s="598"/>
      <c r="DP16" s="599"/>
      <c r="DQ16" s="606">
        <v>51317</v>
      </c>
      <c r="DR16" s="598"/>
      <c r="DS16" s="598"/>
      <c r="DT16" s="598"/>
      <c r="DU16" s="598"/>
      <c r="DV16" s="598"/>
      <c r="DW16" s="598"/>
      <c r="DX16" s="598"/>
      <c r="DY16" s="598"/>
      <c r="DZ16" s="598"/>
      <c r="EA16" s="598"/>
      <c r="EB16" s="598"/>
      <c r="EC16" s="607"/>
    </row>
    <row r="17" spans="2:133" ht="11.25" customHeight="1">
      <c r="B17" s="594" t="s">
        <v>197</v>
      </c>
      <c r="C17" s="595"/>
      <c r="D17" s="595"/>
      <c r="E17" s="595"/>
      <c r="F17" s="595"/>
      <c r="G17" s="595"/>
      <c r="H17" s="595"/>
      <c r="I17" s="595"/>
      <c r="J17" s="595"/>
      <c r="K17" s="595"/>
      <c r="L17" s="595"/>
      <c r="M17" s="595"/>
      <c r="N17" s="595"/>
      <c r="O17" s="595"/>
      <c r="P17" s="595"/>
      <c r="Q17" s="596"/>
      <c r="R17" s="597">
        <v>12016</v>
      </c>
      <c r="S17" s="598"/>
      <c r="T17" s="598"/>
      <c r="U17" s="598"/>
      <c r="V17" s="598"/>
      <c r="W17" s="598"/>
      <c r="X17" s="598"/>
      <c r="Y17" s="599"/>
      <c r="Z17" s="600">
        <v>0.3</v>
      </c>
      <c r="AA17" s="600"/>
      <c r="AB17" s="600"/>
      <c r="AC17" s="600"/>
      <c r="AD17" s="601">
        <v>12016</v>
      </c>
      <c r="AE17" s="601"/>
      <c r="AF17" s="601"/>
      <c r="AG17" s="601"/>
      <c r="AH17" s="601"/>
      <c r="AI17" s="601"/>
      <c r="AJ17" s="601"/>
      <c r="AK17" s="601"/>
      <c r="AL17" s="602">
        <v>0.6</v>
      </c>
      <c r="AM17" s="603"/>
      <c r="AN17" s="603"/>
      <c r="AO17" s="604"/>
      <c r="AP17" s="594" t="s">
        <v>198</v>
      </c>
      <c r="AQ17" s="595"/>
      <c r="AR17" s="595"/>
      <c r="AS17" s="595"/>
      <c r="AT17" s="595"/>
      <c r="AU17" s="595"/>
      <c r="AV17" s="595"/>
      <c r="AW17" s="595"/>
      <c r="AX17" s="595"/>
      <c r="AY17" s="595"/>
      <c r="AZ17" s="595"/>
      <c r="BA17" s="595"/>
      <c r="BB17" s="595"/>
      <c r="BC17" s="595"/>
      <c r="BD17" s="595"/>
      <c r="BE17" s="595"/>
      <c r="BF17" s="596"/>
      <c r="BG17" s="597" t="s">
        <v>66</v>
      </c>
      <c r="BH17" s="598"/>
      <c r="BI17" s="598"/>
      <c r="BJ17" s="598"/>
      <c r="BK17" s="598"/>
      <c r="BL17" s="598"/>
      <c r="BM17" s="598"/>
      <c r="BN17" s="599"/>
      <c r="BO17" s="600" t="s">
        <v>66</v>
      </c>
      <c r="BP17" s="600"/>
      <c r="BQ17" s="600"/>
      <c r="BR17" s="600"/>
      <c r="BS17" s="606" t="s">
        <v>66</v>
      </c>
      <c r="BT17" s="598"/>
      <c r="BU17" s="598"/>
      <c r="BV17" s="598"/>
      <c r="BW17" s="598"/>
      <c r="BX17" s="598"/>
      <c r="BY17" s="598"/>
      <c r="BZ17" s="598"/>
      <c r="CA17" s="598"/>
      <c r="CB17" s="607"/>
      <c r="CD17" s="594" t="s">
        <v>199</v>
      </c>
      <c r="CE17" s="595"/>
      <c r="CF17" s="595"/>
      <c r="CG17" s="595"/>
      <c r="CH17" s="595"/>
      <c r="CI17" s="595"/>
      <c r="CJ17" s="595"/>
      <c r="CK17" s="595"/>
      <c r="CL17" s="595"/>
      <c r="CM17" s="595"/>
      <c r="CN17" s="595"/>
      <c r="CO17" s="595"/>
      <c r="CP17" s="595"/>
      <c r="CQ17" s="596"/>
      <c r="CR17" s="597">
        <v>440053</v>
      </c>
      <c r="CS17" s="598"/>
      <c r="CT17" s="598"/>
      <c r="CU17" s="598"/>
      <c r="CV17" s="598"/>
      <c r="CW17" s="598"/>
      <c r="CX17" s="598"/>
      <c r="CY17" s="599"/>
      <c r="CZ17" s="600">
        <v>10.1</v>
      </c>
      <c r="DA17" s="600"/>
      <c r="DB17" s="600"/>
      <c r="DC17" s="600"/>
      <c r="DD17" s="606" t="s">
        <v>66</v>
      </c>
      <c r="DE17" s="598"/>
      <c r="DF17" s="598"/>
      <c r="DG17" s="598"/>
      <c r="DH17" s="598"/>
      <c r="DI17" s="598"/>
      <c r="DJ17" s="598"/>
      <c r="DK17" s="598"/>
      <c r="DL17" s="598"/>
      <c r="DM17" s="598"/>
      <c r="DN17" s="598"/>
      <c r="DO17" s="598"/>
      <c r="DP17" s="599"/>
      <c r="DQ17" s="606">
        <v>438853</v>
      </c>
      <c r="DR17" s="598"/>
      <c r="DS17" s="598"/>
      <c r="DT17" s="598"/>
      <c r="DU17" s="598"/>
      <c r="DV17" s="598"/>
      <c r="DW17" s="598"/>
      <c r="DX17" s="598"/>
      <c r="DY17" s="598"/>
      <c r="DZ17" s="598"/>
      <c r="EA17" s="598"/>
      <c r="EB17" s="598"/>
      <c r="EC17" s="607"/>
    </row>
    <row r="18" spans="2:133" ht="11.25" customHeight="1">
      <c r="B18" s="594" t="s">
        <v>200</v>
      </c>
      <c r="C18" s="595"/>
      <c r="D18" s="595"/>
      <c r="E18" s="595"/>
      <c r="F18" s="595"/>
      <c r="G18" s="595"/>
      <c r="H18" s="595"/>
      <c r="I18" s="595"/>
      <c r="J18" s="595"/>
      <c r="K18" s="595"/>
      <c r="L18" s="595"/>
      <c r="M18" s="595"/>
      <c r="N18" s="595"/>
      <c r="O18" s="595"/>
      <c r="P18" s="595"/>
      <c r="Q18" s="596"/>
      <c r="R18" s="597">
        <v>1184</v>
      </c>
      <c r="S18" s="598"/>
      <c r="T18" s="598"/>
      <c r="U18" s="598"/>
      <c r="V18" s="598"/>
      <c r="W18" s="598"/>
      <c r="X18" s="598"/>
      <c r="Y18" s="599"/>
      <c r="Z18" s="600">
        <v>0</v>
      </c>
      <c r="AA18" s="600"/>
      <c r="AB18" s="600"/>
      <c r="AC18" s="600"/>
      <c r="AD18" s="601">
        <v>1184</v>
      </c>
      <c r="AE18" s="601"/>
      <c r="AF18" s="601"/>
      <c r="AG18" s="601"/>
      <c r="AH18" s="601"/>
      <c r="AI18" s="601"/>
      <c r="AJ18" s="601"/>
      <c r="AK18" s="601"/>
      <c r="AL18" s="602">
        <v>0.1</v>
      </c>
      <c r="AM18" s="603"/>
      <c r="AN18" s="603"/>
      <c r="AO18" s="604"/>
      <c r="AP18" s="594" t="s">
        <v>201</v>
      </c>
      <c r="AQ18" s="595"/>
      <c r="AR18" s="595"/>
      <c r="AS18" s="595"/>
      <c r="AT18" s="595"/>
      <c r="AU18" s="595"/>
      <c r="AV18" s="595"/>
      <c r="AW18" s="595"/>
      <c r="AX18" s="595"/>
      <c r="AY18" s="595"/>
      <c r="AZ18" s="595"/>
      <c r="BA18" s="595"/>
      <c r="BB18" s="595"/>
      <c r="BC18" s="595"/>
      <c r="BD18" s="595"/>
      <c r="BE18" s="595"/>
      <c r="BF18" s="596"/>
      <c r="BG18" s="597" t="s">
        <v>66</v>
      </c>
      <c r="BH18" s="598"/>
      <c r="BI18" s="598"/>
      <c r="BJ18" s="598"/>
      <c r="BK18" s="598"/>
      <c r="BL18" s="598"/>
      <c r="BM18" s="598"/>
      <c r="BN18" s="599"/>
      <c r="BO18" s="600" t="s">
        <v>66</v>
      </c>
      <c r="BP18" s="600"/>
      <c r="BQ18" s="600"/>
      <c r="BR18" s="600"/>
      <c r="BS18" s="606" t="s">
        <v>66</v>
      </c>
      <c r="BT18" s="598"/>
      <c r="BU18" s="598"/>
      <c r="BV18" s="598"/>
      <c r="BW18" s="598"/>
      <c r="BX18" s="598"/>
      <c r="BY18" s="598"/>
      <c r="BZ18" s="598"/>
      <c r="CA18" s="598"/>
      <c r="CB18" s="607"/>
      <c r="CD18" s="594" t="s">
        <v>202</v>
      </c>
      <c r="CE18" s="595"/>
      <c r="CF18" s="595"/>
      <c r="CG18" s="595"/>
      <c r="CH18" s="595"/>
      <c r="CI18" s="595"/>
      <c r="CJ18" s="595"/>
      <c r="CK18" s="595"/>
      <c r="CL18" s="595"/>
      <c r="CM18" s="595"/>
      <c r="CN18" s="595"/>
      <c r="CO18" s="595"/>
      <c r="CP18" s="595"/>
      <c r="CQ18" s="596"/>
      <c r="CR18" s="597" t="s">
        <v>66</v>
      </c>
      <c r="CS18" s="598"/>
      <c r="CT18" s="598"/>
      <c r="CU18" s="598"/>
      <c r="CV18" s="598"/>
      <c r="CW18" s="598"/>
      <c r="CX18" s="598"/>
      <c r="CY18" s="599"/>
      <c r="CZ18" s="600" t="s">
        <v>66</v>
      </c>
      <c r="DA18" s="600"/>
      <c r="DB18" s="600"/>
      <c r="DC18" s="600"/>
      <c r="DD18" s="606" t="s">
        <v>66</v>
      </c>
      <c r="DE18" s="598"/>
      <c r="DF18" s="598"/>
      <c r="DG18" s="598"/>
      <c r="DH18" s="598"/>
      <c r="DI18" s="598"/>
      <c r="DJ18" s="598"/>
      <c r="DK18" s="598"/>
      <c r="DL18" s="598"/>
      <c r="DM18" s="598"/>
      <c r="DN18" s="598"/>
      <c r="DO18" s="598"/>
      <c r="DP18" s="599"/>
      <c r="DQ18" s="606" t="s">
        <v>66</v>
      </c>
      <c r="DR18" s="598"/>
      <c r="DS18" s="598"/>
      <c r="DT18" s="598"/>
      <c r="DU18" s="598"/>
      <c r="DV18" s="598"/>
      <c r="DW18" s="598"/>
      <c r="DX18" s="598"/>
      <c r="DY18" s="598"/>
      <c r="DZ18" s="598"/>
      <c r="EA18" s="598"/>
      <c r="EB18" s="598"/>
      <c r="EC18" s="607"/>
    </row>
    <row r="19" spans="2:133" ht="11.25" customHeight="1">
      <c r="B19" s="594" t="s">
        <v>203</v>
      </c>
      <c r="C19" s="595"/>
      <c r="D19" s="595"/>
      <c r="E19" s="595"/>
      <c r="F19" s="595"/>
      <c r="G19" s="595"/>
      <c r="H19" s="595"/>
      <c r="I19" s="595"/>
      <c r="J19" s="595"/>
      <c r="K19" s="595"/>
      <c r="L19" s="595"/>
      <c r="M19" s="595"/>
      <c r="N19" s="595"/>
      <c r="O19" s="595"/>
      <c r="P19" s="595"/>
      <c r="Q19" s="596"/>
      <c r="R19" s="597">
        <v>664</v>
      </c>
      <c r="S19" s="598"/>
      <c r="T19" s="598"/>
      <c r="U19" s="598"/>
      <c r="V19" s="598"/>
      <c r="W19" s="598"/>
      <c r="X19" s="598"/>
      <c r="Y19" s="599"/>
      <c r="Z19" s="600">
        <v>0</v>
      </c>
      <c r="AA19" s="600"/>
      <c r="AB19" s="600"/>
      <c r="AC19" s="600"/>
      <c r="AD19" s="601">
        <v>664</v>
      </c>
      <c r="AE19" s="601"/>
      <c r="AF19" s="601"/>
      <c r="AG19" s="601"/>
      <c r="AH19" s="601"/>
      <c r="AI19" s="601"/>
      <c r="AJ19" s="601"/>
      <c r="AK19" s="601"/>
      <c r="AL19" s="602">
        <v>0</v>
      </c>
      <c r="AM19" s="603"/>
      <c r="AN19" s="603"/>
      <c r="AO19" s="604"/>
      <c r="AP19" s="594" t="s">
        <v>204</v>
      </c>
      <c r="AQ19" s="595"/>
      <c r="AR19" s="595"/>
      <c r="AS19" s="595"/>
      <c r="AT19" s="595"/>
      <c r="AU19" s="595"/>
      <c r="AV19" s="595"/>
      <c r="AW19" s="595"/>
      <c r="AX19" s="595"/>
      <c r="AY19" s="595"/>
      <c r="AZ19" s="595"/>
      <c r="BA19" s="595"/>
      <c r="BB19" s="595"/>
      <c r="BC19" s="595"/>
      <c r="BD19" s="595"/>
      <c r="BE19" s="595"/>
      <c r="BF19" s="596"/>
      <c r="BG19" s="597">
        <v>8658</v>
      </c>
      <c r="BH19" s="598"/>
      <c r="BI19" s="598"/>
      <c r="BJ19" s="598"/>
      <c r="BK19" s="598"/>
      <c r="BL19" s="598"/>
      <c r="BM19" s="598"/>
      <c r="BN19" s="599"/>
      <c r="BO19" s="600">
        <v>2.7</v>
      </c>
      <c r="BP19" s="600"/>
      <c r="BQ19" s="600"/>
      <c r="BR19" s="600"/>
      <c r="BS19" s="606" t="s">
        <v>66</v>
      </c>
      <c r="BT19" s="598"/>
      <c r="BU19" s="598"/>
      <c r="BV19" s="598"/>
      <c r="BW19" s="598"/>
      <c r="BX19" s="598"/>
      <c r="BY19" s="598"/>
      <c r="BZ19" s="598"/>
      <c r="CA19" s="598"/>
      <c r="CB19" s="607"/>
      <c r="CD19" s="594" t="s">
        <v>205</v>
      </c>
      <c r="CE19" s="595"/>
      <c r="CF19" s="595"/>
      <c r="CG19" s="595"/>
      <c r="CH19" s="595"/>
      <c r="CI19" s="595"/>
      <c r="CJ19" s="595"/>
      <c r="CK19" s="595"/>
      <c r="CL19" s="595"/>
      <c r="CM19" s="595"/>
      <c r="CN19" s="595"/>
      <c r="CO19" s="595"/>
      <c r="CP19" s="595"/>
      <c r="CQ19" s="596"/>
      <c r="CR19" s="597" t="s">
        <v>66</v>
      </c>
      <c r="CS19" s="598"/>
      <c r="CT19" s="598"/>
      <c r="CU19" s="598"/>
      <c r="CV19" s="598"/>
      <c r="CW19" s="598"/>
      <c r="CX19" s="598"/>
      <c r="CY19" s="599"/>
      <c r="CZ19" s="600" t="s">
        <v>66</v>
      </c>
      <c r="DA19" s="600"/>
      <c r="DB19" s="600"/>
      <c r="DC19" s="600"/>
      <c r="DD19" s="606" t="s">
        <v>66</v>
      </c>
      <c r="DE19" s="598"/>
      <c r="DF19" s="598"/>
      <c r="DG19" s="598"/>
      <c r="DH19" s="598"/>
      <c r="DI19" s="598"/>
      <c r="DJ19" s="598"/>
      <c r="DK19" s="598"/>
      <c r="DL19" s="598"/>
      <c r="DM19" s="598"/>
      <c r="DN19" s="598"/>
      <c r="DO19" s="598"/>
      <c r="DP19" s="599"/>
      <c r="DQ19" s="606" t="s">
        <v>66</v>
      </c>
      <c r="DR19" s="598"/>
      <c r="DS19" s="598"/>
      <c r="DT19" s="598"/>
      <c r="DU19" s="598"/>
      <c r="DV19" s="598"/>
      <c r="DW19" s="598"/>
      <c r="DX19" s="598"/>
      <c r="DY19" s="598"/>
      <c r="DZ19" s="598"/>
      <c r="EA19" s="598"/>
      <c r="EB19" s="598"/>
      <c r="EC19" s="607"/>
    </row>
    <row r="20" spans="2:133" ht="11.25" customHeight="1">
      <c r="B20" s="594" t="s">
        <v>206</v>
      </c>
      <c r="C20" s="595"/>
      <c r="D20" s="595"/>
      <c r="E20" s="595"/>
      <c r="F20" s="595"/>
      <c r="G20" s="595"/>
      <c r="H20" s="595"/>
      <c r="I20" s="595"/>
      <c r="J20" s="595"/>
      <c r="K20" s="595"/>
      <c r="L20" s="595"/>
      <c r="M20" s="595"/>
      <c r="N20" s="595"/>
      <c r="O20" s="595"/>
      <c r="P20" s="595"/>
      <c r="Q20" s="596"/>
      <c r="R20" s="597">
        <v>77</v>
      </c>
      <c r="S20" s="598"/>
      <c r="T20" s="598"/>
      <c r="U20" s="598"/>
      <c r="V20" s="598"/>
      <c r="W20" s="598"/>
      <c r="X20" s="598"/>
      <c r="Y20" s="599"/>
      <c r="Z20" s="600">
        <v>0</v>
      </c>
      <c r="AA20" s="600"/>
      <c r="AB20" s="600"/>
      <c r="AC20" s="600"/>
      <c r="AD20" s="601">
        <v>77</v>
      </c>
      <c r="AE20" s="601"/>
      <c r="AF20" s="601"/>
      <c r="AG20" s="601"/>
      <c r="AH20" s="601"/>
      <c r="AI20" s="601"/>
      <c r="AJ20" s="601"/>
      <c r="AK20" s="601"/>
      <c r="AL20" s="602">
        <v>0</v>
      </c>
      <c r="AM20" s="603"/>
      <c r="AN20" s="603"/>
      <c r="AO20" s="604"/>
      <c r="AP20" s="594" t="s">
        <v>207</v>
      </c>
      <c r="AQ20" s="595"/>
      <c r="AR20" s="595"/>
      <c r="AS20" s="595"/>
      <c r="AT20" s="595"/>
      <c r="AU20" s="595"/>
      <c r="AV20" s="595"/>
      <c r="AW20" s="595"/>
      <c r="AX20" s="595"/>
      <c r="AY20" s="595"/>
      <c r="AZ20" s="595"/>
      <c r="BA20" s="595"/>
      <c r="BB20" s="595"/>
      <c r="BC20" s="595"/>
      <c r="BD20" s="595"/>
      <c r="BE20" s="595"/>
      <c r="BF20" s="596"/>
      <c r="BG20" s="597">
        <v>8658</v>
      </c>
      <c r="BH20" s="598"/>
      <c r="BI20" s="598"/>
      <c r="BJ20" s="598"/>
      <c r="BK20" s="598"/>
      <c r="BL20" s="598"/>
      <c r="BM20" s="598"/>
      <c r="BN20" s="599"/>
      <c r="BO20" s="600">
        <v>2.7</v>
      </c>
      <c r="BP20" s="600"/>
      <c r="BQ20" s="600"/>
      <c r="BR20" s="600"/>
      <c r="BS20" s="606" t="s">
        <v>66</v>
      </c>
      <c r="BT20" s="598"/>
      <c r="BU20" s="598"/>
      <c r="BV20" s="598"/>
      <c r="BW20" s="598"/>
      <c r="BX20" s="598"/>
      <c r="BY20" s="598"/>
      <c r="BZ20" s="598"/>
      <c r="CA20" s="598"/>
      <c r="CB20" s="607"/>
      <c r="CD20" s="594" t="s">
        <v>208</v>
      </c>
      <c r="CE20" s="595"/>
      <c r="CF20" s="595"/>
      <c r="CG20" s="595"/>
      <c r="CH20" s="595"/>
      <c r="CI20" s="595"/>
      <c r="CJ20" s="595"/>
      <c r="CK20" s="595"/>
      <c r="CL20" s="595"/>
      <c r="CM20" s="595"/>
      <c r="CN20" s="595"/>
      <c r="CO20" s="595"/>
      <c r="CP20" s="595"/>
      <c r="CQ20" s="596"/>
      <c r="CR20" s="597">
        <v>4336735</v>
      </c>
      <c r="CS20" s="598"/>
      <c r="CT20" s="598"/>
      <c r="CU20" s="598"/>
      <c r="CV20" s="598"/>
      <c r="CW20" s="598"/>
      <c r="CX20" s="598"/>
      <c r="CY20" s="599"/>
      <c r="CZ20" s="600">
        <v>100</v>
      </c>
      <c r="DA20" s="600"/>
      <c r="DB20" s="600"/>
      <c r="DC20" s="600"/>
      <c r="DD20" s="606">
        <v>661298</v>
      </c>
      <c r="DE20" s="598"/>
      <c r="DF20" s="598"/>
      <c r="DG20" s="598"/>
      <c r="DH20" s="598"/>
      <c r="DI20" s="598"/>
      <c r="DJ20" s="598"/>
      <c r="DK20" s="598"/>
      <c r="DL20" s="598"/>
      <c r="DM20" s="598"/>
      <c r="DN20" s="598"/>
      <c r="DO20" s="598"/>
      <c r="DP20" s="599"/>
      <c r="DQ20" s="606">
        <v>2672638</v>
      </c>
      <c r="DR20" s="598"/>
      <c r="DS20" s="598"/>
      <c r="DT20" s="598"/>
      <c r="DU20" s="598"/>
      <c r="DV20" s="598"/>
      <c r="DW20" s="598"/>
      <c r="DX20" s="598"/>
      <c r="DY20" s="598"/>
      <c r="DZ20" s="598"/>
      <c r="EA20" s="598"/>
      <c r="EB20" s="598"/>
      <c r="EC20" s="607"/>
    </row>
    <row r="21" spans="2:133" ht="11.25" customHeight="1">
      <c r="B21" s="594" t="s">
        <v>209</v>
      </c>
      <c r="C21" s="595"/>
      <c r="D21" s="595"/>
      <c r="E21" s="595"/>
      <c r="F21" s="595"/>
      <c r="G21" s="595"/>
      <c r="H21" s="595"/>
      <c r="I21" s="595"/>
      <c r="J21" s="595"/>
      <c r="K21" s="595"/>
      <c r="L21" s="595"/>
      <c r="M21" s="595"/>
      <c r="N21" s="595"/>
      <c r="O21" s="595"/>
      <c r="P21" s="595"/>
      <c r="Q21" s="596"/>
      <c r="R21" s="597">
        <v>10091</v>
      </c>
      <c r="S21" s="598"/>
      <c r="T21" s="598"/>
      <c r="U21" s="598"/>
      <c r="V21" s="598"/>
      <c r="W21" s="598"/>
      <c r="X21" s="598"/>
      <c r="Y21" s="599"/>
      <c r="Z21" s="600">
        <v>0.2</v>
      </c>
      <c r="AA21" s="600"/>
      <c r="AB21" s="600"/>
      <c r="AC21" s="600"/>
      <c r="AD21" s="601">
        <v>10091</v>
      </c>
      <c r="AE21" s="601"/>
      <c r="AF21" s="601"/>
      <c r="AG21" s="601"/>
      <c r="AH21" s="601"/>
      <c r="AI21" s="601"/>
      <c r="AJ21" s="601"/>
      <c r="AK21" s="601"/>
      <c r="AL21" s="602">
        <v>0.5</v>
      </c>
      <c r="AM21" s="603"/>
      <c r="AN21" s="603"/>
      <c r="AO21" s="604"/>
      <c r="AP21" s="594" t="s">
        <v>210</v>
      </c>
      <c r="AQ21" s="610"/>
      <c r="AR21" s="610"/>
      <c r="AS21" s="610"/>
      <c r="AT21" s="610"/>
      <c r="AU21" s="610"/>
      <c r="AV21" s="610"/>
      <c r="AW21" s="610"/>
      <c r="AX21" s="610"/>
      <c r="AY21" s="610"/>
      <c r="AZ21" s="610"/>
      <c r="BA21" s="610"/>
      <c r="BB21" s="610"/>
      <c r="BC21" s="610"/>
      <c r="BD21" s="610"/>
      <c r="BE21" s="610"/>
      <c r="BF21" s="611"/>
      <c r="BG21" s="597">
        <v>8658</v>
      </c>
      <c r="BH21" s="598"/>
      <c r="BI21" s="598"/>
      <c r="BJ21" s="598"/>
      <c r="BK21" s="598"/>
      <c r="BL21" s="598"/>
      <c r="BM21" s="598"/>
      <c r="BN21" s="599"/>
      <c r="BO21" s="600">
        <v>2.7</v>
      </c>
      <c r="BP21" s="600"/>
      <c r="BQ21" s="600"/>
      <c r="BR21" s="600"/>
      <c r="BS21" s="606" t="s">
        <v>66</v>
      </c>
      <c r="BT21" s="598"/>
      <c r="BU21" s="598"/>
      <c r="BV21" s="598"/>
      <c r="BW21" s="598"/>
      <c r="BX21" s="598"/>
      <c r="BY21" s="598"/>
      <c r="BZ21" s="598"/>
      <c r="CA21" s="598"/>
      <c r="CB21" s="607"/>
      <c r="CD21" s="615"/>
      <c r="CE21" s="616"/>
      <c r="CF21" s="616"/>
      <c r="CG21" s="616"/>
      <c r="CH21" s="616"/>
      <c r="CI21" s="616"/>
      <c r="CJ21" s="616"/>
      <c r="CK21" s="616"/>
      <c r="CL21" s="616"/>
      <c r="CM21" s="616"/>
      <c r="CN21" s="616"/>
      <c r="CO21" s="616"/>
      <c r="CP21" s="616"/>
      <c r="CQ21" s="617"/>
      <c r="CR21" s="618"/>
      <c r="CS21" s="613"/>
      <c r="CT21" s="613"/>
      <c r="CU21" s="613"/>
      <c r="CV21" s="613"/>
      <c r="CW21" s="613"/>
      <c r="CX21" s="613"/>
      <c r="CY21" s="619"/>
      <c r="CZ21" s="620"/>
      <c r="DA21" s="620"/>
      <c r="DB21" s="620"/>
      <c r="DC21" s="620"/>
      <c r="DD21" s="612"/>
      <c r="DE21" s="613"/>
      <c r="DF21" s="613"/>
      <c r="DG21" s="613"/>
      <c r="DH21" s="613"/>
      <c r="DI21" s="613"/>
      <c r="DJ21" s="613"/>
      <c r="DK21" s="613"/>
      <c r="DL21" s="613"/>
      <c r="DM21" s="613"/>
      <c r="DN21" s="613"/>
      <c r="DO21" s="613"/>
      <c r="DP21" s="619"/>
      <c r="DQ21" s="612"/>
      <c r="DR21" s="613"/>
      <c r="DS21" s="613"/>
      <c r="DT21" s="613"/>
      <c r="DU21" s="613"/>
      <c r="DV21" s="613"/>
      <c r="DW21" s="613"/>
      <c r="DX21" s="613"/>
      <c r="DY21" s="613"/>
      <c r="DZ21" s="613"/>
      <c r="EA21" s="613"/>
      <c r="EB21" s="613"/>
      <c r="EC21" s="614"/>
    </row>
    <row r="22" spans="2:133" ht="11.25" customHeight="1">
      <c r="B22" s="594" t="s">
        <v>211</v>
      </c>
      <c r="C22" s="595"/>
      <c r="D22" s="595"/>
      <c r="E22" s="595"/>
      <c r="F22" s="595"/>
      <c r="G22" s="595"/>
      <c r="H22" s="595"/>
      <c r="I22" s="595"/>
      <c r="J22" s="595"/>
      <c r="K22" s="595"/>
      <c r="L22" s="595"/>
      <c r="M22" s="595"/>
      <c r="N22" s="595"/>
      <c r="O22" s="595"/>
      <c r="P22" s="595"/>
      <c r="Q22" s="596"/>
      <c r="R22" s="597">
        <v>1976104</v>
      </c>
      <c r="S22" s="598"/>
      <c r="T22" s="598"/>
      <c r="U22" s="598"/>
      <c r="V22" s="598"/>
      <c r="W22" s="598"/>
      <c r="X22" s="598"/>
      <c r="Y22" s="599"/>
      <c r="Z22" s="600">
        <v>44.1</v>
      </c>
      <c r="AA22" s="600"/>
      <c r="AB22" s="600"/>
      <c r="AC22" s="600"/>
      <c r="AD22" s="601">
        <v>1714016</v>
      </c>
      <c r="AE22" s="601"/>
      <c r="AF22" s="601"/>
      <c r="AG22" s="601"/>
      <c r="AH22" s="601"/>
      <c r="AI22" s="601"/>
      <c r="AJ22" s="601"/>
      <c r="AK22" s="601"/>
      <c r="AL22" s="602">
        <v>79.8</v>
      </c>
      <c r="AM22" s="603"/>
      <c r="AN22" s="603"/>
      <c r="AO22" s="604"/>
      <c r="AP22" s="594" t="s">
        <v>212</v>
      </c>
      <c r="AQ22" s="610"/>
      <c r="AR22" s="610"/>
      <c r="AS22" s="610"/>
      <c r="AT22" s="610"/>
      <c r="AU22" s="610"/>
      <c r="AV22" s="610"/>
      <c r="AW22" s="610"/>
      <c r="AX22" s="610"/>
      <c r="AY22" s="610"/>
      <c r="AZ22" s="610"/>
      <c r="BA22" s="610"/>
      <c r="BB22" s="610"/>
      <c r="BC22" s="610"/>
      <c r="BD22" s="610"/>
      <c r="BE22" s="610"/>
      <c r="BF22" s="611"/>
      <c r="BG22" s="597" t="s">
        <v>66</v>
      </c>
      <c r="BH22" s="598"/>
      <c r="BI22" s="598"/>
      <c r="BJ22" s="598"/>
      <c r="BK22" s="598"/>
      <c r="BL22" s="598"/>
      <c r="BM22" s="598"/>
      <c r="BN22" s="599"/>
      <c r="BO22" s="600" t="s">
        <v>66</v>
      </c>
      <c r="BP22" s="600"/>
      <c r="BQ22" s="600"/>
      <c r="BR22" s="600"/>
      <c r="BS22" s="606" t="s">
        <v>66</v>
      </c>
      <c r="BT22" s="598"/>
      <c r="BU22" s="598"/>
      <c r="BV22" s="598"/>
      <c r="BW22" s="598"/>
      <c r="BX22" s="598"/>
      <c r="BY22" s="598"/>
      <c r="BZ22" s="598"/>
      <c r="CA22" s="598"/>
      <c r="CB22" s="607"/>
      <c r="CD22" s="579" t="s">
        <v>213</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594" t="s">
        <v>214</v>
      </c>
      <c r="C23" s="595"/>
      <c r="D23" s="595"/>
      <c r="E23" s="595"/>
      <c r="F23" s="595"/>
      <c r="G23" s="595"/>
      <c r="H23" s="595"/>
      <c r="I23" s="595"/>
      <c r="J23" s="595"/>
      <c r="K23" s="595"/>
      <c r="L23" s="595"/>
      <c r="M23" s="595"/>
      <c r="N23" s="595"/>
      <c r="O23" s="595"/>
      <c r="P23" s="595"/>
      <c r="Q23" s="596"/>
      <c r="R23" s="597">
        <v>1714016</v>
      </c>
      <c r="S23" s="598"/>
      <c r="T23" s="598"/>
      <c r="U23" s="598"/>
      <c r="V23" s="598"/>
      <c r="W23" s="598"/>
      <c r="X23" s="598"/>
      <c r="Y23" s="599"/>
      <c r="Z23" s="600">
        <v>38.299999999999997</v>
      </c>
      <c r="AA23" s="600"/>
      <c r="AB23" s="600"/>
      <c r="AC23" s="600"/>
      <c r="AD23" s="601">
        <v>1714016</v>
      </c>
      <c r="AE23" s="601"/>
      <c r="AF23" s="601"/>
      <c r="AG23" s="601"/>
      <c r="AH23" s="601"/>
      <c r="AI23" s="601"/>
      <c r="AJ23" s="601"/>
      <c r="AK23" s="601"/>
      <c r="AL23" s="602">
        <v>79.8</v>
      </c>
      <c r="AM23" s="603"/>
      <c r="AN23" s="603"/>
      <c r="AO23" s="604"/>
      <c r="AP23" s="594" t="s">
        <v>215</v>
      </c>
      <c r="AQ23" s="610"/>
      <c r="AR23" s="610"/>
      <c r="AS23" s="610"/>
      <c r="AT23" s="610"/>
      <c r="AU23" s="610"/>
      <c r="AV23" s="610"/>
      <c r="AW23" s="610"/>
      <c r="AX23" s="610"/>
      <c r="AY23" s="610"/>
      <c r="AZ23" s="610"/>
      <c r="BA23" s="610"/>
      <c r="BB23" s="610"/>
      <c r="BC23" s="610"/>
      <c r="BD23" s="610"/>
      <c r="BE23" s="610"/>
      <c r="BF23" s="611"/>
      <c r="BG23" s="597" t="s">
        <v>66</v>
      </c>
      <c r="BH23" s="598"/>
      <c r="BI23" s="598"/>
      <c r="BJ23" s="598"/>
      <c r="BK23" s="598"/>
      <c r="BL23" s="598"/>
      <c r="BM23" s="598"/>
      <c r="BN23" s="599"/>
      <c r="BO23" s="600" t="s">
        <v>66</v>
      </c>
      <c r="BP23" s="600"/>
      <c r="BQ23" s="600"/>
      <c r="BR23" s="600"/>
      <c r="BS23" s="606" t="s">
        <v>66</v>
      </c>
      <c r="BT23" s="598"/>
      <c r="BU23" s="598"/>
      <c r="BV23" s="598"/>
      <c r="BW23" s="598"/>
      <c r="BX23" s="598"/>
      <c r="BY23" s="598"/>
      <c r="BZ23" s="598"/>
      <c r="CA23" s="598"/>
      <c r="CB23" s="607"/>
      <c r="CD23" s="579" t="s">
        <v>155</v>
      </c>
      <c r="CE23" s="580"/>
      <c r="CF23" s="580"/>
      <c r="CG23" s="580"/>
      <c r="CH23" s="580"/>
      <c r="CI23" s="580"/>
      <c r="CJ23" s="580"/>
      <c r="CK23" s="580"/>
      <c r="CL23" s="580"/>
      <c r="CM23" s="580"/>
      <c r="CN23" s="580"/>
      <c r="CO23" s="580"/>
      <c r="CP23" s="580"/>
      <c r="CQ23" s="581"/>
      <c r="CR23" s="579" t="s">
        <v>216</v>
      </c>
      <c r="CS23" s="580"/>
      <c r="CT23" s="580"/>
      <c r="CU23" s="580"/>
      <c r="CV23" s="580"/>
      <c r="CW23" s="580"/>
      <c r="CX23" s="580"/>
      <c r="CY23" s="581"/>
      <c r="CZ23" s="579" t="s">
        <v>217</v>
      </c>
      <c r="DA23" s="580"/>
      <c r="DB23" s="580"/>
      <c r="DC23" s="581"/>
      <c r="DD23" s="579" t="s">
        <v>218</v>
      </c>
      <c r="DE23" s="580"/>
      <c r="DF23" s="580"/>
      <c r="DG23" s="580"/>
      <c r="DH23" s="580"/>
      <c r="DI23" s="580"/>
      <c r="DJ23" s="580"/>
      <c r="DK23" s="581"/>
      <c r="DL23" s="621" t="s">
        <v>219</v>
      </c>
      <c r="DM23" s="622"/>
      <c r="DN23" s="622"/>
      <c r="DO23" s="622"/>
      <c r="DP23" s="622"/>
      <c r="DQ23" s="622"/>
      <c r="DR23" s="622"/>
      <c r="DS23" s="622"/>
      <c r="DT23" s="622"/>
      <c r="DU23" s="622"/>
      <c r="DV23" s="623"/>
      <c r="DW23" s="579" t="s">
        <v>220</v>
      </c>
      <c r="DX23" s="580"/>
      <c r="DY23" s="580"/>
      <c r="DZ23" s="580"/>
      <c r="EA23" s="580"/>
      <c r="EB23" s="580"/>
      <c r="EC23" s="581"/>
    </row>
    <row r="24" spans="2:133" ht="11.25" customHeight="1">
      <c r="B24" s="594" t="s">
        <v>221</v>
      </c>
      <c r="C24" s="595"/>
      <c r="D24" s="595"/>
      <c r="E24" s="595"/>
      <c r="F24" s="595"/>
      <c r="G24" s="595"/>
      <c r="H24" s="595"/>
      <c r="I24" s="595"/>
      <c r="J24" s="595"/>
      <c r="K24" s="595"/>
      <c r="L24" s="595"/>
      <c r="M24" s="595"/>
      <c r="N24" s="595"/>
      <c r="O24" s="595"/>
      <c r="P24" s="595"/>
      <c r="Q24" s="596"/>
      <c r="R24" s="597">
        <v>261989</v>
      </c>
      <c r="S24" s="598"/>
      <c r="T24" s="598"/>
      <c r="U24" s="598"/>
      <c r="V24" s="598"/>
      <c r="W24" s="598"/>
      <c r="X24" s="598"/>
      <c r="Y24" s="599"/>
      <c r="Z24" s="600">
        <v>5.9</v>
      </c>
      <c r="AA24" s="600"/>
      <c r="AB24" s="600"/>
      <c r="AC24" s="600"/>
      <c r="AD24" s="601" t="s">
        <v>66</v>
      </c>
      <c r="AE24" s="601"/>
      <c r="AF24" s="601"/>
      <c r="AG24" s="601"/>
      <c r="AH24" s="601"/>
      <c r="AI24" s="601"/>
      <c r="AJ24" s="601"/>
      <c r="AK24" s="601"/>
      <c r="AL24" s="602" t="s">
        <v>66</v>
      </c>
      <c r="AM24" s="603"/>
      <c r="AN24" s="603"/>
      <c r="AO24" s="604"/>
      <c r="AP24" s="594" t="s">
        <v>222</v>
      </c>
      <c r="AQ24" s="610"/>
      <c r="AR24" s="610"/>
      <c r="AS24" s="610"/>
      <c r="AT24" s="610"/>
      <c r="AU24" s="610"/>
      <c r="AV24" s="610"/>
      <c r="AW24" s="610"/>
      <c r="AX24" s="610"/>
      <c r="AY24" s="610"/>
      <c r="AZ24" s="610"/>
      <c r="BA24" s="610"/>
      <c r="BB24" s="610"/>
      <c r="BC24" s="610"/>
      <c r="BD24" s="610"/>
      <c r="BE24" s="610"/>
      <c r="BF24" s="611"/>
      <c r="BG24" s="597" t="s">
        <v>66</v>
      </c>
      <c r="BH24" s="598"/>
      <c r="BI24" s="598"/>
      <c r="BJ24" s="598"/>
      <c r="BK24" s="598"/>
      <c r="BL24" s="598"/>
      <c r="BM24" s="598"/>
      <c r="BN24" s="599"/>
      <c r="BO24" s="600" t="s">
        <v>66</v>
      </c>
      <c r="BP24" s="600"/>
      <c r="BQ24" s="600"/>
      <c r="BR24" s="600"/>
      <c r="BS24" s="606" t="s">
        <v>66</v>
      </c>
      <c r="BT24" s="598"/>
      <c r="BU24" s="598"/>
      <c r="BV24" s="598"/>
      <c r="BW24" s="598"/>
      <c r="BX24" s="598"/>
      <c r="BY24" s="598"/>
      <c r="BZ24" s="598"/>
      <c r="CA24" s="598"/>
      <c r="CB24" s="607"/>
      <c r="CD24" s="583" t="s">
        <v>223</v>
      </c>
      <c r="CE24" s="584"/>
      <c r="CF24" s="584"/>
      <c r="CG24" s="584"/>
      <c r="CH24" s="584"/>
      <c r="CI24" s="584"/>
      <c r="CJ24" s="584"/>
      <c r="CK24" s="584"/>
      <c r="CL24" s="584"/>
      <c r="CM24" s="584"/>
      <c r="CN24" s="584"/>
      <c r="CO24" s="584"/>
      <c r="CP24" s="584"/>
      <c r="CQ24" s="585"/>
      <c r="CR24" s="586">
        <v>1406478</v>
      </c>
      <c r="CS24" s="587"/>
      <c r="CT24" s="587"/>
      <c r="CU24" s="587"/>
      <c r="CV24" s="587"/>
      <c r="CW24" s="587"/>
      <c r="CX24" s="587"/>
      <c r="CY24" s="588"/>
      <c r="CZ24" s="591">
        <v>32.4</v>
      </c>
      <c r="DA24" s="592"/>
      <c r="DB24" s="592"/>
      <c r="DC24" s="608"/>
      <c r="DD24" s="624">
        <v>1101179</v>
      </c>
      <c r="DE24" s="587"/>
      <c r="DF24" s="587"/>
      <c r="DG24" s="587"/>
      <c r="DH24" s="587"/>
      <c r="DI24" s="587"/>
      <c r="DJ24" s="587"/>
      <c r="DK24" s="588"/>
      <c r="DL24" s="624">
        <v>1095342</v>
      </c>
      <c r="DM24" s="587"/>
      <c r="DN24" s="587"/>
      <c r="DO24" s="587"/>
      <c r="DP24" s="587"/>
      <c r="DQ24" s="587"/>
      <c r="DR24" s="587"/>
      <c r="DS24" s="587"/>
      <c r="DT24" s="587"/>
      <c r="DU24" s="587"/>
      <c r="DV24" s="588"/>
      <c r="DW24" s="591">
        <v>49.6</v>
      </c>
      <c r="DX24" s="592"/>
      <c r="DY24" s="592"/>
      <c r="DZ24" s="592"/>
      <c r="EA24" s="592"/>
      <c r="EB24" s="592"/>
      <c r="EC24" s="593"/>
    </row>
    <row r="25" spans="2:133" ht="11.25" customHeight="1">
      <c r="B25" s="594" t="s">
        <v>224</v>
      </c>
      <c r="C25" s="595"/>
      <c r="D25" s="595"/>
      <c r="E25" s="595"/>
      <c r="F25" s="595"/>
      <c r="G25" s="595"/>
      <c r="H25" s="595"/>
      <c r="I25" s="595"/>
      <c r="J25" s="595"/>
      <c r="K25" s="595"/>
      <c r="L25" s="595"/>
      <c r="M25" s="595"/>
      <c r="N25" s="595"/>
      <c r="O25" s="595"/>
      <c r="P25" s="595"/>
      <c r="Q25" s="596"/>
      <c r="R25" s="597">
        <v>99</v>
      </c>
      <c r="S25" s="598"/>
      <c r="T25" s="598"/>
      <c r="U25" s="598"/>
      <c r="V25" s="598"/>
      <c r="W25" s="598"/>
      <c r="X25" s="598"/>
      <c r="Y25" s="599"/>
      <c r="Z25" s="600">
        <v>0</v>
      </c>
      <c r="AA25" s="600"/>
      <c r="AB25" s="600"/>
      <c r="AC25" s="600"/>
      <c r="AD25" s="601" t="s">
        <v>66</v>
      </c>
      <c r="AE25" s="601"/>
      <c r="AF25" s="601"/>
      <c r="AG25" s="601"/>
      <c r="AH25" s="601"/>
      <c r="AI25" s="601"/>
      <c r="AJ25" s="601"/>
      <c r="AK25" s="601"/>
      <c r="AL25" s="602" t="s">
        <v>66</v>
      </c>
      <c r="AM25" s="603"/>
      <c r="AN25" s="603"/>
      <c r="AO25" s="604"/>
      <c r="AP25" s="594" t="s">
        <v>225</v>
      </c>
      <c r="AQ25" s="610"/>
      <c r="AR25" s="610"/>
      <c r="AS25" s="610"/>
      <c r="AT25" s="610"/>
      <c r="AU25" s="610"/>
      <c r="AV25" s="610"/>
      <c r="AW25" s="610"/>
      <c r="AX25" s="610"/>
      <c r="AY25" s="610"/>
      <c r="AZ25" s="610"/>
      <c r="BA25" s="610"/>
      <c r="BB25" s="610"/>
      <c r="BC25" s="610"/>
      <c r="BD25" s="610"/>
      <c r="BE25" s="610"/>
      <c r="BF25" s="611"/>
      <c r="BG25" s="597" t="s">
        <v>66</v>
      </c>
      <c r="BH25" s="598"/>
      <c r="BI25" s="598"/>
      <c r="BJ25" s="598"/>
      <c r="BK25" s="598"/>
      <c r="BL25" s="598"/>
      <c r="BM25" s="598"/>
      <c r="BN25" s="599"/>
      <c r="BO25" s="600" t="s">
        <v>66</v>
      </c>
      <c r="BP25" s="600"/>
      <c r="BQ25" s="600"/>
      <c r="BR25" s="600"/>
      <c r="BS25" s="606" t="s">
        <v>66</v>
      </c>
      <c r="BT25" s="598"/>
      <c r="BU25" s="598"/>
      <c r="BV25" s="598"/>
      <c r="BW25" s="598"/>
      <c r="BX25" s="598"/>
      <c r="BY25" s="598"/>
      <c r="BZ25" s="598"/>
      <c r="CA25" s="598"/>
      <c r="CB25" s="607"/>
      <c r="CD25" s="594" t="s">
        <v>226</v>
      </c>
      <c r="CE25" s="595"/>
      <c r="CF25" s="595"/>
      <c r="CG25" s="595"/>
      <c r="CH25" s="595"/>
      <c r="CI25" s="595"/>
      <c r="CJ25" s="595"/>
      <c r="CK25" s="595"/>
      <c r="CL25" s="595"/>
      <c r="CM25" s="595"/>
      <c r="CN25" s="595"/>
      <c r="CO25" s="595"/>
      <c r="CP25" s="595"/>
      <c r="CQ25" s="596"/>
      <c r="CR25" s="597">
        <v>733507</v>
      </c>
      <c r="CS25" s="625"/>
      <c r="CT25" s="625"/>
      <c r="CU25" s="625"/>
      <c r="CV25" s="625"/>
      <c r="CW25" s="625"/>
      <c r="CX25" s="625"/>
      <c r="CY25" s="626"/>
      <c r="CZ25" s="602">
        <v>16.899999999999999</v>
      </c>
      <c r="DA25" s="627"/>
      <c r="DB25" s="627"/>
      <c r="DC25" s="629"/>
      <c r="DD25" s="606">
        <v>578524</v>
      </c>
      <c r="DE25" s="625"/>
      <c r="DF25" s="625"/>
      <c r="DG25" s="625"/>
      <c r="DH25" s="625"/>
      <c r="DI25" s="625"/>
      <c r="DJ25" s="625"/>
      <c r="DK25" s="626"/>
      <c r="DL25" s="606">
        <v>576588</v>
      </c>
      <c r="DM25" s="625"/>
      <c r="DN25" s="625"/>
      <c r="DO25" s="625"/>
      <c r="DP25" s="625"/>
      <c r="DQ25" s="625"/>
      <c r="DR25" s="625"/>
      <c r="DS25" s="625"/>
      <c r="DT25" s="625"/>
      <c r="DU25" s="625"/>
      <c r="DV25" s="626"/>
      <c r="DW25" s="602">
        <v>26.1</v>
      </c>
      <c r="DX25" s="627"/>
      <c r="DY25" s="627"/>
      <c r="DZ25" s="627"/>
      <c r="EA25" s="627"/>
      <c r="EB25" s="627"/>
      <c r="EC25" s="628"/>
    </row>
    <row r="26" spans="2:133" ht="11.25" customHeight="1">
      <c r="B26" s="594" t="s">
        <v>227</v>
      </c>
      <c r="C26" s="595"/>
      <c r="D26" s="595"/>
      <c r="E26" s="595"/>
      <c r="F26" s="595"/>
      <c r="G26" s="595"/>
      <c r="H26" s="595"/>
      <c r="I26" s="595"/>
      <c r="J26" s="595"/>
      <c r="K26" s="595"/>
      <c r="L26" s="595"/>
      <c r="M26" s="595"/>
      <c r="N26" s="595"/>
      <c r="O26" s="595"/>
      <c r="P26" s="595"/>
      <c r="Q26" s="596"/>
      <c r="R26" s="597">
        <v>2408224</v>
      </c>
      <c r="S26" s="598"/>
      <c r="T26" s="598"/>
      <c r="U26" s="598"/>
      <c r="V26" s="598"/>
      <c r="W26" s="598"/>
      <c r="X26" s="598"/>
      <c r="Y26" s="599"/>
      <c r="Z26" s="600">
        <v>53.8</v>
      </c>
      <c r="AA26" s="600"/>
      <c r="AB26" s="600"/>
      <c r="AC26" s="600"/>
      <c r="AD26" s="601">
        <v>2146136</v>
      </c>
      <c r="AE26" s="601"/>
      <c r="AF26" s="601"/>
      <c r="AG26" s="601"/>
      <c r="AH26" s="601"/>
      <c r="AI26" s="601"/>
      <c r="AJ26" s="601"/>
      <c r="AK26" s="601"/>
      <c r="AL26" s="602">
        <v>100</v>
      </c>
      <c r="AM26" s="603"/>
      <c r="AN26" s="603"/>
      <c r="AO26" s="604"/>
      <c r="AP26" s="594" t="s">
        <v>228</v>
      </c>
      <c r="AQ26" s="610"/>
      <c r="AR26" s="610"/>
      <c r="AS26" s="610"/>
      <c r="AT26" s="610"/>
      <c r="AU26" s="610"/>
      <c r="AV26" s="610"/>
      <c r="AW26" s="610"/>
      <c r="AX26" s="610"/>
      <c r="AY26" s="610"/>
      <c r="AZ26" s="610"/>
      <c r="BA26" s="610"/>
      <c r="BB26" s="610"/>
      <c r="BC26" s="610"/>
      <c r="BD26" s="610"/>
      <c r="BE26" s="610"/>
      <c r="BF26" s="611"/>
      <c r="BG26" s="597" t="s">
        <v>66</v>
      </c>
      <c r="BH26" s="598"/>
      <c r="BI26" s="598"/>
      <c r="BJ26" s="598"/>
      <c r="BK26" s="598"/>
      <c r="BL26" s="598"/>
      <c r="BM26" s="598"/>
      <c r="BN26" s="599"/>
      <c r="BO26" s="600" t="s">
        <v>66</v>
      </c>
      <c r="BP26" s="600"/>
      <c r="BQ26" s="600"/>
      <c r="BR26" s="600"/>
      <c r="BS26" s="606" t="s">
        <v>66</v>
      </c>
      <c r="BT26" s="598"/>
      <c r="BU26" s="598"/>
      <c r="BV26" s="598"/>
      <c r="BW26" s="598"/>
      <c r="BX26" s="598"/>
      <c r="BY26" s="598"/>
      <c r="BZ26" s="598"/>
      <c r="CA26" s="598"/>
      <c r="CB26" s="607"/>
      <c r="CD26" s="594" t="s">
        <v>229</v>
      </c>
      <c r="CE26" s="595"/>
      <c r="CF26" s="595"/>
      <c r="CG26" s="595"/>
      <c r="CH26" s="595"/>
      <c r="CI26" s="595"/>
      <c r="CJ26" s="595"/>
      <c r="CK26" s="595"/>
      <c r="CL26" s="595"/>
      <c r="CM26" s="595"/>
      <c r="CN26" s="595"/>
      <c r="CO26" s="595"/>
      <c r="CP26" s="595"/>
      <c r="CQ26" s="596"/>
      <c r="CR26" s="597">
        <v>474296</v>
      </c>
      <c r="CS26" s="598"/>
      <c r="CT26" s="598"/>
      <c r="CU26" s="598"/>
      <c r="CV26" s="598"/>
      <c r="CW26" s="598"/>
      <c r="CX26" s="598"/>
      <c r="CY26" s="599"/>
      <c r="CZ26" s="602">
        <v>10.9</v>
      </c>
      <c r="DA26" s="627"/>
      <c r="DB26" s="627"/>
      <c r="DC26" s="629"/>
      <c r="DD26" s="606">
        <v>345911</v>
      </c>
      <c r="DE26" s="598"/>
      <c r="DF26" s="598"/>
      <c r="DG26" s="598"/>
      <c r="DH26" s="598"/>
      <c r="DI26" s="598"/>
      <c r="DJ26" s="598"/>
      <c r="DK26" s="599"/>
      <c r="DL26" s="606" t="s">
        <v>66</v>
      </c>
      <c r="DM26" s="598"/>
      <c r="DN26" s="598"/>
      <c r="DO26" s="598"/>
      <c r="DP26" s="598"/>
      <c r="DQ26" s="598"/>
      <c r="DR26" s="598"/>
      <c r="DS26" s="598"/>
      <c r="DT26" s="598"/>
      <c r="DU26" s="598"/>
      <c r="DV26" s="599"/>
      <c r="DW26" s="602" t="s">
        <v>66</v>
      </c>
      <c r="DX26" s="627"/>
      <c r="DY26" s="627"/>
      <c r="DZ26" s="627"/>
      <c r="EA26" s="627"/>
      <c r="EB26" s="627"/>
      <c r="EC26" s="628"/>
    </row>
    <row r="27" spans="2:133" ht="11.25" customHeight="1">
      <c r="B27" s="594" t="s">
        <v>230</v>
      </c>
      <c r="C27" s="595"/>
      <c r="D27" s="595"/>
      <c r="E27" s="595"/>
      <c r="F27" s="595"/>
      <c r="G27" s="595"/>
      <c r="H27" s="595"/>
      <c r="I27" s="595"/>
      <c r="J27" s="595"/>
      <c r="K27" s="595"/>
      <c r="L27" s="595"/>
      <c r="M27" s="595"/>
      <c r="N27" s="595"/>
      <c r="O27" s="595"/>
      <c r="P27" s="595"/>
      <c r="Q27" s="596"/>
      <c r="R27" s="597" t="s">
        <v>66</v>
      </c>
      <c r="S27" s="598"/>
      <c r="T27" s="598"/>
      <c r="U27" s="598"/>
      <c r="V27" s="598"/>
      <c r="W27" s="598"/>
      <c r="X27" s="598"/>
      <c r="Y27" s="599"/>
      <c r="Z27" s="600" t="s">
        <v>66</v>
      </c>
      <c r="AA27" s="600"/>
      <c r="AB27" s="600"/>
      <c r="AC27" s="600"/>
      <c r="AD27" s="601" t="s">
        <v>66</v>
      </c>
      <c r="AE27" s="601"/>
      <c r="AF27" s="601"/>
      <c r="AG27" s="601"/>
      <c r="AH27" s="601"/>
      <c r="AI27" s="601"/>
      <c r="AJ27" s="601"/>
      <c r="AK27" s="601"/>
      <c r="AL27" s="602" t="s">
        <v>66</v>
      </c>
      <c r="AM27" s="603"/>
      <c r="AN27" s="603"/>
      <c r="AO27" s="604"/>
      <c r="AP27" s="594" t="s">
        <v>231</v>
      </c>
      <c r="AQ27" s="595"/>
      <c r="AR27" s="595"/>
      <c r="AS27" s="595"/>
      <c r="AT27" s="595"/>
      <c r="AU27" s="595"/>
      <c r="AV27" s="595"/>
      <c r="AW27" s="595"/>
      <c r="AX27" s="595"/>
      <c r="AY27" s="595"/>
      <c r="AZ27" s="595"/>
      <c r="BA27" s="595"/>
      <c r="BB27" s="595"/>
      <c r="BC27" s="595"/>
      <c r="BD27" s="595"/>
      <c r="BE27" s="595"/>
      <c r="BF27" s="596"/>
      <c r="BG27" s="597">
        <v>319901</v>
      </c>
      <c r="BH27" s="598"/>
      <c r="BI27" s="598"/>
      <c r="BJ27" s="598"/>
      <c r="BK27" s="598"/>
      <c r="BL27" s="598"/>
      <c r="BM27" s="598"/>
      <c r="BN27" s="599"/>
      <c r="BO27" s="600">
        <v>100</v>
      </c>
      <c r="BP27" s="600"/>
      <c r="BQ27" s="600"/>
      <c r="BR27" s="600"/>
      <c r="BS27" s="606" t="s">
        <v>66</v>
      </c>
      <c r="BT27" s="598"/>
      <c r="BU27" s="598"/>
      <c r="BV27" s="598"/>
      <c r="BW27" s="598"/>
      <c r="BX27" s="598"/>
      <c r="BY27" s="598"/>
      <c r="BZ27" s="598"/>
      <c r="CA27" s="598"/>
      <c r="CB27" s="607"/>
      <c r="CD27" s="594" t="s">
        <v>232</v>
      </c>
      <c r="CE27" s="595"/>
      <c r="CF27" s="595"/>
      <c r="CG27" s="595"/>
      <c r="CH27" s="595"/>
      <c r="CI27" s="595"/>
      <c r="CJ27" s="595"/>
      <c r="CK27" s="595"/>
      <c r="CL27" s="595"/>
      <c r="CM27" s="595"/>
      <c r="CN27" s="595"/>
      <c r="CO27" s="595"/>
      <c r="CP27" s="595"/>
      <c r="CQ27" s="596"/>
      <c r="CR27" s="597">
        <v>232918</v>
      </c>
      <c r="CS27" s="625"/>
      <c r="CT27" s="625"/>
      <c r="CU27" s="625"/>
      <c r="CV27" s="625"/>
      <c r="CW27" s="625"/>
      <c r="CX27" s="625"/>
      <c r="CY27" s="626"/>
      <c r="CZ27" s="602">
        <v>5.4</v>
      </c>
      <c r="DA27" s="627"/>
      <c r="DB27" s="627"/>
      <c r="DC27" s="629"/>
      <c r="DD27" s="606">
        <v>83802</v>
      </c>
      <c r="DE27" s="625"/>
      <c r="DF27" s="625"/>
      <c r="DG27" s="625"/>
      <c r="DH27" s="625"/>
      <c r="DI27" s="625"/>
      <c r="DJ27" s="625"/>
      <c r="DK27" s="626"/>
      <c r="DL27" s="606">
        <v>79901</v>
      </c>
      <c r="DM27" s="625"/>
      <c r="DN27" s="625"/>
      <c r="DO27" s="625"/>
      <c r="DP27" s="625"/>
      <c r="DQ27" s="625"/>
      <c r="DR27" s="625"/>
      <c r="DS27" s="625"/>
      <c r="DT27" s="625"/>
      <c r="DU27" s="625"/>
      <c r="DV27" s="626"/>
      <c r="DW27" s="602">
        <v>3.6</v>
      </c>
      <c r="DX27" s="627"/>
      <c r="DY27" s="627"/>
      <c r="DZ27" s="627"/>
      <c r="EA27" s="627"/>
      <c r="EB27" s="627"/>
      <c r="EC27" s="628"/>
    </row>
    <row r="28" spans="2:133" ht="11.25" customHeight="1">
      <c r="B28" s="594" t="s">
        <v>233</v>
      </c>
      <c r="C28" s="595"/>
      <c r="D28" s="595"/>
      <c r="E28" s="595"/>
      <c r="F28" s="595"/>
      <c r="G28" s="595"/>
      <c r="H28" s="595"/>
      <c r="I28" s="595"/>
      <c r="J28" s="595"/>
      <c r="K28" s="595"/>
      <c r="L28" s="595"/>
      <c r="M28" s="595"/>
      <c r="N28" s="595"/>
      <c r="O28" s="595"/>
      <c r="P28" s="595"/>
      <c r="Q28" s="596"/>
      <c r="R28" s="597">
        <v>6745</v>
      </c>
      <c r="S28" s="598"/>
      <c r="T28" s="598"/>
      <c r="U28" s="598"/>
      <c r="V28" s="598"/>
      <c r="W28" s="598"/>
      <c r="X28" s="598"/>
      <c r="Y28" s="599"/>
      <c r="Z28" s="600">
        <v>0.2</v>
      </c>
      <c r="AA28" s="600"/>
      <c r="AB28" s="600"/>
      <c r="AC28" s="600"/>
      <c r="AD28" s="601" t="s">
        <v>66</v>
      </c>
      <c r="AE28" s="601"/>
      <c r="AF28" s="601"/>
      <c r="AG28" s="601"/>
      <c r="AH28" s="601"/>
      <c r="AI28" s="601"/>
      <c r="AJ28" s="601"/>
      <c r="AK28" s="601"/>
      <c r="AL28" s="602" t="s">
        <v>66</v>
      </c>
      <c r="AM28" s="603"/>
      <c r="AN28" s="603"/>
      <c r="AO28" s="604"/>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00"/>
      <c r="BP28" s="600"/>
      <c r="BQ28" s="600"/>
      <c r="BR28" s="600"/>
      <c r="BS28" s="606"/>
      <c r="BT28" s="598"/>
      <c r="BU28" s="598"/>
      <c r="BV28" s="598"/>
      <c r="BW28" s="598"/>
      <c r="BX28" s="598"/>
      <c r="BY28" s="598"/>
      <c r="BZ28" s="598"/>
      <c r="CA28" s="598"/>
      <c r="CB28" s="607"/>
      <c r="CD28" s="594" t="s">
        <v>234</v>
      </c>
      <c r="CE28" s="595"/>
      <c r="CF28" s="595"/>
      <c r="CG28" s="595"/>
      <c r="CH28" s="595"/>
      <c r="CI28" s="595"/>
      <c r="CJ28" s="595"/>
      <c r="CK28" s="595"/>
      <c r="CL28" s="595"/>
      <c r="CM28" s="595"/>
      <c r="CN28" s="595"/>
      <c r="CO28" s="595"/>
      <c r="CP28" s="595"/>
      <c r="CQ28" s="596"/>
      <c r="CR28" s="597">
        <v>440053</v>
      </c>
      <c r="CS28" s="598"/>
      <c r="CT28" s="598"/>
      <c r="CU28" s="598"/>
      <c r="CV28" s="598"/>
      <c r="CW28" s="598"/>
      <c r="CX28" s="598"/>
      <c r="CY28" s="599"/>
      <c r="CZ28" s="602">
        <v>10.1</v>
      </c>
      <c r="DA28" s="627"/>
      <c r="DB28" s="627"/>
      <c r="DC28" s="629"/>
      <c r="DD28" s="606">
        <v>438853</v>
      </c>
      <c r="DE28" s="598"/>
      <c r="DF28" s="598"/>
      <c r="DG28" s="598"/>
      <c r="DH28" s="598"/>
      <c r="DI28" s="598"/>
      <c r="DJ28" s="598"/>
      <c r="DK28" s="599"/>
      <c r="DL28" s="606">
        <v>438853</v>
      </c>
      <c r="DM28" s="598"/>
      <c r="DN28" s="598"/>
      <c r="DO28" s="598"/>
      <c r="DP28" s="598"/>
      <c r="DQ28" s="598"/>
      <c r="DR28" s="598"/>
      <c r="DS28" s="598"/>
      <c r="DT28" s="598"/>
      <c r="DU28" s="598"/>
      <c r="DV28" s="599"/>
      <c r="DW28" s="602">
        <v>19.899999999999999</v>
      </c>
      <c r="DX28" s="627"/>
      <c r="DY28" s="627"/>
      <c r="DZ28" s="627"/>
      <c r="EA28" s="627"/>
      <c r="EB28" s="627"/>
      <c r="EC28" s="628"/>
    </row>
    <row r="29" spans="2:133" ht="11.25" customHeight="1">
      <c r="B29" s="594" t="s">
        <v>235</v>
      </c>
      <c r="C29" s="595"/>
      <c r="D29" s="595"/>
      <c r="E29" s="595"/>
      <c r="F29" s="595"/>
      <c r="G29" s="595"/>
      <c r="H29" s="595"/>
      <c r="I29" s="595"/>
      <c r="J29" s="595"/>
      <c r="K29" s="595"/>
      <c r="L29" s="595"/>
      <c r="M29" s="595"/>
      <c r="N29" s="595"/>
      <c r="O29" s="595"/>
      <c r="P29" s="595"/>
      <c r="Q29" s="596"/>
      <c r="R29" s="597">
        <v>172489</v>
      </c>
      <c r="S29" s="598"/>
      <c r="T29" s="598"/>
      <c r="U29" s="598"/>
      <c r="V29" s="598"/>
      <c r="W29" s="598"/>
      <c r="X29" s="598"/>
      <c r="Y29" s="599"/>
      <c r="Z29" s="600">
        <v>3.9</v>
      </c>
      <c r="AA29" s="600"/>
      <c r="AB29" s="600"/>
      <c r="AC29" s="600"/>
      <c r="AD29" s="601">
        <v>430</v>
      </c>
      <c r="AE29" s="601"/>
      <c r="AF29" s="601"/>
      <c r="AG29" s="601"/>
      <c r="AH29" s="601"/>
      <c r="AI29" s="601"/>
      <c r="AJ29" s="601"/>
      <c r="AK29" s="601"/>
      <c r="AL29" s="602">
        <v>0</v>
      </c>
      <c r="AM29" s="603"/>
      <c r="AN29" s="603"/>
      <c r="AO29" s="604"/>
      <c r="AP29" s="615"/>
      <c r="AQ29" s="616"/>
      <c r="AR29" s="616"/>
      <c r="AS29" s="616"/>
      <c r="AT29" s="616"/>
      <c r="AU29" s="616"/>
      <c r="AV29" s="616"/>
      <c r="AW29" s="616"/>
      <c r="AX29" s="616"/>
      <c r="AY29" s="616"/>
      <c r="AZ29" s="616"/>
      <c r="BA29" s="616"/>
      <c r="BB29" s="616"/>
      <c r="BC29" s="616"/>
      <c r="BD29" s="616"/>
      <c r="BE29" s="616"/>
      <c r="BF29" s="617"/>
      <c r="BG29" s="597"/>
      <c r="BH29" s="598"/>
      <c r="BI29" s="598"/>
      <c r="BJ29" s="598"/>
      <c r="BK29" s="598"/>
      <c r="BL29" s="598"/>
      <c r="BM29" s="598"/>
      <c r="BN29" s="599"/>
      <c r="BO29" s="600"/>
      <c r="BP29" s="600"/>
      <c r="BQ29" s="600"/>
      <c r="BR29" s="600"/>
      <c r="BS29" s="601"/>
      <c r="BT29" s="601"/>
      <c r="BU29" s="601"/>
      <c r="BV29" s="601"/>
      <c r="BW29" s="601"/>
      <c r="BX29" s="601"/>
      <c r="BY29" s="601"/>
      <c r="BZ29" s="601"/>
      <c r="CA29" s="601"/>
      <c r="CB29" s="605"/>
      <c r="CD29" s="632" t="s">
        <v>236</v>
      </c>
      <c r="CE29" s="633"/>
      <c r="CF29" s="594" t="s">
        <v>237</v>
      </c>
      <c r="CG29" s="595"/>
      <c r="CH29" s="595"/>
      <c r="CI29" s="595"/>
      <c r="CJ29" s="595"/>
      <c r="CK29" s="595"/>
      <c r="CL29" s="595"/>
      <c r="CM29" s="595"/>
      <c r="CN29" s="595"/>
      <c r="CO29" s="595"/>
      <c r="CP29" s="595"/>
      <c r="CQ29" s="596"/>
      <c r="CR29" s="597">
        <v>440029</v>
      </c>
      <c r="CS29" s="625"/>
      <c r="CT29" s="625"/>
      <c r="CU29" s="625"/>
      <c r="CV29" s="625"/>
      <c r="CW29" s="625"/>
      <c r="CX29" s="625"/>
      <c r="CY29" s="626"/>
      <c r="CZ29" s="602">
        <v>10.1</v>
      </c>
      <c r="DA29" s="627"/>
      <c r="DB29" s="627"/>
      <c r="DC29" s="629"/>
      <c r="DD29" s="606">
        <v>438829</v>
      </c>
      <c r="DE29" s="625"/>
      <c r="DF29" s="625"/>
      <c r="DG29" s="625"/>
      <c r="DH29" s="625"/>
      <c r="DI29" s="625"/>
      <c r="DJ29" s="625"/>
      <c r="DK29" s="626"/>
      <c r="DL29" s="606">
        <v>438829</v>
      </c>
      <c r="DM29" s="625"/>
      <c r="DN29" s="625"/>
      <c r="DO29" s="625"/>
      <c r="DP29" s="625"/>
      <c r="DQ29" s="625"/>
      <c r="DR29" s="625"/>
      <c r="DS29" s="625"/>
      <c r="DT29" s="625"/>
      <c r="DU29" s="625"/>
      <c r="DV29" s="626"/>
      <c r="DW29" s="602">
        <v>19.899999999999999</v>
      </c>
      <c r="DX29" s="627"/>
      <c r="DY29" s="627"/>
      <c r="DZ29" s="627"/>
      <c r="EA29" s="627"/>
      <c r="EB29" s="627"/>
      <c r="EC29" s="628"/>
    </row>
    <row r="30" spans="2:133" ht="11.25" customHeight="1">
      <c r="B30" s="594" t="s">
        <v>238</v>
      </c>
      <c r="C30" s="595"/>
      <c r="D30" s="595"/>
      <c r="E30" s="595"/>
      <c r="F30" s="595"/>
      <c r="G30" s="595"/>
      <c r="H30" s="595"/>
      <c r="I30" s="595"/>
      <c r="J30" s="595"/>
      <c r="K30" s="595"/>
      <c r="L30" s="595"/>
      <c r="M30" s="595"/>
      <c r="N30" s="595"/>
      <c r="O30" s="595"/>
      <c r="P30" s="595"/>
      <c r="Q30" s="596"/>
      <c r="R30" s="597">
        <v>7954</v>
      </c>
      <c r="S30" s="598"/>
      <c r="T30" s="598"/>
      <c r="U30" s="598"/>
      <c r="V30" s="598"/>
      <c r="W30" s="598"/>
      <c r="X30" s="598"/>
      <c r="Y30" s="599"/>
      <c r="Z30" s="600">
        <v>0.2</v>
      </c>
      <c r="AA30" s="600"/>
      <c r="AB30" s="600"/>
      <c r="AC30" s="600"/>
      <c r="AD30" s="601" t="s">
        <v>66</v>
      </c>
      <c r="AE30" s="601"/>
      <c r="AF30" s="601"/>
      <c r="AG30" s="601"/>
      <c r="AH30" s="601"/>
      <c r="AI30" s="601"/>
      <c r="AJ30" s="601"/>
      <c r="AK30" s="601"/>
      <c r="AL30" s="602" t="s">
        <v>66</v>
      </c>
      <c r="AM30" s="603"/>
      <c r="AN30" s="603"/>
      <c r="AO30" s="604"/>
      <c r="AP30" s="579" t="s">
        <v>155</v>
      </c>
      <c r="AQ30" s="580"/>
      <c r="AR30" s="580"/>
      <c r="AS30" s="580"/>
      <c r="AT30" s="580"/>
      <c r="AU30" s="580"/>
      <c r="AV30" s="580"/>
      <c r="AW30" s="580"/>
      <c r="AX30" s="580"/>
      <c r="AY30" s="580"/>
      <c r="AZ30" s="580"/>
      <c r="BA30" s="580"/>
      <c r="BB30" s="580"/>
      <c r="BC30" s="580"/>
      <c r="BD30" s="580"/>
      <c r="BE30" s="580"/>
      <c r="BF30" s="581"/>
      <c r="BG30" s="579" t="s">
        <v>239</v>
      </c>
      <c r="BH30" s="630"/>
      <c r="BI30" s="630"/>
      <c r="BJ30" s="630"/>
      <c r="BK30" s="630"/>
      <c r="BL30" s="630"/>
      <c r="BM30" s="630"/>
      <c r="BN30" s="630"/>
      <c r="BO30" s="630"/>
      <c r="BP30" s="630"/>
      <c r="BQ30" s="631"/>
      <c r="BR30" s="579" t="s">
        <v>240</v>
      </c>
      <c r="BS30" s="630"/>
      <c r="BT30" s="630"/>
      <c r="BU30" s="630"/>
      <c r="BV30" s="630"/>
      <c r="BW30" s="630"/>
      <c r="BX30" s="630"/>
      <c r="BY30" s="630"/>
      <c r="BZ30" s="630"/>
      <c r="CA30" s="630"/>
      <c r="CB30" s="631"/>
      <c r="CD30" s="634"/>
      <c r="CE30" s="635"/>
      <c r="CF30" s="594" t="s">
        <v>241</v>
      </c>
      <c r="CG30" s="595"/>
      <c r="CH30" s="595"/>
      <c r="CI30" s="595"/>
      <c r="CJ30" s="595"/>
      <c r="CK30" s="595"/>
      <c r="CL30" s="595"/>
      <c r="CM30" s="595"/>
      <c r="CN30" s="595"/>
      <c r="CO30" s="595"/>
      <c r="CP30" s="595"/>
      <c r="CQ30" s="596"/>
      <c r="CR30" s="597">
        <v>425604</v>
      </c>
      <c r="CS30" s="598"/>
      <c r="CT30" s="598"/>
      <c r="CU30" s="598"/>
      <c r="CV30" s="598"/>
      <c r="CW30" s="598"/>
      <c r="CX30" s="598"/>
      <c r="CY30" s="599"/>
      <c r="CZ30" s="602">
        <v>9.8000000000000007</v>
      </c>
      <c r="DA30" s="627"/>
      <c r="DB30" s="627"/>
      <c r="DC30" s="629"/>
      <c r="DD30" s="606">
        <v>424404</v>
      </c>
      <c r="DE30" s="598"/>
      <c r="DF30" s="598"/>
      <c r="DG30" s="598"/>
      <c r="DH30" s="598"/>
      <c r="DI30" s="598"/>
      <c r="DJ30" s="598"/>
      <c r="DK30" s="599"/>
      <c r="DL30" s="606">
        <v>424404</v>
      </c>
      <c r="DM30" s="598"/>
      <c r="DN30" s="598"/>
      <c r="DO30" s="598"/>
      <c r="DP30" s="598"/>
      <c r="DQ30" s="598"/>
      <c r="DR30" s="598"/>
      <c r="DS30" s="598"/>
      <c r="DT30" s="598"/>
      <c r="DU30" s="598"/>
      <c r="DV30" s="599"/>
      <c r="DW30" s="602">
        <v>19.2</v>
      </c>
      <c r="DX30" s="627"/>
      <c r="DY30" s="627"/>
      <c r="DZ30" s="627"/>
      <c r="EA30" s="627"/>
      <c r="EB30" s="627"/>
      <c r="EC30" s="628"/>
    </row>
    <row r="31" spans="2:133" ht="11.25" customHeight="1">
      <c r="B31" s="594" t="s">
        <v>242</v>
      </c>
      <c r="C31" s="595"/>
      <c r="D31" s="595"/>
      <c r="E31" s="595"/>
      <c r="F31" s="595"/>
      <c r="G31" s="595"/>
      <c r="H31" s="595"/>
      <c r="I31" s="595"/>
      <c r="J31" s="595"/>
      <c r="K31" s="595"/>
      <c r="L31" s="595"/>
      <c r="M31" s="595"/>
      <c r="N31" s="595"/>
      <c r="O31" s="595"/>
      <c r="P31" s="595"/>
      <c r="Q31" s="596"/>
      <c r="R31" s="597">
        <v>497264</v>
      </c>
      <c r="S31" s="598"/>
      <c r="T31" s="598"/>
      <c r="U31" s="598"/>
      <c r="V31" s="598"/>
      <c r="W31" s="598"/>
      <c r="X31" s="598"/>
      <c r="Y31" s="599"/>
      <c r="Z31" s="600">
        <v>11.1</v>
      </c>
      <c r="AA31" s="600"/>
      <c r="AB31" s="600"/>
      <c r="AC31" s="600"/>
      <c r="AD31" s="601" t="s">
        <v>66</v>
      </c>
      <c r="AE31" s="601"/>
      <c r="AF31" s="601"/>
      <c r="AG31" s="601"/>
      <c r="AH31" s="601"/>
      <c r="AI31" s="601"/>
      <c r="AJ31" s="601"/>
      <c r="AK31" s="601"/>
      <c r="AL31" s="602" t="s">
        <v>66</v>
      </c>
      <c r="AM31" s="603"/>
      <c r="AN31" s="603"/>
      <c r="AO31" s="604"/>
      <c r="AP31" s="638" t="s">
        <v>243</v>
      </c>
      <c r="AQ31" s="639"/>
      <c r="AR31" s="639"/>
      <c r="AS31" s="639"/>
      <c r="AT31" s="644" t="s">
        <v>244</v>
      </c>
      <c r="AU31" s="80"/>
      <c r="AV31" s="80"/>
      <c r="AW31" s="80"/>
      <c r="AX31" s="583" t="s">
        <v>121</v>
      </c>
      <c r="AY31" s="584"/>
      <c r="AZ31" s="584"/>
      <c r="BA31" s="584"/>
      <c r="BB31" s="584"/>
      <c r="BC31" s="584"/>
      <c r="BD31" s="584"/>
      <c r="BE31" s="584"/>
      <c r="BF31" s="585"/>
      <c r="BG31" s="650">
        <v>98.5</v>
      </c>
      <c r="BH31" s="651"/>
      <c r="BI31" s="651"/>
      <c r="BJ31" s="651"/>
      <c r="BK31" s="651"/>
      <c r="BL31" s="651"/>
      <c r="BM31" s="592">
        <v>91.5</v>
      </c>
      <c r="BN31" s="651"/>
      <c r="BO31" s="651"/>
      <c r="BP31" s="651"/>
      <c r="BQ31" s="652"/>
      <c r="BR31" s="650">
        <v>98.8</v>
      </c>
      <c r="BS31" s="651"/>
      <c r="BT31" s="651"/>
      <c r="BU31" s="651"/>
      <c r="BV31" s="651"/>
      <c r="BW31" s="651"/>
      <c r="BX31" s="592">
        <v>92.1</v>
      </c>
      <c r="BY31" s="651"/>
      <c r="BZ31" s="651"/>
      <c r="CA31" s="651"/>
      <c r="CB31" s="652"/>
      <c r="CD31" s="634"/>
      <c r="CE31" s="635"/>
      <c r="CF31" s="594" t="s">
        <v>245</v>
      </c>
      <c r="CG31" s="595"/>
      <c r="CH31" s="595"/>
      <c r="CI31" s="595"/>
      <c r="CJ31" s="595"/>
      <c r="CK31" s="595"/>
      <c r="CL31" s="595"/>
      <c r="CM31" s="595"/>
      <c r="CN31" s="595"/>
      <c r="CO31" s="595"/>
      <c r="CP31" s="595"/>
      <c r="CQ31" s="596"/>
      <c r="CR31" s="597">
        <v>14425</v>
      </c>
      <c r="CS31" s="625"/>
      <c r="CT31" s="625"/>
      <c r="CU31" s="625"/>
      <c r="CV31" s="625"/>
      <c r="CW31" s="625"/>
      <c r="CX31" s="625"/>
      <c r="CY31" s="626"/>
      <c r="CZ31" s="602">
        <v>0.3</v>
      </c>
      <c r="DA31" s="627"/>
      <c r="DB31" s="627"/>
      <c r="DC31" s="629"/>
      <c r="DD31" s="606">
        <v>14425</v>
      </c>
      <c r="DE31" s="625"/>
      <c r="DF31" s="625"/>
      <c r="DG31" s="625"/>
      <c r="DH31" s="625"/>
      <c r="DI31" s="625"/>
      <c r="DJ31" s="625"/>
      <c r="DK31" s="626"/>
      <c r="DL31" s="606">
        <v>14425</v>
      </c>
      <c r="DM31" s="625"/>
      <c r="DN31" s="625"/>
      <c r="DO31" s="625"/>
      <c r="DP31" s="625"/>
      <c r="DQ31" s="625"/>
      <c r="DR31" s="625"/>
      <c r="DS31" s="625"/>
      <c r="DT31" s="625"/>
      <c r="DU31" s="625"/>
      <c r="DV31" s="626"/>
      <c r="DW31" s="602">
        <v>0.7</v>
      </c>
      <c r="DX31" s="627"/>
      <c r="DY31" s="627"/>
      <c r="DZ31" s="627"/>
      <c r="EA31" s="627"/>
      <c r="EB31" s="627"/>
      <c r="EC31" s="628"/>
    </row>
    <row r="32" spans="2:133" ht="11.25" customHeight="1">
      <c r="B32" s="647" t="s">
        <v>246</v>
      </c>
      <c r="C32" s="648"/>
      <c r="D32" s="648"/>
      <c r="E32" s="648"/>
      <c r="F32" s="648"/>
      <c r="G32" s="648"/>
      <c r="H32" s="648"/>
      <c r="I32" s="648"/>
      <c r="J32" s="648"/>
      <c r="K32" s="648"/>
      <c r="L32" s="648"/>
      <c r="M32" s="648"/>
      <c r="N32" s="648"/>
      <c r="O32" s="648"/>
      <c r="P32" s="648"/>
      <c r="Q32" s="649"/>
      <c r="R32" s="597" t="s">
        <v>66</v>
      </c>
      <c r="S32" s="598"/>
      <c r="T32" s="598"/>
      <c r="U32" s="598"/>
      <c r="V32" s="598"/>
      <c r="W32" s="598"/>
      <c r="X32" s="598"/>
      <c r="Y32" s="599"/>
      <c r="Z32" s="600" t="s">
        <v>66</v>
      </c>
      <c r="AA32" s="600"/>
      <c r="AB32" s="600"/>
      <c r="AC32" s="600"/>
      <c r="AD32" s="601" t="s">
        <v>66</v>
      </c>
      <c r="AE32" s="601"/>
      <c r="AF32" s="601"/>
      <c r="AG32" s="601"/>
      <c r="AH32" s="601"/>
      <c r="AI32" s="601"/>
      <c r="AJ32" s="601"/>
      <c r="AK32" s="601"/>
      <c r="AL32" s="602" t="s">
        <v>66</v>
      </c>
      <c r="AM32" s="603"/>
      <c r="AN32" s="603"/>
      <c r="AO32" s="604"/>
      <c r="AP32" s="640"/>
      <c r="AQ32" s="641"/>
      <c r="AR32" s="641"/>
      <c r="AS32" s="641"/>
      <c r="AT32" s="645"/>
      <c r="AU32" s="76" t="s">
        <v>247</v>
      </c>
      <c r="AX32" s="594" t="s">
        <v>248</v>
      </c>
      <c r="AY32" s="595"/>
      <c r="AZ32" s="595"/>
      <c r="BA32" s="595"/>
      <c r="BB32" s="595"/>
      <c r="BC32" s="595"/>
      <c r="BD32" s="595"/>
      <c r="BE32" s="595"/>
      <c r="BF32" s="596"/>
      <c r="BG32" s="653">
        <v>98.9</v>
      </c>
      <c r="BH32" s="625"/>
      <c r="BI32" s="625"/>
      <c r="BJ32" s="625"/>
      <c r="BK32" s="625"/>
      <c r="BL32" s="625"/>
      <c r="BM32" s="603">
        <v>94.3</v>
      </c>
      <c r="BN32" s="625"/>
      <c r="BO32" s="625"/>
      <c r="BP32" s="625"/>
      <c r="BQ32" s="654"/>
      <c r="BR32" s="653">
        <v>98.9</v>
      </c>
      <c r="BS32" s="625"/>
      <c r="BT32" s="625"/>
      <c r="BU32" s="625"/>
      <c r="BV32" s="625"/>
      <c r="BW32" s="625"/>
      <c r="BX32" s="603">
        <v>94.5</v>
      </c>
      <c r="BY32" s="625"/>
      <c r="BZ32" s="625"/>
      <c r="CA32" s="625"/>
      <c r="CB32" s="654"/>
      <c r="CD32" s="636"/>
      <c r="CE32" s="637"/>
      <c r="CF32" s="594" t="s">
        <v>249</v>
      </c>
      <c r="CG32" s="595"/>
      <c r="CH32" s="595"/>
      <c r="CI32" s="595"/>
      <c r="CJ32" s="595"/>
      <c r="CK32" s="595"/>
      <c r="CL32" s="595"/>
      <c r="CM32" s="595"/>
      <c r="CN32" s="595"/>
      <c r="CO32" s="595"/>
      <c r="CP32" s="595"/>
      <c r="CQ32" s="596"/>
      <c r="CR32" s="597">
        <v>24</v>
      </c>
      <c r="CS32" s="598"/>
      <c r="CT32" s="598"/>
      <c r="CU32" s="598"/>
      <c r="CV32" s="598"/>
      <c r="CW32" s="598"/>
      <c r="CX32" s="598"/>
      <c r="CY32" s="599"/>
      <c r="CZ32" s="602">
        <v>0</v>
      </c>
      <c r="DA32" s="627"/>
      <c r="DB32" s="627"/>
      <c r="DC32" s="629"/>
      <c r="DD32" s="606">
        <v>24</v>
      </c>
      <c r="DE32" s="598"/>
      <c r="DF32" s="598"/>
      <c r="DG32" s="598"/>
      <c r="DH32" s="598"/>
      <c r="DI32" s="598"/>
      <c r="DJ32" s="598"/>
      <c r="DK32" s="599"/>
      <c r="DL32" s="606">
        <v>24</v>
      </c>
      <c r="DM32" s="598"/>
      <c r="DN32" s="598"/>
      <c r="DO32" s="598"/>
      <c r="DP32" s="598"/>
      <c r="DQ32" s="598"/>
      <c r="DR32" s="598"/>
      <c r="DS32" s="598"/>
      <c r="DT32" s="598"/>
      <c r="DU32" s="598"/>
      <c r="DV32" s="599"/>
      <c r="DW32" s="602">
        <v>0</v>
      </c>
      <c r="DX32" s="627"/>
      <c r="DY32" s="627"/>
      <c r="DZ32" s="627"/>
      <c r="EA32" s="627"/>
      <c r="EB32" s="627"/>
      <c r="EC32" s="628"/>
    </row>
    <row r="33" spans="2:133" ht="11.25" customHeight="1">
      <c r="B33" s="594" t="s">
        <v>250</v>
      </c>
      <c r="C33" s="595"/>
      <c r="D33" s="595"/>
      <c r="E33" s="595"/>
      <c r="F33" s="595"/>
      <c r="G33" s="595"/>
      <c r="H33" s="595"/>
      <c r="I33" s="595"/>
      <c r="J33" s="595"/>
      <c r="K33" s="595"/>
      <c r="L33" s="595"/>
      <c r="M33" s="595"/>
      <c r="N33" s="595"/>
      <c r="O33" s="595"/>
      <c r="P33" s="595"/>
      <c r="Q33" s="596"/>
      <c r="R33" s="597">
        <v>276695</v>
      </c>
      <c r="S33" s="598"/>
      <c r="T33" s="598"/>
      <c r="U33" s="598"/>
      <c r="V33" s="598"/>
      <c r="W33" s="598"/>
      <c r="X33" s="598"/>
      <c r="Y33" s="599"/>
      <c r="Z33" s="600">
        <v>6.2</v>
      </c>
      <c r="AA33" s="600"/>
      <c r="AB33" s="600"/>
      <c r="AC33" s="600"/>
      <c r="AD33" s="601" t="s">
        <v>66</v>
      </c>
      <c r="AE33" s="601"/>
      <c r="AF33" s="601"/>
      <c r="AG33" s="601"/>
      <c r="AH33" s="601"/>
      <c r="AI33" s="601"/>
      <c r="AJ33" s="601"/>
      <c r="AK33" s="601"/>
      <c r="AL33" s="602" t="s">
        <v>66</v>
      </c>
      <c r="AM33" s="603"/>
      <c r="AN33" s="603"/>
      <c r="AO33" s="604"/>
      <c r="AP33" s="642"/>
      <c r="AQ33" s="643"/>
      <c r="AR33" s="643"/>
      <c r="AS33" s="643"/>
      <c r="AT33" s="646"/>
      <c r="AU33" s="81"/>
      <c r="AV33" s="81"/>
      <c r="AW33" s="81"/>
      <c r="AX33" s="615" t="s">
        <v>251</v>
      </c>
      <c r="AY33" s="616"/>
      <c r="AZ33" s="616"/>
      <c r="BA33" s="616"/>
      <c r="BB33" s="616"/>
      <c r="BC33" s="616"/>
      <c r="BD33" s="616"/>
      <c r="BE33" s="616"/>
      <c r="BF33" s="617"/>
      <c r="BG33" s="655">
        <v>97.9</v>
      </c>
      <c r="BH33" s="656"/>
      <c r="BI33" s="656"/>
      <c r="BJ33" s="656"/>
      <c r="BK33" s="656"/>
      <c r="BL33" s="656"/>
      <c r="BM33" s="657">
        <v>87.7</v>
      </c>
      <c r="BN33" s="656"/>
      <c r="BO33" s="656"/>
      <c r="BP33" s="656"/>
      <c r="BQ33" s="658"/>
      <c r="BR33" s="655">
        <v>98.6</v>
      </c>
      <c r="BS33" s="656"/>
      <c r="BT33" s="656"/>
      <c r="BU33" s="656"/>
      <c r="BV33" s="656"/>
      <c r="BW33" s="656"/>
      <c r="BX33" s="657">
        <v>88.7</v>
      </c>
      <c r="BY33" s="656"/>
      <c r="BZ33" s="656"/>
      <c r="CA33" s="656"/>
      <c r="CB33" s="658"/>
      <c r="CD33" s="594" t="s">
        <v>252</v>
      </c>
      <c r="CE33" s="595"/>
      <c r="CF33" s="595"/>
      <c r="CG33" s="595"/>
      <c r="CH33" s="595"/>
      <c r="CI33" s="595"/>
      <c r="CJ33" s="595"/>
      <c r="CK33" s="595"/>
      <c r="CL33" s="595"/>
      <c r="CM33" s="595"/>
      <c r="CN33" s="595"/>
      <c r="CO33" s="595"/>
      <c r="CP33" s="595"/>
      <c r="CQ33" s="596"/>
      <c r="CR33" s="597">
        <v>1804701</v>
      </c>
      <c r="CS33" s="625"/>
      <c r="CT33" s="625"/>
      <c r="CU33" s="625"/>
      <c r="CV33" s="625"/>
      <c r="CW33" s="625"/>
      <c r="CX33" s="625"/>
      <c r="CY33" s="626"/>
      <c r="CZ33" s="602">
        <v>41.6</v>
      </c>
      <c r="DA33" s="627"/>
      <c r="DB33" s="627"/>
      <c r="DC33" s="629"/>
      <c r="DD33" s="606">
        <v>1387405</v>
      </c>
      <c r="DE33" s="625"/>
      <c r="DF33" s="625"/>
      <c r="DG33" s="625"/>
      <c r="DH33" s="625"/>
      <c r="DI33" s="625"/>
      <c r="DJ33" s="625"/>
      <c r="DK33" s="626"/>
      <c r="DL33" s="606">
        <v>819708</v>
      </c>
      <c r="DM33" s="625"/>
      <c r="DN33" s="625"/>
      <c r="DO33" s="625"/>
      <c r="DP33" s="625"/>
      <c r="DQ33" s="625"/>
      <c r="DR33" s="625"/>
      <c r="DS33" s="625"/>
      <c r="DT33" s="625"/>
      <c r="DU33" s="625"/>
      <c r="DV33" s="626"/>
      <c r="DW33" s="602">
        <v>37.1</v>
      </c>
      <c r="DX33" s="627"/>
      <c r="DY33" s="627"/>
      <c r="DZ33" s="627"/>
      <c r="EA33" s="627"/>
      <c r="EB33" s="627"/>
      <c r="EC33" s="628"/>
    </row>
    <row r="34" spans="2:133" ht="11.25" customHeight="1">
      <c r="B34" s="594" t="s">
        <v>253</v>
      </c>
      <c r="C34" s="595"/>
      <c r="D34" s="595"/>
      <c r="E34" s="595"/>
      <c r="F34" s="595"/>
      <c r="G34" s="595"/>
      <c r="H34" s="595"/>
      <c r="I34" s="595"/>
      <c r="J34" s="595"/>
      <c r="K34" s="595"/>
      <c r="L34" s="595"/>
      <c r="M34" s="595"/>
      <c r="N34" s="595"/>
      <c r="O34" s="595"/>
      <c r="P34" s="595"/>
      <c r="Q34" s="596"/>
      <c r="R34" s="597">
        <v>9328</v>
      </c>
      <c r="S34" s="598"/>
      <c r="T34" s="598"/>
      <c r="U34" s="598"/>
      <c r="V34" s="598"/>
      <c r="W34" s="598"/>
      <c r="X34" s="598"/>
      <c r="Y34" s="599"/>
      <c r="Z34" s="600">
        <v>0.2</v>
      </c>
      <c r="AA34" s="600"/>
      <c r="AB34" s="600"/>
      <c r="AC34" s="600"/>
      <c r="AD34" s="601">
        <v>421</v>
      </c>
      <c r="AE34" s="601"/>
      <c r="AF34" s="601"/>
      <c r="AG34" s="601"/>
      <c r="AH34" s="601"/>
      <c r="AI34" s="601"/>
      <c r="AJ34" s="601"/>
      <c r="AK34" s="601"/>
      <c r="AL34" s="602">
        <v>0</v>
      </c>
      <c r="AM34" s="603"/>
      <c r="AN34" s="603"/>
      <c r="AO34" s="604"/>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4" t="s">
        <v>254</v>
      </c>
      <c r="CE34" s="595"/>
      <c r="CF34" s="595"/>
      <c r="CG34" s="595"/>
      <c r="CH34" s="595"/>
      <c r="CI34" s="595"/>
      <c r="CJ34" s="595"/>
      <c r="CK34" s="595"/>
      <c r="CL34" s="595"/>
      <c r="CM34" s="595"/>
      <c r="CN34" s="595"/>
      <c r="CO34" s="595"/>
      <c r="CP34" s="595"/>
      <c r="CQ34" s="596"/>
      <c r="CR34" s="597">
        <v>635317</v>
      </c>
      <c r="CS34" s="598"/>
      <c r="CT34" s="598"/>
      <c r="CU34" s="598"/>
      <c r="CV34" s="598"/>
      <c r="CW34" s="598"/>
      <c r="CX34" s="598"/>
      <c r="CY34" s="599"/>
      <c r="CZ34" s="602">
        <v>14.6</v>
      </c>
      <c r="DA34" s="627"/>
      <c r="DB34" s="627"/>
      <c r="DC34" s="629"/>
      <c r="DD34" s="606">
        <v>441459</v>
      </c>
      <c r="DE34" s="598"/>
      <c r="DF34" s="598"/>
      <c r="DG34" s="598"/>
      <c r="DH34" s="598"/>
      <c r="DI34" s="598"/>
      <c r="DJ34" s="598"/>
      <c r="DK34" s="599"/>
      <c r="DL34" s="606">
        <v>341419</v>
      </c>
      <c r="DM34" s="598"/>
      <c r="DN34" s="598"/>
      <c r="DO34" s="598"/>
      <c r="DP34" s="598"/>
      <c r="DQ34" s="598"/>
      <c r="DR34" s="598"/>
      <c r="DS34" s="598"/>
      <c r="DT34" s="598"/>
      <c r="DU34" s="598"/>
      <c r="DV34" s="599"/>
      <c r="DW34" s="602">
        <v>15.5</v>
      </c>
      <c r="DX34" s="627"/>
      <c r="DY34" s="627"/>
      <c r="DZ34" s="627"/>
      <c r="EA34" s="627"/>
      <c r="EB34" s="627"/>
      <c r="EC34" s="628"/>
    </row>
    <row r="35" spans="2:133" ht="11.25" customHeight="1">
      <c r="B35" s="594" t="s">
        <v>255</v>
      </c>
      <c r="C35" s="595"/>
      <c r="D35" s="595"/>
      <c r="E35" s="595"/>
      <c r="F35" s="595"/>
      <c r="G35" s="595"/>
      <c r="H35" s="595"/>
      <c r="I35" s="595"/>
      <c r="J35" s="595"/>
      <c r="K35" s="595"/>
      <c r="L35" s="595"/>
      <c r="M35" s="595"/>
      <c r="N35" s="595"/>
      <c r="O35" s="595"/>
      <c r="P35" s="595"/>
      <c r="Q35" s="596"/>
      <c r="R35" s="597">
        <v>173382</v>
      </c>
      <c r="S35" s="598"/>
      <c r="T35" s="598"/>
      <c r="U35" s="598"/>
      <c r="V35" s="598"/>
      <c r="W35" s="598"/>
      <c r="X35" s="598"/>
      <c r="Y35" s="599"/>
      <c r="Z35" s="600">
        <v>3.9</v>
      </c>
      <c r="AA35" s="600"/>
      <c r="AB35" s="600"/>
      <c r="AC35" s="600"/>
      <c r="AD35" s="601" t="s">
        <v>66</v>
      </c>
      <c r="AE35" s="601"/>
      <c r="AF35" s="601"/>
      <c r="AG35" s="601"/>
      <c r="AH35" s="601"/>
      <c r="AI35" s="601"/>
      <c r="AJ35" s="601"/>
      <c r="AK35" s="601"/>
      <c r="AL35" s="602" t="s">
        <v>66</v>
      </c>
      <c r="AM35" s="603"/>
      <c r="AN35" s="603"/>
      <c r="AO35" s="604"/>
      <c r="AP35" s="84"/>
      <c r="AQ35" s="579" t="s">
        <v>256</v>
      </c>
      <c r="AR35" s="580"/>
      <c r="AS35" s="580"/>
      <c r="AT35" s="580"/>
      <c r="AU35" s="580"/>
      <c r="AV35" s="580"/>
      <c r="AW35" s="580"/>
      <c r="AX35" s="580"/>
      <c r="AY35" s="580"/>
      <c r="AZ35" s="580"/>
      <c r="BA35" s="580"/>
      <c r="BB35" s="580"/>
      <c r="BC35" s="580"/>
      <c r="BD35" s="580"/>
      <c r="BE35" s="580"/>
      <c r="BF35" s="581"/>
      <c r="BG35" s="579" t="s">
        <v>257</v>
      </c>
      <c r="BH35" s="580"/>
      <c r="BI35" s="580"/>
      <c r="BJ35" s="580"/>
      <c r="BK35" s="580"/>
      <c r="BL35" s="580"/>
      <c r="BM35" s="580"/>
      <c r="BN35" s="580"/>
      <c r="BO35" s="580"/>
      <c r="BP35" s="580"/>
      <c r="BQ35" s="580"/>
      <c r="BR35" s="580"/>
      <c r="BS35" s="580"/>
      <c r="BT35" s="580"/>
      <c r="BU35" s="580"/>
      <c r="BV35" s="580"/>
      <c r="BW35" s="580"/>
      <c r="BX35" s="580"/>
      <c r="BY35" s="580"/>
      <c r="BZ35" s="580"/>
      <c r="CA35" s="580"/>
      <c r="CB35" s="581"/>
      <c r="CD35" s="594" t="s">
        <v>258</v>
      </c>
      <c r="CE35" s="595"/>
      <c r="CF35" s="595"/>
      <c r="CG35" s="595"/>
      <c r="CH35" s="595"/>
      <c r="CI35" s="595"/>
      <c r="CJ35" s="595"/>
      <c r="CK35" s="595"/>
      <c r="CL35" s="595"/>
      <c r="CM35" s="595"/>
      <c r="CN35" s="595"/>
      <c r="CO35" s="595"/>
      <c r="CP35" s="595"/>
      <c r="CQ35" s="596"/>
      <c r="CR35" s="597">
        <v>93982</v>
      </c>
      <c r="CS35" s="625"/>
      <c r="CT35" s="625"/>
      <c r="CU35" s="625"/>
      <c r="CV35" s="625"/>
      <c r="CW35" s="625"/>
      <c r="CX35" s="625"/>
      <c r="CY35" s="626"/>
      <c r="CZ35" s="602">
        <v>2.2000000000000002</v>
      </c>
      <c r="DA35" s="627"/>
      <c r="DB35" s="627"/>
      <c r="DC35" s="629"/>
      <c r="DD35" s="606">
        <v>81193</v>
      </c>
      <c r="DE35" s="625"/>
      <c r="DF35" s="625"/>
      <c r="DG35" s="625"/>
      <c r="DH35" s="625"/>
      <c r="DI35" s="625"/>
      <c r="DJ35" s="625"/>
      <c r="DK35" s="626"/>
      <c r="DL35" s="606">
        <v>67680</v>
      </c>
      <c r="DM35" s="625"/>
      <c r="DN35" s="625"/>
      <c r="DO35" s="625"/>
      <c r="DP35" s="625"/>
      <c r="DQ35" s="625"/>
      <c r="DR35" s="625"/>
      <c r="DS35" s="625"/>
      <c r="DT35" s="625"/>
      <c r="DU35" s="625"/>
      <c r="DV35" s="626"/>
      <c r="DW35" s="602">
        <v>3.1</v>
      </c>
      <c r="DX35" s="627"/>
      <c r="DY35" s="627"/>
      <c r="DZ35" s="627"/>
      <c r="EA35" s="627"/>
      <c r="EB35" s="627"/>
      <c r="EC35" s="628"/>
    </row>
    <row r="36" spans="2:133" ht="11.25" customHeight="1">
      <c r="B36" s="594" t="s">
        <v>259</v>
      </c>
      <c r="C36" s="595"/>
      <c r="D36" s="595"/>
      <c r="E36" s="595"/>
      <c r="F36" s="595"/>
      <c r="G36" s="595"/>
      <c r="H36" s="595"/>
      <c r="I36" s="595"/>
      <c r="J36" s="595"/>
      <c r="K36" s="595"/>
      <c r="L36" s="595"/>
      <c r="M36" s="595"/>
      <c r="N36" s="595"/>
      <c r="O36" s="595"/>
      <c r="P36" s="595"/>
      <c r="Q36" s="596"/>
      <c r="R36" s="597">
        <v>192596</v>
      </c>
      <c r="S36" s="598"/>
      <c r="T36" s="598"/>
      <c r="U36" s="598"/>
      <c r="V36" s="598"/>
      <c r="W36" s="598"/>
      <c r="X36" s="598"/>
      <c r="Y36" s="599"/>
      <c r="Z36" s="600">
        <v>4.3</v>
      </c>
      <c r="AA36" s="600"/>
      <c r="AB36" s="600"/>
      <c r="AC36" s="600"/>
      <c r="AD36" s="601" t="s">
        <v>66</v>
      </c>
      <c r="AE36" s="601"/>
      <c r="AF36" s="601"/>
      <c r="AG36" s="601"/>
      <c r="AH36" s="601"/>
      <c r="AI36" s="601"/>
      <c r="AJ36" s="601"/>
      <c r="AK36" s="601"/>
      <c r="AL36" s="602" t="s">
        <v>66</v>
      </c>
      <c r="AM36" s="603"/>
      <c r="AN36" s="603"/>
      <c r="AO36" s="604"/>
      <c r="AP36" s="84"/>
      <c r="AQ36" s="659" t="s">
        <v>260</v>
      </c>
      <c r="AR36" s="660"/>
      <c r="AS36" s="660"/>
      <c r="AT36" s="660"/>
      <c r="AU36" s="660"/>
      <c r="AV36" s="660"/>
      <c r="AW36" s="660"/>
      <c r="AX36" s="660"/>
      <c r="AY36" s="661"/>
      <c r="AZ36" s="586">
        <v>337281</v>
      </c>
      <c r="BA36" s="587"/>
      <c r="BB36" s="587"/>
      <c r="BC36" s="587"/>
      <c r="BD36" s="587"/>
      <c r="BE36" s="587"/>
      <c r="BF36" s="662"/>
      <c r="BG36" s="583" t="s">
        <v>261</v>
      </c>
      <c r="BH36" s="584"/>
      <c r="BI36" s="584"/>
      <c r="BJ36" s="584"/>
      <c r="BK36" s="584"/>
      <c r="BL36" s="584"/>
      <c r="BM36" s="584"/>
      <c r="BN36" s="584"/>
      <c r="BO36" s="584"/>
      <c r="BP36" s="584"/>
      <c r="BQ36" s="584"/>
      <c r="BR36" s="584"/>
      <c r="BS36" s="584"/>
      <c r="BT36" s="584"/>
      <c r="BU36" s="585"/>
      <c r="BV36" s="586">
        <v>14788</v>
      </c>
      <c r="BW36" s="587"/>
      <c r="BX36" s="587"/>
      <c r="BY36" s="587"/>
      <c r="BZ36" s="587"/>
      <c r="CA36" s="587"/>
      <c r="CB36" s="662"/>
      <c r="CD36" s="594" t="s">
        <v>262</v>
      </c>
      <c r="CE36" s="595"/>
      <c r="CF36" s="595"/>
      <c r="CG36" s="595"/>
      <c r="CH36" s="595"/>
      <c r="CI36" s="595"/>
      <c r="CJ36" s="595"/>
      <c r="CK36" s="595"/>
      <c r="CL36" s="595"/>
      <c r="CM36" s="595"/>
      <c r="CN36" s="595"/>
      <c r="CO36" s="595"/>
      <c r="CP36" s="595"/>
      <c r="CQ36" s="596"/>
      <c r="CR36" s="597">
        <v>404345</v>
      </c>
      <c r="CS36" s="598"/>
      <c r="CT36" s="598"/>
      <c r="CU36" s="598"/>
      <c r="CV36" s="598"/>
      <c r="CW36" s="598"/>
      <c r="CX36" s="598"/>
      <c r="CY36" s="599"/>
      <c r="CZ36" s="602">
        <v>9.3000000000000007</v>
      </c>
      <c r="DA36" s="627"/>
      <c r="DB36" s="627"/>
      <c r="DC36" s="629"/>
      <c r="DD36" s="606">
        <v>242696</v>
      </c>
      <c r="DE36" s="598"/>
      <c r="DF36" s="598"/>
      <c r="DG36" s="598"/>
      <c r="DH36" s="598"/>
      <c r="DI36" s="598"/>
      <c r="DJ36" s="598"/>
      <c r="DK36" s="599"/>
      <c r="DL36" s="606">
        <v>184185</v>
      </c>
      <c r="DM36" s="598"/>
      <c r="DN36" s="598"/>
      <c r="DO36" s="598"/>
      <c r="DP36" s="598"/>
      <c r="DQ36" s="598"/>
      <c r="DR36" s="598"/>
      <c r="DS36" s="598"/>
      <c r="DT36" s="598"/>
      <c r="DU36" s="598"/>
      <c r="DV36" s="599"/>
      <c r="DW36" s="602">
        <v>8.3000000000000007</v>
      </c>
      <c r="DX36" s="627"/>
      <c r="DY36" s="627"/>
      <c r="DZ36" s="627"/>
      <c r="EA36" s="627"/>
      <c r="EB36" s="627"/>
      <c r="EC36" s="628"/>
    </row>
    <row r="37" spans="2:133" ht="11.25" customHeight="1">
      <c r="B37" s="594" t="s">
        <v>263</v>
      </c>
      <c r="C37" s="595"/>
      <c r="D37" s="595"/>
      <c r="E37" s="595"/>
      <c r="F37" s="595"/>
      <c r="G37" s="595"/>
      <c r="H37" s="595"/>
      <c r="I37" s="595"/>
      <c r="J37" s="595"/>
      <c r="K37" s="595"/>
      <c r="L37" s="595"/>
      <c r="M37" s="595"/>
      <c r="N37" s="595"/>
      <c r="O37" s="595"/>
      <c r="P37" s="595"/>
      <c r="Q37" s="596"/>
      <c r="R37" s="597">
        <v>140305</v>
      </c>
      <c r="S37" s="598"/>
      <c r="T37" s="598"/>
      <c r="U37" s="598"/>
      <c r="V37" s="598"/>
      <c r="W37" s="598"/>
      <c r="X37" s="598"/>
      <c r="Y37" s="599"/>
      <c r="Z37" s="600">
        <v>3.1</v>
      </c>
      <c r="AA37" s="600"/>
      <c r="AB37" s="600"/>
      <c r="AC37" s="600"/>
      <c r="AD37" s="601" t="s">
        <v>66</v>
      </c>
      <c r="AE37" s="601"/>
      <c r="AF37" s="601"/>
      <c r="AG37" s="601"/>
      <c r="AH37" s="601"/>
      <c r="AI37" s="601"/>
      <c r="AJ37" s="601"/>
      <c r="AK37" s="601"/>
      <c r="AL37" s="602" t="s">
        <v>66</v>
      </c>
      <c r="AM37" s="603"/>
      <c r="AN37" s="603"/>
      <c r="AO37" s="604"/>
      <c r="AQ37" s="663" t="s">
        <v>264</v>
      </c>
      <c r="AR37" s="664"/>
      <c r="AS37" s="664"/>
      <c r="AT37" s="664"/>
      <c r="AU37" s="664"/>
      <c r="AV37" s="664"/>
      <c r="AW37" s="664"/>
      <c r="AX37" s="664"/>
      <c r="AY37" s="665"/>
      <c r="AZ37" s="597">
        <v>114100</v>
      </c>
      <c r="BA37" s="598"/>
      <c r="BB37" s="598"/>
      <c r="BC37" s="598"/>
      <c r="BD37" s="625"/>
      <c r="BE37" s="625"/>
      <c r="BF37" s="654"/>
      <c r="BG37" s="594" t="s">
        <v>265</v>
      </c>
      <c r="BH37" s="595"/>
      <c r="BI37" s="595"/>
      <c r="BJ37" s="595"/>
      <c r="BK37" s="595"/>
      <c r="BL37" s="595"/>
      <c r="BM37" s="595"/>
      <c r="BN37" s="595"/>
      <c r="BO37" s="595"/>
      <c r="BP37" s="595"/>
      <c r="BQ37" s="595"/>
      <c r="BR37" s="595"/>
      <c r="BS37" s="595"/>
      <c r="BT37" s="595"/>
      <c r="BU37" s="596"/>
      <c r="BV37" s="597">
        <v>14788</v>
      </c>
      <c r="BW37" s="598"/>
      <c r="BX37" s="598"/>
      <c r="BY37" s="598"/>
      <c r="BZ37" s="598"/>
      <c r="CA37" s="598"/>
      <c r="CB37" s="607"/>
      <c r="CD37" s="594" t="s">
        <v>266</v>
      </c>
      <c r="CE37" s="595"/>
      <c r="CF37" s="595"/>
      <c r="CG37" s="595"/>
      <c r="CH37" s="595"/>
      <c r="CI37" s="595"/>
      <c r="CJ37" s="595"/>
      <c r="CK37" s="595"/>
      <c r="CL37" s="595"/>
      <c r="CM37" s="595"/>
      <c r="CN37" s="595"/>
      <c r="CO37" s="595"/>
      <c r="CP37" s="595"/>
      <c r="CQ37" s="596"/>
      <c r="CR37" s="597">
        <v>151771</v>
      </c>
      <c r="CS37" s="625"/>
      <c r="CT37" s="625"/>
      <c r="CU37" s="625"/>
      <c r="CV37" s="625"/>
      <c r="CW37" s="625"/>
      <c r="CX37" s="625"/>
      <c r="CY37" s="626"/>
      <c r="CZ37" s="602">
        <v>3.5</v>
      </c>
      <c r="DA37" s="627"/>
      <c r="DB37" s="627"/>
      <c r="DC37" s="629"/>
      <c r="DD37" s="606">
        <v>139357</v>
      </c>
      <c r="DE37" s="625"/>
      <c r="DF37" s="625"/>
      <c r="DG37" s="625"/>
      <c r="DH37" s="625"/>
      <c r="DI37" s="625"/>
      <c r="DJ37" s="625"/>
      <c r="DK37" s="626"/>
      <c r="DL37" s="606">
        <v>127765</v>
      </c>
      <c r="DM37" s="625"/>
      <c r="DN37" s="625"/>
      <c r="DO37" s="625"/>
      <c r="DP37" s="625"/>
      <c r="DQ37" s="625"/>
      <c r="DR37" s="625"/>
      <c r="DS37" s="625"/>
      <c r="DT37" s="625"/>
      <c r="DU37" s="625"/>
      <c r="DV37" s="626"/>
      <c r="DW37" s="602">
        <v>5.8</v>
      </c>
      <c r="DX37" s="627"/>
      <c r="DY37" s="627"/>
      <c r="DZ37" s="627"/>
      <c r="EA37" s="627"/>
      <c r="EB37" s="627"/>
      <c r="EC37" s="628"/>
    </row>
    <row r="38" spans="2:133" ht="11.25" customHeight="1">
      <c r="B38" s="594" t="s">
        <v>267</v>
      </c>
      <c r="C38" s="595"/>
      <c r="D38" s="595"/>
      <c r="E38" s="595"/>
      <c r="F38" s="595"/>
      <c r="G38" s="595"/>
      <c r="H38" s="595"/>
      <c r="I38" s="595"/>
      <c r="J38" s="595"/>
      <c r="K38" s="595"/>
      <c r="L38" s="595"/>
      <c r="M38" s="595"/>
      <c r="N38" s="595"/>
      <c r="O38" s="595"/>
      <c r="P38" s="595"/>
      <c r="Q38" s="596"/>
      <c r="R38" s="597">
        <v>66623</v>
      </c>
      <c r="S38" s="598"/>
      <c r="T38" s="598"/>
      <c r="U38" s="598"/>
      <c r="V38" s="598"/>
      <c r="W38" s="598"/>
      <c r="X38" s="598"/>
      <c r="Y38" s="599"/>
      <c r="Z38" s="600">
        <v>1.5</v>
      </c>
      <c r="AA38" s="600"/>
      <c r="AB38" s="600"/>
      <c r="AC38" s="600"/>
      <c r="AD38" s="601">
        <v>7</v>
      </c>
      <c r="AE38" s="601"/>
      <c r="AF38" s="601"/>
      <c r="AG38" s="601"/>
      <c r="AH38" s="601"/>
      <c r="AI38" s="601"/>
      <c r="AJ38" s="601"/>
      <c r="AK38" s="601"/>
      <c r="AL38" s="602">
        <v>0</v>
      </c>
      <c r="AM38" s="603"/>
      <c r="AN38" s="603"/>
      <c r="AO38" s="604"/>
      <c r="AQ38" s="663" t="s">
        <v>268</v>
      </c>
      <c r="AR38" s="664"/>
      <c r="AS38" s="664"/>
      <c r="AT38" s="664"/>
      <c r="AU38" s="664"/>
      <c r="AV38" s="664"/>
      <c r="AW38" s="664"/>
      <c r="AX38" s="664"/>
      <c r="AY38" s="665"/>
      <c r="AZ38" s="597">
        <v>60300</v>
      </c>
      <c r="BA38" s="598"/>
      <c r="BB38" s="598"/>
      <c r="BC38" s="598"/>
      <c r="BD38" s="625"/>
      <c r="BE38" s="625"/>
      <c r="BF38" s="654"/>
      <c r="BG38" s="594" t="s">
        <v>269</v>
      </c>
      <c r="BH38" s="595"/>
      <c r="BI38" s="595"/>
      <c r="BJ38" s="595"/>
      <c r="BK38" s="595"/>
      <c r="BL38" s="595"/>
      <c r="BM38" s="595"/>
      <c r="BN38" s="595"/>
      <c r="BO38" s="595"/>
      <c r="BP38" s="595"/>
      <c r="BQ38" s="595"/>
      <c r="BR38" s="595"/>
      <c r="BS38" s="595"/>
      <c r="BT38" s="595"/>
      <c r="BU38" s="596"/>
      <c r="BV38" s="597">
        <v>413</v>
      </c>
      <c r="BW38" s="598"/>
      <c r="BX38" s="598"/>
      <c r="BY38" s="598"/>
      <c r="BZ38" s="598"/>
      <c r="CA38" s="598"/>
      <c r="CB38" s="607"/>
      <c r="CD38" s="594" t="s">
        <v>270</v>
      </c>
      <c r="CE38" s="595"/>
      <c r="CF38" s="595"/>
      <c r="CG38" s="595"/>
      <c r="CH38" s="595"/>
      <c r="CI38" s="595"/>
      <c r="CJ38" s="595"/>
      <c r="CK38" s="595"/>
      <c r="CL38" s="595"/>
      <c r="CM38" s="595"/>
      <c r="CN38" s="595"/>
      <c r="CO38" s="595"/>
      <c r="CP38" s="595"/>
      <c r="CQ38" s="596"/>
      <c r="CR38" s="597">
        <v>337281</v>
      </c>
      <c r="CS38" s="598"/>
      <c r="CT38" s="598"/>
      <c r="CU38" s="598"/>
      <c r="CV38" s="598"/>
      <c r="CW38" s="598"/>
      <c r="CX38" s="598"/>
      <c r="CY38" s="599"/>
      <c r="CZ38" s="602">
        <v>7.8</v>
      </c>
      <c r="DA38" s="627"/>
      <c r="DB38" s="627"/>
      <c r="DC38" s="629"/>
      <c r="DD38" s="606">
        <v>313907</v>
      </c>
      <c r="DE38" s="598"/>
      <c r="DF38" s="598"/>
      <c r="DG38" s="598"/>
      <c r="DH38" s="598"/>
      <c r="DI38" s="598"/>
      <c r="DJ38" s="598"/>
      <c r="DK38" s="599"/>
      <c r="DL38" s="606">
        <v>226424</v>
      </c>
      <c r="DM38" s="598"/>
      <c r="DN38" s="598"/>
      <c r="DO38" s="598"/>
      <c r="DP38" s="598"/>
      <c r="DQ38" s="598"/>
      <c r="DR38" s="598"/>
      <c r="DS38" s="598"/>
      <c r="DT38" s="598"/>
      <c r="DU38" s="598"/>
      <c r="DV38" s="599"/>
      <c r="DW38" s="602">
        <v>10.3</v>
      </c>
      <c r="DX38" s="627"/>
      <c r="DY38" s="627"/>
      <c r="DZ38" s="627"/>
      <c r="EA38" s="627"/>
      <c r="EB38" s="627"/>
      <c r="EC38" s="628"/>
    </row>
    <row r="39" spans="2:133" ht="11.25" customHeight="1">
      <c r="B39" s="594" t="s">
        <v>271</v>
      </c>
      <c r="C39" s="595"/>
      <c r="D39" s="595"/>
      <c r="E39" s="595"/>
      <c r="F39" s="595"/>
      <c r="G39" s="595"/>
      <c r="H39" s="595"/>
      <c r="I39" s="595"/>
      <c r="J39" s="595"/>
      <c r="K39" s="595"/>
      <c r="L39" s="595"/>
      <c r="M39" s="595"/>
      <c r="N39" s="595"/>
      <c r="O39" s="595"/>
      <c r="P39" s="595"/>
      <c r="Q39" s="596"/>
      <c r="R39" s="597">
        <v>525300</v>
      </c>
      <c r="S39" s="598"/>
      <c r="T39" s="598"/>
      <c r="U39" s="598"/>
      <c r="V39" s="598"/>
      <c r="W39" s="598"/>
      <c r="X39" s="598"/>
      <c r="Y39" s="599"/>
      <c r="Z39" s="600">
        <v>11.7</v>
      </c>
      <c r="AA39" s="600"/>
      <c r="AB39" s="600"/>
      <c r="AC39" s="600"/>
      <c r="AD39" s="601" t="s">
        <v>66</v>
      </c>
      <c r="AE39" s="601"/>
      <c r="AF39" s="601"/>
      <c r="AG39" s="601"/>
      <c r="AH39" s="601"/>
      <c r="AI39" s="601"/>
      <c r="AJ39" s="601"/>
      <c r="AK39" s="601"/>
      <c r="AL39" s="602" t="s">
        <v>66</v>
      </c>
      <c r="AM39" s="603"/>
      <c r="AN39" s="603"/>
      <c r="AO39" s="604"/>
      <c r="AQ39" s="663" t="s">
        <v>272</v>
      </c>
      <c r="AR39" s="664"/>
      <c r="AS39" s="664"/>
      <c r="AT39" s="664"/>
      <c r="AU39" s="664"/>
      <c r="AV39" s="664"/>
      <c r="AW39" s="664"/>
      <c r="AX39" s="664"/>
      <c r="AY39" s="665"/>
      <c r="AZ39" s="597">
        <v>18616</v>
      </c>
      <c r="BA39" s="598"/>
      <c r="BB39" s="598"/>
      <c r="BC39" s="598"/>
      <c r="BD39" s="625"/>
      <c r="BE39" s="625"/>
      <c r="BF39" s="654"/>
      <c r="BG39" s="594" t="s">
        <v>273</v>
      </c>
      <c r="BH39" s="595"/>
      <c r="BI39" s="595"/>
      <c r="BJ39" s="595"/>
      <c r="BK39" s="595"/>
      <c r="BL39" s="595"/>
      <c r="BM39" s="595"/>
      <c r="BN39" s="595"/>
      <c r="BO39" s="595"/>
      <c r="BP39" s="595"/>
      <c r="BQ39" s="595"/>
      <c r="BR39" s="595"/>
      <c r="BS39" s="595"/>
      <c r="BT39" s="595"/>
      <c r="BU39" s="596"/>
      <c r="BV39" s="597">
        <v>722</v>
      </c>
      <c r="BW39" s="598"/>
      <c r="BX39" s="598"/>
      <c r="BY39" s="598"/>
      <c r="BZ39" s="598"/>
      <c r="CA39" s="598"/>
      <c r="CB39" s="607"/>
      <c r="CD39" s="594" t="s">
        <v>274</v>
      </c>
      <c r="CE39" s="595"/>
      <c r="CF39" s="595"/>
      <c r="CG39" s="595"/>
      <c r="CH39" s="595"/>
      <c r="CI39" s="595"/>
      <c r="CJ39" s="595"/>
      <c r="CK39" s="595"/>
      <c r="CL39" s="595"/>
      <c r="CM39" s="595"/>
      <c r="CN39" s="595"/>
      <c r="CO39" s="595"/>
      <c r="CP39" s="595"/>
      <c r="CQ39" s="596"/>
      <c r="CR39" s="597">
        <v>308776</v>
      </c>
      <c r="CS39" s="625"/>
      <c r="CT39" s="625"/>
      <c r="CU39" s="625"/>
      <c r="CV39" s="625"/>
      <c r="CW39" s="625"/>
      <c r="CX39" s="625"/>
      <c r="CY39" s="626"/>
      <c r="CZ39" s="602">
        <v>7.1</v>
      </c>
      <c r="DA39" s="627"/>
      <c r="DB39" s="627"/>
      <c r="DC39" s="629"/>
      <c r="DD39" s="606">
        <v>308150</v>
      </c>
      <c r="DE39" s="625"/>
      <c r="DF39" s="625"/>
      <c r="DG39" s="625"/>
      <c r="DH39" s="625"/>
      <c r="DI39" s="625"/>
      <c r="DJ39" s="625"/>
      <c r="DK39" s="626"/>
      <c r="DL39" s="606" t="s">
        <v>66</v>
      </c>
      <c r="DM39" s="625"/>
      <c r="DN39" s="625"/>
      <c r="DO39" s="625"/>
      <c r="DP39" s="625"/>
      <c r="DQ39" s="625"/>
      <c r="DR39" s="625"/>
      <c r="DS39" s="625"/>
      <c r="DT39" s="625"/>
      <c r="DU39" s="625"/>
      <c r="DV39" s="626"/>
      <c r="DW39" s="602" t="s">
        <v>66</v>
      </c>
      <c r="DX39" s="627"/>
      <c r="DY39" s="627"/>
      <c r="DZ39" s="627"/>
      <c r="EA39" s="627"/>
      <c r="EB39" s="627"/>
      <c r="EC39" s="628"/>
    </row>
    <row r="40" spans="2:133" ht="11.25" customHeight="1">
      <c r="B40" s="594" t="s">
        <v>275</v>
      </c>
      <c r="C40" s="595"/>
      <c r="D40" s="595"/>
      <c r="E40" s="595"/>
      <c r="F40" s="595"/>
      <c r="G40" s="595"/>
      <c r="H40" s="595"/>
      <c r="I40" s="595"/>
      <c r="J40" s="595"/>
      <c r="K40" s="595"/>
      <c r="L40" s="595"/>
      <c r="M40" s="595"/>
      <c r="N40" s="595"/>
      <c r="O40" s="595"/>
      <c r="P40" s="595"/>
      <c r="Q40" s="596"/>
      <c r="R40" s="597" t="s">
        <v>66</v>
      </c>
      <c r="S40" s="598"/>
      <c r="T40" s="598"/>
      <c r="U40" s="598"/>
      <c r="V40" s="598"/>
      <c r="W40" s="598"/>
      <c r="X40" s="598"/>
      <c r="Y40" s="599"/>
      <c r="Z40" s="600" t="s">
        <v>66</v>
      </c>
      <c r="AA40" s="600"/>
      <c r="AB40" s="600"/>
      <c r="AC40" s="600"/>
      <c r="AD40" s="601" t="s">
        <v>66</v>
      </c>
      <c r="AE40" s="601"/>
      <c r="AF40" s="601"/>
      <c r="AG40" s="601"/>
      <c r="AH40" s="601"/>
      <c r="AI40" s="601"/>
      <c r="AJ40" s="601"/>
      <c r="AK40" s="601"/>
      <c r="AL40" s="602" t="s">
        <v>66</v>
      </c>
      <c r="AM40" s="603"/>
      <c r="AN40" s="603"/>
      <c r="AO40" s="604"/>
      <c r="AQ40" s="663" t="s">
        <v>276</v>
      </c>
      <c r="AR40" s="664"/>
      <c r="AS40" s="664"/>
      <c r="AT40" s="664"/>
      <c r="AU40" s="664"/>
      <c r="AV40" s="664"/>
      <c r="AW40" s="664"/>
      <c r="AX40" s="664"/>
      <c r="AY40" s="665"/>
      <c r="AZ40" s="597" t="s">
        <v>66</v>
      </c>
      <c r="BA40" s="598"/>
      <c r="BB40" s="598"/>
      <c r="BC40" s="598"/>
      <c r="BD40" s="625"/>
      <c r="BE40" s="625"/>
      <c r="BF40" s="654"/>
      <c r="BG40" s="640" t="s">
        <v>277</v>
      </c>
      <c r="BH40" s="641"/>
      <c r="BI40" s="641"/>
      <c r="BJ40" s="641"/>
      <c r="BK40" s="641"/>
      <c r="BL40" s="85"/>
      <c r="BM40" s="595" t="s">
        <v>278</v>
      </c>
      <c r="BN40" s="595"/>
      <c r="BO40" s="595"/>
      <c r="BP40" s="595"/>
      <c r="BQ40" s="595"/>
      <c r="BR40" s="595"/>
      <c r="BS40" s="595"/>
      <c r="BT40" s="595"/>
      <c r="BU40" s="596"/>
      <c r="BV40" s="597">
        <v>141</v>
      </c>
      <c r="BW40" s="598"/>
      <c r="BX40" s="598"/>
      <c r="BY40" s="598"/>
      <c r="BZ40" s="598"/>
      <c r="CA40" s="598"/>
      <c r="CB40" s="607"/>
      <c r="CD40" s="594" t="s">
        <v>279</v>
      </c>
      <c r="CE40" s="595"/>
      <c r="CF40" s="595"/>
      <c r="CG40" s="595"/>
      <c r="CH40" s="595"/>
      <c r="CI40" s="595"/>
      <c r="CJ40" s="595"/>
      <c r="CK40" s="595"/>
      <c r="CL40" s="595"/>
      <c r="CM40" s="595"/>
      <c r="CN40" s="595"/>
      <c r="CO40" s="595"/>
      <c r="CP40" s="595"/>
      <c r="CQ40" s="596"/>
      <c r="CR40" s="597">
        <v>25000</v>
      </c>
      <c r="CS40" s="598"/>
      <c r="CT40" s="598"/>
      <c r="CU40" s="598"/>
      <c r="CV40" s="598"/>
      <c r="CW40" s="598"/>
      <c r="CX40" s="598"/>
      <c r="CY40" s="599"/>
      <c r="CZ40" s="602">
        <v>0.6</v>
      </c>
      <c r="DA40" s="627"/>
      <c r="DB40" s="627"/>
      <c r="DC40" s="629"/>
      <c r="DD40" s="606" t="s">
        <v>66</v>
      </c>
      <c r="DE40" s="598"/>
      <c r="DF40" s="598"/>
      <c r="DG40" s="598"/>
      <c r="DH40" s="598"/>
      <c r="DI40" s="598"/>
      <c r="DJ40" s="598"/>
      <c r="DK40" s="599"/>
      <c r="DL40" s="606" t="s">
        <v>66</v>
      </c>
      <c r="DM40" s="598"/>
      <c r="DN40" s="598"/>
      <c r="DO40" s="598"/>
      <c r="DP40" s="598"/>
      <c r="DQ40" s="598"/>
      <c r="DR40" s="598"/>
      <c r="DS40" s="598"/>
      <c r="DT40" s="598"/>
      <c r="DU40" s="598"/>
      <c r="DV40" s="599"/>
      <c r="DW40" s="602" t="s">
        <v>66</v>
      </c>
      <c r="DX40" s="627"/>
      <c r="DY40" s="627"/>
      <c r="DZ40" s="627"/>
      <c r="EA40" s="627"/>
      <c r="EB40" s="627"/>
      <c r="EC40" s="628"/>
    </row>
    <row r="41" spans="2:133" ht="11.25" customHeight="1">
      <c r="B41" s="594" t="s">
        <v>280</v>
      </c>
      <c r="C41" s="595"/>
      <c r="D41" s="595"/>
      <c r="E41" s="595"/>
      <c r="F41" s="595"/>
      <c r="G41" s="595"/>
      <c r="H41" s="595"/>
      <c r="I41" s="595"/>
      <c r="J41" s="595"/>
      <c r="K41" s="595"/>
      <c r="L41" s="595"/>
      <c r="M41" s="595"/>
      <c r="N41" s="595"/>
      <c r="O41" s="595"/>
      <c r="P41" s="595"/>
      <c r="Q41" s="596"/>
      <c r="R41" s="597">
        <v>59600</v>
      </c>
      <c r="S41" s="598"/>
      <c r="T41" s="598"/>
      <c r="U41" s="598"/>
      <c r="V41" s="598"/>
      <c r="W41" s="598"/>
      <c r="X41" s="598"/>
      <c r="Y41" s="599"/>
      <c r="Z41" s="600">
        <v>1.3</v>
      </c>
      <c r="AA41" s="600"/>
      <c r="AB41" s="600"/>
      <c r="AC41" s="600"/>
      <c r="AD41" s="601" t="s">
        <v>66</v>
      </c>
      <c r="AE41" s="601"/>
      <c r="AF41" s="601"/>
      <c r="AG41" s="601"/>
      <c r="AH41" s="601"/>
      <c r="AI41" s="601"/>
      <c r="AJ41" s="601"/>
      <c r="AK41" s="601"/>
      <c r="AL41" s="602" t="s">
        <v>66</v>
      </c>
      <c r="AM41" s="603"/>
      <c r="AN41" s="603"/>
      <c r="AO41" s="604"/>
      <c r="AQ41" s="663" t="s">
        <v>281</v>
      </c>
      <c r="AR41" s="664"/>
      <c r="AS41" s="664"/>
      <c r="AT41" s="664"/>
      <c r="AU41" s="664"/>
      <c r="AV41" s="664"/>
      <c r="AW41" s="664"/>
      <c r="AX41" s="664"/>
      <c r="AY41" s="665"/>
      <c r="AZ41" s="597">
        <v>28446</v>
      </c>
      <c r="BA41" s="598"/>
      <c r="BB41" s="598"/>
      <c r="BC41" s="598"/>
      <c r="BD41" s="625"/>
      <c r="BE41" s="625"/>
      <c r="BF41" s="654"/>
      <c r="BG41" s="640"/>
      <c r="BH41" s="641"/>
      <c r="BI41" s="641"/>
      <c r="BJ41" s="641"/>
      <c r="BK41" s="641"/>
      <c r="BL41" s="85"/>
      <c r="BM41" s="595" t="s">
        <v>282</v>
      </c>
      <c r="BN41" s="595"/>
      <c r="BO41" s="595"/>
      <c r="BP41" s="595"/>
      <c r="BQ41" s="595"/>
      <c r="BR41" s="595"/>
      <c r="BS41" s="595"/>
      <c r="BT41" s="595"/>
      <c r="BU41" s="596"/>
      <c r="BV41" s="597" t="s">
        <v>66</v>
      </c>
      <c r="BW41" s="598"/>
      <c r="BX41" s="598"/>
      <c r="BY41" s="598"/>
      <c r="BZ41" s="598"/>
      <c r="CA41" s="598"/>
      <c r="CB41" s="607"/>
      <c r="CD41" s="594" t="s">
        <v>283</v>
      </c>
      <c r="CE41" s="595"/>
      <c r="CF41" s="595"/>
      <c r="CG41" s="595"/>
      <c r="CH41" s="595"/>
      <c r="CI41" s="595"/>
      <c r="CJ41" s="595"/>
      <c r="CK41" s="595"/>
      <c r="CL41" s="595"/>
      <c r="CM41" s="595"/>
      <c r="CN41" s="595"/>
      <c r="CO41" s="595"/>
      <c r="CP41" s="595"/>
      <c r="CQ41" s="596"/>
      <c r="CR41" s="597" t="s">
        <v>66</v>
      </c>
      <c r="CS41" s="625"/>
      <c r="CT41" s="625"/>
      <c r="CU41" s="625"/>
      <c r="CV41" s="625"/>
      <c r="CW41" s="625"/>
      <c r="CX41" s="625"/>
      <c r="CY41" s="626"/>
      <c r="CZ41" s="602" t="s">
        <v>66</v>
      </c>
      <c r="DA41" s="627"/>
      <c r="DB41" s="627"/>
      <c r="DC41" s="629"/>
      <c r="DD41" s="606" t="s">
        <v>66</v>
      </c>
      <c r="DE41" s="625"/>
      <c r="DF41" s="625"/>
      <c r="DG41" s="625"/>
      <c r="DH41" s="625"/>
      <c r="DI41" s="625"/>
      <c r="DJ41" s="625"/>
      <c r="DK41" s="626"/>
      <c r="DL41" s="666"/>
      <c r="DM41" s="667"/>
      <c r="DN41" s="667"/>
      <c r="DO41" s="667"/>
      <c r="DP41" s="667"/>
      <c r="DQ41" s="667"/>
      <c r="DR41" s="667"/>
      <c r="DS41" s="667"/>
      <c r="DT41" s="667"/>
      <c r="DU41" s="667"/>
      <c r="DV41" s="668"/>
      <c r="DW41" s="669"/>
      <c r="DX41" s="670"/>
      <c r="DY41" s="670"/>
      <c r="DZ41" s="670"/>
      <c r="EA41" s="670"/>
      <c r="EB41" s="670"/>
      <c r="EC41" s="671"/>
    </row>
    <row r="42" spans="2:133" ht="11.25" customHeight="1">
      <c r="B42" s="615" t="s">
        <v>284</v>
      </c>
      <c r="C42" s="616"/>
      <c r="D42" s="616"/>
      <c r="E42" s="616"/>
      <c r="F42" s="616"/>
      <c r="G42" s="616"/>
      <c r="H42" s="616"/>
      <c r="I42" s="616"/>
      <c r="J42" s="616"/>
      <c r="K42" s="616"/>
      <c r="L42" s="616"/>
      <c r="M42" s="616"/>
      <c r="N42" s="616"/>
      <c r="O42" s="616"/>
      <c r="P42" s="616"/>
      <c r="Q42" s="617"/>
      <c r="R42" s="672">
        <v>4476905</v>
      </c>
      <c r="S42" s="673"/>
      <c r="T42" s="673"/>
      <c r="U42" s="673"/>
      <c r="V42" s="673"/>
      <c r="W42" s="673"/>
      <c r="X42" s="673"/>
      <c r="Y42" s="675"/>
      <c r="Z42" s="676">
        <v>100</v>
      </c>
      <c r="AA42" s="676"/>
      <c r="AB42" s="676"/>
      <c r="AC42" s="676"/>
      <c r="AD42" s="677">
        <v>2146994</v>
      </c>
      <c r="AE42" s="677"/>
      <c r="AF42" s="677"/>
      <c r="AG42" s="677"/>
      <c r="AH42" s="677"/>
      <c r="AI42" s="677"/>
      <c r="AJ42" s="677"/>
      <c r="AK42" s="677"/>
      <c r="AL42" s="678">
        <v>100</v>
      </c>
      <c r="AM42" s="657"/>
      <c r="AN42" s="657"/>
      <c r="AO42" s="679"/>
      <c r="AQ42" s="680" t="s">
        <v>285</v>
      </c>
      <c r="AR42" s="681"/>
      <c r="AS42" s="681"/>
      <c r="AT42" s="681"/>
      <c r="AU42" s="681"/>
      <c r="AV42" s="681"/>
      <c r="AW42" s="681"/>
      <c r="AX42" s="681"/>
      <c r="AY42" s="682"/>
      <c r="AZ42" s="672">
        <v>115819</v>
      </c>
      <c r="BA42" s="673"/>
      <c r="BB42" s="673"/>
      <c r="BC42" s="673"/>
      <c r="BD42" s="656"/>
      <c r="BE42" s="656"/>
      <c r="BF42" s="658"/>
      <c r="BG42" s="642"/>
      <c r="BH42" s="643"/>
      <c r="BI42" s="643"/>
      <c r="BJ42" s="643"/>
      <c r="BK42" s="643"/>
      <c r="BL42" s="86"/>
      <c r="BM42" s="616" t="s">
        <v>286</v>
      </c>
      <c r="BN42" s="616"/>
      <c r="BO42" s="616"/>
      <c r="BP42" s="616"/>
      <c r="BQ42" s="616"/>
      <c r="BR42" s="616"/>
      <c r="BS42" s="616"/>
      <c r="BT42" s="616"/>
      <c r="BU42" s="617"/>
      <c r="BV42" s="672">
        <v>372</v>
      </c>
      <c r="BW42" s="673"/>
      <c r="BX42" s="673"/>
      <c r="BY42" s="673"/>
      <c r="BZ42" s="673"/>
      <c r="CA42" s="673"/>
      <c r="CB42" s="674"/>
      <c r="CD42" s="594" t="s">
        <v>287</v>
      </c>
      <c r="CE42" s="595"/>
      <c r="CF42" s="595"/>
      <c r="CG42" s="595"/>
      <c r="CH42" s="595"/>
      <c r="CI42" s="595"/>
      <c r="CJ42" s="595"/>
      <c r="CK42" s="595"/>
      <c r="CL42" s="595"/>
      <c r="CM42" s="595"/>
      <c r="CN42" s="595"/>
      <c r="CO42" s="595"/>
      <c r="CP42" s="595"/>
      <c r="CQ42" s="596"/>
      <c r="CR42" s="597">
        <v>1125556</v>
      </c>
      <c r="CS42" s="598"/>
      <c r="CT42" s="598"/>
      <c r="CU42" s="598"/>
      <c r="CV42" s="598"/>
      <c r="CW42" s="598"/>
      <c r="CX42" s="598"/>
      <c r="CY42" s="599"/>
      <c r="CZ42" s="602">
        <v>26</v>
      </c>
      <c r="DA42" s="603"/>
      <c r="DB42" s="603"/>
      <c r="DC42" s="609"/>
      <c r="DD42" s="606">
        <v>184054</v>
      </c>
      <c r="DE42" s="598"/>
      <c r="DF42" s="598"/>
      <c r="DG42" s="598"/>
      <c r="DH42" s="598"/>
      <c r="DI42" s="598"/>
      <c r="DJ42" s="598"/>
      <c r="DK42" s="599"/>
      <c r="DL42" s="666"/>
      <c r="DM42" s="667"/>
      <c r="DN42" s="667"/>
      <c r="DO42" s="667"/>
      <c r="DP42" s="667"/>
      <c r="DQ42" s="667"/>
      <c r="DR42" s="667"/>
      <c r="DS42" s="667"/>
      <c r="DT42" s="667"/>
      <c r="DU42" s="667"/>
      <c r="DV42" s="668"/>
      <c r="DW42" s="669"/>
      <c r="DX42" s="670"/>
      <c r="DY42" s="670"/>
      <c r="DZ42" s="670"/>
      <c r="EA42" s="670"/>
      <c r="EB42" s="670"/>
      <c r="EC42" s="671"/>
    </row>
    <row r="43" spans="2:133" ht="11.25" customHeight="1">
      <c r="CD43" s="594" t="s">
        <v>288</v>
      </c>
      <c r="CE43" s="595"/>
      <c r="CF43" s="595"/>
      <c r="CG43" s="595"/>
      <c r="CH43" s="595"/>
      <c r="CI43" s="595"/>
      <c r="CJ43" s="595"/>
      <c r="CK43" s="595"/>
      <c r="CL43" s="595"/>
      <c r="CM43" s="595"/>
      <c r="CN43" s="595"/>
      <c r="CO43" s="595"/>
      <c r="CP43" s="595"/>
      <c r="CQ43" s="596"/>
      <c r="CR43" s="597">
        <v>30662</v>
      </c>
      <c r="CS43" s="625"/>
      <c r="CT43" s="625"/>
      <c r="CU43" s="625"/>
      <c r="CV43" s="625"/>
      <c r="CW43" s="625"/>
      <c r="CX43" s="625"/>
      <c r="CY43" s="626"/>
      <c r="CZ43" s="602">
        <v>0.7</v>
      </c>
      <c r="DA43" s="627"/>
      <c r="DB43" s="627"/>
      <c r="DC43" s="629"/>
      <c r="DD43" s="606">
        <v>30662</v>
      </c>
      <c r="DE43" s="625"/>
      <c r="DF43" s="625"/>
      <c r="DG43" s="625"/>
      <c r="DH43" s="625"/>
      <c r="DI43" s="625"/>
      <c r="DJ43" s="625"/>
      <c r="DK43" s="626"/>
      <c r="DL43" s="666"/>
      <c r="DM43" s="667"/>
      <c r="DN43" s="667"/>
      <c r="DO43" s="667"/>
      <c r="DP43" s="667"/>
      <c r="DQ43" s="667"/>
      <c r="DR43" s="667"/>
      <c r="DS43" s="667"/>
      <c r="DT43" s="667"/>
      <c r="DU43" s="667"/>
      <c r="DV43" s="668"/>
      <c r="DW43" s="669"/>
      <c r="DX43" s="670"/>
      <c r="DY43" s="670"/>
      <c r="DZ43" s="670"/>
      <c r="EA43" s="670"/>
      <c r="EB43" s="670"/>
      <c r="EC43" s="671"/>
    </row>
    <row r="44" spans="2:133" ht="11.25" customHeight="1">
      <c r="CD44" s="632" t="s">
        <v>236</v>
      </c>
      <c r="CE44" s="633"/>
      <c r="CF44" s="594" t="s">
        <v>289</v>
      </c>
      <c r="CG44" s="595"/>
      <c r="CH44" s="595"/>
      <c r="CI44" s="595"/>
      <c r="CJ44" s="595"/>
      <c r="CK44" s="595"/>
      <c r="CL44" s="595"/>
      <c r="CM44" s="595"/>
      <c r="CN44" s="595"/>
      <c r="CO44" s="595"/>
      <c r="CP44" s="595"/>
      <c r="CQ44" s="596"/>
      <c r="CR44" s="597">
        <v>661298</v>
      </c>
      <c r="CS44" s="598"/>
      <c r="CT44" s="598"/>
      <c r="CU44" s="598"/>
      <c r="CV44" s="598"/>
      <c r="CW44" s="598"/>
      <c r="CX44" s="598"/>
      <c r="CY44" s="599"/>
      <c r="CZ44" s="602">
        <v>15.2</v>
      </c>
      <c r="DA44" s="603"/>
      <c r="DB44" s="603"/>
      <c r="DC44" s="609"/>
      <c r="DD44" s="606">
        <v>132737</v>
      </c>
      <c r="DE44" s="598"/>
      <c r="DF44" s="598"/>
      <c r="DG44" s="598"/>
      <c r="DH44" s="598"/>
      <c r="DI44" s="598"/>
      <c r="DJ44" s="598"/>
      <c r="DK44" s="599"/>
      <c r="DL44" s="666"/>
      <c r="DM44" s="667"/>
      <c r="DN44" s="667"/>
      <c r="DO44" s="667"/>
      <c r="DP44" s="667"/>
      <c r="DQ44" s="667"/>
      <c r="DR44" s="667"/>
      <c r="DS44" s="667"/>
      <c r="DT44" s="667"/>
      <c r="DU44" s="667"/>
      <c r="DV44" s="668"/>
      <c r="DW44" s="669"/>
      <c r="DX44" s="670"/>
      <c r="DY44" s="670"/>
      <c r="DZ44" s="670"/>
      <c r="EA44" s="670"/>
      <c r="EB44" s="670"/>
      <c r="EC44" s="671"/>
    </row>
    <row r="45" spans="2:133" ht="11.25" customHeight="1">
      <c r="CD45" s="634"/>
      <c r="CE45" s="635"/>
      <c r="CF45" s="594" t="s">
        <v>290</v>
      </c>
      <c r="CG45" s="595"/>
      <c r="CH45" s="595"/>
      <c r="CI45" s="595"/>
      <c r="CJ45" s="595"/>
      <c r="CK45" s="595"/>
      <c r="CL45" s="595"/>
      <c r="CM45" s="595"/>
      <c r="CN45" s="595"/>
      <c r="CO45" s="595"/>
      <c r="CP45" s="595"/>
      <c r="CQ45" s="596"/>
      <c r="CR45" s="597">
        <v>207373</v>
      </c>
      <c r="CS45" s="625"/>
      <c r="CT45" s="625"/>
      <c r="CU45" s="625"/>
      <c r="CV45" s="625"/>
      <c r="CW45" s="625"/>
      <c r="CX45" s="625"/>
      <c r="CY45" s="626"/>
      <c r="CZ45" s="602">
        <v>4.8</v>
      </c>
      <c r="DA45" s="627"/>
      <c r="DB45" s="627"/>
      <c r="DC45" s="629"/>
      <c r="DD45" s="606">
        <v>8220</v>
      </c>
      <c r="DE45" s="625"/>
      <c r="DF45" s="625"/>
      <c r="DG45" s="625"/>
      <c r="DH45" s="625"/>
      <c r="DI45" s="625"/>
      <c r="DJ45" s="625"/>
      <c r="DK45" s="626"/>
      <c r="DL45" s="666"/>
      <c r="DM45" s="667"/>
      <c r="DN45" s="667"/>
      <c r="DO45" s="667"/>
      <c r="DP45" s="667"/>
      <c r="DQ45" s="667"/>
      <c r="DR45" s="667"/>
      <c r="DS45" s="667"/>
      <c r="DT45" s="667"/>
      <c r="DU45" s="667"/>
      <c r="DV45" s="668"/>
      <c r="DW45" s="669"/>
      <c r="DX45" s="670"/>
      <c r="DY45" s="670"/>
      <c r="DZ45" s="670"/>
      <c r="EA45" s="670"/>
      <c r="EB45" s="670"/>
      <c r="EC45" s="671"/>
    </row>
    <row r="46" spans="2:133" ht="11.25" customHeight="1">
      <c r="B46" s="76" t="s">
        <v>291</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34"/>
      <c r="CE46" s="635"/>
      <c r="CF46" s="594" t="s">
        <v>292</v>
      </c>
      <c r="CG46" s="595"/>
      <c r="CH46" s="595"/>
      <c r="CI46" s="595"/>
      <c r="CJ46" s="595"/>
      <c r="CK46" s="595"/>
      <c r="CL46" s="595"/>
      <c r="CM46" s="595"/>
      <c r="CN46" s="595"/>
      <c r="CO46" s="595"/>
      <c r="CP46" s="595"/>
      <c r="CQ46" s="596"/>
      <c r="CR46" s="597">
        <v>430292</v>
      </c>
      <c r="CS46" s="598"/>
      <c r="CT46" s="598"/>
      <c r="CU46" s="598"/>
      <c r="CV46" s="598"/>
      <c r="CW46" s="598"/>
      <c r="CX46" s="598"/>
      <c r="CY46" s="599"/>
      <c r="CZ46" s="602">
        <v>9.9</v>
      </c>
      <c r="DA46" s="603"/>
      <c r="DB46" s="603"/>
      <c r="DC46" s="609"/>
      <c r="DD46" s="606">
        <v>119384</v>
      </c>
      <c r="DE46" s="598"/>
      <c r="DF46" s="598"/>
      <c r="DG46" s="598"/>
      <c r="DH46" s="598"/>
      <c r="DI46" s="598"/>
      <c r="DJ46" s="598"/>
      <c r="DK46" s="599"/>
      <c r="DL46" s="666"/>
      <c r="DM46" s="667"/>
      <c r="DN46" s="667"/>
      <c r="DO46" s="667"/>
      <c r="DP46" s="667"/>
      <c r="DQ46" s="667"/>
      <c r="DR46" s="667"/>
      <c r="DS46" s="667"/>
      <c r="DT46" s="667"/>
      <c r="DU46" s="667"/>
      <c r="DV46" s="668"/>
      <c r="DW46" s="669"/>
      <c r="DX46" s="670"/>
      <c r="DY46" s="670"/>
      <c r="DZ46" s="670"/>
      <c r="EA46" s="670"/>
      <c r="EB46" s="670"/>
      <c r="EC46" s="671"/>
    </row>
    <row r="47" spans="2:133" ht="11.25" customHeight="1">
      <c r="B47" s="88" t="s">
        <v>293</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34"/>
      <c r="CE47" s="635"/>
      <c r="CF47" s="594" t="s">
        <v>294</v>
      </c>
      <c r="CG47" s="595"/>
      <c r="CH47" s="595"/>
      <c r="CI47" s="595"/>
      <c r="CJ47" s="595"/>
      <c r="CK47" s="595"/>
      <c r="CL47" s="595"/>
      <c r="CM47" s="595"/>
      <c r="CN47" s="595"/>
      <c r="CO47" s="595"/>
      <c r="CP47" s="595"/>
      <c r="CQ47" s="596"/>
      <c r="CR47" s="597">
        <v>464258</v>
      </c>
      <c r="CS47" s="625"/>
      <c r="CT47" s="625"/>
      <c r="CU47" s="625"/>
      <c r="CV47" s="625"/>
      <c r="CW47" s="625"/>
      <c r="CX47" s="625"/>
      <c r="CY47" s="626"/>
      <c r="CZ47" s="602">
        <v>10.7</v>
      </c>
      <c r="DA47" s="627"/>
      <c r="DB47" s="627"/>
      <c r="DC47" s="629"/>
      <c r="DD47" s="606">
        <v>51317</v>
      </c>
      <c r="DE47" s="625"/>
      <c r="DF47" s="625"/>
      <c r="DG47" s="625"/>
      <c r="DH47" s="625"/>
      <c r="DI47" s="625"/>
      <c r="DJ47" s="625"/>
      <c r="DK47" s="626"/>
      <c r="DL47" s="666"/>
      <c r="DM47" s="667"/>
      <c r="DN47" s="667"/>
      <c r="DO47" s="667"/>
      <c r="DP47" s="667"/>
      <c r="DQ47" s="667"/>
      <c r="DR47" s="667"/>
      <c r="DS47" s="667"/>
      <c r="DT47" s="667"/>
      <c r="DU47" s="667"/>
      <c r="DV47" s="668"/>
      <c r="DW47" s="669"/>
      <c r="DX47" s="670"/>
      <c r="DY47" s="670"/>
      <c r="DZ47" s="670"/>
      <c r="EA47" s="670"/>
      <c r="EB47" s="670"/>
      <c r="EC47" s="671"/>
    </row>
    <row r="48" spans="2:133">
      <c r="B48" s="88" t="s">
        <v>295</v>
      </c>
      <c r="CD48" s="636"/>
      <c r="CE48" s="637"/>
      <c r="CF48" s="594" t="s">
        <v>296</v>
      </c>
      <c r="CG48" s="595"/>
      <c r="CH48" s="595"/>
      <c r="CI48" s="595"/>
      <c r="CJ48" s="595"/>
      <c r="CK48" s="595"/>
      <c r="CL48" s="595"/>
      <c r="CM48" s="595"/>
      <c r="CN48" s="595"/>
      <c r="CO48" s="595"/>
      <c r="CP48" s="595"/>
      <c r="CQ48" s="596"/>
      <c r="CR48" s="597" t="s">
        <v>66</v>
      </c>
      <c r="CS48" s="598"/>
      <c r="CT48" s="598"/>
      <c r="CU48" s="598"/>
      <c r="CV48" s="598"/>
      <c r="CW48" s="598"/>
      <c r="CX48" s="598"/>
      <c r="CY48" s="599"/>
      <c r="CZ48" s="602" t="s">
        <v>66</v>
      </c>
      <c r="DA48" s="603"/>
      <c r="DB48" s="603"/>
      <c r="DC48" s="609"/>
      <c r="DD48" s="606" t="s">
        <v>66</v>
      </c>
      <c r="DE48" s="598"/>
      <c r="DF48" s="598"/>
      <c r="DG48" s="598"/>
      <c r="DH48" s="598"/>
      <c r="DI48" s="598"/>
      <c r="DJ48" s="598"/>
      <c r="DK48" s="599"/>
      <c r="DL48" s="666"/>
      <c r="DM48" s="667"/>
      <c r="DN48" s="667"/>
      <c r="DO48" s="667"/>
      <c r="DP48" s="667"/>
      <c r="DQ48" s="667"/>
      <c r="DR48" s="667"/>
      <c r="DS48" s="667"/>
      <c r="DT48" s="667"/>
      <c r="DU48" s="667"/>
      <c r="DV48" s="668"/>
      <c r="DW48" s="669"/>
      <c r="DX48" s="670"/>
      <c r="DY48" s="670"/>
      <c r="DZ48" s="670"/>
      <c r="EA48" s="670"/>
      <c r="EB48" s="670"/>
      <c r="EC48" s="671"/>
    </row>
    <row r="49" spans="82:133" ht="11.25" customHeight="1">
      <c r="CD49" s="615" t="s">
        <v>297</v>
      </c>
      <c r="CE49" s="616"/>
      <c r="CF49" s="616"/>
      <c r="CG49" s="616"/>
      <c r="CH49" s="616"/>
      <c r="CI49" s="616"/>
      <c r="CJ49" s="616"/>
      <c r="CK49" s="616"/>
      <c r="CL49" s="616"/>
      <c r="CM49" s="616"/>
      <c r="CN49" s="616"/>
      <c r="CO49" s="616"/>
      <c r="CP49" s="616"/>
      <c r="CQ49" s="617"/>
      <c r="CR49" s="672">
        <v>4336735</v>
      </c>
      <c r="CS49" s="656"/>
      <c r="CT49" s="656"/>
      <c r="CU49" s="656"/>
      <c r="CV49" s="656"/>
      <c r="CW49" s="656"/>
      <c r="CX49" s="656"/>
      <c r="CY49" s="683"/>
      <c r="CZ49" s="678">
        <v>100</v>
      </c>
      <c r="DA49" s="684"/>
      <c r="DB49" s="684"/>
      <c r="DC49" s="685"/>
      <c r="DD49" s="686">
        <v>2672638</v>
      </c>
      <c r="DE49" s="656"/>
      <c r="DF49" s="656"/>
      <c r="DG49" s="656"/>
      <c r="DH49" s="656"/>
      <c r="DI49" s="656"/>
      <c r="DJ49" s="656"/>
      <c r="DK49" s="683"/>
      <c r="DL49" s="687"/>
      <c r="DM49" s="688"/>
      <c r="DN49" s="688"/>
      <c r="DO49" s="688"/>
      <c r="DP49" s="688"/>
      <c r="DQ49" s="688"/>
      <c r="DR49" s="688"/>
      <c r="DS49" s="688"/>
      <c r="DT49" s="688"/>
      <c r="DU49" s="688"/>
      <c r="DV49" s="689"/>
      <c r="DW49" s="690"/>
      <c r="DX49" s="691"/>
      <c r="DY49" s="691"/>
      <c r="DZ49" s="691"/>
      <c r="EA49" s="691"/>
      <c r="EB49" s="691"/>
      <c r="EC49" s="692"/>
    </row>
  </sheetData>
  <sheetProtection algorithmName="SHA-512" hashValue="pZ0yrUYFI0SxMoUKnToM3I+WIyPkth6kf18HhkEurc/0ilrFhnw03sh/x7LyPlYmVPrXZ4HGOAFnG66qppplyg==" saltValue="8X/jXXApbGfhEsPjBR8XY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878A0-EFC4-444B-A9AE-76AC724A1BF3}">
  <sheetPr>
    <pageSetUpPr fitToPage="1"/>
  </sheetPr>
  <dimension ref="A1:EA135"/>
  <sheetViews>
    <sheetView showGridLines="0" zoomScale="85" zoomScaleNormal="85" workbookViewId="0"/>
  </sheetViews>
  <sheetFormatPr defaultColWidth="0" defaultRowHeight="13.5" zeroHeight="1"/>
  <cols>
    <col min="1" max="130" width="2.75" style="94" customWidth="1"/>
    <col min="131" max="131" width="1.625" style="94" customWidth="1"/>
    <col min="132" max="16384" width="9" style="94" hidden="1"/>
  </cols>
  <sheetData>
    <row r="1" spans="1:131" ht="11.25" customHeight="1" thickBot="1">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c r="A2" s="95" t="s">
        <v>298</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722" t="s">
        <v>299</v>
      </c>
      <c r="DK2" s="723"/>
      <c r="DL2" s="723"/>
      <c r="DM2" s="723"/>
      <c r="DN2" s="723"/>
      <c r="DO2" s="724"/>
      <c r="DP2" s="91"/>
      <c r="DQ2" s="722" t="s">
        <v>300</v>
      </c>
      <c r="DR2" s="723"/>
      <c r="DS2" s="723"/>
      <c r="DT2" s="723"/>
      <c r="DU2" s="723"/>
      <c r="DV2" s="723"/>
      <c r="DW2" s="723"/>
      <c r="DX2" s="723"/>
      <c r="DY2" s="723"/>
      <c r="DZ2" s="724"/>
      <c r="EA2" s="93"/>
    </row>
    <row r="3" spans="1:131" ht="11.2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c r="A4" s="725" t="s">
        <v>301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96"/>
      <c r="BA4" s="96"/>
      <c r="BB4" s="96"/>
      <c r="BC4" s="96"/>
      <c r="BD4" s="96"/>
      <c r="BE4" s="97"/>
      <c r="BF4" s="97"/>
      <c r="BG4" s="97"/>
      <c r="BH4" s="97"/>
      <c r="BI4" s="97"/>
      <c r="BJ4" s="97"/>
      <c r="BK4" s="97"/>
      <c r="BL4" s="97"/>
      <c r="BM4" s="97"/>
      <c r="BN4" s="97"/>
      <c r="BO4" s="97"/>
      <c r="BP4" s="97"/>
      <c r="BQ4" s="96" t="s">
        <v>302</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c r="A5" s="716" t="s">
        <v>303</v>
      </c>
      <c r="B5" s="717"/>
      <c r="C5" s="717"/>
      <c r="D5" s="717"/>
      <c r="E5" s="717"/>
      <c r="F5" s="717"/>
      <c r="G5" s="717"/>
      <c r="H5" s="717"/>
      <c r="I5" s="717"/>
      <c r="J5" s="717"/>
      <c r="K5" s="717"/>
      <c r="L5" s="717"/>
      <c r="M5" s="717"/>
      <c r="N5" s="717"/>
      <c r="O5" s="717"/>
      <c r="P5" s="718"/>
      <c r="Q5" s="693" t="s">
        <v>304</v>
      </c>
      <c r="R5" s="694"/>
      <c r="S5" s="694"/>
      <c r="T5" s="694"/>
      <c r="U5" s="695"/>
      <c r="V5" s="693" t="s">
        <v>305</v>
      </c>
      <c r="W5" s="694"/>
      <c r="X5" s="694"/>
      <c r="Y5" s="694"/>
      <c r="Z5" s="695"/>
      <c r="AA5" s="693" t="s">
        <v>306</v>
      </c>
      <c r="AB5" s="694"/>
      <c r="AC5" s="694"/>
      <c r="AD5" s="694"/>
      <c r="AE5" s="694"/>
      <c r="AF5" s="726" t="s">
        <v>307</v>
      </c>
      <c r="AG5" s="694"/>
      <c r="AH5" s="694"/>
      <c r="AI5" s="694"/>
      <c r="AJ5" s="705"/>
      <c r="AK5" s="694" t="s">
        <v>308</v>
      </c>
      <c r="AL5" s="694"/>
      <c r="AM5" s="694"/>
      <c r="AN5" s="694"/>
      <c r="AO5" s="695"/>
      <c r="AP5" s="693" t="s">
        <v>309</v>
      </c>
      <c r="AQ5" s="694"/>
      <c r="AR5" s="694"/>
      <c r="AS5" s="694"/>
      <c r="AT5" s="695"/>
      <c r="AU5" s="693" t="s">
        <v>310</v>
      </c>
      <c r="AV5" s="694"/>
      <c r="AW5" s="694"/>
      <c r="AX5" s="694"/>
      <c r="AY5" s="705"/>
      <c r="AZ5" s="96"/>
      <c r="BA5" s="96"/>
      <c r="BB5" s="96"/>
      <c r="BC5" s="96"/>
      <c r="BD5" s="96"/>
      <c r="BE5" s="97"/>
      <c r="BF5" s="97"/>
      <c r="BG5" s="97"/>
      <c r="BH5" s="97"/>
      <c r="BI5" s="97"/>
      <c r="BJ5" s="97"/>
      <c r="BK5" s="97"/>
      <c r="BL5" s="97"/>
      <c r="BM5" s="97"/>
      <c r="BN5" s="97"/>
      <c r="BO5" s="97"/>
      <c r="BP5" s="97"/>
      <c r="BQ5" s="716" t="s">
        <v>311</v>
      </c>
      <c r="BR5" s="717"/>
      <c r="BS5" s="717"/>
      <c r="BT5" s="717"/>
      <c r="BU5" s="717"/>
      <c r="BV5" s="717"/>
      <c r="BW5" s="717"/>
      <c r="BX5" s="717"/>
      <c r="BY5" s="717"/>
      <c r="BZ5" s="717"/>
      <c r="CA5" s="717"/>
      <c r="CB5" s="717"/>
      <c r="CC5" s="717"/>
      <c r="CD5" s="717"/>
      <c r="CE5" s="717"/>
      <c r="CF5" s="717"/>
      <c r="CG5" s="718"/>
      <c r="CH5" s="693" t="s">
        <v>312</v>
      </c>
      <c r="CI5" s="694"/>
      <c r="CJ5" s="694"/>
      <c r="CK5" s="694"/>
      <c r="CL5" s="695"/>
      <c r="CM5" s="693" t="s">
        <v>313</v>
      </c>
      <c r="CN5" s="694"/>
      <c r="CO5" s="694"/>
      <c r="CP5" s="694"/>
      <c r="CQ5" s="695"/>
      <c r="CR5" s="693" t="s">
        <v>314</v>
      </c>
      <c r="CS5" s="694"/>
      <c r="CT5" s="694"/>
      <c r="CU5" s="694"/>
      <c r="CV5" s="695"/>
      <c r="CW5" s="693" t="s">
        <v>315</v>
      </c>
      <c r="CX5" s="694"/>
      <c r="CY5" s="694"/>
      <c r="CZ5" s="694"/>
      <c r="DA5" s="695"/>
      <c r="DB5" s="693" t="s">
        <v>316</v>
      </c>
      <c r="DC5" s="694"/>
      <c r="DD5" s="694"/>
      <c r="DE5" s="694"/>
      <c r="DF5" s="695"/>
      <c r="DG5" s="699" t="s">
        <v>317</v>
      </c>
      <c r="DH5" s="700"/>
      <c r="DI5" s="700"/>
      <c r="DJ5" s="700"/>
      <c r="DK5" s="701"/>
      <c r="DL5" s="699" t="s">
        <v>318</v>
      </c>
      <c r="DM5" s="700"/>
      <c r="DN5" s="700"/>
      <c r="DO5" s="700"/>
      <c r="DP5" s="701"/>
      <c r="DQ5" s="693" t="s">
        <v>319</v>
      </c>
      <c r="DR5" s="694"/>
      <c r="DS5" s="694"/>
      <c r="DT5" s="694"/>
      <c r="DU5" s="695"/>
      <c r="DV5" s="693" t="s">
        <v>310</v>
      </c>
      <c r="DW5" s="694"/>
      <c r="DX5" s="694"/>
      <c r="DY5" s="694"/>
      <c r="DZ5" s="705"/>
      <c r="EA5" s="98"/>
    </row>
    <row r="6" spans="1:131" s="99" customFormat="1" ht="26.25" customHeight="1" thickBot="1">
      <c r="A6" s="719"/>
      <c r="B6" s="720"/>
      <c r="C6" s="720"/>
      <c r="D6" s="720"/>
      <c r="E6" s="720"/>
      <c r="F6" s="720"/>
      <c r="G6" s="720"/>
      <c r="H6" s="720"/>
      <c r="I6" s="720"/>
      <c r="J6" s="720"/>
      <c r="K6" s="720"/>
      <c r="L6" s="720"/>
      <c r="M6" s="720"/>
      <c r="N6" s="720"/>
      <c r="O6" s="720"/>
      <c r="P6" s="721"/>
      <c r="Q6" s="696"/>
      <c r="R6" s="697"/>
      <c r="S6" s="697"/>
      <c r="T6" s="697"/>
      <c r="U6" s="698"/>
      <c r="V6" s="696"/>
      <c r="W6" s="697"/>
      <c r="X6" s="697"/>
      <c r="Y6" s="697"/>
      <c r="Z6" s="698"/>
      <c r="AA6" s="696"/>
      <c r="AB6" s="697"/>
      <c r="AC6" s="697"/>
      <c r="AD6" s="697"/>
      <c r="AE6" s="697"/>
      <c r="AF6" s="727"/>
      <c r="AG6" s="697"/>
      <c r="AH6" s="697"/>
      <c r="AI6" s="697"/>
      <c r="AJ6" s="706"/>
      <c r="AK6" s="697"/>
      <c r="AL6" s="697"/>
      <c r="AM6" s="697"/>
      <c r="AN6" s="697"/>
      <c r="AO6" s="698"/>
      <c r="AP6" s="696"/>
      <c r="AQ6" s="697"/>
      <c r="AR6" s="697"/>
      <c r="AS6" s="697"/>
      <c r="AT6" s="698"/>
      <c r="AU6" s="696"/>
      <c r="AV6" s="697"/>
      <c r="AW6" s="697"/>
      <c r="AX6" s="697"/>
      <c r="AY6" s="706"/>
      <c r="AZ6" s="96"/>
      <c r="BA6" s="96"/>
      <c r="BB6" s="96"/>
      <c r="BC6" s="96"/>
      <c r="BD6" s="96"/>
      <c r="BE6" s="97"/>
      <c r="BF6" s="97"/>
      <c r="BG6" s="97"/>
      <c r="BH6" s="97"/>
      <c r="BI6" s="97"/>
      <c r="BJ6" s="97"/>
      <c r="BK6" s="97"/>
      <c r="BL6" s="97"/>
      <c r="BM6" s="97"/>
      <c r="BN6" s="97"/>
      <c r="BO6" s="97"/>
      <c r="BP6" s="97"/>
      <c r="BQ6" s="719"/>
      <c r="BR6" s="720"/>
      <c r="BS6" s="720"/>
      <c r="BT6" s="720"/>
      <c r="BU6" s="720"/>
      <c r="BV6" s="720"/>
      <c r="BW6" s="720"/>
      <c r="BX6" s="720"/>
      <c r="BY6" s="720"/>
      <c r="BZ6" s="720"/>
      <c r="CA6" s="720"/>
      <c r="CB6" s="720"/>
      <c r="CC6" s="720"/>
      <c r="CD6" s="720"/>
      <c r="CE6" s="720"/>
      <c r="CF6" s="720"/>
      <c r="CG6" s="721"/>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98"/>
    </row>
    <row r="7" spans="1:131" s="99" customFormat="1" ht="26.25" customHeight="1" thickTop="1">
      <c r="A7" s="100">
        <v>1</v>
      </c>
      <c r="B7" s="707" t="s">
        <v>320</v>
      </c>
      <c r="C7" s="708"/>
      <c r="D7" s="708"/>
      <c r="E7" s="708"/>
      <c r="F7" s="708"/>
      <c r="G7" s="708"/>
      <c r="H7" s="708"/>
      <c r="I7" s="708"/>
      <c r="J7" s="708"/>
      <c r="K7" s="708"/>
      <c r="L7" s="708"/>
      <c r="M7" s="708"/>
      <c r="N7" s="708"/>
      <c r="O7" s="708"/>
      <c r="P7" s="709"/>
      <c r="Q7" s="710">
        <v>4303</v>
      </c>
      <c r="R7" s="711"/>
      <c r="S7" s="711"/>
      <c r="T7" s="711"/>
      <c r="U7" s="711"/>
      <c r="V7" s="711">
        <v>4166</v>
      </c>
      <c r="W7" s="711"/>
      <c r="X7" s="711"/>
      <c r="Y7" s="711"/>
      <c r="Z7" s="711"/>
      <c r="AA7" s="711">
        <v>137</v>
      </c>
      <c r="AB7" s="711"/>
      <c r="AC7" s="711"/>
      <c r="AD7" s="711"/>
      <c r="AE7" s="712"/>
      <c r="AF7" s="713">
        <v>97</v>
      </c>
      <c r="AG7" s="714"/>
      <c r="AH7" s="714"/>
      <c r="AI7" s="714"/>
      <c r="AJ7" s="715"/>
      <c r="AK7" s="750">
        <v>193</v>
      </c>
      <c r="AL7" s="751"/>
      <c r="AM7" s="751"/>
      <c r="AN7" s="751"/>
      <c r="AO7" s="751"/>
      <c r="AP7" s="751">
        <v>4548</v>
      </c>
      <c r="AQ7" s="751"/>
      <c r="AR7" s="751"/>
      <c r="AS7" s="751"/>
      <c r="AT7" s="751"/>
      <c r="AU7" s="752"/>
      <c r="AV7" s="752"/>
      <c r="AW7" s="752"/>
      <c r="AX7" s="752"/>
      <c r="AY7" s="753"/>
      <c r="AZ7" s="96"/>
      <c r="BA7" s="96"/>
      <c r="BB7" s="96"/>
      <c r="BC7" s="96"/>
      <c r="BD7" s="96"/>
      <c r="BE7" s="97"/>
      <c r="BF7" s="97"/>
      <c r="BG7" s="97"/>
      <c r="BH7" s="97"/>
      <c r="BI7" s="97"/>
      <c r="BJ7" s="97"/>
      <c r="BK7" s="97"/>
      <c r="BL7" s="97"/>
      <c r="BM7" s="97"/>
      <c r="BN7" s="97"/>
      <c r="BO7" s="97"/>
      <c r="BP7" s="97"/>
      <c r="BQ7" s="100">
        <v>1</v>
      </c>
      <c r="BR7" s="101"/>
      <c r="BS7" s="728" t="s">
        <v>321</v>
      </c>
      <c r="BT7" s="729"/>
      <c r="BU7" s="729"/>
      <c r="BV7" s="729"/>
      <c r="BW7" s="729"/>
      <c r="BX7" s="729"/>
      <c r="BY7" s="729"/>
      <c r="BZ7" s="729"/>
      <c r="CA7" s="729"/>
      <c r="CB7" s="729"/>
      <c r="CC7" s="729"/>
      <c r="CD7" s="729"/>
      <c r="CE7" s="729"/>
      <c r="CF7" s="729"/>
      <c r="CG7" s="754"/>
      <c r="CH7" s="747">
        <v>-1</v>
      </c>
      <c r="CI7" s="748"/>
      <c r="CJ7" s="748"/>
      <c r="CK7" s="748"/>
      <c r="CL7" s="749"/>
      <c r="CM7" s="747">
        <v>7</v>
      </c>
      <c r="CN7" s="748"/>
      <c r="CO7" s="748"/>
      <c r="CP7" s="748"/>
      <c r="CQ7" s="749"/>
      <c r="CR7" s="747">
        <v>13</v>
      </c>
      <c r="CS7" s="748"/>
      <c r="CT7" s="748"/>
      <c r="CU7" s="748"/>
      <c r="CV7" s="749"/>
      <c r="CW7" s="747" t="s">
        <v>322</v>
      </c>
      <c r="CX7" s="748"/>
      <c r="CY7" s="748"/>
      <c r="CZ7" s="748"/>
      <c r="DA7" s="749"/>
      <c r="DB7" s="747" t="s">
        <v>322</v>
      </c>
      <c r="DC7" s="748"/>
      <c r="DD7" s="748"/>
      <c r="DE7" s="748"/>
      <c r="DF7" s="749"/>
      <c r="DG7" s="747" t="s">
        <v>322</v>
      </c>
      <c r="DH7" s="748"/>
      <c r="DI7" s="748"/>
      <c r="DJ7" s="748"/>
      <c r="DK7" s="749"/>
      <c r="DL7" s="747" t="s">
        <v>322</v>
      </c>
      <c r="DM7" s="748"/>
      <c r="DN7" s="748"/>
      <c r="DO7" s="748"/>
      <c r="DP7" s="749"/>
      <c r="DQ7" s="747" t="s">
        <v>322</v>
      </c>
      <c r="DR7" s="748"/>
      <c r="DS7" s="748"/>
      <c r="DT7" s="748"/>
      <c r="DU7" s="749"/>
      <c r="DV7" s="728"/>
      <c r="DW7" s="729"/>
      <c r="DX7" s="729"/>
      <c r="DY7" s="729"/>
      <c r="DZ7" s="730"/>
      <c r="EA7" s="98"/>
    </row>
    <row r="8" spans="1:131" s="99" customFormat="1" ht="26.25" customHeight="1">
      <c r="A8" s="102">
        <v>2</v>
      </c>
      <c r="B8" s="731" t="s">
        <v>323</v>
      </c>
      <c r="C8" s="732"/>
      <c r="D8" s="732"/>
      <c r="E8" s="732"/>
      <c r="F8" s="732"/>
      <c r="G8" s="732"/>
      <c r="H8" s="732"/>
      <c r="I8" s="732"/>
      <c r="J8" s="732"/>
      <c r="K8" s="732"/>
      <c r="L8" s="732"/>
      <c r="M8" s="732"/>
      <c r="N8" s="732"/>
      <c r="O8" s="732"/>
      <c r="P8" s="733"/>
      <c r="Q8" s="734">
        <v>230</v>
      </c>
      <c r="R8" s="735"/>
      <c r="S8" s="735"/>
      <c r="T8" s="735"/>
      <c r="U8" s="735"/>
      <c r="V8" s="735">
        <v>227</v>
      </c>
      <c r="W8" s="735"/>
      <c r="X8" s="735"/>
      <c r="Y8" s="735"/>
      <c r="Z8" s="735"/>
      <c r="AA8" s="735">
        <v>3</v>
      </c>
      <c r="AB8" s="735"/>
      <c r="AC8" s="735"/>
      <c r="AD8" s="735"/>
      <c r="AE8" s="736"/>
      <c r="AF8" s="737">
        <v>3</v>
      </c>
      <c r="AG8" s="738"/>
      <c r="AH8" s="738"/>
      <c r="AI8" s="738"/>
      <c r="AJ8" s="739"/>
      <c r="AK8" s="740">
        <v>57</v>
      </c>
      <c r="AL8" s="741"/>
      <c r="AM8" s="741"/>
      <c r="AN8" s="741"/>
      <c r="AO8" s="741"/>
      <c r="AP8" s="741">
        <v>71</v>
      </c>
      <c r="AQ8" s="741"/>
      <c r="AR8" s="741"/>
      <c r="AS8" s="741"/>
      <c r="AT8" s="741"/>
      <c r="AU8" s="742"/>
      <c r="AV8" s="742"/>
      <c r="AW8" s="742"/>
      <c r="AX8" s="742"/>
      <c r="AY8" s="743"/>
      <c r="AZ8" s="96"/>
      <c r="BA8" s="96"/>
      <c r="BB8" s="96"/>
      <c r="BC8" s="96"/>
      <c r="BD8" s="96"/>
      <c r="BE8" s="97"/>
      <c r="BF8" s="97"/>
      <c r="BG8" s="97"/>
      <c r="BH8" s="97"/>
      <c r="BI8" s="97"/>
      <c r="BJ8" s="97"/>
      <c r="BK8" s="97"/>
      <c r="BL8" s="97"/>
      <c r="BM8" s="97"/>
      <c r="BN8" s="97"/>
      <c r="BO8" s="97"/>
      <c r="BP8" s="97"/>
      <c r="BQ8" s="102">
        <v>2</v>
      </c>
      <c r="BR8" s="103"/>
      <c r="BS8" s="744" t="s">
        <v>324</v>
      </c>
      <c r="BT8" s="745"/>
      <c r="BU8" s="745"/>
      <c r="BV8" s="745"/>
      <c r="BW8" s="745"/>
      <c r="BX8" s="745"/>
      <c r="BY8" s="745"/>
      <c r="BZ8" s="745"/>
      <c r="CA8" s="745"/>
      <c r="CB8" s="745"/>
      <c r="CC8" s="745"/>
      <c r="CD8" s="745"/>
      <c r="CE8" s="745"/>
      <c r="CF8" s="745"/>
      <c r="CG8" s="746"/>
      <c r="CH8" s="755">
        <v>-1</v>
      </c>
      <c r="CI8" s="756"/>
      <c r="CJ8" s="756"/>
      <c r="CK8" s="756"/>
      <c r="CL8" s="757"/>
      <c r="CM8" s="755">
        <v>81</v>
      </c>
      <c r="CN8" s="756"/>
      <c r="CO8" s="756"/>
      <c r="CP8" s="756"/>
      <c r="CQ8" s="757"/>
      <c r="CR8" s="755">
        <v>39</v>
      </c>
      <c r="CS8" s="756"/>
      <c r="CT8" s="756"/>
      <c r="CU8" s="756"/>
      <c r="CV8" s="757"/>
      <c r="CW8" s="755" t="s">
        <v>322</v>
      </c>
      <c r="CX8" s="756"/>
      <c r="CY8" s="756"/>
      <c r="CZ8" s="756"/>
      <c r="DA8" s="757"/>
      <c r="DB8" s="755">
        <v>25</v>
      </c>
      <c r="DC8" s="756"/>
      <c r="DD8" s="756"/>
      <c r="DE8" s="756"/>
      <c r="DF8" s="757"/>
      <c r="DG8" s="755" t="s">
        <v>322</v>
      </c>
      <c r="DH8" s="756"/>
      <c r="DI8" s="756"/>
      <c r="DJ8" s="756"/>
      <c r="DK8" s="757"/>
      <c r="DL8" s="755" t="s">
        <v>322</v>
      </c>
      <c r="DM8" s="756"/>
      <c r="DN8" s="756"/>
      <c r="DO8" s="756"/>
      <c r="DP8" s="757"/>
      <c r="DQ8" s="755" t="s">
        <v>322</v>
      </c>
      <c r="DR8" s="756"/>
      <c r="DS8" s="756"/>
      <c r="DT8" s="756"/>
      <c r="DU8" s="757"/>
      <c r="DV8" s="744"/>
      <c r="DW8" s="745"/>
      <c r="DX8" s="745"/>
      <c r="DY8" s="745"/>
      <c r="DZ8" s="758"/>
      <c r="EA8" s="98"/>
    </row>
    <row r="9" spans="1:131" s="99" customFormat="1" ht="26.25" customHeight="1">
      <c r="A9" s="102">
        <v>3</v>
      </c>
      <c r="B9" s="731"/>
      <c r="C9" s="732"/>
      <c r="D9" s="732"/>
      <c r="E9" s="732"/>
      <c r="F9" s="732"/>
      <c r="G9" s="732"/>
      <c r="H9" s="732"/>
      <c r="I9" s="732"/>
      <c r="J9" s="732"/>
      <c r="K9" s="732"/>
      <c r="L9" s="732"/>
      <c r="M9" s="732"/>
      <c r="N9" s="732"/>
      <c r="O9" s="732"/>
      <c r="P9" s="733"/>
      <c r="Q9" s="734"/>
      <c r="R9" s="735"/>
      <c r="S9" s="735"/>
      <c r="T9" s="735"/>
      <c r="U9" s="735"/>
      <c r="V9" s="735"/>
      <c r="W9" s="735"/>
      <c r="X9" s="735"/>
      <c r="Y9" s="735"/>
      <c r="Z9" s="735"/>
      <c r="AA9" s="735"/>
      <c r="AB9" s="735"/>
      <c r="AC9" s="735"/>
      <c r="AD9" s="735"/>
      <c r="AE9" s="736"/>
      <c r="AF9" s="737"/>
      <c r="AG9" s="738"/>
      <c r="AH9" s="738"/>
      <c r="AI9" s="738"/>
      <c r="AJ9" s="739"/>
      <c r="AK9" s="740"/>
      <c r="AL9" s="741"/>
      <c r="AM9" s="741"/>
      <c r="AN9" s="741"/>
      <c r="AO9" s="741"/>
      <c r="AP9" s="741"/>
      <c r="AQ9" s="741"/>
      <c r="AR9" s="741"/>
      <c r="AS9" s="741"/>
      <c r="AT9" s="741"/>
      <c r="AU9" s="742"/>
      <c r="AV9" s="742"/>
      <c r="AW9" s="742"/>
      <c r="AX9" s="742"/>
      <c r="AY9" s="743"/>
      <c r="AZ9" s="96"/>
      <c r="BA9" s="96"/>
      <c r="BB9" s="96"/>
      <c r="BC9" s="96"/>
      <c r="BD9" s="96"/>
      <c r="BE9" s="97"/>
      <c r="BF9" s="97"/>
      <c r="BG9" s="97"/>
      <c r="BH9" s="97"/>
      <c r="BI9" s="97"/>
      <c r="BJ9" s="97"/>
      <c r="BK9" s="97"/>
      <c r="BL9" s="97"/>
      <c r="BM9" s="97"/>
      <c r="BN9" s="97"/>
      <c r="BO9" s="97"/>
      <c r="BP9" s="97"/>
      <c r="BQ9" s="102">
        <v>3</v>
      </c>
      <c r="BR9" s="103"/>
      <c r="BS9" s="744"/>
      <c r="BT9" s="745"/>
      <c r="BU9" s="745"/>
      <c r="BV9" s="745"/>
      <c r="BW9" s="745"/>
      <c r="BX9" s="745"/>
      <c r="BY9" s="745"/>
      <c r="BZ9" s="745"/>
      <c r="CA9" s="745"/>
      <c r="CB9" s="745"/>
      <c r="CC9" s="745"/>
      <c r="CD9" s="745"/>
      <c r="CE9" s="745"/>
      <c r="CF9" s="745"/>
      <c r="CG9" s="746"/>
      <c r="CH9" s="755"/>
      <c r="CI9" s="756"/>
      <c r="CJ9" s="756"/>
      <c r="CK9" s="756"/>
      <c r="CL9" s="757"/>
      <c r="CM9" s="755"/>
      <c r="CN9" s="756"/>
      <c r="CO9" s="756"/>
      <c r="CP9" s="756"/>
      <c r="CQ9" s="757"/>
      <c r="CR9" s="755"/>
      <c r="CS9" s="756"/>
      <c r="CT9" s="756"/>
      <c r="CU9" s="756"/>
      <c r="CV9" s="757"/>
      <c r="CW9" s="755"/>
      <c r="CX9" s="756"/>
      <c r="CY9" s="756"/>
      <c r="CZ9" s="756"/>
      <c r="DA9" s="757"/>
      <c r="DB9" s="755"/>
      <c r="DC9" s="756"/>
      <c r="DD9" s="756"/>
      <c r="DE9" s="756"/>
      <c r="DF9" s="757"/>
      <c r="DG9" s="755"/>
      <c r="DH9" s="756"/>
      <c r="DI9" s="756"/>
      <c r="DJ9" s="756"/>
      <c r="DK9" s="757"/>
      <c r="DL9" s="755"/>
      <c r="DM9" s="756"/>
      <c r="DN9" s="756"/>
      <c r="DO9" s="756"/>
      <c r="DP9" s="757"/>
      <c r="DQ9" s="755"/>
      <c r="DR9" s="756"/>
      <c r="DS9" s="756"/>
      <c r="DT9" s="756"/>
      <c r="DU9" s="757"/>
      <c r="DV9" s="744"/>
      <c r="DW9" s="745"/>
      <c r="DX9" s="745"/>
      <c r="DY9" s="745"/>
      <c r="DZ9" s="758"/>
      <c r="EA9" s="98"/>
    </row>
    <row r="10" spans="1:131" s="99" customFormat="1" ht="26.25" customHeight="1">
      <c r="A10" s="102">
        <v>4</v>
      </c>
      <c r="B10" s="731"/>
      <c r="C10" s="732"/>
      <c r="D10" s="732"/>
      <c r="E10" s="732"/>
      <c r="F10" s="732"/>
      <c r="G10" s="732"/>
      <c r="H10" s="732"/>
      <c r="I10" s="732"/>
      <c r="J10" s="732"/>
      <c r="K10" s="732"/>
      <c r="L10" s="732"/>
      <c r="M10" s="732"/>
      <c r="N10" s="732"/>
      <c r="O10" s="732"/>
      <c r="P10" s="733"/>
      <c r="Q10" s="734"/>
      <c r="R10" s="735"/>
      <c r="S10" s="735"/>
      <c r="T10" s="735"/>
      <c r="U10" s="735"/>
      <c r="V10" s="735"/>
      <c r="W10" s="735"/>
      <c r="X10" s="735"/>
      <c r="Y10" s="735"/>
      <c r="Z10" s="735"/>
      <c r="AA10" s="735"/>
      <c r="AB10" s="735"/>
      <c r="AC10" s="735"/>
      <c r="AD10" s="735"/>
      <c r="AE10" s="736"/>
      <c r="AF10" s="737"/>
      <c r="AG10" s="738"/>
      <c r="AH10" s="738"/>
      <c r="AI10" s="738"/>
      <c r="AJ10" s="739"/>
      <c r="AK10" s="740"/>
      <c r="AL10" s="741"/>
      <c r="AM10" s="741"/>
      <c r="AN10" s="741"/>
      <c r="AO10" s="741"/>
      <c r="AP10" s="741"/>
      <c r="AQ10" s="741"/>
      <c r="AR10" s="741"/>
      <c r="AS10" s="741"/>
      <c r="AT10" s="741"/>
      <c r="AU10" s="742"/>
      <c r="AV10" s="742"/>
      <c r="AW10" s="742"/>
      <c r="AX10" s="742"/>
      <c r="AY10" s="743"/>
      <c r="AZ10" s="96"/>
      <c r="BA10" s="96"/>
      <c r="BB10" s="96"/>
      <c r="BC10" s="96"/>
      <c r="BD10" s="96"/>
      <c r="BE10" s="97"/>
      <c r="BF10" s="97"/>
      <c r="BG10" s="97"/>
      <c r="BH10" s="97"/>
      <c r="BI10" s="97"/>
      <c r="BJ10" s="97"/>
      <c r="BK10" s="97"/>
      <c r="BL10" s="97"/>
      <c r="BM10" s="97"/>
      <c r="BN10" s="97"/>
      <c r="BO10" s="97"/>
      <c r="BP10" s="97"/>
      <c r="BQ10" s="102">
        <v>4</v>
      </c>
      <c r="BR10" s="103"/>
      <c r="BS10" s="744"/>
      <c r="BT10" s="745"/>
      <c r="BU10" s="745"/>
      <c r="BV10" s="745"/>
      <c r="BW10" s="745"/>
      <c r="BX10" s="745"/>
      <c r="BY10" s="745"/>
      <c r="BZ10" s="745"/>
      <c r="CA10" s="745"/>
      <c r="CB10" s="745"/>
      <c r="CC10" s="745"/>
      <c r="CD10" s="745"/>
      <c r="CE10" s="745"/>
      <c r="CF10" s="745"/>
      <c r="CG10" s="746"/>
      <c r="CH10" s="755"/>
      <c r="CI10" s="756"/>
      <c r="CJ10" s="756"/>
      <c r="CK10" s="756"/>
      <c r="CL10" s="757"/>
      <c r="CM10" s="755"/>
      <c r="CN10" s="756"/>
      <c r="CO10" s="756"/>
      <c r="CP10" s="756"/>
      <c r="CQ10" s="757"/>
      <c r="CR10" s="755"/>
      <c r="CS10" s="756"/>
      <c r="CT10" s="756"/>
      <c r="CU10" s="756"/>
      <c r="CV10" s="757"/>
      <c r="CW10" s="755"/>
      <c r="CX10" s="756"/>
      <c r="CY10" s="756"/>
      <c r="CZ10" s="756"/>
      <c r="DA10" s="757"/>
      <c r="DB10" s="755"/>
      <c r="DC10" s="756"/>
      <c r="DD10" s="756"/>
      <c r="DE10" s="756"/>
      <c r="DF10" s="757"/>
      <c r="DG10" s="755"/>
      <c r="DH10" s="756"/>
      <c r="DI10" s="756"/>
      <c r="DJ10" s="756"/>
      <c r="DK10" s="757"/>
      <c r="DL10" s="755"/>
      <c r="DM10" s="756"/>
      <c r="DN10" s="756"/>
      <c r="DO10" s="756"/>
      <c r="DP10" s="757"/>
      <c r="DQ10" s="755"/>
      <c r="DR10" s="756"/>
      <c r="DS10" s="756"/>
      <c r="DT10" s="756"/>
      <c r="DU10" s="757"/>
      <c r="DV10" s="744"/>
      <c r="DW10" s="745"/>
      <c r="DX10" s="745"/>
      <c r="DY10" s="745"/>
      <c r="DZ10" s="758"/>
      <c r="EA10" s="98"/>
    </row>
    <row r="11" spans="1:131" s="99" customFormat="1" ht="26.25" customHeight="1">
      <c r="A11" s="102">
        <v>5</v>
      </c>
      <c r="B11" s="731"/>
      <c r="C11" s="732"/>
      <c r="D11" s="732"/>
      <c r="E11" s="732"/>
      <c r="F11" s="732"/>
      <c r="G11" s="732"/>
      <c r="H11" s="732"/>
      <c r="I11" s="732"/>
      <c r="J11" s="732"/>
      <c r="K11" s="732"/>
      <c r="L11" s="732"/>
      <c r="M11" s="732"/>
      <c r="N11" s="732"/>
      <c r="O11" s="732"/>
      <c r="P11" s="733"/>
      <c r="Q11" s="734"/>
      <c r="R11" s="735"/>
      <c r="S11" s="735"/>
      <c r="T11" s="735"/>
      <c r="U11" s="735"/>
      <c r="V11" s="735"/>
      <c r="W11" s="735"/>
      <c r="X11" s="735"/>
      <c r="Y11" s="735"/>
      <c r="Z11" s="735"/>
      <c r="AA11" s="735"/>
      <c r="AB11" s="735"/>
      <c r="AC11" s="735"/>
      <c r="AD11" s="735"/>
      <c r="AE11" s="736"/>
      <c r="AF11" s="737"/>
      <c r="AG11" s="738"/>
      <c r="AH11" s="738"/>
      <c r="AI11" s="738"/>
      <c r="AJ11" s="739"/>
      <c r="AK11" s="740"/>
      <c r="AL11" s="741"/>
      <c r="AM11" s="741"/>
      <c r="AN11" s="741"/>
      <c r="AO11" s="741"/>
      <c r="AP11" s="741"/>
      <c r="AQ11" s="741"/>
      <c r="AR11" s="741"/>
      <c r="AS11" s="741"/>
      <c r="AT11" s="741"/>
      <c r="AU11" s="742"/>
      <c r="AV11" s="742"/>
      <c r="AW11" s="742"/>
      <c r="AX11" s="742"/>
      <c r="AY11" s="743"/>
      <c r="AZ11" s="96"/>
      <c r="BA11" s="96"/>
      <c r="BB11" s="96"/>
      <c r="BC11" s="96"/>
      <c r="BD11" s="96"/>
      <c r="BE11" s="97"/>
      <c r="BF11" s="97"/>
      <c r="BG11" s="97"/>
      <c r="BH11" s="97"/>
      <c r="BI11" s="97"/>
      <c r="BJ11" s="97"/>
      <c r="BK11" s="97"/>
      <c r="BL11" s="97"/>
      <c r="BM11" s="97"/>
      <c r="BN11" s="97"/>
      <c r="BO11" s="97"/>
      <c r="BP11" s="97"/>
      <c r="BQ11" s="102">
        <v>5</v>
      </c>
      <c r="BR11" s="103"/>
      <c r="BS11" s="744"/>
      <c r="BT11" s="745"/>
      <c r="BU11" s="745"/>
      <c r="BV11" s="745"/>
      <c r="BW11" s="745"/>
      <c r="BX11" s="745"/>
      <c r="BY11" s="745"/>
      <c r="BZ11" s="745"/>
      <c r="CA11" s="745"/>
      <c r="CB11" s="745"/>
      <c r="CC11" s="745"/>
      <c r="CD11" s="745"/>
      <c r="CE11" s="745"/>
      <c r="CF11" s="745"/>
      <c r="CG11" s="746"/>
      <c r="CH11" s="755"/>
      <c r="CI11" s="756"/>
      <c r="CJ11" s="756"/>
      <c r="CK11" s="756"/>
      <c r="CL11" s="757"/>
      <c r="CM11" s="755"/>
      <c r="CN11" s="756"/>
      <c r="CO11" s="756"/>
      <c r="CP11" s="756"/>
      <c r="CQ11" s="757"/>
      <c r="CR11" s="755"/>
      <c r="CS11" s="756"/>
      <c r="CT11" s="756"/>
      <c r="CU11" s="756"/>
      <c r="CV11" s="757"/>
      <c r="CW11" s="755"/>
      <c r="CX11" s="756"/>
      <c r="CY11" s="756"/>
      <c r="CZ11" s="756"/>
      <c r="DA11" s="757"/>
      <c r="DB11" s="755"/>
      <c r="DC11" s="756"/>
      <c r="DD11" s="756"/>
      <c r="DE11" s="756"/>
      <c r="DF11" s="757"/>
      <c r="DG11" s="755"/>
      <c r="DH11" s="756"/>
      <c r="DI11" s="756"/>
      <c r="DJ11" s="756"/>
      <c r="DK11" s="757"/>
      <c r="DL11" s="755"/>
      <c r="DM11" s="756"/>
      <c r="DN11" s="756"/>
      <c r="DO11" s="756"/>
      <c r="DP11" s="757"/>
      <c r="DQ11" s="755"/>
      <c r="DR11" s="756"/>
      <c r="DS11" s="756"/>
      <c r="DT11" s="756"/>
      <c r="DU11" s="757"/>
      <c r="DV11" s="744"/>
      <c r="DW11" s="745"/>
      <c r="DX11" s="745"/>
      <c r="DY11" s="745"/>
      <c r="DZ11" s="758"/>
      <c r="EA11" s="98"/>
    </row>
    <row r="12" spans="1:131" s="99" customFormat="1" ht="26.25" customHeight="1">
      <c r="A12" s="102">
        <v>6</v>
      </c>
      <c r="B12" s="731"/>
      <c r="C12" s="732"/>
      <c r="D12" s="732"/>
      <c r="E12" s="732"/>
      <c r="F12" s="732"/>
      <c r="G12" s="732"/>
      <c r="H12" s="732"/>
      <c r="I12" s="732"/>
      <c r="J12" s="732"/>
      <c r="K12" s="732"/>
      <c r="L12" s="732"/>
      <c r="M12" s="732"/>
      <c r="N12" s="732"/>
      <c r="O12" s="732"/>
      <c r="P12" s="733"/>
      <c r="Q12" s="734"/>
      <c r="R12" s="735"/>
      <c r="S12" s="735"/>
      <c r="T12" s="735"/>
      <c r="U12" s="735"/>
      <c r="V12" s="735"/>
      <c r="W12" s="735"/>
      <c r="X12" s="735"/>
      <c r="Y12" s="735"/>
      <c r="Z12" s="735"/>
      <c r="AA12" s="735"/>
      <c r="AB12" s="735"/>
      <c r="AC12" s="735"/>
      <c r="AD12" s="735"/>
      <c r="AE12" s="736"/>
      <c r="AF12" s="737"/>
      <c r="AG12" s="738"/>
      <c r="AH12" s="738"/>
      <c r="AI12" s="738"/>
      <c r="AJ12" s="739"/>
      <c r="AK12" s="740"/>
      <c r="AL12" s="741"/>
      <c r="AM12" s="741"/>
      <c r="AN12" s="741"/>
      <c r="AO12" s="741"/>
      <c r="AP12" s="741"/>
      <c r="AQ12" s="741"/>
      <c r="AR12" s="741"/>
      <c r="AS12" s="741"/>
      <c r="AT12" s="741"/>
      <c r="AU12" s="742"/>
      <c r="AV12" s="742"/>
      <c r="AW12" s="742"/>
      <c r="AX12" s="742"/>
      <c r="AY12" s="743"/>
      <c r="AZ12" s="96"/>
      <c r="BA12" s="96"/>
      <c r="BB12" s="96"/>
      <c r="BC12" s="96"/>
      <c r="BD12" s="96"/>
      <c r="BE12" s="97"/>
      <c r="BF12" s="97"/>
      <c r="BG12" s="97"/>
      <c r="BH12" s="97"/>
      <c r="BI12" s="97"/>
      <c r="BJ12" s="97"/>
      <c r="BK12" s="97"/>
      <c r="BL12" s="97"/>
      <c r="BM12" s="97"/>
      <c r="BN12" s="97"/>
      <c r="BO12" s="97"/>
      <c r="BP12" s="97"/>
      <c r="BQ12" s="102">
        <v>6</v>
      </c>
      <c r="BR12" s="103"/>
      <c r="BS12" s="744"/>
      <c r="BT12" s="745"/>
      <c r="BU12" s="745"/>
      <c r="BV12" s="745"/>
      <c r="BW12" s="745"/>
      <c r="BX12" s="745"/>
      <c r="BY12" s="745"/>
      <c r="BZ12" s="745"/>
      <c r="CA12" s="745"/>
      <c r="CB12" s="745"/>
      <c r="CC12" s="745"/>
      <c r="CD12" s="745"/>
      <c r="CE12" s="745"/>
      <c r="CF12" s="745"/>
      <c r="CG12" s="746"/>
      <c r="CH12" s="755"/>
      <c r="CI12" s="756"/>
      <c r="CJ12" s="756"/>
      <c r="CK12" s="756"/>
      <c r="CL12" s="757"/>
      <c r="CM12" s="755"/>
      <c r="CN12" s="756"/>
      <c r="CO12" s="756"/>
      <c r="CP12" s="756"/>
      <c r="CQ12" s="757"/>
      <c r="CR12" s="755"/>
      <c r="CS12" s="756"/>
      <c r="CT12" s="756"/>
      <c r="CU12" s="756"/>
      <c r="CV12" s="757"/>
      <c r="CW12" s="755"/>
      <c r="CX12" s="756"/>
      <c r="CY12" s="756"/>
      <c r="CZ12" s="756"/>
      <c r="DA12" s="757"/>
      <c r="DB12" s="755"/>
      <c r="DC12" s="756"/>
      <c r="DD12" s="756"/>
      <c r="DE12" s="756"/>
      <c r="DF12" s="757"/>
      <c r="DG12" s="755"/>
      <c r="DH12" s="756"/>
      <c r="DI12" s="756"/>
      <c r="DJ12" s="756"/>
      <c r="DK12" s="757"/>
      <c r="DL12" s="755"/>
      <c r="DM12" s="756"/>
      <c r="DN12" s="756"/>
      <c r="DO12" s="756"/>
      <c r="DP12" s="757"/>
      <c r="DQ12" s="755"/>
      <c r="DR12" s="756"/>
      <c r="DS12" s="756"/>
      <c r="DT12" s="756"/>
      <c r="DU12" s="757"/>
      <c r="DV12" s="744"/>
      <c r="DW12" s="745"/>
      <c r="DX12" s="745"/>
      <c r="DY12" s="745"/>
      <c r="DZ12" s="758"/>
      <c r="EA12" s="98"/>
    </row>
    <row r="13" spans="1:131" s="99" customFormat="1" ht="26.25" customHeight="1">
      <c r="A13" s="102">
        <v>7</v>
      </c>
      <c r="B13" s="731"/>
      <c r="C13" s="732"/>
      <c r="D13" s="732"/>
      <c r="E13" s="732"/>
      <c r="F13" s="732"/>
      <c r="G13" s="732"/>
      <c r="H13" s="732"/>
      <c r="I13" s="732"/>
      <c r="J13" s="732"/>
      <c r="K13" s="732"/>
      <c r="L13" s="732"/>
      <c r="M13" s="732"/>
      <c r="N13" s="732"/>
      <c r="O13" s="732"/>
      <c r="P13" s="733"/>
      <c r="Q13" s="734"/>
      <c r="R13" s="735"/>
      <c r="S13" s="735"/>
      <c r="T13" s="735"/>
      <c r="U13" s="735"/>
      <c r="V13" s="735"/>
      <c r="W13" s="735"/>
      <c r="X13" s="735"/>
      <c r="Y13" s="735"/>
      <c r="Z13" s="735"/>
      <c r="AA13" s="735"/>
      <c r="AB13" s="735"/>
      <c r="AC13" s="735"/>
      <c r="AD13" s="735"/>
      <c r="AE13" s="736"/>
      <c r="AF13" s="737"/>
      <c r="AG13" s="738"/>
      <c r="AH13" s="738"/>
      <c r="AI13" s="738"/>
      <c r="AJ13" s="739"/>
      <c r="AK13" s="740"/>
      <c r="AL13" s="741"/>
      <c r="AM13" s="741"/>
      <c r="AN13" s="741"/>
      <c r="AO13" s="741"/>
      <c r="AP13" s="741"/>
      <c r="AQ13" s="741"/>
      <c r="AR13" s="741"/>
      <c r="AS13" s="741"/>
      <c r="AT13" s="741"/>
      <c r="AU13" s="742"/>
      <c r="AV13" s="742"/>
      <c r="AW13" s="742"/>
      <c r="AX13" s="742"/>
      <c r="AY13" s="743"/>
      <c r="AZ13" s="96"/>
      <c r="BA13" s="96"/>
      <c r="BB13" s="96"/>
      <c r="BC13" s="96"/>
      <c r="BD13" s="96"/>
      <c r="BE13" s="97"/>
      <c r="BF13" s="97"/>
      <c r="BG13" s="97"/>
      <c r="BH13" s="97"/>
      <c r="BI13" s="97"/>
      <c r="BJ13" s="97"/>
      <c r="BK13" s="97"/>
      <c r="BL13" s="97"/>
      <c r="BM13" s="97"/>
      <c r="BN13" s="97"/>
      <c r="BO13" s="97"/>
      <c r="BP13" s="97"/>
      <c r="BQ13" s="102">
        <v>7</v>
      </c>
      <c r="BR13" s="103"/>
      <c r="BS13" s="744"/>
      <c r="BT13" s="745"/>
      <c r="BU13" s="745"/>
      <c r="BV13" s="745"/>
      <c r="BW13" s="745"/>
      <c r="BX13" s="745"/>
      <c r="BY13" s="745"/>
      <c r="BZ13" s="745"/>
      <c r="CA13" s="745"/>
      <c r="CB13" s="745"/>
      <c r="CC13" s="745"/>
      <c r="CD13" s="745"/>
      <c r="CE13" s="745"/>
      <c r="CF13" s="745"/>
      <c r="CG13" s="746"/>
      <c r="CH13" s="755"/>
      <c r="CI13" s="756"/>
      <c r="CJ13" s="756"/>
      <c r="CK13" s="756"/>
      <c r="CL13" s="757"/>
      <c r="CM13" s="755"/>
      <c r="CN13" s="756"/>
      <c r="CO13" s="756"/>
      <c r="CP13" s="756"/>
      <c r="CQ13" s="757"/>
      <c r="CR13" s="755"/>
      <c r="CS13" s="756"/>
      <c r="CT13" s="756"/>
      <c r="CU13" s="756"/>
      <c r="CV13" s="757"/>
      <c r="CW13" s="755"/>
      <c r="CX13" s="756"/>
      <c r="CY13" s="756"/>
      <c r="CZ13" s="756"/>
      <c r="DA13" s="757"/>
      <c r="DB13" s="755"/>
      <c r="DC13" s="756"/>
      <c r="DD13" s="756"/>
      <c r="DE13" s="756"/>
      <c r="DF13" s="757"/>
      <c r="DG13" s="755"/>
      <c r="DH13" s="756"/>
      <c r="DI13" s="756"/>
      <c r="DJ13" s="756"/>
      <c r="DK13" s="757"/>
      <c r="DL13" s="755"/>
      <c r="DM13" s="756"/>
      <c r="DN13" s="756"/>
      <c r="DO13" s="756"/>
      <c r="DP13" s="757"/>
      <c r="DQ13" s="755"/>
      <c r="DR13" s="756"/>
      <c r="DS13" s="756"/>
      <c r="DT13" s="756"/>
      <c r="DU13" s="757"/>
      <c r="DV13" s="744"/>
      <c r="DW13" s="745"/>
      <c r="DX13" s="745"/>
      <c r="DY13" s="745"/>
      <c r="DZ13" s="758"/>
      <c r="EA13" s="98"/>
    </row>
    <row r="14" spans="1:131" s="99" customFormat="1" ht="26.25" customHeight="1">
      <c r="A14" s="102">
        <v>8</v>
      </c>
      <c r="B14" s="731"/>
      <c r="C14" s="732"/>
      <c r="D14" s="732"/>
      <c r="E14" s="732"/>
      <c r="F14" s="732"/>
      <c r="G14" s="732"/>
      <c r="H14" s="732"/>
      <c r="I14" s="732"/>
      <c r="J14" s="732"/>
      <c r="K14" s="732"/>
      <c r="L14" s="732"/>
      <c r="M14" s="732"/>
      <c r="N14" s="732"/>
      <c r="O14" s="732"/>
      <c r="P14" s="733"/>
      <c r="Q14" s="734"/>
      <c r="R14" s="735"/>
      <c r="S14" s="735"/>
      <c r="T14" s="735"/>
      <c r="U14" s="735"/>
      <c r="V14" s="735"/>
      <c r="W14" s="735"/>
      <c r="X14" s="735"/>
      <c r="Y14" s="735"/>
      <c r="Z14" s="735"/>
      <c r="AA14" s="735"/>
      <c r="AB14" s="735"/>
      <c r="AC14" s="735"/>
      <c r="AD14" s="735"/>
      <c r="AE14" s="736"/>
      <c r="AF14" s="737"/>
      <c r="AG14" s="738"/>
      <c r="AH14" s="738"/>
      <c r="AI14" s="738"/>
      <c r="AJ14" s="739"/>
      <c r="AK14" s="740"/>
      <c r="AL14" s="741"/>
      <c r="AM14" s="741"/>
      <c r="AN14" s="741"/>
      <c r="AO14" s="741"/>
      <c r="AP14" s="741"/>
      <c r="AQ14" s="741"/>
      <c r="AR14" s="741"/>
      <c r="AS14" s="741"/>
      <c r="AT14" s="741"/>
      <c r="AU14" s="742"/>
      <c r="AV14" s="742"/>
      <c r="AW14" s="742"/>
      <c r="AX14" s="742"/>
      <c r="AY14" s="743"/>
      <c r="AZ14" s="96"/>
      <c r="BA14" s="96"/>
      <c r="BB14" s="96"/>
      <c r="BC14" s="96"/>
      <c r="BD14" s="96"/>
      <c r="BE14" s="97"/>
      <c r="BF14" s="97"/>
      <c r="BG14" s="97"/>
      <c r="BH14" s="97"/>
      <c r="BI14" s="97"/>
      <c r="BJ14" s="97"/>
      <c r="BK14" s="97"/>
      <c r="BL14" s="97"/>
      <c r="BM14" s="97"/>
      <c r="BN14" s="97"/>
      <c r="BO14" s="97"/>
      <c r="BP14" s="97"/>
      <c r="BQ14" s="102">
        <v>8</v>
      </c>
      <c r="BR14" s="103"/>
      <c r="BS14" s="744"/>
      <c r="BT14" s="745"/>
      <c r="BU14" s="745"/>
      <c r="BV14" s="745"/>
      <c r="BW14" s="745"/>
      <c r="BX14" s="745"/>
      <c r="BY14" s="745"/>
      <c r="BZ14" s="745"/>
      <c r="CA14" s="745"/>
      <c r="CB14" s="745"/>
      <c r="CC14" s="745"/>
      <c r="CD14" s="745"/>
      <c r="CE14" s="745"/>
      <c r="CF14" s="745"/>
      <c r="CG14" s="746"/>
      <c r="CH14" s="755"/>
      <c r="CI14" s="756"/>
      <c r="CJ14" s="756"/>
      <c r="CK14" s="756"/>
      <c r="CL14" s="757"/>
      <c r="CM14" s="755"/>
      <c r="CN14" s="756"/>
      <c r="CO14" s="756"/>
      <c r="CP14" s="756"/>
      <c r="CQ14" s="757"/>
      <c r="CR14" s="755"/>
      <c r="CS14" s="756"/>
      <c r="CT14" s="756"/>
      <c r="CU14" s="756"/>
      <c r="CV14" s="757"/>
      <c r="CW14" s="755"/>
      <c r="CX14" s="756"/>
      <c r="CY14" s="756"/>
      <c r="CZ14" s="756"/>
      <c r="DA14" s="757"/>
      <c r="DB14" s="755"/>
      <c r="DC14" s="756"/>
      <c r="DD14" s="756"/>
      <c r="DE14" s="756"/>
      <c r="DF14" s="757"/>
      <c r="DG14" s="755"/>
      <c r="DH14" s="756"/>
      <c r="DI14" s="756"/>
      <c r="DJ14" s="756"/>
      <c r="DK14" s="757"/>
      <c r="DL14" s="755"/>
      <c r="DM14" s="756"/>
      <c r="DN14" s="756"/>
      <c r="DO14" s="756"/>
      <c r="DP14" s="757"/>
      <c r="DQ14" s="755"/>
      <c r="DR14" s="756"/>
      <c r="DS14" s="756"/>
      <c r="DT14" s="756"/>
      <c r="DU14" s="757"/>
      <c r="DV14" s="744"/>
      <c r="DW14" s="745"/>
      <c r="DX14" s="745"/>
      <c r="DY14" s="745"/>
      <c r="DZ14" s="758"/>
      <c r="EA14" s="98"/>
    </row>
    <row r="15" spans="1:131" s="99" customFormat="1" ht="26.25" customHeight="1">
      <c r="A15" s="102">
        <v>9</v>
      </c>
      <c r="B15" s="731"/>
      <c r="C15" s="732"/>
      <c r="D15" s="732"/>
      <c r="E15" s="732"/>
      <c r="F15" s="732"/>
      <c r="G15" s="732"/>
      <c r="H15" s="732"/>
      <c r="I15" s="732"/>
      <c r="J15" s="732"/>
      <c r="K15" s="732"/>
      <c r="L15" s="732"/>
      <c r="M15" s="732"/>
      <c r="N15" s="732"/>
      <c r="O15" s="732"/>
      <c r="P15" s="733"/>
      <c r="Q15" s="734"/>
      <c r="R15" s="735"/>
      <c r="S15" s="735"/>
      <c r="T15" s="735"/>
      <c r="U15" s="735"/>
      <c r="V15" s="735"/>
      <c r="W15" s="735"/>
      <c r="X15" s="735"/>
      <c r="Y15" s="735"/>
      <c r="Z15" s="735"/>
      <c r="AA15" s="735"/>
      <c r="AB15" s="735"/>
      <c r="AC15" s="735"/>
      <c r="AD15" s="735"/>
      <c r="AE15" s="736"/>
      <c r="AF15" s="737"/>
      <c r="AG15" s="738"/>
      <c r="AH15" s="738"/>
      <c r="AI15" s="738"/>
      <c r="AJ15" s="739"/>
      <c r="AK15" s="740"/>
      <c r="AL15" s="741"/>
      <c r="AM15" s="741"/>
      <c r="AN15" s="741"/>
      <c r="AO15" s="741"/>
      <c r="AP15" s="741"/>
      <c r="AQ15" s="741"/>
      <c r="AR15" s="741"/>
      <c r="AS15" s="741"/>
      <c r="AT15" s="741"/>
      <c r="AU15" s="742"/>
      <c r="AV15" s="742"/>
      <c r="AW15" s="742"/>
      <c r="AX15" s="742"/>
      <c r="AY15" s="743"/>
      <c r="AZ15" s="96"/>
      <c r="BA15" s="96"/>
      <c r="BB15" s="96"/>
      <c r="BC15" s="96"/>
      <c r="BD15" s="96"/>
      <c r="BE15" s="97"/>
      <c r="BF15" s="97"/>
      <c r="BG15" s="97"/>
      <c r="BH15" s="97"/>
      <c r="BI15" s="97"/>
      <c r="BJ15" s="97"/>
      <c r="BK15" s="97"/>
      <c r="BL15" s="97"/>
      <c r="BM15" s="97"/>
      <c r="BN15" s="97"/>
      <c r="BO15" s="97"/>
      <c r="BP15" s="97"/>
      <c r="BQ15" s="102">
        <v>9</v>
      </c>
      <c r="BR15" s="103"/>
      <c r="BS15" s="744"/>
      <c r="BT15" s="745"/>
      <c r="BU15" s="745"/>
      <c r="BV15" s="745"/>
      <c r="BW15" s="745"/>
      <c r="BX15" s="745"/>
      <c r="BY15" s="745"/>
      <c r="BZ15" s="745"/>
      <c r="CA15" s="745"/>
      <c r="CB15" s="745"/>
      <c r="CC15" s="745"/>
      <c r="CD15" s="745"/>
      <c r="CE15" s="745"/>
      <c r="CF15" s="745"/>
      <c r="CG15" s="746"/>
      <c r="CH15" s="755"/>
      <c r="CI15" s="756"/>
      <c r="CJ15" s="756"/>
      <c r="CK15" s="756"/>
      <c r="CL15" s="757"/>
      <c r="CM15" s="755"/>
      <c r="CN15" s="756"/>
      <c r="CO15" s="756"/>
      <c r="CP15" s="756"/>
      <c r="CQ15" s="757"/>
      <c r="CR15" s="755"/>
      <c r="CS15" s="756"/>
      <c r="CT15" s="756"/>
      <c r="CU15" s="756"/>
      <c r="CV15" s="757"/>
      <c r="CW15" s="755"/>
      <c r="CX15" s="756"/>
      <c r="CY15" s="756"/>
      <c r="CZ15" s="756"/>
      <c r="DA15" s="757"/>
      <c r="DB15" s="755"/>
      <c r="DC15" s="756"/>
      <c r="DD15" s="756"/>
      <c r="DE15" s="756"/>
      <c r="DF15" s="757"/>
      <c r="DG15" s="755"/>
      <c r="DH15" s="756"/>
      <c r="DI15" s="756"/>
      <c r="DJ15" s="756"/>
      <c r="DK15" s="757"/>
      <c r="DL15" s="755"/>
      <c r="DM15" s="756"/>
      <c r="DN15" s="756"/>
      <c r="DO15" s="756"/>
      <c r="DP15" s="757"/>
      <c r="DQ15" s="755"/>
      <c r="DR15" s="756"/>
      <c r="DS15" s="756"/>
      <c r="DT15" s="756"/>
      <c r="DU15" s="757"/>
      <c r="DV15" s="744"/>
      <c r="DW15" s="745"/>
      <c r="DX15" s="745"/>
      <c r="DY15" s="745"/>
      <c r="DZ15" s="758"/>
      <c r="EA15" s="98"/>
    </row>
    <row r="16" spans="1:131" s="99" customFormat="1" ht="26.25" customHeight="1">
      <c r="A16" s="102">
        <v>10</v>
      </c>
      <c r="B16" s="731"/>
      <c r="C16" s="732"/>
      <c r="D16" s="732"/>
      <c r="E16" s="732"/>
      <c r="F16" s="732"/>
      <c r="G16" s="732"/>
      <c r="H16" s="732"/>
      <c r="I16" s="732"/>
      <c r="J16" s="732"/>
      <c r="K16" s="732"/>
      <c r="L16" s="732"/>
      <c r="M16" s="732"/>
      <c r="N16" s="732"/>
      <c r="O16" s="732"/>
      <c r="P16" s="733"/>
      <c r="Q16" s="734"/>
      <c r="R16" s="735"/>
      <c r="S16" s="735"/>
      <c r="T16" s="735"/>
      <c r="U16" s="735"/>
      <c r="V16" s="735"/>
      <c r="W16" s="735"/>
      <c r="X16" s="735"/>
      <c r="Y16" s="735"/>
      <c r="Z16" s="735"/>
      <c r="AA16" s="735"/>
      <c r="AB16" s="735"/>
      <c r="AC16" s="735"/>
      <c r="AD16" s="735"/>
      <c r="AE16" s="736"/>
      <c r="AF16" s="737"/>
      <c r="AG16" s="738"/>
      <c r="AH16" s="738"/>
      <c r="AI16" s="738"/>
      <c r="AJ16" s="739"/>
      <c r="AK16" s="740"/>
      <c r="AL16" s="741"/>
      <c r="AM16" s="741"/>
      <c r="AN16" s="741"/>
      <c r="AO16" s="741"/>
      <c r="AP16" s="741"/>
      <c r="AQ16" s="741"/>
      <c r="AR16" s="741"/>
      <c r="AS16" s="741"/>
      <c r="AT16" s="741"/>
      <c r="AU16" s="742"/>
      <c r="AV16" s="742"/>
      <c r="AW16" s="742"/>
      <c r="AX16" s="742"/>
      <c r="AY16" s="743"/>
      <c r="AZ16" s="96"/>
      <c r="BA16" s="96"/>
      <c r="BB16" s="96"/>
      <c r="BC16" s="96"/>
      <c r="BD16" s="96"/>
      <c r="BE16" s="97"/>
      <c r="BF16" s="97"/>
      <c r="BG16" s="97"/>
      <c r="BH16" s="97"/>
      <c r="BI16" s="97"/>
      <c r="BJ16" s="97"/>
      <c r="BK16" s="97"/>
      <c r="BL16" s="97"/>
      <c r="BM16" s="97"/>
      <c r="BN16" s="97"/>
      <c r="BO16" s="97"/>
      <c r="BP16" s="97"/>
      <c r="BQ16" s="102">
        <v>10</v>
      </c>
      <c r="BR16" s="103"/>
      <c r="BS16" s="744"/>
      <c r="BT16" s="745"/>
      <c r="BU16" s="745"/>
      <c r="BV16" s="745"/>
      <c r="BW16" s="745"/>
      <c r="BX16" s="745"/>
      <c r="BY16" s="745"/>
      <c r="BZ16" s="745"/>
      <c r="CA16" s="745"/>
      <c r="CB16" s="745"/>
      <c r="CC16" s="745"/>
      <c r="CD16" s="745"/>
      <c r="CE16" s="745"/>
      <c r="CF16" s="745"/>
      <c r="CG16" s="746"/>
      <c r="CH16" s="755"/>
      <c r="CI16" s="756"/>
      <c r="CJ16" s="756"/>
      <c r="CK16" s="756"/>
      <c r="CL16" s="757"/>
      <c r="CM16" s="755"/>
      <c r="CN16" s="756"/>
      <c r="CO16" s="756"/>
      <c r="CP16" s="756"/>
      <c r="CQ16" s="757"/>
      <c r="CR16" s="755"/>
      <c r="CS16" s="756"/>
      <c r="CT16" s="756"/>
      <c r="CU16" s="756"/>
      <c r="CV16" s="757"/>
      <c r="CW16" s="755"/>
      <c r="CX16" s="756"/>
      <c r="CY16" s="756"/>
      <c r="CZ16" s="756"/>
      <c r="DA16" s="757"/>
      <c r="DB16" s="755"/>
      <c r="DC16" s="756"/>
      <c r="DD16" s="756"/>
      <c r="DE16" s="756"/>
      <c r="DF16" s="757"/>
      <c r="DG16" s="755"/>
      <c r="DH16" s="756"/>
      <c r="DI16" s="756"/>
      <c r="DJ16" s="756"/>
      <c r="DK16" s="757"/>
      <c r="DL16" s="755"/>
      <c r="DM16" s="756"/>
      <c r="DN16" s="756"/>
      <c r="DO16" s="756"/>
      <c r="DP16" s="757"/>
      <c r="DQ16" s="755"/>
      <c r="DR16" s="756"/>
      <c r="DS16" s="756"/>
      <c r="DT16" s="756"/>
      <c r="DU16" s="757"/>
      <c r="DV16" s="744"/>
      <c r="DW16" s="745"/>
      <c r="DX16" s="745"/>
      <c r="DY16" s="745"/>
      <c r="DZ16" s="758"/>
      <c r="EA16" s="98"/>
    </row>
    <row r="17" spans="1:131" s="99" customFormat="1" ht="26.25" customHeight="1">
      <c r="A17" s="102">
        <v>11</v>
      </c>
      <c r="B17" s="731"/>
      <c r="C17" s="732"/>
      <c r="D17" s="732"/>
      <c r="E17" s="732"/>
      <c r="F17" s="732"/>
      <c r="G17" s="732"/>
      <c r="H17" s="732"/>
      <c r="I17" s="732"/>
      <c r="J17" s="732"/>
      <c r="K17" s="732"/>
      <c r="L17" s="732"/>
      <c r="M17" s="732"/>
      <c r="N17" s="732"/>
      <c r="O17" s="732"/>
      <c r="P17" s="733"/>
      <c r="Q17" s="734"/>
      <c r="R17" s="735"/>
      <c r="S17" s="735"/>
      <c r="T17" s="735"/>
      <c r="U17" s="735"/>
      <c r="V17" s="735"/>
      <c r="W17" s="735"/>
      <c r="X17" s="735"/>
      <c r="Y17" s="735"/>
      <c r="Z17" s="735"/>
      <c r="AA17" s="735"/>
      <c r="AB17" s="735"/>
      <c r="AC17" s="735"/>
      <c r="AD17" s="735"/>
      <c r="AE17" s="736"/>
      <c r="AF17" s="737"/>
      <c r="AG17" s="738"/>
      <c r="AH17" s="738"/>
      <c r="AI17" s="738"/>
      <c r="AJ17" s="739"/>
      <c r="AK17" s="740"/>
      <c r="AL17" s="741"/>
      <c r="AM17" s="741"/>
      <c r="AN17" s="741"/>
      <c r="AO17" s="741"/>
      <c r="AP17" s="741"/>
      <c r="AQ17" s="741"/>
      <c r="AR17" s="741"/>
      <c r="AS17" s="741"/>
      <c r="AT17" s="741"/>
      <c r="AU17" s="742"/>
      <c r="AV17" s="742"/>
      <c r="AW17" s="742"/>
      <c r="AX17" s="742"/>
      <c r="AY17" s="743"/>
      <c r="AZ17" s="96"/>
      <c r="BA17" s="96"/>
      <c r="BB17" s="96"/>
      <c r="BC17" s="96"/>
      <c r="BD17" s="96"/>
      <c r="BE17" s="97"/>
      <c r="BF17" s="97"/>
      <c r="BG17" s="97"/>
      <c r="BH17" s="97"/>
      <c r="BI17" s="97"/>
      <c r="BJ17" s="97"/>
      <c r="BK17" s="97"/>
      <c r="BL17" s="97"/>
      <c r="BM17" s="97"/>
      <c r="BN17" s="97"/>
      <c r="BO17" s="97"/>
      <c r="BP17" s="97"/>
      <c r="BQ17" s="102">
        <v>11</v>
      </c>
      <c r="BR17" s="103"/>
      <c r="BS17" s="744"/>
      <c r="BT17" s="745"/>
      <c r="BU17" s="745"/>
      <c r="BV17" s="745"/>
      <c r="BW17" s="745"/>
      <c r="BX17" s="745"/>
      <c r="BY17" s="745"/>
      <c r="BZ17" s="745"/>
      <c r="CA17" s="745"/>
      <c r="CB17" s="745"/>
      <c r="CC17" s="745"/>
      <c r="CD17" s="745"/>
      <c r="CE17" s="745"/>
      <c r="CF17" s="745"/>
      <c r="CG17" s="746"/>
      <c r="CH17" s="755"/>
      <c r="CI17" s="756"/>
      <c r="CJ17" s="756"/>
      <c r="CK17" s="756"/>
      <c r="CL17" s="757"/>
      <c r="CM17" s="755"/>
      <c r="CN17" s="756"/>
      <c r="CO17" s="756"/>
      <c r="CP17" s="756"/>
      <c r="CQ17" s="757"/>
      <c r="CR17" s="755"/>
      <c r="CS17" s="756"/>
      <c r="CT17" s="756"/>
      <c r="CU17" s="756"/>
      <c r="CV17" s="757"/>
      <c r="CW17" s="755"/>
      <c r="CX17" s="756"/>
      <c r="CY17" s="756"/>
      <c r="CZ17" s="756"/>
      <c r="DA17" s="757"/>
      <c r="DB17" s="755"/>
      <c r="DC17" s="756"/>
      <c r="DD17" s="756"/>
      <c r="DE17" s="756"/>
      <c r="DF17" s="757"/>
      <c r="DG17" s="755"/>
      <c r="DH17" s="756"/>
      <c r="DI17" s="756"/>
      <c r="DJ17" s="756"/>
      <c r="DK17" s="757"/>
      <c r="DL17" s="755"/>
      <c r="DM17" s="756"/>
      <c r="DN17" s="756"/>
      <c r="DO17" s="756"/>
      <c r="DP17" s="757"/>
      <c r="DQ17" s="755"/>
      <c r="DR17" s="756"/>
      <c r="DS17" s="756"/>
      <c r="DT17" s="756"/>
      <c r="DU17" s="757"/>
      <c r="DV17" s="744"/>
      <c r="DW17" s="745"/>
      <c r="DX17" s="745"/>
      <c r="DY17" s="745"/>
      <c r="DZ17" s="758"/>
      <c r="EA17" s="98"/>
    </row>
    <row r="18" spans="1:131" s="99" customFormat="1" ht="26.25" customHeight="1">
      <c r="A18" s="102">
        <v>12</v>
      </c>
      <c r="B18" s="731"/>
      <c r="C18" s="732"/>
      <c r="D18" s="732"/>
      <c r="E18" s="732"/>
      <c r="F18" s="732"/>
      <c r="G18" s="732"/>
      <c r="H18" s="732"/>
      <c r="I18" s="732"/>
      <c r="J18" s="732"/>
      <c r="K18" s="732"/>
      <c r="L18" s="732"/>
      <c r="M18" s="732"/>
      <c r="N18" s="732"/>
      <c r="O18" s="732"/>
      <c r="P18" s="733"/>
      <c r="Q18" s="734"/>
      <c r="R18" s="735"/>
      <c r="S18" s="735"/>
      <c r="T18" s="735"/>
      <c r="U18" s="735"/>
      <c r="V18" s="735"/>
      <c r="W18" s="735"/>
      <c r="X18" s="735"/>
      <c r="Y18" s="735"/>
      <c r="Z18" s="735"/>
      <c r="AA18" s="735"/>
      <c r="AB18" s="735"/>
      <c r="AC18" s="735"/>
      <c r="AD18" s="735"/>
      <c r="AE18" s="736"/>
      <c r="AF18" s="737"/>
      <c r="AG18" s="738"/>
      <c r="AH18" s="738"/>
      <c r="AI18" s="738"/>
      <c r="AJ18" s="739"/>
      <c r="AK18" s="740"/>
      <c r="AL18" s="741"/>
      <c r="AM18" s="741"/>
      <c r="AN18" s="741"/>
      <c r="AO18" s="741"/>
      <c r="AP18" s="741"/>
      <c r="AQ18" s="741"/>
      <c r="AR18" s="741"/>
      <c r="AS18" s="741"/>
      <c r="AT18" s="741"/>
      <c r="AU18" s="742"/>
      <c r="AV18" s="742"/>
      <c r="AW18" s="742"/>
      <c r="AX18" s="742"/>
      <c r="AY18" s="743"/>
      <c r="AZ18" s="96"/>
      <c r="BA18" s="96"/>
      <c r="BB18" s="96"/>
      <c r="BC18" s="96"/>
      <c r="BD18" s="96"/>
      <c r="BE18" s="97"/>
      <c r="BF18" s="97"/>
      <c r="BG18" s="97"/>
      <c r="BH18" s="97"/>
      <c r="BI18" s="97"/>
      <c r="BJ18" s="97"/>
      <c r="BK18" s="97"/>
      <c r="BL18" s="97"/>
      <c r="BM18" s="97"/>
      <c r="BN18" s="97"/>
      <c r="BO18" s="97"/>
      <c r="BP18" s="97"/>
      <c r="BQ18" s="102">
        <v>12</v>
      </c>
      <c r="BR18" s="103"/>
      <c r="BS18" s="744"/>
      <c r="BT18" s="745"/>
      <c r="BU18" s="745"/>
      <c r="BV18" s="745"/>
      <c r="BW18" s="745"/>
      <c r="BX18" s="745"/>
      <c r="BY18" s="745"/>
      <c r="BZ18" s="745"/>
      <c r="CA18" s="745"/>
      <c r="CB18" s="745"/>
      <c r="CC18" s="745"/>
      <c r="CD18" s="745"/>
      <c r="CE18" s="745"/>
      <c r="CF18" s="745"/>
      <c r="CG18" s="746"/>
      <c r="CH18" s="755"/>
      <c r="CI18" s="756"/>
      <c r="CJ18" s="756"/>
      <c r="CK18" s="756"/>
      <c r="CL18" s="757"/>
      <c r="CM18" s="755"/>
      <c r="CN18" s="756"/>
      <c r="CO18" s="756"/>
      <c r="CP18" s="756"/>
      <c r="CQ18" s="757"/>
      <c r="CR18" s="755"/>
      <c r="CS18" s="756"/>
      <c r="CT18" s="756"/>
      <c r="CU18" s="756"/>
      <c r="CV18" s="757"/>
      <c r="CW18" s="755"/>
      <c r="CX18" s="756"/>
      <c r="CY18" s="756"/>
      <c r="CZ18" s="756"/>
      <c r="DA18" s="757"/>
      <c r="DB18" s="755"/>
      <c r="DC18" s="756"/>
      <c r="DD18" s="756"/>
      <c r="DE18" s="756"/>
      <c r="DF18" s="757"/>
      <c r="DG18" s="755"/>
      <c r="DH18" s="756"/>
      <c r="DI18" s="756"/>
      <c r="DJ18" s="756"/>
      <c r="DK18" s="757"/>
      <c r="DL18" s="755"/>
      <c r="DM18" s="756"/>
      <c r="DN18" s="756"/>
      <c r="DO18" s="756"/>
      <c r="DP18" s="757"/>
      <c r="DQ18" s="755"/>
      <c r="DR18" s="756"/>
      <c r="DS18" s="756"/>
      <c r="DT18" s="756"/>
      <c r="DU18" s="757"/>
      <c r="DV18" s="744"/>
      <c r="DW18" s="745"/>
      <c r="DX18" s="745"/>
      <c r="DY18" s="745"/>
      <c r="DZ18" s="758"/>
      <c r="EA18" s="98"/>
    </row>
    <row r="19" spans="1:131" s="99" customFormat="1" ht="26.25" customHeight="1">
      <c r="A19" s="102">
        <v>13</v>
      </c>
      <c r="B19" s="731"/>
      <c r="C19" s="732"/>
      <c r="D19" s="732"/>
      <c r="E19" s="732"/>
      <c r="F19" s="732"/>
      <c r="G19" s="732"/>
      <c r="H19" s="732"/>
      <c r="I19" s="732"/>
      <c r="J19" s="732"/>
      <c r="K19" s="732"/>
      <c r="L19" s="732"/>
      <c r="M19" s="732"/>
      <c r="N19" s="732"/>
      <c r="O19" s="732"/>
      <c r="P19" s="733"/>
      <c r="Q19" s="734"/>
      <c r="R19" s="735"/>
      <c r="S19" s="735"/>
      <c r="T19" s="735"/>
      <c r="U19" s="735"/>
      <c r="V19" s="735"/>
      <c r="W19" s="735"/>
      <c r="X19" s="735"/>
      <c r="Y19" s="735"/>
      <c r="Z19" s="735"/>
      <c r="AA19" s="735"/>
      <c r="AB19" s="735"/>
      <c r="AC19" s="735"/>
      <c r="AD19" s="735"/>
      <c r="AE19" s="736"/>
      <c r="AF19" s="737"/>
      <c r="AG19" s="738"/>
      <c r="AH19" s="738"/>
      <c r="AI19" s="738"/>
      <c r="AJ19" s="739"/>
      <c r="AK19" s="740"/>
      <c r="AL19" s="741"/>
      <c r="AM19" s="741"/>
      <c r="AN19" s="741"/>
      <c r="AO19" s="741"/>
      <c r="AP19" s="741"/>
      <c r="AQ19" s="741"/>
      <c r="AR19" s="741"/>
      <c r="AS19" s="741"/>
      <c r="AT19" s="741"/>
      <c r="AU19" s="742"/>
      <c r="AV19" s="742"/>
      <c r="AW19" s="742"/>
      <c r="AX19" s="742"/>
      <c r="AY19" s="743"/>
      <c r="AZ19" s="96"/>
      <c r="BA19" s="96"/>
      <c r="BB19" s="96"/>
      <c r="BC19" s="96"/>
      <c r="BD19" s="96"/>
      <c r="BE19" s="97"/>
      <c r="BF19" s="97"/>
      <c r="BG19" s="97"/>
      <c r="BH19" s="97"/>
      <c r="BI19" s="97"/>
      <c r="BJ19" s="97"/>
      <c r="BK19" s="97"/>
      <c r="BL19" s="97"/>
      <c r="BM19" s="97"/>
      <c r="BN19" s="97"/>
      <c r="BO19" s="97"/>
      <c r="BP19" s="97"/>
      <c r="BQ19" s="102">
        <v>13</v>
      </c>
      <c r="BR19" s="103"/>
      <c r="BS19" s="744"/>
      <c r="BT19" s="745"/>
      <c r="BU19" s="745"/>
      <c r="BV19" s="745"/>
      <c r="BW19" s="745"/>
      <c r="BX19" s="745"/>
      <c r="BY19" s="745"/>
      <c r="BZ19" s="745"/>
      <c r="CA19" s="745"/>
      <c r="CB19" s="745"/>
      <c r="CC19" s="745"/>
      <c r="CD19" s="745"/>
      <c r="CE19" s="745"/>
      <c r="CF19" s="745"/>
      <c r="CG19" s="746"/>
      <c r="CH19" s="755"/>
      <c r="CI19" s="756"/>
      <c r="CJ19" s="756"/>
      <c r="CK19" s="756"/>
      <c r="CL19" s="757"/>
      <c r="CM19" s="755"/>
      <c r="CN19" s="756"/>
      <c r="CO19" s="756"/>
      <c r="CP19" s="756"/>
      <c r="CQ19" s="757"/>
      <c r="CR19" s="755"/>
      <c r="CS19" s="756"/>
      <c r="CT19" s="756"/>
      <c r="CU19" s="756"/>
      <c r="CV19" s="757"/>
      <c r="CW19" s="755"/>
      <c r="CX19" s="756"/>
      <c r="CY19" s="756"/>
      <c r="CZ19" s="756"/>
      <c r="DA19" s="757"/>
      <c r="DB19" s="755"/>
      <c r="DC19" s="756"/>
      <c r="DD19" s="756"/>
      <c r="DE19" s="756"/>
      <c r="DF19" s="757"/>
      <c r="DG19" s="755"/>
      <c r="DH19" s="756"/>
      <c r="DI19" s="756"/>
      <c r="DJ19" s="756"/>
      <c r="DK19" s="757"/>
      <c r="DL19" s="755"/>
      <c r="DM19" s="756"/>
      <c r="DN19" s="756"/>
      <c r="DO19" s="756"/>
      <c r="DP19" s="757"/>
      <c r="DQ19" s="755"/>
      <c r="DR19" s="756"/>
      <c r="DS19" s="756"/>
      <c r="DT19" s="756"/>
      <c r="DU19" s="757"/>
      <c r="DV19" s="744"/>
      <c r="DW19" s="745"/>
      <c r="DX19" s="745"/>
      <c r="DY19" s="745"/>
      <c r="DZ19" s="758"/>
      <c r="EA19" s="98"/>
    </row>
    <row r="20" spans="1:131" s="99" customFormat="1" ht="26.25" customHeight="1">
      <c r="A20" s="102">
        <v>14</v>
      </c>
      <c r="B20" s="731"/>
      <c r="C20" s="732"/>
      <c r="D20" s="732"/>
      <c r="E20" s="732"/>
      <c r="F20" s="732"/>
      <c r="G20" s="732"/>
      <c r="H20" s="732"/>
      <c r="I20" s="732"/>
      <c r="J20" s="732"/>
      <c r="K20" s="732"/>
      <c r="L20" s="732"/>
      <c r="M20" s="732"/>
      <c r="N20" s="732"/>
      <c r="O20" s="732"/>
      <c r="P20" s="733"/>
      <c r="Q20" s="734"/>
      <c r="R20" s="735"/>
      <c r="S20" s="735"/>
      <c r="T20" s="735"/>
      <c r="U20" s="735"/>
      <c r="V20" s="735"/>
      <c r="W20" s="735"/>
      <c r="X20" s="735"/>
      <c r="Y20" s="735"/>
      <c r="Z20" s="735"/>
      <c r="AA20" s="735"/>
      <c r="AB20" s="735"/>
      <c r="AC20" s="735"/>
      <c r="AD20" s="735"/>
      <c r="AE20" s="736"/>
      <c r="AF20" s="737"/>
      <c r="AG20" s="738"/>
      <c r="AH20" s="738"/>
      <c r="AI20" s="738"/>
      <c r="AJ20" s="739"/>
      <c r="AK20" s="740"/>
      <c r="AL20" s="741"/>
      <c r="AM20" s="741"/>
      <c r="AN20" s="741"/>
      <c r="AO20" s="741"/>
      <c r="AP20" s="741"/>
      <c r="AQ20" s="741"/>
      <c r="AR20" s="741"/>
      <c r="AS20" s="741"/>
      <c r="AT20" s="741"/>
      <c r="AU20" s="742"/>
      <c r="AV20" s="742"/>
      <c r="AW20" s="742"/>
      <c r="AX20" s="742"/>
      <c r="AY20" s="743"/>
      <c r="AZ20" s="96"/>
      <c r="BA20" s="96"/>
      <c r="BB20" s="96"/>
      <c r="BC20" s="96"/>
      <c r="BD20" s="96"/>
      <c r="BE20" s="97"/>
      <c r="BF20" s="97"/>
      <c r="BG20" s="97"/>
      <c r="BH20" s="97"/>
      <c r="BI20" s="97"/>
      <c r="BJ20" s="97"/>
      <c r="BK20" s="97"/>
      <c r="BL20" s="97"/>
      <c r="BM20" s="97"/>
      <c r="BN20" s="97"/>
      <c r="BO20" s="97"/>
      <c r="BP20" s="97"/>
      <c r="BQ20" s="102">
        <v>14</v>
      </c>
      <c r="BR20" s="103"/>
      <c r="BS20" s="744"/>
      <c r="BT20" s="745"/>
      <c r="BU20" s="745"/>
      <c r="BV20" s="745"/>
      <c r="BW20" s="745"/>
      <c r="BX20" s="745"/>
      <c r="BY20" s="745"/>
      <c r="BZ20" s="745"/>
      <c r="CA20" s="745"/>
      <c r="CB20" s="745"/>
      <c r="CC20" s="745"/>
      <c r="CD20" s="745"/>
      <c r="CE20" s="745"/>
      <c r="CF20" s="745"/>
      <c r="CG20" s="746"/>
      <c r="CH20" s="755"/>
      <c r="CI20" s="756"/>
      <c r="CJ20" s="756"/>
      <c r="CK20" s="756"/>
      <c r="CL20" s="757"/>
      <c r="CM20" s="755"/>
      <c r="CN20" s="756"/>
      <c r="CO20" s="756"/>
      <c r="CP20" s="756"/>
      <c r="CQ20" s="757"/>
      <c r="CR20" s="755"/>
      <c r="CS20" s="756"/>
      <c r="CT20" s="756"/>
      <c r="CU20" s="756"/>
      <c r="CV20" s="757"/>
      <c r="CW20" s="755"/>
      <c r="CX20" s="756"/>
      <c r="CY20" s="756"/>
      <c r="CZ20" s="756"/>
      <c r="DA20" s="757"/>
      <c r="DB20" s="755"/>
      <c r="DC20" s="756"/>
      <c r="DD20" s="756"/>
      <c r="DE20" s="756"/>
      <c r="DF20" s="757"/>
      <c r="DG20" s="755"/>
      <c r="DH20" s="756"/>
      <c r="DI20" s="756"/>
      <c r="DJ20" s="756"/>
      <c r="DK20" s="757"/>
      <c r="DL20" s="755"/>
      <c r="DM20" s="756"/>
      <c r="DN20" s="756"/>
      <c r="DO20" s="756"/>
      <c r="DP20" s="757"/>
      <c r="DQ20" s="755"/>
      <c r="DR20" s="756"/>
      <c r="DS20" s="756"/>
      <c r="DT20" s="756"/>
      <c r="DU20" s="757"/>
      <c r="DV20" s="744"/>
      <c r="DW20" s="745"/>
      <c r="DX20" s="745"/>
      <c r="DY20" s="745"/>
      <c r="DZ20" s="758"/>
      <c r="EA20" s="98"/>
    </row>
    <row r="21" spans="1:131" s="99" customFormat="1" ht="26.25" customHeight="1" thickBot="1">
      <c r="A21" s="102">
        <v>15</v>
      </c>
      <c r="B21" s="731"/>
      <c r="C21" s="732"/>
      <c r="D21" s="732"/>
      <c r="E21" s="732"/>
      <c r="F21" s="732"/>
      <c r="G21" s="732"/>
      <c r="H21" s="732"/>
      <c r="I21" s="732"/>
      <c r="J21" s="732"/>
      <c r="K21" s="732"/>
      <c r="L21" s="732"/>
      <c r="M21" s="732"/>
      <c r="N21" s="732"/>
      <c r="O21" s="732"/>
      <c r="P21" s="733"/>
      <c r="Q21" s="734"/>
      <c r="R21" s="735"/>
      <c r="S21" s="735"/>
      <c r="T21" s="735"/>
      <c r="U21" s="735"/>
      <c r="V21" s="735"/>
      <c r="W21" s="735"/>
      <c r="X21" s="735"/>
      <c r="Y21" s="735"/>
      <c r="Z21" s="735"/>
      <c r="AA21" s="735"/>
      <c r="AB21" s="735"/>
      <c r="AC21" s="735"/>
      <c r="AD21" s="735"/>
      <c r="AE21" s="736"/>
      <c r="AF21" s="737"/>
      <c r="AG21" s="738"/>
      <c r="AH21" s="738"/>
      <c r="AI21" s="738"/>
      <c r="AJ21" s="739"/>
      <c r="AK21" s="740"/>
      <c r="AL21" s="741"/>
      <c r="AM21" s="741"/>
      <c r="AN21" s="741"/>
      <c r="AO21" s="741"/>
      <c r="AP21" s="741"/>
      <c r="AQ21" s="741"/>
      <c r="AR21" s="741"/>
      <c r="AS21" s="741"/>
      <c r="AT21" s="741"/>
      <c r="AU21" s="742"/>
      <c r="AV21" s="742"/>
      <c r="AW21" s="742"/>
      <c r="AX21" s="742"/>
      <c r="AY21" s="743"/>
      <c r="AZ21" s="96"/>
      <c r="BA21" s="96"/>
      <c r="BB21" s="96"/>
      <c r="BC21" s="96"/>
      <c r="BD21" s="96"/>
      <c r="BE21" s="97"/>
      <c r="BF21" s="97"/>
      <c r="BG21" s="97"/>
      <c r="BH21" s="97"/>
      <c r="BI21" s="97"/>
      <c r="BJ21" s="97"/>
      <c r="BK21" s="97"/>
      <c r="BL21" s="97"/>
      <c r="BM21" s="97"/>
      <c r="BN21" s="97"/>
      <c r="BO21" s="97"/>
      <c r="BP21" s="97"/>
      <c r="BQ21" s="102">
        <v>15</v>
      </c>
      <c r="BR21" s="103"/>
      <c r="BS21" s="744"/>
      <c r="BT21" s="745"/>
      <c r="BU21" s="745"/>
      <c r="BV21" s="745"/>
      <c r="BW21" s="745"/>
      <c r="BX21" s="745"/>
      <c r="BY21" s="745"/>
      <c r="BZ21" s="745"/>
      <c r="CA21" s="745"/>
      <c r="CB21" s="745"/>
      <c r="CC21" s="745"/>
      <c r="CD21" s="745"/>
      <c r="CE21" s="745"/>
      <c r="CF21" s="745"/>
      <c r="CG21" s="746"/>
      <c r="CH21" s="755"/>
      <c r="CI21" s="756"/>
      <c r="CJ21" s="756"/>
      <c r="CK21" s="756"/>
      <c r="CL21" s="757"/>
      <c r="CM21" s="755"/>
      <c r="CN21" s="756"/>
      <c r="CO21" s="756"/>
      <c r="CP21" s="756"/>
      <c r="CQ21" s="757"/>
      <c r="CR21" s="755"/>
      <c r="CS21" s="756"/>
      <c r="CT21" s="756"/>
      <c r="CU21" s="756"/>
      <c r="CV21" s="757"/>
      <c r="CW21" s="755"/>
      <c r="CX21" s="756"/>
      <c r="CY21" s="756"/>
      <c r="CZ21" s="756"/>
      <c r="DA21" s="757"/>
      <c r="DB21" s="755"/>
      <c r="DC21" s="756"/>
      <c r="DD21" s="756"/>
      <c r="DE21" s="756"/>
      <c r="DF21" s="757"/>
      <c r="DG21" s="755"/>
      <c r="DH21" s="756"/>
      <c r="DI21" s="756"/>
      <c r="DJ21" s="756"/>
      <c r="DK21" s="757"/>
      <c r="DL21" s="755"/>
      <c r="DM21" s="756"/>
      <c r="DN21" s="756"/>
      <c r="DO21" s="756"/>
      <c r="DP21" s="757"/>
      <c r="DQ21" s="755"/>
      <c r="DR21" s="756"/>
      <c r="DS21" s="756"/>
      <c r="DT21" s="756"/>
      <c r="DU21" s="757"/>
      <c r="DV21" s="744"/>
      <c r="DW21" s="745"/>
      <c r="DX21" s="745"/>
      <c r="DY21" s="745"/>
      <c r="DZ21" s="758"/>
      <c r="EA21" s="98"/>
    </row>
    <row r="22" spans="1:131" s="99" customFormat="1" ht="26.25" customHeight="1">
      <c r="A22" s="102">
        <v>16</v>
      </c>
      <c r="B22" s="731"/>
      <c r="C22" s="732"/>
      <c r="D22" s="732"/>
      <c r="E22" s="732"/>
      <c r="F22" s="732"/>
      <c r="G22" s="732"/>
      <c r="H22" s="732"/>
      <c r="I22" s="732"/>
      <c r="J22" s="732"/>
      <c r="K22" s="732"/>
      <c r="L22" s="732"/>
      <c r="M22" s="732"/>
      <c r="N22" s="732"/>
      <c r="O22" s="732"/>
      <c r="P22" s="733"/>
      <c r="Q22" s="759"/>
      <c r="R22" s="760"/>
      <c r="S22" s="760"/>
      <c r="T22" s="760"/>
      <c r="U22" s="760"/>
      <c r="V22" s="760"/>
      <c r="W22" s="760"/>
      <c r="X22" s="760"/>
      <c r="Y22" s="760"/>
      <c r="Z22" s="760"/>
      <c r="AA22" s="760"/>
      <c r="AB22" s="760"/>
      <c r="AC22" s="760"/>
      <c r="AD22" s="760"/>
      <c r="AE22" s="761"/>
      <c r="AF22" s="737"/>
      <c r="AG22" s="738"/>
      <c r="AH22" s="738"/>
      <c r="AI22" s="738"/>
      <c r="AJ22" s="739"/>
      <c r="AK22" s="774"/>
      <c r="AL22" s="775"/>
      <c r="AM22" s="775"/>
      <c r="AN22" s="775"/>
      <c r="AO22" s="775"/>
      <c r="AP22" s="775"/>
      <c r="AQ22" s="775"/>
      <c r="AR22" s="775"/>
      <c r="AS22" s="775"/>
      <c r="AT22" s="775"/>
      <c r="AU22" s="776"/>
      <c r="AV22" s="776"/>
      <c r="AW22" s="776"/>
      <c r="AX22" s="776"/>
      <c r="AY22" s="777"/>
      <c r="AZ22" s="778" t="s">
        <v>325</v>
      </c>
      <c r="BA22" s="778"/>
      <c r="BB22" s="778"/>
      <c r="BC22" s="778"/>
      <c r="BD22" s="779"/>
      <c r="BE22" s="97"/>
      <c r="BF22" s="97"/>
      <c r="BG22" s="97"/>
      <c r="BH22" s="97"/>
      <c r="BI22" s="97"/>
      <c r="BJ22" s="97"/>
      <c r="BK22" s="97"/>
      <c r="BL22" s="97"/>
      <c r="BM22" s="97"/>
      <c r="BN22" s="97"/>
      <c r="BO22" s="97"/>
      <c r="BP22" s="97"/>
      <c r="BQ22" s="102">
        <v>16</v>
      </c>
      <c r="BR22" s="103"/>
      <c r="BS22" s="744"/>
      <c r="BT22" s="745"/>
      <c r="BU22" s="745"/>
      <c r="BV22" s="745"/>
      <c r="BW22" s="745"/>
      <c r="BX22" s="745"/>
      <c r="BY22" s="745"/>
      <c r="BZ22" s="745"/>
      <c r="CA22" s="745"/>
      <c r="CB22" s="745"/>
      <c r="CC22" s="745"/>
      <c r="CD22" s="745"/>
      <c r="CE22" s="745"/>
      <c r="CF22" s="745"/>
      <c r="CG22" s="746"/>
      <c r="CH22" s="755"/>
      <c r="CI22" s="756"/>
      <c r="CJ22" s="756"/>
      <c r="CK22" s="756"/>
      <c r="CL22" s="757"/>
      <c r="CM22" s="755"/>
      <c r="CN22" s="756"/>
      <c r="CO22" s="756"/>
      <c r="CP22" s="756"/>
      <c r="CQ22" s="757"/>
      <c r="CR22" s="755"/>
      <c r="CS22" s="756"/>
      <c r="CT22" s="756"/>
      <c r="CU22" s="756"/>
      <c r="CV22" s="757"/>
      <c r="CW22" s="755"/>
      <c r="CX22" s="756"/>
      <c r="CY22" s="756"/>
      <c r="CZ22" s="756"/>
      <c r="DA22" s="757"/>
      <c r="DB22" s="755"/>
      <c r="DC22" s="756"/>
      <c r="DD22" s="756"/>
      <c r="DE22" s="756"/>
      <c r="DF22" s="757"/>
      <c r="DG22" s="755"/>
      <c r="DH22" s="756"/>
      <c r="DI22" s="756"/>
      <c r="DJ22" s="756"/>
      <c r="DK22" s="757"/>
      <c r="DL22" s="755"/>
      <c r="DM22" s="756"/>
      <c r="DN22" s="756"/>
      <c r="DO22" s="756"/>
      <c r="DP22" s="757"/>
      <c r="DQ22" s="755"/>
      <c r="DR22" s="756"/>
      <c r="DS22" s="756"/>
      <c r="DT22" s="756"/>
      <c r="DU22" s="757"/>
      <c r="DV22" s="744"/>
      <c r="DW22" s="745"/>
      <c r="DX22" s="745"/>
      <c r="DY22" s="745"/>
      <c r="DZ22" s="758"/>
      <c r="EA22" s="98"/>
    </row>
    <row r="23" spans="1:131" s="99" customFormat="1" ht="26.25" customHeight="1" thickBot="1">
      <c r="A23" s="104" t="s">
        <v>326</v>
      </c>
      <c r="B23" s="762" t="s">
        <v>327</v>
      </c>
      <c r="C23" s="763"/>
      <c r="D23" s="763"/>
      <c r="E23" s="763"/>
      <c r="F23" s="763"/>
      <c r="G23" s="763"/>
      <c r="H23" s="763"/>
      <c r="I23" s="763"/>
      <c r="J23" s="763"/>
      <c r="K23" s="763"/>
      <c r="L23" s="763"/>
      <c r="M23" s="763"/>
      <c r="N23" s="763"/>
      <c r="O23" s="763"/>
      <c r="P23" s="764"/>
      <c r="Q23" s="765">
        <v>4477</v>
      </c>
      <c r="R23" s="766"/>
      <c r="S23" s="766"/>
      <c r="T23" s="766"/>
      <c r="U23" s="766"/>
      <c r="V23" s="766">
        <v>4337</v>
      </c>
      <c r="W23" s="766"/>
      <c r="X23" s="766"/>
      <c r="Y23" s="766"/>
      <c r="Z23" s="766"/>
      <c r="AA23" s="766">
        <v>140</v>
      </c>
      <c r="AB23" s="766"/>
      <c r="AC23" s="766"/>
      <c r="AD23" s="766"/>
      <c r="AE23" s="767"/>
      <c r="AF23" s="768">
        <v>100</v>
      </c>
      <c r="AG23" s="766"/>
      <c r="AH23" s="766"/>
      <c r="AI23" s="766"/>
      <c r="AJ23" s="769"/>
      <c r="AK23" s="770"/>
      <c r="AL23" s="771"/>
      <c r="AM23" s="771"/>
      <c r="AN23" s="771"/>
      <c r="AO23" s="771"/>
      <c r="AP23" s="766">
        <v>4619</v>
      </c>
      <c r="AQ23" s="766"/>
      <c r="AR23" s="766"/>
      <c r="AS23" s="766"/>
      <c r="AT23" s="766"/>
      <c r="AU23" s="772"/>
      <c r="AV23" s="772"/>
      <c r="AW23" s="772"/>
      <c r="AX23" s="772"/>
      <c r="AY23" s="773"/>
      <c r="AZ23" s="781" t="s">
        <v>66</v>
      </c>
      <c r="BA23" s="782"/>
      <c r="BB23" s="782"/>
      <c r="BC23" s="782"/>
      <c r="BD23" s="783"/>
      <c r="BE23" s="97"/>
      <c r="BF23" s="97"/>
      <c r="BG23" s="97"/>
      <c r="BH23" s="97"/>
      <c r="BI23" s="97"/>
      <c r="BJ23" s="97"/>
      <c r="BK23" s="97"/>
      <c r="BL23" s="97"/>
      <c r="BM23" s="97"/>
      <c r="BN23" s="97"/>
      <c r="BO23" s="97"/>
      <c r="BP23" s="97"/>
      <c r="BQ23" s="102">
        <v>17</v>
      </c>
      <c r="BR23" s="103"/>
      <c r="BS23" s="744"/>
      <c r="BT23" s="745"/>
      <c r="BU23" s="745"/>
      <c r="BV23" s="745"/>
      <c r="BW23" s="745"/>
      <c r="BX23" s="745"/>
      <c r="BY23" s="745"/>
      <c r="BZ23" s="745"/>
      <c r="CA23" s="745"/>
      <c r="CB23" s="745"/>
      <c r="CC23" s="745"/>
      <c r="CD23" s="745"/>
      <c r="CE23" s="745"/>
      <c r="CF23" s="745"/>
      <c r="CG23" s="746"/>
      <c r="CH23" s="755"/>
      <c r="CI23" s="756"/>
      <c r="CJ23" s="756"/>
      <c r="CK23" s="756"/>
      <c r="CL23" s="757"/>
      <c r="CM23" s="755"/>
      <c r="CN23" s="756"/>
      <c r="CO23" s="756"/>
      <c r="CP23" s="756"/>
      <c r="CQ23" s="757"/>
      <c r="CR23" s="755"/>
      <c r="CS23" s="756"/>
      <c r="CT23" s="756"/>
      <c r="CU23" s="756"/>
      <c r="CV23" s="757"/>
      <c r="CW23" s="755"/>
      <c r="CX23" s="756"/>
      <c r="CY23" s="756"/>
      <c r="CZ23" s="756"/>
      <c r="DA23" s="757"/>
      <c r="DB23" s="755"/>
      <c r="DC23" s="756"/>
      <c r="DD23" s="756"/>
      <c r="DE23" s="756"/>
      <c r="DF23" s="757"/>
      <c r="DG23" s="755"/>
      <c r="DH23" s="756"/>
      <c r="DI23" s="756"/>
      <c r="DJ23" s="756"/>
      <c r="DK23" s="757"/>
      <c r="DL23" s="755"/>
      <c r="DM23" s="756"/>
      <c r="DN23" s="756"/>
      <c r="DO23" s="756"/>
      <c r="DP23" s="757"/>
      <c r="DQ23" s="755"/>
      <c r="DR23" s="756"/>
      <c r="DS23" s="756"/>
      <c r="DT23" s="756"/>
      <c r="DU23" s="757"/>
      <c r="DV23" s="744"/>
      <c r="DW23" s="745"/>
      <c r="DX23" s="745"/>
      <c r="DY23" s="745"/>
      <c r="DZ23" s="758"/>
      <c r="EA23" s="98"/>
    </row>
    <row r="24" spans="1:131" s="99" customFormat="1" ht="26.25" customHeight="1">
      <c r="A24" s="780" t="s">
        <v>328</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96"/>
      <c r="BA24" s="96"/>
      <c r="BB24" s="96"/>
      <c r="BC24" s="96"/>
      <c r="BD24" s="96"/>
      <c r="BE24" s="97"/>
      <c r="BF24" s="97"/>
      <c r="BG24" s="97"/>
      <c r="BH24" s="97"/>
      <c r="BI24" s="97"/>
      <c r="BJ24" s="97"/>
      <c r="BK24" s="97"/>
      <c r="BL24" s="97"/>
      <c r="BM24" s="97"/>
      <c r="BN24" s="97"/>
      <c r="BO24" s="97"/>
      <c r="BP24" s="97"/>
      <c r="BQ24" s="102">
        <v>18</v>
      </c>
      <c r="BR24" s="103"/>
      <c r="BS24" s="744"/>
      <c r="BT24" s="745"/>
      <c r="BU24" s="745"/>
      <c r="BV24" s="745"/>
      <c r="BW24" s="745"/>
      <c r="BX24" s="745"/>
      <c r="BY24" s="745"/>
      <c r="BZ24" s="745"/>
      <c r="CA24" s="745"/>
      <c r="CB24" s="745"/>
      <c r="CC24" s="745"/>
      <c r="CD24" s="745"/>
      <c r="CE24" s="745"/>
      <c r="CF24" s="745"/>
      <c r="CG24" s="746"/>
      <c r="CH24" s="755"/>
      <c r="CI24" s="756"/>
      <c r="CJ24" s="756"/>
      <c r="CK24" s="756"/>
      <c r="CL24" s="757"/>
      <c r="CM24" s="755"/>
      <c r="CN24" s="756"/>
      <c r="CO24" s="756"/>
      <c r="CP24" s="756"/>
      <c r="CQ24" s="757"/>
      <c r="CR24" s="755"/>
      <c r="CS24" s="756"/>
      <c r="CT24" s="756"/>
      <c r="CU24" s="756"/>
      <c r="CV24" s="757"/>
      <c r="CW24" s="755"/>
      <c r="CX24" s="756"/>
      <c r="CY24" s="756"/>
      <c r="CZ24" s="756"/>
      <c r="DA24" s="757"/>
      <c r="DB24" s="755"/>
      <c r="DC24" s="756"/>
      <c r="DD24" s="756"/>
      <c r="DE24" s="756"/>
      <c r="DF24" s="757"/>
      <c r="DG24" s="755"/>
      <c r="DH24" s="756"/>
      <c r="DI24" s="756"/>
      <c r="DJ24" s="756"/>
      <c r="DK24" s="757"/>
      <c r="DL24" s="755"/>
      <c r="DM24" s="756"/>
      <c r="DN24" s="756"/>
      <c r="DO24" s="756"/>
      <c r="DP24" s="757"/>
      <c r="DQ24" s="755"/>
      <c r="DR24" s="756"/>
      <c r="DS24" s="756"/>
      <c r="DT24" s="756"/>
      <c r="DU24" s="757"/>
      <c r="DV24" s="744"/>
      <c r="DW24" s="745"/>
      <c r="DX24" s="745"/>
      <c r="DY24" s="745"/>
      <c r="DZ24" s="758"/>
      <c r="EA24" s="98"/>
    </row>
    <row r="25" spans="1:131" ht="26.25" customHeight="1" thickBot="1">
      <c r="A25" s="725" t="s">
        <v>329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96"/>
      <c r="BK25" s="96"/>
      <c r="BL25" s="96"/>
      <c r="BM25" s="96"/>
      <c r="BN25" s="96"/>
      <c r="BO25" s="105"/>
      <c r="BP25" s="105"/>
      <c r="BQ25" s="102">
        <v>19</v>
      </c>
      <c r="BR25" s="103"/>
      <c r="BS25" s="744"/>
      <c r="BT25" s="745"/>
      <c r="BU25" s="745"/>
      <c r="BV25" s="745"/>
      <c r="BW25" s="745"/>
      <c r="BX25" s="745"/>
      <c r="BY25" s="745"/>
      <c r="BZ25" s="745"/>
      <c r="CA25" s="745"/>
      <c r="CB25" s="745"/>
      <c r="CC25" s="745"/>
      <c r="CD25" s="745"/>
      <c r="CE25" s="745"/>
      <c r="CF25" s="745"/>
      <c r="CG25" s="746"/>
      <c r="CH25" s="755"/>
      <c r="CI25" s="756"/>
      <c r="CJ25" s="756"/>
      <c r="CK25" s="756"/>
      <c r="CL25" s="757"/>
      <c r="CM25" s="755"/>
      <c r="CN25" s="756"/>
      <c r="CO25" s="756"/>
      <c r="CP25" s="756"/>
      <c r="CQ25" s="757"/>
      <c r="CR25" s="755"/>
      <c r="CS25" s="756"/>
      <c r="CT25" s="756"/>
      <c r="CU25" s="756"/>
      <c r="CV25" s="757"/>
      <c r="CW25" s="755"/>
      <c r="CX25" s="756"/>
      <c r="CY25" s="756"/>
      <c r="CZ25" s="756"/>
      <c r="DA25" s="757"/>
      <c r="DB25" s="755"/>
      <c r="DC25" s="756"/>
      <c r="DD25" s="756"/>
      <c r="DE25" s="756"/>
      <c r="DF25" s="757"/>
      <c r="DG25" s="755"/>
      <c r="DH25" s="756"/>
      <c r="DI25" s="756"/>
      <c r="DJ25" s="756"/>
      <c r="DK25" s="757"/>
      <c r="DL25" s="755"/>
      <c r="DM25" s="756"/>
      <c r="DN25" s="756"/>
      <c r="DO25" s="756"/>
      <c r="DP25" s="757"/>
      <c r="DQ25" s="755"/>
      <c r="DR25" s="756"/>
      <c r="DS25" s="756"/>
      <c r="DT25" s="756"/>
      <c r="DU25" s="757"/>
      <c r="DV25" s="744"/>
      <c r="DW25" s="745"/>
      <c r="DX25" s="745"/>
      <c r="DY25" s="745"/>
      <c r="DZ25" s="758"/>
      <c r="EA25" s="93"/>
    </row>
    <row r="26" spans="1:131" ht="26.25" customHeight="1">
      <c r="A26" s="716" t="s">
        <v>303</v>
      </c>
      <c r="B26" s="717"/>
      <c r="C26" s="717"/>
      <c r="D26" s="717"/>
      <c r="E26" s="717"/>
      <c r="F26" s="717"/>
      <c r="G26" s="717"/>
      <c r="H26" s="717"/>
      <c r="I26" s="717"/>
      <c r="J26" s="717"/>
      <c r="K26" s="717"/>
      <c r="L26" s="717"/>
      <c r="M26" s="717"/>
      <c r="N26" s="717"/>
      <c r="O26" s="717"/>
      <c r="P26" s="718"/>
      <c r="Q26" s="693" t="s">
        <v>330</v>
      </c>
      <c r="R26" s="694"/>
      <c r="S26" s="694"/>
      <c r="T26" s="694"/>
      <c r="U26" s="695"/>
      <c r="V26" s="693" t="s">
        <v>331</v>
      </c>
      <c r="W26" s="694"/>
      <c r="X26" s="694"/>
      <c r="Y26" s="694"/>
      <c r="Z26" s="695"/>
      <c r="AA26" s="693" t="s">
        <v>332</v>
      </c>
      <c r="AB26" s="694"/>
      <c r="AC26" s="694"/>
      <c r="AD26" s="694"/>
      <c r="AE26" s="694"/>
      <c r="AF26" s="784" t="s">
        <v>333</v>
      </c>
      <c r="AG26" s="785"/>
      <c r="AH26" s="785"/>
      <c r="AI26" s="785"/>
      <c r="AJ26" s="786"/>
      <c r="AK26" s="694" t="s">
        <v>334</v>
      </c>
      <c r="AL26" s="694"/>
      <c r="AM26" s="694"/>
      <c r="AN26" s="694"/>
      <c r="AO26" s="695"/>
      <c r="AP26" s="693" t="s">
        <v>335</v>
      </c>
      <c r="AQ26" s="694"/>
      <c r="AR26" s="694"/>
      <c r="AS26" s="694"/>
      <c r="AT26" s="695"/>
      <c r="AU26" s="693" t="s">
        <v>336</v>
      </c>
      <c r="AV26" s="694"/>
      <c r="AW26" s="694"/>
      <c r="AX26" s="694"/>
      <c r="AY26" s="695"/>
      <c r="AZ26" s="693" t="s">
        <v>337</v>
      </c>
      <c r="BA26" s="694"/>
      <c r="BB26" s="694"/>
      <c r="BC26" s="694"/>
      <c r="BD26" s="695"/>
      <c r="BE26" s="693" t="s">
        <v>310</v>
      </c>
      <c r="BF26" s="694"/>
      <c r="BG26" s="694"/>
      <c r="BH26" s="694"/>
      <c r="BI26" s="705"/>
      <c r="BJ26" s="96"/>
      <c r="BK26" s="96"/>
      <c r="BL26" s="96"/>
      <c r="BM26" s="96"/>
      <c r="BN26" s="96"/>
      <c r="BO26" s="105"/>
      <c r="BP26" s="105"/>
      <c r="BQ26" s="102">
        <v>20</v>
      </c>
      <c r="BR26" s="103"/>
      <c r="BS26" s="744"/>
      <c r="BT26" s="745"/>
      <c r="BU26" s="745"/>
      <c r="BV26" s="745"/>
      <c r="BW26" s="745"/>
      <c r="BX26" s="745"/>
      <c r="BY26" s="745"/>
      <c r="BZ26" s="745"/>
      <c r="CA26" s="745"/>
      <c r="CB26" s="745"/>
      <c r="CC26" s="745"/>
      <c r="CD26" s="745"/>
      <c r="CE26" s="745"/>
      <c r="CF26" s="745"/>
      <c r="CG26" s="746"/>
      <c r="CH26" s="755"/>
      <c r="CI26" s="756"/>
      <c r="CJ26" s="756"/>
      <c r="CK26" s="756"/>
      <c r="CL26" s="757"/>
      <c r="CM26" s="755"/>
      <c r="CN26" s="756"/>
      <c r="CO26" s="756"/>
      <c r="CP26" s="756"/>
      <c r="CQ26" s="757"/>
      <c r="CR26" s="755"/>
      <c r="CS26" s="756"/>
      <c r="CT26" s="756"/>
      <c r="CU26" s="756"/>
      <c r="CV26" s="757"/>
      <c r="CW26" s="755"/>
      <c r="CX26" s="756"/>
      <c r="CY26" s="756"/>
      <c r="CZ26" s="756"/>
      <c r="DA26" s="757"/>
      <c r="DB26" s="755"/>
      <c r="DC26" s="756"/>
      <c r="DD26" s="756"/>
      <c r="DE26" s="756"/>
      <c r="DF26" s="757"/>
      <c r="DG26" s="755"/>
      <c r="DH26" s="756"/>
      <c r="DI26" s="756"/>
      <c r="DJ26" s="756"/>
      <c r="DK26" s="757"/>
      <c r="DL26" s="755"/>
      <c r="DM26" s="756"/>
      <c r="DN26" s="756"/>
      <c r="DO26" s="756"/>
      <c r="DP26" s="757"/>
      <c r="DQ26" s="755"/>
      <c r="DR26" s="756"/>
      <c r="DS26" s="756"/>
      <c r="DT26" s="756"/>
      <c r="DU26" s="757"/>
      <c r="DV26" s="744"/>
      <c r="DW26" s="745"/>
      <c r="DX26" s="745"/>
      <c r="DY26" s="745"/>
      <c r="DZ26" s="758"/>
      <c r="EA26" s="93"/>
    </row>
    <row r="27" spans="1:131" ht="26.25" customHeight="1" thickBot="1">
      <c r="A27" s="719"/>
      <c r="B27" s="720"/>
      <c r="C27" s="720"/>
      <c r="D27" s="720"/>
      <c r="E27" s="720"/>
      <c r="F27" s="720"/>
      <c r="G27" s="720"/>
      <c r="H27" s="720"/>
      <c r="I27" s="720"/>
      <c r="J27" s="720"/>
      <c r="K27" s="720"/>
      <c r="L27" s="720"/>
      <c r="M27" s="720"/>
      <c r="N27" s="720"/>
      <c r="O27" s="720"/>
      <c r="P27" s="721"/>
      <c r="Q27" s="696"/>
      <c r="R27" s="697"/>
      <c r="S27" s="697"/>
      <c r="T27" s="697"/>
      <c r="U27" s="698"/>
      <c r="V27" s="696"/>
      <c r="W27" s="697"/>
      <c r="X27" s="697"/>
      <c r="Y27" s="697"/>
      <c r="Z27" s="698"/>
      <c r="AA27" s="696"/>
      <c r="AB27" s="697"/>
      <c r="AC27" s="697"/>
      <c r="AD27" s="697"/>
      <c r="AE27" s="697"/>
      <c r="AF27" s="787"/>
      <c r="AG27" s="788"/>
      <c r="AH27" s="788"/>
      <c r="AI27" s="788"/>
      <c r="AJ27" s="789"/>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96"/>
      <c r="BK27" s="96"/>
      <c r="BL27" s="96"/>
      <c r="BM27" s="96"/>
      <c r="BN27" s="96"/>
      <c r="BO27" s="105"/>
      <c r="BP27" s="105"/>
      <c r="BQ27" s="102">
        <v>21</v>
      </c>
      <c r="BR27" s="103"/>
      <c r="BS27" s="744"/>
      <c r="BT27" s="745"/>
      <c r="BU27" s="745"/>
      <c r="BV27" s="745"/>
      <c r="BW27" s="745"/>
      <c r="BX27" s="745"/>
      <c r="BY27" s="745"/>
      <c r="BZ27" s="745"/>
      <c r="CA27" s="745"/>
      <c r="CB27" s="745"/>
      <c r="CC27" s="745"/>
      <c r="CD27" s="745"/>
      <c r="CE27" s="745"/>
      <c r="CF27" s="745"/>
      <c r="CG27" s="746"/>
      <c r="CH27" s="755"/>
      <c r="CI27" s="756"/>
      <c r="CJ27" s="756"/>
      <c r="CK27" s="756"/>
      <c r="CL27" s="757"/>
      <c r="CM27" s="755"/>
      <c r="CN27" s="756"/>
      <c r="CO27" s="756"/>
      <c r="CP27" s="756"/>
      <c r="CQ27" s="757"/>
      <c r="CR27" s="755"/>
      <c r="CS27" s="756"/>
      <c r="CT27" s="756"/>
      <c r="CU27" s="756"/>
      <c r="CV27" s="757"/>
      <c r="CW27" s="755"/>
      <c r="CX27" s="756"/>
      <c r="CY27" s="756"/>
      <c r="CZ27" s="756"/>
      <c r="DA27" s="757"/>
      <c r="DB27" s="755"/>
      <c r="DC27" s="756"/>
      <c r="DD27" s="756"/>
      <c r="DE27" s="756"/>
      <c r="DF27" s="757"/>
      <c r="DG27" s="755"/>
      <c r="DH27" s="756"/>
      <c r="DI27" s="756"/>
      <c r="DJ27" s="756"/>
      <c r="DK27" s="757"/>
      <c r="DL27" s="755"/>
      <c r="DM27" s="756"/>
      <c r="DN27" s="756"/>
      <c r="DO27" s="756"/>
      <c r="DP27" s="757"/>
      <c r="DQ27" s="755"/>
      <c r="DR27" s="756"/>
      <c r="DS27" s="756"/>
      <c r="DT27" s="756"/>
      <c r="DU27" s="757"/>
      <c r="DV27" s="744"/>
      <c r="DW27" s="745"/>
      <c r="DX27" s="745"/>
      <c r="DY27" s="745"/>
      <c r="DZ27" s="758"/>
      <c r="EA27" s="93"/>
    </row>
    <row r="28" spans="1:131" ht="26.25" customHeight="1" thickTop="1">
      <c r="A28" s="106">
        <v>1</v>
      </c>
      <c r="B28" s="707" t="s">
        <v>338</v>
      </c>
      <c r="C28" s="708"/>
      <c r="D28" s="708"/>
      <c r="E28" s="708"/>
      <c r="F28" s="708"/>
      <c r="G28" s="708"/>
      <c r="H28" s="708"/>
      <c r="I28" s="708"/>
      <c r="J28" s="708"/>
      <c r="K28" s="708"/>
      <c r="L28" s="708"/>
      <c r="M28" s="708"/>
      <c r="N28" s="708"/>
      <c r="O28" s="708"/>
      <c r="P28" s="709"/>
      <c r="Q28" s="794">
        <v>436</v>
      </c>
      <c r="R28" s="795"/>
      <c r="S28" s="795"/>
      <c r="T28" s="795"/>
      <c r="U28" s="795"/>
      <c r="V28" s="795">
        <v>421</v>
      </c>
      <c r="W28" s="795"/>
      <c r="X28" s="795"/>
      <c r="Y28" s="795"/>
      <c r="Z28" s="795"/>
      <c r="AA28" s="795">
        <v>15</v>
      </c>
      <c r="AB28" s="795"/>
      <c r="AC28" s="795"/>
      <c r="AD28" s="795"/>
      <c r="AE28" s="796"/>
      <c r="AF28" s="797">
        <v>15</v>
      </c>
      <c r="AG28" s="795"/>
      <c r="AH28" s="795"/>
      <c r="AI28" s="795"/>
      <c r="AJ28" s="798"/>
      <c r="AK28" s="799">
        <v>24</v>
      </c>
      <c r="AL28" s="790"/>
      <c r="AM28" s="790"/>
      <c r="AN28" s="790"/>
      <c r="AO28" s="790"/>
      <c r="AP28" s="790" t="s">
        <v>322</v>
      </c>
      <c r="AQ28" s="790"/>
      <c r="AR28" s="790"/>
      <c r="AS28" s="790"/>
      <c r="AT28" s="790"/>
      <c r="AU28" s="790" t="s">
        <v>322</v>
      </c>
      <c r="AV28" s="790"/>
      <c r="AW28" s="790"/>
      <c r="AX28" s="790"/>
      <c r="AY28" s="790"/>
      <c r="AZ28" s="791" t="s">
        <v>322</v>
      </c>
      <c r="BA28" s="791"/>
      <c r="BB28" s="791"/>
      <c r="BC28" s="791"/>
      <c r="BD28" s="791"/>
      <c r="BE28" s="792"/>
      <c r="BF28" s="792"/>
      <c r="BG28" s="792"/>
      <c r="BH28" s="792"/>
      <c r="BI28" s="793"/>
      <c r="BJ28" s="96"/>
      <c r="BK28" s="96"/>
      <c r="BL28" s="96"/>
      <c r="BM28" s="96"/>
      <c r="BN28" s="96"/>
      <c r="BO28" s="105"/>
      <c r="BP28" s="105"/>
      <c r="BQ28" s="102">
        <v>22</v>
      </c>
      <c r="BR28" s="103"/>
      <c r="BS28" s="744"/>
      <c r="BT28" s="745"/>
      <c r="BU28" s="745"/>
      <c r="BV28" s="745"/>
      <c r="BW28" s="745"/>
      <c r="BX28" s="745"/>
      <c r="BY28" s="745"/>
      <c r="BZ28" s="745"/>
      <c r="CA28" s="745"/>
      <c r="CB28" s="745"/>
      <c r="CC28" s="745"/>
      <c r="CD28" s="745"/>
      <c r="CE28" s="745"/>
      <c r="CF28" s="745"/>
      <c r="CG28" s="746"/>
      <c r="CH28" s="755"/>
      <c r="CI28" s="756"/>
      <c r="CJ28" s="756"/>
      <c r="CK28" s="756"/>
      <c r="CL28" s="757"/>
      <c r="CM28" s="755"/>
      <c r="CN28" s="756"/>
      <c r="CO28" s="756"/>
      <c r="CP28" s="756"/>
      <c r="CQ28" s="757"/>
      <c r="CR28" s="755"/>
      <c r="CS28" s="756"/>
      <c r="CT28" s="756"/>
      <c r="CU28" s="756"/>
      <c r="CV28" s="757"/>
      <c r="CW28" s="755"/>
      <c r="CX28" s="756"/>
      <c r="CY28" s="756"/>
      <c r="CZ28" s="756"/>
      <c r="DA28" s="757"/>
      <c r="DB28" s="755"/>
      <c r="DC28" s="756"/>
      <c r="DD28" s="756"/>
      <c r="DE28" s="756"/>
      <c r="DF28" s="757"/>
      <c r="DG28" s="755"/>
      <c r="DH28" s="756"/>
      <c r="DI28" s="756"/>
      <c r="DJ28" s="756"/>
      <c r="DK28" s="757"/>
      <c r="DL28" s="755"/>
      <c r="DM28" s="756"/>
      <c r="DN28" s="756"/>
      <c r="DO28" s="756"/>
      <c r="DP28" s="757"/>
      <c r="DQ28" s="755"/>
      <c r="DR28" s="756"/>
      <c r="DS28" s="756"/>
      <c r="DT28" s="756"/>
      <c r="DU28" s="757"/>
      <c r="DV28" s="744"/>
      <c r="DW28" s="745"/>
      <c r="DX28" s="745"/>
      <c r="DY28" s="745"/>
      <c r="DZ28" s="758"/>
      <c r="EA28" s="93"/>
    </row>
    <row r="29" spans="1:131" ht="26.25" customHeight="1">
      <c r="A29" s="106">
        <v>2</v>
      </c>
      <c r="B29" s="731" t="s">
        <v>339</v>
      </c>
      <c r="C29" s="732"/>
      <c r="D29" s="732"/>
      <c r="E29" s="732"/>
      <c r="F29" s="732"/>
      <c r="G29" s="732"/>
      <c r="H29" s="732"/>
      <c r="I29" s="732"/>
      <c r="J29" s="732"/>
      <c r="K29" s="732"/>
      <c r="L29" s="732"/>
      <c r="M29" s="732"/>
      <c r="N29" s="732"/>
      <c r="O29" s="732"/>
      <c r="P29" s="733"/>
      <c r="Q29" s="734">
        <v>458</v>
      </c>
      <c r="R29" s="735"/>
      <c r="S29" s="735"/>
      <c r="T29" s="735"/>
      <c r="U29" s="735"/>
      <c r="V29" s="735">
        <v>433</v>
      </c>
      <c r="W29" s="735"/>
      <c r="X29" s="735"/>
      <c r="Y29" s="735"/>
      <c r="Z29" s="735"/>
      <c r="AA29" s="735">
        <v>25</v>
      </c>
      <c r="AB29" s="735"/>
      <c r="AC29" s="735"/>
      <c r="AD29" s="735"/>
      <c r="AE29" s="736"/>
      <c r="AF29" s="737">
        <v>25</v>
      </c>
      <c r="AG29" s="738"/>
      <c r="AH29" s="738"/>
      <c r="AI29" s="738"/>
      <c r="AJ29" s="739"/>
      <c r="AK29" s="802">
        <v>63</v>
      </c>
      <c r="AL29" s="803"/>
      <c r="AM29" s="803"/>
      <c r="AN29" s="803"/>
      <c r="AO29" s="803"/>
      <c r="AP29" s="803" t="s">
        <v>322</v>
      </c>
      <c r="AQ29" s="803"/>
      <c r="AR29" s="803"/>
      <c r="AS29" s="803"/>
      <c r="AT29" s="803"/>
      <c r="AU29" s="803" t="s">
        <v>322</v>
      </c>
      <c r="AV29" s="803"/>
      <c r="AW29" s="803"/>
      <c r="AX29" s="803"/>
      <c r="AY29" s="803"/>
      <c r="AZ29" s="804" t="s">
        <v>322</v>
      </c>
      <c r="BA29" s="804"/>
      <c r="BB29" s="804"/>
      <c r="BC29" s="804"/>
      <c r="BD29" s="804"/>
      <c r="BE29" s="800"/>
      <c r="BF29" s="800"/>
      <c r="BG29" s="800"/>
      <c r="BH29" s="800"/>
      <c r="BI29" s="801"/>
      <c r="BJ29" s="96"/>
      <c r="BK29" s="96"/>
      <c r="BL29" s="96"/>
      <c r="BM29" s="96"/>
      <c r="BN29" s="96"/>
      <c r="BO29" s="105"/>
      <c r="BP29" s="105"/>
      <c r="BQ29" s="102">
        <v>23</v>
      </c>
      <c r="BR29" s="103"/>
      <c r="BS29" s="744"/>
      <c r="BT29" s="745"/>
      <c r="BU29" s="745"/>
      <c r="BV29" s="745"/>
      <c r="BW29" s="745"/>
      <c r="BX29" s="745"/>
      <c r="BY29" s="745"/>
      <c r="BZ29" s="745"/>
      <c r="CA29" s="745"/>
      <c r="CB29" s="745"/>
      <c r="CC29" s="745"/>
      <c r="CD29" s="745"/>
      <c r="CE29" s="745"/>
      <c r="CF29" s="745"/>
      <c r="CG29" s="746"/>
      <c r="CH29" s="755"/>
      <c r="CI29" s="756"/>
      <c r="CJ29" s="756"/>
      <c r="CK29" s="756"/>
      <c r="CL29" s="757"/>
      <c r="CM29" s="755"/>
      <c r="CN29" s="756"/>
      <c r="CO29" s="756"/>
      <c r="CP29" s="756"/>
      <c r="CQ29" s="757"/>
      <c r="CR29" s="755"/>
      <c r="CS29" s="756"/>
      <c r="CT29" s="756"/>
      <c r="CU29" s="756"/>
      <c r="CV29" s="757"/>
      <c r="CW29" s="755"/>
      <c r="CX29" s="756"/>
      <c r="CY29" s="756"/>
      <c r="CZ29" s="756"/>
      <c r="DA29" s="757"/>
      <c r="DB29" s="755"/>
      <c r="DC29" s="756"/>
      <c r="DD29" s="756"/>
      <c r="DE29" s="756"/>
      <c r="DF29" s="757"/>
      <c r="DG29" s="755"/>
      <c r="DH29" s="756"/>
      <c r="DI29" s="756"/>
      <c r="DJ29" s="756"/>
      <c r="DK29" s="757"/>
      <c r="DL29" s="755"/>
      <c r="DM29" s="756"/>
      <c r="DN29" s="756"/>
      <c r="DO29" s="756"/>
      <c r="DP29" s="757"/>
      <c r="DQ29" s="755"/>
      <c r="DR29" s="756"/>
      <c r="DS29" s="756"/>
      <c r="DT29" s="756"/>
      <c r="DU29" s="757"/>
      <c r="DV29" s="744"/>
      <c r="DW29" s="745"/>
      <c r="DX29" s="745"/>
      <c r="DY29" s="745"/>
      <c r="DZ29" s="758"/>
      <c r="EA29" s="93"/>
    </row>
    <row r="30" spans="1:131" ht="26.25" customHeight="1">
      <c r="A30" s="106">
        <v>3</v>
      </c>
      <c r="B30" s="731" t="s">
        <v>340</v>
      </c>
      <c r="C30" s="732"/>
      <c r="D30" s="732"/>
      <c r="E30" s="732"/>
      <c r="F30" s="732"/>
      <c r="G30" s="732"/>
      <c r="H30" s="732"/>
      <c r="I30" s="732"/>
      <c r="J30" s="732"/>
      <c r="K30" s="732"/>
      <c r="L30" s="732"/>
      <c r="M30" s="732"/>
      <c r="N30" s="732"/>
      <c r="O30" s="732"/>
      <c r="P30" s="733"/>
      <c r="Q30" s="734">
        <v>41</v>
      </c>
      <c r="R30" s="735"/>
      <c r="S30" s="735"/>
      <c r="T30" s="735"/>
      <c r="U30" s="735"/>
      <c r="V30" s="735">
        <v>41</v>
      </c>
      <c r="W30" s="735"/>
      <c r="X30" s="735"/>
      <c r="Y30" s="735"/>
      <c r="Z30" s="735"/>
      <c r="AA30" s="735">
        <v>0</v>
      </c>
      <c r="AB30" s="735"/>
      <c r="AC30" s="735"/>
      <c r="AD30" s="735"/>
      <c r="AE30" s="736"/>
      <c r="AF30" s="737">
        <v>0</v>
      </c>
      <c r="AG30" s="738"/>
      <c r="AH30" s="738"/>
      <c r="AI30" s="738"/>
      <c r="AJ30" s="739"/>
      <c r="AK30" s="802">
        <v>10</v>
      </c>
      <c r="AL30" s="803"/>
      <c r="AM30" s="803"/>
      <c r="AN30" s="803"/>
      <c r="AO30" s="803"/>
      <c r="AP30" s="803" t="s">
        <v>322</v>
      </c>
      <c r="AQ30" s="803"/>
      <c r="AR30" s="803"/>
      <c r="AS30" s="803"/>
      <c r="AT30" s="803"/>
      <c r="AU30" s="803" t="s">
        <v>322</v>
      </c>
      <c r="AV30" s="803"/>
      <c r="AW30" s="803"/>
      <c r="AX30" s="803"/>
      <c r="AY30" s="803"/>
      <c r="AZ30" s="804" t="s">
        <v>322</v>
      </c>
      <c r="BA30" s="804"/>
      <c r="BB30" s="804"/>
      <c r="BC30" s="804"/>
      <c r="BD30" s="804"/>
      <c r="BE30" s="800"/>
      <c r="BF30" s="800"/>
      <c r="BG30" s="800"/>
      <c r="BH30" s="800"/>
      <c r="BI30" s="801"/>
      <c r="BJ30" s="96"/>
      <c r="BK30" s="96"/>
      <c r="BL30" s="96"/>
      <c r="BM30" s="96"/>
      <c r="BN30" s="96"/>
      <c r="BO30" s="105"/>
      <c r="BP30" s="105"/>
      <c r="BQ30" s="102">
        <v>24</v>
      </c>
      <c r="BR30" s="103"/>
      <c r="BS30" s="744"/>
      <c r="BT30" s="745"/>
      <c r="BU30" s="745"/>
      <c r="BV30" s="745"/>
      <c r="BW30" s="745"/>
      <c r="BX30" s="745"/>
      <c r="BY30" s="745"/>
      <c r="BZ30" s="745"/>
      <c r="CA30" s="745"/>
      <c r="CB30" s="745"/>
      <c r="CC30" s="745"/>
      <c r="CD30" s="745"/>
      <c r="CE30" s="745"/>
      <c r="CF30" s="745"/>
      <c r="CG30" s="746"/>
      <c r="CH30" s="755"/>
      <c r="CI30" s="756"/>
      <c r="CJ30" s="756"/>
      <c r="CK30" s="756"/>
      <c r="CL30" s="757"/>
      <c r="CM30" s="755"/>
      <c r="CN30" s="756"/>
      <c r="CO30" s="756"/>
      <c r="CP30" s="756"/>
      <c r="CQ30" s="757"/>
      <c r="CR30" s="755"/>
      <c r="CS30" s="756"/>
      <c r="CT30" s="756"/>
      <c r="CU30" s="756"/>
      <c r="CV30" s="757"/>
      <c r="CW30" s="755"/>
      <c r="CX30" s="756"/>
      <c r="CY30" s="756"/>
      <c r="CZ30" s="756"/>
      <c r="DA30" s="757"/>
      <c r="DB30" s="755"/>
      <c r="DC30" s="756"/>
      <c r="DD30" s="756"/>
      <c r="DE30" s="756"/>
      <c r="DF30" s="757"/>
      <c r="DG30" s="755"/>
      <c r="DH30" s="756"/>
      <c r="DI30" s="756"/>
      <c r="DJ30" s="756"/>
      <c r="DK30" s="757"/>
      <c r="DL30" s="755"/>
      <c r="DM30" s="756"/>
      <c r="DN30" s="756"/>
      <c r="DO30" s="756"/>
      <c r="DP30" s="757"/>
      <c r="DQ30" s="755"/>
      <c r="DR30" s="756"/>
      <c r="DS30" s="756"/>
      <c r="DT30" s="756"/>
      <c r="DU30" s="757"/>
      <c r="DV30" s="744"/>
      <c r="DW30" s="745"/>
      <c r="DX30" s="745"/>
      <c r="DY30" s="745"/>
      <c r="DZ30" s="758"/>
      <c r="EA30" s="93"/>
    </row>
    <row r="31" spans="1:131" ht="26.25" customHeight="1">
      <c r="A31" s="106">
        <v>4</v>
      </c>
      <c r="B31" s="731" t="s">
        <v>341</v>
      </c>
      <c r="C31" s="732"/>
      <c r="D31" s="732"/>
      <c r="E31" s="732"/>
      <c r="F31" s="732"/>
      <c r="G31" s="732"/>
      <c r="H31" s="732"/>
      <c r="I31" s="732"/>
      <c r="J31" s="732"/>
      <c r="K31" s="732"/>
      <c r="L31" s="732"/>
      <c r="M31" s="732"/>
      <c r="N31" s="732"/>
      <c r="O31" s="732"/>
      <c r="P31" s="733"/>
      <c r="Q31" s="734">
        <v>274</v>
      </c>
      <c r="R31" s="735"/>
      <c r="S31" s="735"/>
      <c r="T31" s="735"/>
      <c r="U31" s="735"/>
      <c r="V31" s="735">
        <v>273</v>
      </c>
      <c r="W31" s="735"/>
      <c r="X31" s="735"/>
      <c r="Y31" s="735"/>
      <c r="Z31" s="735"/>
      <c r="AA31" s="735">
        <v>1</v>
      </c>
      <c r="AB31" s="735"/>
      <c r="AC31" s="735"/>
      <c r="AD31" s="735"/>
      <c r="AE31" s="736"/>
      <c r="AF31" s="737">
        <v>1</v>
      </c>
      <c r="AG31" s="738"/>
      <c r="AH31" s="738"/>
      <c r="AI31" s="738"/>
      <c r="AJ31" s="739"/>
      <c r="AK31" s="802">
        <v>60</v>
      </c>
      <c r="AL31" s="803"/>
      <c r="AM31" s="803"/>
      <c r="AN31" s="803"/>
      <c r="AO31" s="803"/>
      <c r="AP31" s="803">
        <v>680</v>
      </c>
      <c r="AQ31" s="803"/>
      <c r="AR31" s="803"/>
      <c r="AS31" s="803"/>
      <c r="AT31" s="803"/>
      <c r="AU31" s="803">
        <v>513</v>
      </c>
      <c r="AV31" s="803"/>
      <c r="AW31" s="803"/>
      <c r="AX31" s="803"/>
      <c r="AY31" s="803"/>
      <c r="AZ31" s="804" t="s">
        <v>322</v>
      </c>
      <c r="BA31" s="804"/>
      <c r="BB31" s="804"/>
      <c r="BC31" s="804"/>
      <c r="BD31" s="804"/>
      <c r="BE31" s="800" t="s">
        <v>342</v>
      </c>
      <c r="BF31" s="800"/>
      <c r="BG31" s="800"/>
      <c r="BH31" s="800"/>
      <c r="BI31" s="801"/>
      <c r="BJ31" s="96"/>
      <c r="BK31" s="96"/>
      <c r="BL31" s="96"/>
      <c r="BM31" s="96"/>
      <c r="BN31" s="96"/>
      <c r="BO31" s="105"/>
      <c r="BP31" s="105"/>
      <c r="BQ31" s="102">
        <v>25</v>
      </c>
      <c r="BR31" s="103"/>
      <c r="BS31" s="744"/>
      <c r="BT31" s="745"/>
      <c r="BU31" s="745"/>
      <c r="BV31" s="745"/>
      <c r="BW31" s="745"/>
      <c r="BX31" s="745"/>
      <c r="BY31" s="745"/>
      <c r="BZ31" s="745"/>
      <c r="CA31" s="745"/>
      <c r="CB31" s="745"/>
      <c r="CC31" s="745"/>
      <c r="CD31" s="745"/>
      <c r="CE31" s="745"/>
      <c r="CF31" s="745"/>
      <c r="CG31" s="746"/>
      <c r="CH31" s="755"/>
      <c r="CI31" s="756"/>
      <c r="CJ31" s="756"/>
      <c r="CK31" s="756"/>
      <c r="CL31" s="757"/>
      <c r="CM31" s="755"/>
      <c r="CN31" s="756"/>
      <c r="CO31" s="756"/>
      <c r="CP31" s="756"/>
      <c r="CQ31" s="757"/>
      <c r="CR31" s="755"/>
      <c r="CS31" s="756"/>
      <c r="CT31" s="756"/>
      <c r="CU31" s="756"/>
      <c r="CV31" s="757"/>
      <c r="CW31" s="755"/>
      <c r="CX31" s="756"/>
      <c r="CY31" s="756"/>
      <c r="CZ31" s="756"/>
      <c r="DA31" s="757"/>
      <c r="DB31" s="755"/>
      <c r="DC31" s="756"/>
      <c r="DD31" s="756"/>
      <c r="DE31" s="756"/>
      <c r="DF31" s="757"/>
      <c r="DG31" s="755"/>
      <c r="DH31" s="756"/>
      <c r="DI31" s="756"/>
      <c r="DJ31" s="756"/>
      <c r="DK31" s="757"/>
      <c r="DL31" s="755"/>
      <c r="DM31" s="756"/>
      <c r="DN31" s="756"/>
      <c r="DO31" s="756"/>
      <c r="DP31" s="757"/>
      <c r="DQ31" s="755"/>
      <c r="DR31" s="756"/>
      <c r="DS31" s="756"/>
      <c r="DT31" s="756"/>
      <c r="DU31" s="757"/>
      <c r="DV31" s="744"/>
      <c r="DW31" s="745"/>
      <c r="DX31" s="745"/>
      <c r="DY31" s="745"/>
      <c r="DZ31" s="758"/>
      <c r="EA31" s="93"/>
    </row>
    <row r="32" spans="1:131" ht="26.25" customHeight="1">
      <c r="A32" s="106">
        <v>5</v>
      </c>
      <c r="B32" s="731" t="s">
        <v>343</v>
      </c>
      <c r="C32" s="732"/>
      <c r="D32" s="732"/>
      <c r="E32" s="732"/>
      <c r="F32" s="732"/>
      <c r="G32" s="732"/>
      <c r="H32" s="732"/>
      <c r="I32" s="732"/>
      <c r="J32" s="732"/>
      <c r="K32" s="732"/>
      <c r="L32" s="732"/>
      <c r="M32" s="732"/>
      <c r="N32" s="732"/>
      <c r="O32" s="732"/>
      <c r="P32" s="733"/>
      <c r="Q32" s="734">
        <v>161</v>
      </c>
      <c r="R32" s="735"/>
      <c r="S32" s="735"/>
      <c r="T32" s="735"/>
      <c r="U32" s="735"/>
      <c r="V32" s="735">
        <v>160</v>
      </c>
      <c r="W32" s="735"/>
      <c r="X32" s="735"/>
      <c r="Y32" s="735"/>
      <c r="Z32" s="735"/>
      <c r="AA32" s="735">
        <v>1</v>
      </c>
      <c r="AB32" s="735"/>
      <c r="AC32" s="735"/>
      <c r="AD32" s="735"/>
      <c r="AE32" s="736"/>
      <c r="AF32" s="737">
        <v>1</v>
      </c>
      <c r="AG32" s="738"/>
      <c r="AH32" s="738"/>
      <c r="AI32" s="738"/>
      <c r="AJ32" s="739"/>
      <c r="AK32" s="802">
        <v>107</v>
      </c>
      <c r="AL32" s="803"/>
      <c r="AM32" s="803"/>
      <c r="AN32" s="803"/>
      <c r="AO32" s="803"/>
      <c r="AP32" s="803">
        <v>694</v>
      </c>
      <c r="AQ32" s="803"/>
      <c r="AR32" s="803"/>
      <c r="AS32" s="803"/>
      <c r="AT32" s="803"/>
      <c r="AU32" s="803">
        <v>694</v>
      </c>
      <c r="AV32" s="803"/>
      <c r="AW32" s="803"/>
      <c r="AX32" s="803"/>
      <c r="AY32" s="803"/>
      <c r="AZ32" s="804" t="s">
        <v>322</v>
      </c>
      <c r="BA32" s="804"/>
      <c r="BB32" s="804"/>
      <c r="BC32" s="804"/>
      <c r="BD32" s="804"/>
      <c r="BE32" s="800" t="s">
        <v>342</v>
      </c>
      <c r="BF32" s="800"/>
      <c r="BG32" s="800"/>
      <c r="BH32" s="800"/>
      <c r="BI32" s="801"/>
      <c r="BJ32" s="96"/>
      <c r="BK32" s="96"/>
      <c r="BL32" s="96"/>
      <c r="BM32" s="96"/>
      <c r="BN32" s="96"/>
      <c r="BO32" s="105"/>
      <c r="BP32" s="105"/>
      <c r="BQ32" s="102">
        <v>26</v>
      </c>
      <c r="BR32" s="103"/>
      <c r="BS32" s="744"/>
      <c r="BT32" s="745"/>
      <c r="BU32" s="745"/>
      <c r="BV32" s="745"/>
      <c r="BW32" s="745"/>
      <c r="BX32" s="745"/>
      <c r="BY32" s="745"/>
      <c r="BZ32" s="745"/>
      <c r="CA32" s="745"/>
      <c r="CB32" s="745"/>
      <c r="CC32" s="745"/>
      <c r="CD32" s="745"/>
      <c r="CE32" s="745"/>
      <c r="CF32" s="745"/>
      <c r="CG32" s="746"/>
      <c r="CH32" s="755"/>
      <c r="CI32" s="756"/>
      <c r="CJ32" s="756"/>
      <c r="CK32" s="756"/>
      <c r="CL32" s="757"/>
      <c r="CM32" s="755"/>
      <c r="CN32" s="756"/>
      <c r="CO32" s="756"/>
      <c r="CP32" s="756"/>
      <c r="CQ32" s="757"/>
      <c r="CR32" s="755"/>
      <c r="CS32" s="756"/>
      <c r="CT32" s="756"/>
      <c r="CU32" s="756"/>
      <c r="CV32" s="757"/>
      <c r="CW32" s="755"/>
      <c r="CX32" s="756"/>
      <c r="CY32" s="756"/>
      <c r="CZ32" s="756"/>
      <c r="DA32" s="757"/>
      <c r="DB32" s="755"/>
      <c r="DC32" s="756"/>
      <c r="DD32" s="756"/>
      <c r="DE32" s="756"/>
      <c r="DF32" s="757"/>
      <c r="DG32" s="755"/>
      <c r="DH32" s="756"/>
      <c r="DI32" s="756"/>
      <c r="DJ32" s="756"/>
      <c r="DK32" s="757"/>
      <c r="DL32" s="755"/>
      <c r="DM32" s="756"/>
      <c r="DN32" s="756"/>
      <c r="DO32" s="756"/>
      <c r="DP32" s="757"/>
      <c r="DQ32" s="755"/>
      <c r="DR32" s="756"/>
      <c r="DS32" s="756"/>
      <c r="DT32" s="756"/>
      <c r="DU32" s="757"/>
      <c r="DV32" s="744"/>
      <c r="DW32" s="745"/>
      <c r="DX32" s="745"/>
      <c r="DY32" s="745"/>
      <c r="DZ32" s="758"/>
      <c r="EA32" s="93"/>
    </row>
    <row r="33" spans="1:131" ht="26.25" customHeight="1">
      <c r="A33" s="106">
        <v>6</v>
      </c>
      <c r="B33" s="731" t="s">
        <v>344</v>
      </c>
      <c r="C33" s="732"/>
      <c r="D33" s="732"/>
      <c r="E33" s="732"/>
      <c r="F33" s="732"/>
      <c r="G33" s="732"/>
      <c r="H33" s="732"/>
      <c r="I33" s="732"/>
      <c r="J33" s="732"/>
      <c r="K33" s="732"/>
      <c r="L33" s="732"/>
      <c r="M33" s="732"/>
      <c r="N33" s="732"/>
      <c r="O33" s="732"/>
      <c r="P33" s="733"/>
      <c r="Q33" s="734">
        <v>28</v>
      </c>
      <c r="R33" s="735"/>
      <c r="S33" s="735"/>
      <c r="T33" s="735"/>
      <c r="U33" s="735"/>
      <c r="V33" s="735">
        <v>28</v>
      </c>
      <c r="W33" s="735"/>
      <c r="X33" s="735"/>
      <c r="Y33" s="735"/>
      <c r="Z33" s="735"/>
      <c r="AA33" s="735">
        <v>0</v>
      </c>
      <c r="AB33" s="735"/>
      <c r="AC33" s="735"/>
      <c r="AD33" s="735"/>
      <c r="AE33" s="736"/>
      <c r="AF33" s="737">
        <v>0</v>
      </c>
      <c r="AG33" s="738"/>
      <c r="AH33" s="738"/>
      <c r="AI33" s="738"/>
      <c r="AJ33" s="739"/>
      <c r="AK33" s="802">
        <v>7</v>
      </c>
      <c r="AL33" s="803"/>
      <c r="AM33" s="803"/>
      <c r="AN33" s="803"/>
      <c r="AO33" s="803"/>
      <c r="AP33" s="803">
        <v>36</v>
      </c>
      <c r="AQ33" s="803"/>
      <c r="AR33" s="803"/>
      <c r="AS33" s="803"/>
      <c r="AT33" s="803"/>
      <c r="AU33" s="803">
        <v>36</v>
      </c>
      <c r="AV33" s="803"/>
      <c r="AW33" s="803"/>
      <c r="AX33" s="803"/>
      <c r="AY33" s="803"/>
      <c r="AZ33" s="804" t="s">
        <v>322</v>
      </c>
      <c r="BA33" s="804"/>
      <c r="BB33" s="804"/>
      <c r="BC33" s="804"/>
      <c r="BD33" s="804"/>
      <c r="BE33" s="800" t="s">
        <v>342</v>
      </c>
      <c r="BF33" s="800"/>
      <c r="BG33" s="800"/>
      <c r="BH33" s="800"/>
      <c r="BI33" s="801"/>
      <c r="BJ33" s="96"/>
      <c r="BK33" s="96"/>
      <c r="BL33" s="96"/>
      <c r="BM33" s="96"/>
      <c r="BN33" s="96"/>
      <c r="BO33" s="105"/>
      <c r="BP33" s="105"/>
      <c r="BQ33" s="102">
        <v>27</v>
      </c>
      <c r="BR33" s="103"/>
      <c r="BS33" s="744"/>
      <c r="BT33" s="745"/>
      <c r="BU33" s="745"/>
      <c r="BV33" s="745"/>
      <c r="BW33" s="745"/>
      <c r="BX33" s="745"/>
      <c r="BY33" s="745"/>
      <c r="BZ33" s="745"/>
      <c r="CA33" s="745"/>
      <c r="CB33" s="745"/>
      <c r="CC33" s="745"/>
      <c r="CD33" s="745"/>
      <c r="CE33" s="745"/>
      <c r="CF33" s="745"/>
      <c r="CG33" s="746"/>
      <c r="CH33" s="755"/>
      <c r="CI33" s="756"/>
      <c r="CJ33" s="756"/>
      <c r="CK33" s="756"/>
      <c r="CL33" s="757"/>
      <c r="CM33" s="755"/>
      <c r="CN33" s="756"/>
      <c r="CO33" s="756"/>
      <c r="CP33" s="756"/>
      <c r="CQ33" s="757"/>
      <c r="CR33" s="755"/>
      <c r="CS33" s="756"/>
      <c r="CT33" s="756"/>
      <c r="CU33" s="756"/>
      <c r="CV33" s="757"/>
      <c r="CW33" s="755"/>
      <c r="CX33" s="756"/>
      <c r="CY33" s="756"/>
      <c r="CZ33" s="756"/>
      <c r="DA33" s="757"/>
      <c r="DB33" s="755"/>
      <c r="DC33" s="756"/>
      <c r="DD33" s="756"/>
      <c r="DE33" s="756"/>
      <c r="DF33" s="757"/>
      <c r="DG33" s="755"/>
      <c r="DH33" s="756"/>
      <c r="DI33" s="756"/>
      <c r="DJ33" s="756"/>
      <c r="DK33" s="757"/>
      <c r="DL33" s="755"/>
      <c r="DM33" s="756"/>
      <c r="DN33" s="756"/>
      <c r="DO33" s="756"/>
      <c r="DP33" s="757"/>
      <c r="DQ33" s="755"/>
      <c r="DR33" s="756"/>
      <c r="DS33" s="756"/>
      <c r="DT33" s="756"/>
      <c r="DU33" s="757"/>
      <c r="DV33" s="744"/>
      <c r="DW33" s="745"/>
      <c r="DX33" s="745"/>
      <c r="DY33" s="745"/>
      <c r="DZ33" s="758"/>
      <c r="EA33" s="93"/>
    </row>
    <row r="34" spans="1:131" ht="26.25" customHeight="1">
      <c r="A34" s="106">
        <v>7</v>
      </c>
      <c r="B34" s="731" t="s">
        <v>345</v>
      </c>
      <c r="C34" s="732"/>
      <c r="D34" s="732"/>
      <c r="E34" s="732"/>
      <c r="F34" s="732"/>
      <c r="G34" s="732"/>
      <c r="H34" s="732"/>
      <c r="I34" s="732"/>
      <c r="J34" s="732"/>
      <c r="K34" s="732"/>
      <c r="L34" s="732"/>
      <c r="M34" s="732"/>
      <c r="N34" s="732"/>
      <c r="O34" s="732"/>
      <c r="P34" s="733"/>
      <c r="Q34" s="734">
        <v>112</v>
      </c>
      <c r="R34" s="735"/>
      <c r="S34" s="735"/>
      <c r="T34" s="735"/>
      <c r="U34" s="735"/>
      <c r="V34" s="735">
        <v>112</v>
      </c>
      <c r="W34" s="735"/>
      <c r="X34" s="735"/>
      <c r="Y34" s="735"/>
      <c r="Z34" s="735"/>
      <c r="AA34" s="735" t="s">
        <v>322</v>
      </c>
      <c r="AB34" s="735"/>
      <c r="AC34" s="735"/>
      <c r="AD34" s="735"/>
      <c r="AE34" s="736"/>
      <c r="AF34" s="737">
        <v>40</v>
      </c>
      <c r="AG34" s="738"/>
      <c r="AH34" s="738"/>
      <c r="AI34" s="738"/>
      <c r="AJ34" s="739"/>
      <c r="AK34" s="802">
        <v>19</v>
      </c>
      <c r="AL34" s="803"/>
      <c r="AM34" s="803"/>
      <c r="AN34" s="803"/>
      <c r="AO34" s="803"/>
      <c r="AP34" s="803" t="s">
        <v>322</v>
      </c>
      <c r="AQ34" s="803"/>
      <c r="AR34" s="803"/>
      <c r="AS34" s="803"/>
      <c r="AT34" s="803"/>
      <c r="AU34" s="803" t="s">
        <v>322</v>
      </c>
      <c r="AV34" s="803"/>
      <c r="AW34" s="803"/>
      <c r="AX34" s="803"/>
      <c r="AY34" s="803"/>
      <c r="AZ34" s="804" t="s">
        <v>322</v>
      </c>
      <c r="BA34" s="804"/>
      <c r="BB34" s="804"/>
      <c r="BC34" s="804"/>
      <c r="BD34" s="804"/>
      <c r="BE34" s="800" t="s">
        <v>342</v>
      </c>
      <c r="BF34" s="800"/>
      <c r="BG34" s="800"/>
      <c r="BH34" s="800"/>
      <c r="BI34" s="801"/>
      <c r="BJ34" s="96"/>
      <c r="BK34" s="96"/>
      <c r="BL34" s="96"/>
      <c r="BM34" s="96"/>
      <c r="BN34" s="96"/>
      <c r="BO34" s="105"/>
      <c r="BP34" s="105"/>
      <c r="BQ34" s="102">
        <v>28</v>
      </c>
      <c r="BR34" s="103"/>
      <c r="BS34" s="744"/>
      <c r="BT34" s="745"/>
      <c r="BU34" s="745"/>
      <c r="BV34" s="745"/>
      <c r="BW34" s="745"/>
      <c r="BX34" s="745"/>
      <c r="BY34" s="745"/>
      <c r="BZ34" s="745"/>
      <c r="CA34" s="745"/>
      <c r="CB34" s="745"/>
      <c r="CC34" s="745"/>
      <c r="CD34" s="745"/>
      <c r="CE34" s="745"/>
      <c r="CF34" s="745"/>
      <c r="CG34" s="746"/>
      <c r="CH34" s="755"/>
      <c r="CI34" s="756"/>
      <c r="CJ34" s="756"/>
      <c r="CK34" s="756"/>
      <c r="CL34" s="757"/>
      <c r="CM34" s="755"/>
      <c r="CN34" s="756"/>
      <c r="CO34" s="756"/>
      <c r="CP34" s="756"/>
      <c r="CQ34" s="757"/>
      <c r="CR34" s="755"/>
      <c r="CS34" s="756"/>
      <c r="CT34" s="756"/>
      <c r="CU34" s="756"/>
      <c r="CV34" s="757"/>
      <c r="CW34" s="755"/>
      <c r="CX34" s="756"/>
      <c r="CY34" s="756"/>
      <c r="CZ34" s="756"/>
      <c r="DA34" s="757"/>
      <c r="DB34" s="755"/>
      <c r="DC34" s="756"/>
      <c r="DD34" s="756"/>
      <c r="DE34" s="756"/>
      <c r="DF34" s="757"/>
      <c r="DG34" s="755"/>
      <c r="DH34" s="756"/>
      <c r="DI34" s="756"/>
      <c r="DJ34" s="756"/>
      <c r="DK34" s="757"/>
      <c r="DL34" s="755"/>
      <c r="DM34" s="756"/>
      <c r="DN34" s="756"/>
      <c r="DO34" s="756"/>
      <c r="DP34" s="757"/>
      <c r="DQ34" s="755"/>
      <c r="DR34" s="756"/>
      <c r="DS34" s="756"/>
      <c r="DT34" s="756"/>
      <c r="DU34" s="757"/>
      <c r="DV34" s="744"/>
      <c r="DW34" s="745"/>
      <c r="DX34" s="745"/>
      <c r="DY34" s="745"/>
      <c r="DZ34" s="758"/>
      <c r="EA34" s="93"/>
    </row>
    <row r="35" spans="1:131" ht="26.25" customHeight="1">
      <c r="A35" s="106">
        <v>8</v>
      </c>
      <c r="B35" s="731"/>
      <c r="C35" s="732"/>
      <c r="D35" s="732"/>
      <c r="E35" s="732"/>
      <c r="F35" s="732"/>
      <c r="G35" s="732"/>
      <c r="H35" s="732"/>
      <c r="I35" s="732"/>
      <c r="J35" s="732"/>
      <c r="K35" s="732"/>
      <c r="L35" s="732"/>
      <c r="M35" s="732"/>
      <c r="N35" s="732"/>
      <c r="O35" s="732"/>
      <c r="P35" s="733"/>
      <c r="Q35" s="734"/>
      <c r="R35" s="735"/>
      <c r="S35" s="735"/>
      <c r="T35" s="735"/>
      <c r="U35" s="735"/>
      <c r="V35" s="735"/>
      <c r="W35" s="735"/>
      <c r="X35" s="735"/>
      <c r="Y35" s="735"/>
      <c r="Z35" s="735"/>
      <c r="AA35" s="735"/>
      <c r="AB35" s="735"/>
      <c r="AC35" s="735"/>
      <c r="AD35" s="735"/>
      <c r="AE35" s="736"/>
      <c r="AF35" s="737"/>
      <c r="AG35" s="738"/>
      <c r="AH35" s="738"/>
      <c r="AI35" s="738"/>
      <c r="AJ35" s="739"/>
      <c r="AK35" s="802"/>
      <c r="AL35" s="803"/>
      <c r="AM35" s="803"/>
      <c r="AN35" s="803"/>
      <c r="AO35" s="803"/>
      <c r="AP35" s="803"/>
      <c r="AQ35" s="803"/>
      <c r="AR35" s="803"/>
      <c r="AS35" s="803"/>
      <c r="AT35" s="803"/>
      <c r="AU35" s="803"/>
      <c r="AV35" s="803"/>
      <c r="AW35" s="803"/>
      <c r="AX35" s="803"/>
      <c r="AY35" s="803"/>
      <c r="AZ35" s="804"/>
      <c r="BA35" s="804"/>
      <c r="BB35" s="804"/>
      <c r="BC35" s="804"/>
      <c r="BD35" s="804"/>
      <c r="BE35" s="800"/>
      <c r="BF35" s="800"/>
      <c r="BG35" s="800"/>
      <c r="BH35" s="800"/>
      <c r="BI35" s="801"/>
      <c r="BJ35" s="96"/>
      <c r="BK35" s="96"/>
      <c r="BL35" s="96"/>
      <c r="BM35" s="96"/>
      <c r="BN35" s="96"/>
      <c r="BO35" s="105"/>
      <c r="BP35" s="105"/>
      <c r="BQ35" s="102">
        <v>29</v>
      </c>
      <c r="BR35" s="103"/>
      <c r="BS35" s="744"/>
      <c r="BT35" s="745"/>
      <c r="BU35" s="745"/>
      <c r="BV35" s="745"/>
      <c r="BW35" s="745"/>
      <c r="BX35" s="745"/>
      <c r="BY35" s="745"/>
      <c r="BZ35" s="745"/>
      <c r="CA35" s="745"/>
      <c r="CB35" s="745"/>
      <c r="CC35" s="745"/>
      <c r="CD35" s="745"/>
      <c r="CE35" s="745"/>
      <c r="CF35" s="745"/>
      <c r="CG35" s="746"/>
      <c r="CH35" s="755"/>
      <c r="CI35" s="756"/>
      <c r="CJ35" s="756"/>
      <c r="CK35" s="756"/>
      <c r="CL35" s="757"/>
      <c r="CM35" s="755"/>
      <c r="CN35" s="756"/>
      <c r="CO35" s="756"/>
      <c r="CP35" s="756"/>
      <c r="CQ35" s="757"/>
      <c r="CR35" s="755"/>
      <c r="CS35" s="756"/>
      <c r="CT35" s="756"/>
      <c r="CU35" s="756"/>
      <c r="CV35" s="757"/>
      <c r="CW35" s="755"/>
      <c r="CX35" s="756"/>
      <c r="CY35" s="756"/>
      <c r="CZ35" s="756"/>
      <c r="DA35" s="757"/>
      <c r="DB35" s="755"/>
      <c r="DC35" s="756"/>
      <c r="DD35" s="756"/>
      <c r="DE35" s="756"/>
      <c r="DF35" s="757"/>
      <c r="DG35" s="755"/>
      <c r="DH35" s="756"/>
      <c r="DI35" s="756"/>
      <c r="DJ35" s="756"/>
      <c r="DK35" s="757"/>
      <c r="DL35" s="755"/>
      <c r="DM35" s="756"/>
      <c r="DN35" s="756"/>
      <c r="DO35" s="756"/>
      <c r="DP35" s="757"/>
      <c r="DQ35" s="755"/>
      <c r="DR35" s="756"/>
      <c r="DS35" s="756"/>
      <c r="DT35" s="756"/>
      <c r="DU35" s="757"/>
      <c r="DV35" s="744"/>
      <c r="DW35" s="745"/>
      <c r="DX35" s="745"/>
      <c r="DY35" s="745"/>
      <c r="DZ35" s="758"/>
      <c r="EA35" s="93"/>
    </row>
    <row r="36" spans="1:131" ht="26.25" customHeight="1">
      <c r="A36" s="106">
        <v>9</v>
      </c>
      <c r="B36" s="731"/>
      <c r="C36" s="732"/>
      <c r="D36" s="732"/>
      <c r="E36" s="732"/>
      <c r="F36" s="732"/>
      <c r="G36" s="732"/>
      <c r="H36" s="732"/>
      <c r="I36" s="732"/>
      <c r="J36" s="732"/>
      <c r="K36" s="732"/>
      <c r="L36" s="732"/>
      <c r="M36" s="732"/>
      <c r="N36" s="732"/>
      <c r="O36" s="732"/>
      <c r="P36" s="733"/>
      <c r="Q36" s="734"/>
      <c r="R36" s="735"/>
      <c r="S36" s="735"/>
      <c r="T36" s="735"/>
      <c r="U36" s="735"/>
      <c r="V36" s="735"/>
      <c r="W36" s="735"/>
      <c r="X36" s="735"/>
      <c r="Y36" s="735"/>
      <c r="Z36" s="735"/>
      <c r="AA36" s="735"/>
      <c r="AB36" s="735"/>
      <c r="AC36" s="735"/>
      <c r="AD36" s="735"/>
      <c r="AE36" s="736"/>
      <c r="AF36" s="737"/>
      <c r="AG36" s="738"/>
      <c r="AH36" s="738"/>
      <c r="AI36" s="738"/>
      <c r="AJ36" s="739"/>
      <c r="AK36" s="802"/>
      <c r="AL36" s="803"/>
      <c r="AM36" s="803"/>
      <c r="AN36" s="803"/>
      <c r="AO36" s="803"/>
      <c r="AP36" s="803"/>
      <c r="AQ36" s="803"/>
      <c r="AR36" s="803"/>
      <c r="AS36" s="803"/>
      <c r="AT36" s="803"/>
      <c r="AU36" s="803"/>
      <c r="AV36" s="803"/>
      <c r="AW36" s="803"/>
      <c r="AX36" s="803"/>
      <c r="AY36" s="803"/>
      <c r="AZ36" s="804"/>
      <c r="BA36" s="804"/>
      <c r="BB36" s="804"/>
      <c r="BC36" s="804"/>
      <c r="BD36" s="804"/>
      <c r="BE36" s="800"/>
      <c r="BF36" s="800"/>
      <c r="BG36" s="800"/>
      <c r="BH36" s="800"/>
      <c r="BI36" s="801"/>
      <c r="BJ36" s="96"/>
      <c r="BK36" s="96"/>
      <c r="BL36" s="96"/>
      <c r="BM36" s="96"/>
      <c r="BN36" s="96"/>
      <c r="BO36" s="105"/>
      <c r="BP36" s="105"/>
      <c r="BQ36" s="102">
        <v>30</v>
      </c>
      <c r="BR36" s="103"/>
      <c r="BS36" s="744"/>
      <c r="BT36" s="745"/>
      <c r="BU36" s="745"/>
      <c r="BV36" s="745"/>
      <c r="BW36" s="745"/>
      <c r="BX36" s="745"/>
      <c r="BY36" s="745"/>
      <c r="BZ36" s="745"/>
      <c r="CA36" s="745"/>
      <c r="CB36" s="745"/>
      <c r="CC36" s="745"/>
      <c r="CD36" s="745"/>
      <c r="CE36" s="745"/>
      <c r="CF36" s="745"/>
      <c r="CG36" s="746"/>
      <c r="CH36" s="755"/>
      <c r="CI36" s="756"/>
      <c r="CJ36" s="756"/>
      <c r="CK36" s="756"/>
      <c r="CL36" s="757"/>
      <c r="CM36" s="755"/>
      <c r="CN36" s="756"/>
      <c r="CO36" s="756"/>
      <c r="CP36" s="756"/>
      <c r="CQ36" s="757"/>
      <c r="CR36" s="755"/>
      <c r="CS36" s="756"/>
      <c r="CT36" s="756"/>
      <c r="CU36" s="756"/>
      <c r="CV36" s="757"/>
      <c r="CW36" s="755"/>
      <c r="CX36" s="756"/>
      <c r="CY36" s="756"/>
      <c r="CZ36" s="756"/>
      <c r="DA36" s="757"/>
      <c r="DB36" s="755"/>
      <c r="DC36" s="756"/>
      <c r="DD36" s="756"/>
      <c r="DE36" s="756"/>
      <c r="DF36" s="757"/>
      <c r="DG36" s="755"/>
      <c r="DH36" s="756"/>
      <c r="DI36" s="756"/>
      <c r="DJ36" s="756"/>
      <c r="DK36" s="757"/>
      <c r="DL36" s="755"/>
      <c r="DM36" s="756"/>
      <c r="DN36" s="756"/>
      <c r="DO36" s="756"/>
      <c r="DP36" s="757"/>
      <c r="DQ36" s="755"/>
      <c r="DR36" s="756"/>
      <c r="DS36" s="756"/>
      <c r="DT36" s="756"/>
      <c r="DU36" s="757"/>
      <c r="DV36" s="744"/>
      <c r="DW36" s="745"/>
      <c r="DX36" s="745"/>
      <c r="DY36" s="745"/>
      <c r="DZ36" s="758"/>
      <c r="EA36" s="93"/>
    </row>
    <row r="37" spans="1:131" ht="26.25" customHeight="1">
      <c r="A37" s="106">
        <v>10</v>
      </c>
      <c r="B37" s="731"/>
      <c r="C37" s="732"/>
      <c r="D37" s="732"/>
      <c r="E37" s="732"/>
      <c r="F37" s="732"/>
      <c r="G37" s="732"/>
      <c r="H37" s="732"/>
      <c r="I37" s="732"/>
      <c r="J37" s="732"/>
      <c r="K37" s="732"/>
      <c r="L37" s="732"/>
      <c r="M37" s="732"/>
      <c r="N37" s="732"/>
      <c r="O37" s="732"/>
      <c r="P37" s="733"/>
      <c r="Q37" s="734"/>
      <c r="R37" s="735"/>
      <c r="S37" s="735"/>
      <c r="T37" s="735"/>
      <c r="U37" s="735"/>
      <c r="V37" s="735"/>
      <c r="W37" s="735"/>
      <c r="X37" s="735"/>
      <c r="Y37" s="735"/>
      <c r="Z37" s="735"/>
      <c r="AA37" s="735"/>
      <c r="AB37" s="735"/>
      <c r="AC37" s="735"/>
      <c r="AD37" s="735"/>
      <c r="AE37" s="736"/>
      <c r="AF37" s="737"/>
      <c r="AG37" s="738"/>
      <c r="AH37" s="738"/>
      <c r="AI37" s="738"/>
      <c r="AJ37" s="739"/>
      <c r="AK37" s="802"/>
      <c r="AL37" s="803"/>
      <c r="AM37" s="803"/>
      <c r="AN37" s="803"/>
      <c r="AO37" s="803"/>
      <c r="AP37" s="803"/>
      <c r="AQ37" s="803"/>
      <c r="AR37" s="803"/>
      <c r="AS37" s="803"/>
      <c r="AT37" s="803"/>
      <c r="AU37" s="803"/>
      <c r="AV37" s="803"/>
      <c r="AW37" s="803"/>
      <c r="AX37" s="803"/>
      <c r="AY37" s="803"/>
      <c r="AZ37" s="804"/>
      <c r="BA37" s="804"/>
      <c r="BB37" s="804"/>
      <c r="BC37" s="804"/>
      <c r="BD37" s="804"/>
      <c r="BE37" s="800"/>
      <c r="BF37" s="800"/>
      <c r="BG37" s="800"/>
      <c r="BH37" s="800"/>
      <c r="BI37" s="801"/>
      <c r="BJ37" s="96"/>
      <c r="BK37" s="96"/>
      <c r="BL37" s="96"/>
      <c r="BM37" s="96"/>
      <c r="BN37" s="96"/>
      <c r="BO37" s="105"/>
      <c r="BP37" s="105"/>
      <c r="BQ37" s="102">
        <v>31</v>
      </c>
      <c r="BR37" s="103"/>
      <c r="BS37" s="744"/>
      <c r="BT37" s="745"/>
      <c r="BU37" s="745"/>
      <c r="BV37" s="745"/>
      <c r="BW37" s="745"/>
      <c r="BX37" s="745"/>
      <c r="BY37" s="745"/>
      <c r="BZ37" s="745"/>
      <c r="CA37" s="745"/>
      <c r="CB37" s="745"/>
      <c r="CC37" s="745"/>
      <c r="CD37" s="745"/>
      <c r="CE37" s="745"/>
      <c r="CF37" s="745"/>
      <c r="CG37" s="746"/>
      <c r="CH37" s="755"/>
      <c r="CI37" s="756"/>
      <c r="CJ37" s="756"/>
      <c r="CK37" s="756"/>
      <c r="CL37" s="757"/>
      <c r="CM37" s="755"/>
      <c r="CN37" s="756"/>
      <c r="CO37" s="756"/>
      <c r="CP37" s="756"/>
      <c r="CQ37" s="757"/>
      <c r="CR37" s="755"/>
      <c r="CS37" s="756"/>
      <c r="CT37" s="756"/>
      <c r="CU37" s="756"/>
      <c r="CV37" s="757"/>
      <c r="CW37" s="755"/>
      <c r="CX37" s="756"/>
      <c r="CY37" s="756"/>
      <c r="CZ37" s="756"/>
      <c r="DA37" s="757"/>
      <c r="DB37" s="755"/>
      <c r="DC37" s="756"/>
      <c r="DD37" s="756"/>
      <c r="DE37" s="756"/>
      <c r="DF37" s="757"/>
      <c r="DG37" s="755"/>
      <c r="DH37" s="756"/>
      <c r="DI37" s="756"/>
      <c r="DJ37" s="756"/>
      <c r="DK37" s="757"/>
      <c r="DL37" s="755"/>
      <c r="DM37" s="756"/>
      <c r="DN37" s="756"/>
      <c r="DO37" s="756"/>
      <c r="DP37" s="757"/>
      <c r="DQ37" s="755"/>
      <c r="DR37" s="756"/>
      <c r="DS37" s="756"/>
      <c r="DT37" s="756"/>
      <c r="DU37" s="757"/>
      <c r="DV37" s="744"/>
      <c r="DW37" s="745"/>
      <c r="DX37" s="745"/>
      <c r="DY37" s="745"/>
      <c r="DZ37" s="758"/>
      <c r="EA37" s="93"/>
    </row>
    <row r="38" spans="1:131" ht="26.25" customHeight="1">
      <c r="A38" s="106">
        <v>11</v>
      </c>
      <c r="B38" s="731"/>
      <c r="C38" s="732"/>
      <c r="D38" s="732"/>
      <c r="E38" s="732"/>
      <c r="F38" s="732"/>
      <c r="G38" s="732"/>
      <c r="H38" s="732"/>
      <c r="I38" s="732"/>
      <c r="J38" s="732"/>
      <c r="K38" s="732"/>
      <c r="L38" s="732"/>
      <c r="M38" s="732"/>
      <c r="N38" s="732"/>
      <c r="O38" s="732"/>
      <c r="P38" s="733"/>
      <c r="Q38" s="734"/>
      <c r="R38" s="735"/>
      <c r="S38" s="735"/>
      <c r="T38" s="735"/>
      <c r="U38" s="735"/>
      <c r="V38" s="735"/>
      <c r="W38" s="735"/>
      <c r="X38" s="735"/>
      <c r="Y38" s="735"/>
      <c r="Z38" s="735"/>
      <c r="AA38" s="735"/>
      <c r="AB38" s="735"/>
      <c r="AC38" s="735"/>
      <c r="AD38" s="735"/>
      <c r="AE38" s="736"/>
      <c r="AF38" s="737"/>
      <c r="AG38" s="738"/>
      <c r="AH38" s="738"/>
      <c r="AI38" s="738"/>
      <c r="AJ38" s="739"/>
      <c r="AK38" s="802"/>
      <c r="AL38" s="803"/>
      <c r="AM38" s="803"/>
      <c r="AN38" s="803"/>
      <c r="AO38" s="803"/>
      <c r="AP38" s="803"/>
      <c r="AQ38" s="803"/>
      <c r="AR38" s="803"/>
      <c r="AS38" s="803"/>
      <c r="AT38" s="803"/>
      <c r="AU38" s="803"/>
      <c r="AV38" s="803"/>
      <c r="AW38" s="803"/>
      <c r="AX38" s="803"/>
      <c r="AY38" s="803"/>
      <c r="AZ38" s="804"/>
      <c r="BA38" s="804"/>
      <c r="BB38" s="804"/>
      <c r="BC38" s="804"/>
      <c r="BD38" s="804"/>
      <c r="BE38" s="800"/>
      <c r="BF38" s="800"/>
      <c r="BG38" s="800"/>
      <c r="BH38" s="800"/>
      <c r="BI38" s="801"/>
      <c r="BJ38" s="96"/>
      <c r="BK38" s="96"/>
      <c r="BL38" s="96"/>
      <c r="BM38" s="96"/>
      <c r="BN38" s="96"/>
      <c r="BO38" s="105"/>
      <c r="BP38" s="105"/>
      <c r="BQ38" s="102">
        <v>32</v>
      </c>
      <c r="BR38" s="103"/>
      <c r="BS38" s="744"/>
      <c r="BT38" s="745"/>
      <c r="BU38" s="745"/>
      <c r="BV38" s="745"/>
      <c r="BW38" s="745"/>
      <c r="BX38" s="745"/>
      <c r="BY38" s="745"/>
      <c r="BZ38" s="745"/>
      <c r="CA38" s="745"/>
      <c r="CB38" s="745"/>
      <c r="CC38" s="745"/>
      <c r="CD38" s="745"/>
      <c r="CE38" s="745"/>
      <c r="CF38" s="745"/>
      <c r="CG38" s="746"/>
      <c r="CH38" s="755"/>
      <c r="CI38" s="756"/>
      <c r="CJ38" s="756"/>
      <c r="CK38" s="756"/>
      <c r="CL38" s="757"/>
      <c r="CM38" s="755"/>
      <c r="CN38" s="756"/>
      <c r="CO38" s="756"/>
      <c r="CP38" s="756"/>
      <c r="CQ38" s="757"/>
      <c r="CR38" s="755"/>
      <c r="CS38" s="756"/>
      <c r="CT38" s="756"/>
      <c r="CU38" s="756"/>
      <c r="CV38" s="757"/>
      <c r="CW38" s="755"/>
      <c r="CX38" s="756"/>
      <c r="CY38" s="756"/>
      <c r="CZ38" s="756"/>
      <c r="DA38" s="757"/>
      <c r="DB38" s="755"/>
      <c r="DC38" s="756"/>
      <c r="DD38" s="756"/>
      <c r="DE38" s="756"/>
      <c r="DF38" s="757"/>
      <c r="DG38" s="755"/>
      <c r="DH38" s="756"/>
      <c r="DI38" s="756"/>
      <c r="DJ38" s="756"/>
      <c r="DK38" s="757"/>
      <c r="DL38" s="755"/>
      <c r="DM38" s="756"/>
      <c r="DN38" s="756"/>
      <c r="DO38" s="756"/>
      <c r="DP38" s="757"/>
      <c r="DQ38" s="755"/>
      <c r="DR38" s="756"/>
      <c r="DS38" s="756"/>
      <c r="DT38" s="756"/>
      <c r="DU38" s="757"/>
      <c r="DV38" s="744"/>
      <c r="DW38" s="745"/>
      <c r="DX38" s="745"/>
      <c r="DY38" s="745"/>
      <c r="DZ38" s="758"/>
      <c r="EA38" s="93"/>
    </row>
    <row r="39" spans="1:131" ht="26.25" customHeight="1">
      <c r="A39" s="106">
        <v>12</v>
      </c>
      <c r="B39" s="731"/>
      <c r="C39" s="732"/>
      <c r="D39" s="732"/>
      <c r="E39" s="732"/>
      <c r="F39" s="732"/>
      <c r="G39" s="732"/>
      <c r="H39" s="732"/>
      <c r="I39" s="732"/>
      <c r="J39" s="732"/>
      <c r="K39" s="732"/>
      <c r="L39" s="732"/>
      <c r="M39" s="732"/>
      <c r="N39" s="732"/>
      <c r="O39" s="732"/>
      <c r="P39" s="733"/>
      <c r="Q39" s="734"/>
      <c r="R39" s="735"/>
      <c r="S39" s="735"/>
      <c r="T39" s="735"/>
      <c r="U39" s="735"/>
      <c r="V39" s="735"/>
      <c r="W39" s="735"/>
      <c r="X39" s="735"/>
      <c r="Y39" s="735"/>
      <c r="Z39" s="735"/>
      <c r="AA39" s="735"/>
      <c r="AB39" s="735"/>
      <c r="AC39" s="735"/>
      <c r="AD39" s="735"/>
      <c r="AE39" s="736"/>
      <c r="AF39" s="737"/>
      <c r="AG39" s="738"/>
      <c r="AH39" s="738"/>
      <c r="AI39" s="738"/>
      <c r="AJ39" s="739"/>
      <c r="AK39" s="802"/>
      <c r="AL39" s="803"/>
      <c r="AM39" s="803"/>
      <c r="AN39" s="803"/>
      <c r="AO39" s="803"/>
      <c r="AP39" s="803"/>
      <c r="AQ39" s="803"/>
      <c r="AR39" s="803"/>
      <c r="AS39" s="803"/>
      <c r="AT39" s="803"/>
      <c r="AU39" s="803"/>
      <c r="AV39" s="803"/>
      <c r="AW39" s="803"/>
      <c r="AX39" s="803"/>
      <c r="AY39" s="803"/>
      <c r="AZ39" s="804"/>
      <c r="BA39" s="804"/>
      <c r="BB39" s="804"/>
      <c r="BC39" s="804"/>
      <c r="BD39" s="804"/>
      <c r="BE39" s="800"/>
      <c r="BF39" s="800"/>
      <c r="BG39" s="800"/>
      <c r="BH39" s="800"/>
      <c r="BI39" s="801"/>
      <c r="BJ39" s="96"/>
      <c r="BK39" s="96"/>
      <c r="BL39" s="96"/>
      <c r="BM39" s="96"/>
      <c r="BN39" s="96"/>
      <c r="BO39" s="105"/>
      <c r="BP39" s="105"/>
      <c r="BQ39" s="102">
        <v>33</v>
      </c>
      <c r="BR39" s="103"/>
      <c r="BS39" s="744"/>
      <c r="BT39" s="745"/>
      <c r="BU39" s="745"/>
      <c r="BV39" s="745"/>
      <c r="BW39" s="745"/>
      <c r="BX39" s="745"/>
      <c r="BY39" s="745"/>
      <c r="BZ39" s="745"/>
      <c r="CA39" s="745"/>
      <c r="CB39" s="745"/>
      <c r="CC39" s="745"/>
      <c r="CD39" s="745"/>
      <c r="CE39" s="745"/>
      <c r="CF39" s="745"/>
      <c r="CG39" s="746"/>
      <c r="CH39" s="755"/>
      <c r="CI39" s="756"/>
      <c r="CJ39" s="756"/>
      <c r="CK39" s="756"/>
      <c r="CL39" s="757"/>
      <c r="CM39" s="755"/>
      <c r="CN39" s="756"/>
      <c r="CO39" s="756"/>
      <c r="CP39" s="756"/>
      <c r="CQ39" s="757"/>
      <c r="CR39" s="755"/>
      <c r="CS39" s="756"/>
      <c r="CT39" s="756"/>
      <c r="CU39" s="756"/>
      <c r="CV39" s="757"/>
      <c r="CW39" s="755"/>
      <c r="CX39" s="756"/>
      <c r="CY39" s="756"/>
      <c r="CZ39" s="756"/>
      <c r="DA39" s="757"/>
      <c r="DB39" s="755"/>
      <c r="DC39" s="756"/>
      <c r="DD39" s="756"/>
      <c r="DE39" s="756"/>
      <c r="DF39" s="757"/>
      <c r="DG39" s="755"/>
      <c r="DH39" s="756"/>
      <c r="DI39" s="756"/>
      <c r="DJ39" s="756"/>
      <c r="DK39" s="757"/>
      <c r="DL39" s="755"/>
      <c r="DM39" s="756"/>
      <c r="DN39" s="756"/>
      <c r="DO39" s="756"/>
      <c r="DP39" s="757"/>
      <c r="DQ39" s="755"/>
      <c r="DR39" s="756"/>
      <c r="DS39" s="756"/>
      <c r="DT39" s="756"/>
      <c r="DU39" s="757"/>
      <c r="DV39" s="744"/>
      <c r="DW39" s="745"/>
      <c r="DX39" s="745"/>
      <c r="DY39" s="745"/>
      <c r="DZ39" s="758"/>
      <c r="EA39" s="93"/>
    </row>
    <row r="40" spans="1:131" ht="26.25" customHeight="1">
      <c r="A40" s="102">
        <v>13</v>
      </c>
      <c r="B40" s="731"/>
      <c r="C40" s="732"/>
      <c r="D40" s="732"/>
      <c r="E40" s="732"/>
      <c r="F40" s="732"/>
      <c r="G40" s="732"/>
      <c r="H40" s="732"/>
      <c r="I40" s="732"/>
      <c r="J40" s="732"/>
      <c r="K40" s="732"/>
      <c r="L40" s="732"/>
      <c r="M40" s="732"/>
      <c r="N40" s="732"/>
      <c r="O40" s="732"/>
      <c r="P40" s="733"/>
      <c r="Q40" s="734"/>
      <c r="R40" s="735"/>
      <c r="S40" s="735"/>
      <c r="T40" s="735"/>
      <c r="U40" s="735"/>
      <c r="V40" s="735"/>
      <c r="W40" s="735"/>
      <c r="X40" s="735"/>
      <c r="Y40" s="735"/>
      <c r="Z40" s="735"/>
      <c r="AA40" s="735"/>
      <c r="AB40" s="735"/>
      <c r="AC40" s="735"/>
      <c r="AD40" s="735"/>
      <c r="AE40" s="736"/>
      <c r="AF40" s="737"/>
      <c r="AG40" s="738"/>
      <c r="AH40" s="738"/>
      <c r="AI40" s="738"/>
      <c r="AJ40" s="739"/>
      <c r="AK40" s="802"/>
      <c r="AL40" s="803"/>
      <c r="AM40" s="803"/>
      <c r="AN40" s="803"/>
      <c r="AO40" s="803"/>
      <c r="AP40" s="803"/>
      <c r="AQ40" s="803"/>
      <c r="AR40" s="803"/>
      <c r="AS40" s="803"/>
      <c r="AT40" s="803"/>
      <c r="AU40" s="803"/>
      <c r="AV40" s="803"/>
      <c r="AW40" s="803"/>
      <c r="AX40" s="803"/>
      <c r="AY40" s="803"/>
      <c r="AZ40" s="804"/>
      <c r="BA40" s="804"/>
      <c r="BB40" s="804"/>
      <c r="BC40" s="804"/>
      <c r="BD40" s="804"/>
      <c r="BE40" s="800"/>
      <c r="BF40" s="800"/>
      <c r="BG40" s="800"/>
      <c r="BH40" s="800"/>
      <c r="BI40" s="801"/>
      <c r="BJ40" s="96"/>
      <c r="BK40" s="96"/>
      <c r="BL40" s="96"/>
      <c r="BM40" s="96"/>
      <c r="BN40" s="96"/>
      <c r="BO40" s="105"/>
      <c r="BP40" s="105"/>
      <c r="BQ40" s="102">
        <v>34</v>
      </c>
      <c r="BR40" s="103"/>
      <c r="BS40" s="744"/>
      <c r="BT40" s="745"/>
      <c r="BU40" s="745"/>
      <c r="BV40" s="745"/>
      <c r="BW40" s="745"/>
      <c r="BX40" s="745"/>
      <c r="BY40" s="745"/>
      <c r="BZ40" s="745"/>
      <c r="CA40" s="745"/>
      <c r="CB40" s="745"/>
      <c r="CC40" s="745"/>
      <c r="CD40" s="745"/>
      <c r="CE40" s="745"/>
      <c r="CF40" s="745"/>
      <c r="CG40" s="746"/>
      <c r="CH40" s="755"/>
      <c r="CI40" s="756"/>
      <c r="CJ40" s="756"/>
      <c r="CK40" s="756"/>
      <c r="CL40" s="757"/>
      <c r="CM40" s="755"/>
      <c r="CN40" s="756"/>
      <c r="CO40" s="756"/>
      <c r="CP40" s="756"/>
      <c r="CQ40" s="757"/>
      <c r="CR40" s="755"/>
      <c r="CS40" s="756"/>
      <c r="CT40" s="756"/>
      <c r="CU40" s="756"/>
      <c r="CV40" s="757"/>
      <c r="CW40" s="755"/>
      <c r="CX40" s="756"/>
      <c r="CY40" s="756"/>
      <c r="CZ40" s="756"/>
      <c r="DA40" s="757"/>
      <c r="DB40" s="755"/>
      <c r="DC40" s="756"/>
      <c r="DD40" s="756"/>
      <c r="DE40" s="756"/>
      <c r="DF40" s="757"/>
      <c r="DG40" s="755"/>
      <c r="DH40" s="756"/>
      <c r="DI40" s="756"/>
      <c r="DJ40" s="756"/>
      <c r="DK40" s="757"/>
      <c r="DL40" s="755"/>
      <c r="DM40" s="756"/>
      <c r="DN40" s="756"/>
      <c r="DO40" s="756"/>
      <c r="DP40" s="757"/>
      <c r="DQ40" s="755"/>
      <c r="DR40" s="756"/>
      <c r="DS40" s="756"/>
      <c r="DT40" s="756"/>
      <c r="DU40" s="757"/>
      <c r="DV40" s="744"/>
      <c r="DW40" s="745"/>
      <c r="DX40" s="745"/>
      <c r="DY40" s="745"/>
      <c r="DZ40" s="758"/>
      <c r="EA40" s="93"/>
    </row>
    <row r="41" spans="1:131" ht="26.25" customHeight="1">
      <c r="A41" s="102">
        <v>14</v>
      </c>
      <c r="B41" s="731"/>
      <c r="C41" s="732"/>
      <c r="D41" s="732"/>
      <c r="E41" s="732"/>
      <c r="F41" s="732"/>
      <c r="G41" s="732"/>
      <c r="H41" s="732"/>
      <c r="I41" s="732"/>
      <c r="J41" s="732"/>
      <c r="K41" s="732"/>
      <c r="L41" s="732"/>
      <c r="M41" s="732"/>
      <c r="N41" s="732"/>
      <c r="O41" s="732"/>
      <c r="P41" s="733"/>
      <c r="Q41" s="734"/>
      <c r="R41" s="735"/>
      <c r="S41" s="735"/>
      <c r="T41" s="735"/>
      <c r="U41" s="735"/>
      <c r="V41" s="735"/>
      <c r="W41" s="735"/>
      <c r="X41" s="735"/>
      <c r="Y41" s="735"/>
      <c r="Z41" s="735"/>
      <c r="AA41" s="735"/>
      <c r="AB41" s="735"/>
      <c r="AC41" s="735"/>
      <c r="AD41" s="735"/>
      <c r="AE41" s="736"/>
      <c r="AF41" s="737"/>
      <c r="AG41" s="738"/>
      <c r="AH41" s="738"/>
      <c r="AI41" s="738"/>
      <c r="AJ41" s="739"/>
      <c r="AK41" s="802"/>
      <c r="AL41" s="803"/>
      <c r="AM41" s="803"/>
      <c r="AN41" s="803"/>
      <c r="AO41" s="803"/>
      <c r="AP41" s="803"/>
      <c r="AQ41" s="803"/>
      <c r="AR41" s="803"/>
      <c r="AS41" s="803"/>
      <c r="AT41" s="803"/>
      <c r="AU41" s="803"/>
      <c r="AV41" s="803"/>
      <c r="AW41" s="803"/>
      <c r="AX41" s="803"/>
      <c r="AY41" s="803"/>
      <c r="AZ41" s="804"/>
      <c r="BA41" s="804"/>
      <c r="BB41" s="804"/>
      <c r="BC41" s="804"/>
      <c r="BD41" s="804"/>
      <c r="BE41" s="800"/>
      <c r="BF41" s="800"/>
      <c r="BG41" s="800"/>
      <c r="BH41" s="800"/>
      <c r="BI41" s="801"/>
      <c r="BJ41" s="96"/>
      <c r="BK41" s="96"/>
      <c r="BL41" s="96"/>
      <c r="BM41" s="96"/>
      <c r="BN41" s="96"/>
      <c r="BO41" s="105"/>
      <c r="BP41" s="105"/>
      <c r="BQ41" s="102">
        <v>35</v>
      </c>
      <c r="BR41" s="103"/>
      <c r="BS41" s="744"/>
      <c r="BT41" s="745"/>
      <c r="BU41" s="745"/>
      <c r="BV41" s="745"/>
      <c r="BW41" s="745"/>
      <c r="BX41" s="745"/>
      <c r="BY41" s="745"/>
      <c r="BZ41" s="745"/>
      <c r="CA41" s="745"/>
      <c r="CB41" s="745"/>
      <c r="CC41" s="745"/>
      <c r="CD41" s="745"/>
      <c r="CE41" s="745"/>
      <c r="CF41" s="745"/>
      <c r="CG41" s="746"/>
      <c r="CH41" s="755"/>
      <c r="CI41" s="756"/>
      <c r="CJ41" s="756"/>
      <c r="CK41" s="756"/>
      <c r="CL41" s="757"/>
      <c r="CM41" s="755"/>
      <c r="CN41" s="756"/>
      <c r="CO41" s="756"/>
      <c r="CP41" s="756"/>
      <c r="CQ41" s="757"/>
      <c r="CR41" s="755"/>
      <c r="CS41" s="756"/>
      <c r="CT41" s="756"/>
      <c r="CU41" s="756"/>
      <c r="CV41" s="757"/>
      <c r="CW41" s="755"/>
      <c r="CX41" s="756"/>
      <c r="CY41" s="756"/>
      <c r="CZ41" s="756"/>
      <c r="DA41" s="757"/>
      <c r="DB41" s="755"/>
      <c r="DC41" s="756"/>
      <c r="DD41" s="756"/>
      <c r="DE41" s="756"/>
      <c r="DF41" s="757"/>
      <c r="DG41" s="755"/>
      <c r="DH41" s="756"/>
      <c r="DI41" s="756"/>
      <c r="DJ41" s="756"/>
      <c r="DK41" s="757"/>
      <c r="DL41" s="755"/>
      <c r="DM41" s="756"/>
      <c r="DN41" s="756"/>
      <c r="DO41" s="756"/>
      <c r="DP41" s="757"/>
      <c r="DQ41" s="755"/>
      <c r="DR41" s="756"/>
      <c r="DS41" s="756"/>
      <c r="DT41" s="756"/>
      <c r="DU41" s="757"/>
      <c r="DV41" s="744"/>
      <c r="DW41" s="745"/>
      <c r="DX41" s="745"/>
      <c r="DY41" s="745"/>
      <c r="DZ41" s="758"/>
      <c r="EA41" s="93"/>
    </row>
    <row r="42" spans="1:131" ht="26.25" customHeight="1">
      <c r="A42" s="102">
        <v>15</v>
      </c>
      <c r="B42" s="731"/>
      <c r="C42" s="732"/>
      <c r="D42" s="732"/>
      <c r="E42" s="732"/>
      <c r="F42" s="732"/>
      <c r="G42" s="732"/>
      <c r="H42" s="732"/>
      <c r="I42" s="732"/>
      <c r="J42" s="732"/>
      <c r="K42" s="732"/>
      <c r="L42" s="732"/>
      <c r="M42" s="732"/>
      <c r="N42" s="732"/>
      <c r="O42" s="732"/>
      <c r="P42" s="733"/>
      <c r="Q42" s="734"/>
      <c r="R42" s="735"/>
      <c r="S42" s="735"/>
      <c r="T42" s="735"/>
      <c r="U42" s="735"/>
      <c r="V42" s="735"/>
      <c r="W42" s="735"/>
      <c r="X42" s="735"/>
      <c r="Y42" s="735"/>
      <c r="Z42" s="735"/>
      <c r="AA42" s="735"/>
      <c r="AB42" s="735"/>
      <c r="AC42" s="735"/>
      <c r="AD42" s="735"/>
      <c r="AE42" s="736"/>
      <c r="AF42" s="737"/>
      <c r="AG42" s="738"/>
      <c r="AH42" s="738"/>
      <c r="AI42" s="738"/>
      <c r="AJ42" s="739"/>
      <c r="AK42" s="802"/>
      <c r="AL42" s="803"/>
      <c r="AM42" s="803"/>
      <c r="AN42" s="803"/>
      <c r="AO42" s="803"/>
      <c r="AP42" s="803"/>
      <c r="AQ42" s="803"/>
      <c r="AR42" s="803"/>
      <c r="AS42" s="803"/>
      <c r="AT42" s="803"/>
      <c r="AU42" s="803"/>
      <c r="AV42" s="803"/>
      <c r="AW42" s="803"/>
      <c r="AX42" s="803"/>
      <c r="AY42" s="803"/>
      <c r="AZ42" s="804"/>
      <c r="BA42" s="804"/>
      <c r="BB42" s="804"/>
      <c r="BC42" s="804"/>
      <c r="BD42" s="804"/>
      <c r="BE42" s="800"/>
      <c r="BF42" s="800"/>
      <c r="BG42" s="800"/>
      <c r="BH42" s="800"/>
      <c r="BI42" s="801"/>
      <c r="BJ42" s="96"/>
      <c r="BK42" s="96"/>
      <c r="BL42" s="96"/>
      <c r="BM42" s="96"/>
      <c r="BN42" s="96"/>
      <c r="BO42" s="105"/>
      <c r="BP42" s="105"/>
      <c r="BQ42" s="102">
        <v>36</v>
      </c>
      <c r="BR42" s="103"/>
      <c r="BS42" s="744"/>
      <c r="BT42" s="745"/>
      <c r="BU42" s="745"/>
      <c r="BV42" s="745"/>
      <c r="BW42" s="745"/>
      <c r="BX42" s="745"/>
      <c r="BY42" s="745"/>
      <c r="BZ42" s="745"/>
      <c r="CA42" s="745"/>
      <c r="CB42" s="745"/>
      <c r="CC42" s="745"/>
      <c r="CD42" s="745"/>
      <c r="CE42" s="745"/>
      <c r="CF42" s="745"/>
      <c r="CG42" s="746"/>
      <c r="CH42" s="755"/>
      <c r="CI42" s="756"/>
      <c r="CJ42" s="756"/>
      <c r="CK42" s="756"/>
      <c r="CL42" s="757"/>
      <c r="CM42" s="755"/>
      <c r="CN42" s="756"/>
      <c r="CO42" s="756"/>
      <c r="CP42" s="756"/>
      <c r="CQ42" s="757"/>
      <c r="CR42" s="755"/>
      <c r="CS42" s="756"/>
      <c r="CT42" s="756"/>
      <c r="CU42" s="756"/>
      <c r="CV42" s="757"/>
      <c r="CW42" s="755"/>
      <c r="CX42" s="756"/>
      <c r="CY42" s="756"/>
      <c r="CZ42" s="756"/>
      <c r="DA42" s="757"/>
      <c r="DB42" s="755"/>
      <c r="DC42" s="756"/>
      <c r="DD42" s="756"/>
      <c r="DE42" s="756"/>
      <c r="DF42" s="757"/>
      <c r="DG42" s="755"/>
      <c r="DH42" s="756"/>
      <c r="DI42" s="756"/>
      <c r="DJ42" s="756"/>
      <c r="DK42" s="757"/>
      <c r="DL42" s="755"/>
      <c r="DM42" s="756"/>
      <c r="DN42" s="756"/>
      <c r="DO42" s="756"/>
      <c r="DP42" s="757"/>
      <c r="DQ42" s="755"/>
      <c r="DR42" s="756"/>
      <c r="DS42" s="756"/>
      <c r="DT42" s="756"/>
      <c r="DU42" s="757"/>
      <c r="DV42" s="744"/>
      <c r="DW42" s="745"/>
      <c r="DX42" s="745"/>
      <c r="DY42" s="745"/>
      <c r="DZ42" s="758"/>
      <c r="EA42" s="93"/>
    </row>
    <row r="43" spans="1:131" ht="26.25" customHeight="1">
      <c r="A43" s="102">
        <v>16</v>
      </c>
      <c r="B43" s="731"/>
      <c r="C43" s="732"/>
      <c r="D43" s="732"/>
      <c r="E43" s="732"/>
      <c r="F43" s="732"/>
      <c r="G43" s="732"/>
      <c r="H43" s="732"/>
      <c r="I43" s="732"/>
      <c r="J43" s="732"/>
      <c r="K43" s="732"/>
      <c r="L43" s="732"/>
      <c r="M43" s="732"/>
      <c r="N43" s="732"/>
      <c r="O43" s="732"/>
      <c r="P43" s="733"/>
      <c r="Q43" s="734"/>
      <c r="R43" s="735"/>
      <c r="S43" s="735"/>
      <c r="T43" s="735"/>
      <c r="U43" s="735"/>
      <c r="V43" s="735"/>
      <c r="W43" s="735"/>
      <c r="X43" s="735"/>
      <c r="Y43" s="735"/>
      <c r="Z43" s="735"/>
      <c r="AA43" s="735"/>
      <c r="AB43" s="735"/>
      <c r="AC43" s="735"/>
      <c r="AD43" s="735"/>
      <c r="AE43" s="736"/>
      <c r="AF43" s="737"/>
      <c r="AG43" s="738"/>
      <c r="AH43" s="738"/>
      <c r="AI43" s="738"/>
      <c r="AJ43" s="739"/>
      <c r="AK43" s="802"/>
      <c r="AL43" s="803"/>
      <c r="AM43" s="803"/>
      <c r="AN43" s="803"/>
      <c r="AO43" s="803"/>
      <c r="AP43" s="803"/>
      <c r="AQ43" s="803"/>
      <c r="AR43" s="803"/>
      <c r="AS43" s="803"/>
      <c r="AT43" s="803"/>
      <c r="AU43" s="803"/>
      <c r="AV43" s="803"/>
      <c r="AW43" s="803"/>
      <c r="AX43" s="803"/>
      <c r="AY43" s="803"/>
      <c r="AZ43" s="804"/>
      <c r="BA43" s="804"/>
      <c r="BB43" s="804"/>
      <c r="BC43" s="804"/>
      <c r="BD43" s="804"/>
      <c r="BE43" s="800"/>
      <c r="BF43" s="800"/>
      <c r="BG43" s="800"/>
      <c r="BH43" s="800"/>
      <c r="BI43" s="801"/>
      <c r="BJ43" s="96"/>
      <c r="BK43" s="96"/>
      <c r="BL43" s="96"/>
      <c r="BM43" s="96"/>
      <c r="BN43" s="96"/>
      <c r="BO43" s="105"/>
      <c r="BP43" s="105"/>
      <c r="BQ43" s="102">
        <v>37</v>
      </c>
      <c r="BR43" s="103"/>
      <c r="BS43" s="744"/>
      <c r="BT43" s="745"/>
      <c r="BU43" s="745"/>
      <c r="BV43" s="745"/>
      <c r="BW43" s="745"/>
      <c r="BX43" s="745"/>
      <c r="BY43" s="745"/>
      <c r="BZ43" s="745"/>
      <c r="CA43" s="745"/>
      <c r="CB43" s="745"/>
      <c r="CC43" s="745"/>
      <c r="CD43" s="745"/>
      <c r="CE43" s="745"/>
      <c r="CF43" s="745"/>
      <c r="CG43" s="746"/>
      <c r="CH43" s="755"/>
      <c r="CI43" s="756"/>
      <c r="CJ43" s="756"/>
      <c r="CK43" s="756"/>
      <c r="CL43" s="757"/>
      <c r="CM43" s="755"/>
      <c r="CN43" s="756"/>
      <c r="CO43" s="756"/>
      <c r="CP43" s="756"/>
      <c r="CQ43" s="757"/>
      <c r="CR43" s="755"/>
      <c r="CS43" s="756"/>
      <c r="CT43" s="756"/>
      <c r="CU43" s="756"/>
      <c r="CV43" s="757"/>
      <c r="CW43" s="755"/>
      <c r="CX43" s="756"/>
      <c r="CY43" s="756"/>
      <c r="CZ43" s="756"/>
      <c r="DA43" s="757"/>
      <c r="DB43" s="755"/>
      <c r="DC43" s="756"/>
      <c r="DD43" s="756"/>
      <c r="DE43" s="756"/>
      <c r="DF43" s="757"/>
      <c r="DG43" s="755"/>
      <c r="DH43" s="756"/>
      <c r="DI43" s="756"/>
      <c r="DJ43" s="756"/>
      <c r="DK43" s="757"/>
      <c r="DL43" s="755"/>
      <c r="DM43" s="756"/>
      <c r="DN43" s="756"/>
      <c r="DO43" s="756"/>
      <c r="DP43" s="757"/>
      <c r="DQ43" s="755"/>
      <c r="DR43" s="756"/>
      <c r="DS43" s="756"/>
      <c r="DT43" s="756"/>
      <c r="DU43" s="757"/>
      <c r="DV43" s="744"/>
      <c r="DW43" s="745"/>
      <c r="DX43" s="745"/>
      <c r="DY43" s="745"/>
      <c r="DZ43" s="758"/>
      <c r="EA43" s="93"/>
    </row>
    <row r="44" spans="1:131" ht="26.25" customHeight="1">
      <c r="A44" s="102">
        <v>17</v>
      </c>
      <c r="B44" s="731"/>
      <c r="C44" s="732"/>
      <c r="D44" s="732"/>
      <c r="E44" s="732"/>
      <c r="F44" s="732"/>
      <c r="G44" s="732"/>
      <c r="H44" s="732"/>
      <c r="I44" s="732"/>
      <c r="J44" s="732"/>
      <c r="K44" s="732"/>
      <c r="L44" s="732"/>
      <c r="M44" s="732"/>
      <c r="N44" s="732"/>
      <c r="O44" s="732"/>
      <c r="P44" s="733"/>
      <c r="Q44" s="734"/>
      <c r="R44" s="735"/>
      <c r="S44" s="735"/>
      <c r="T44" s="735"/>
      <c r="U44" s="735"/>
      <c r="V44" s="735"/>
      <c r="W44" s="735"/>
      <c r="X44" s="735"/>
      <c r="Y44" s="735"/>
      <c r="Z44" s="735"/>
      <c r="AA44" s="735"/>
      <c r="AB44" s="735"/>
      <c r="AC44" s="735"/>
      <c r="AD44" s="735"/>
      <c r="AE44" s="736"/>
      <c r="AF44" s="737"/>
      <c r="AG44" s="738"/>
      <c r="AH44" s="738"/>
      <c r="AI44" s="738"/>
      <c r="AJ44" s="739"/>
      <c r="AK44" s="802"/>
      <c r="AL44" s="803"/>
      <c r="AM44" s="803"/>
      <c r="AN44" s="803"/>
      <c r="AO44" s="803"/>
      <c r="AP44" s="803"/>
      <c r="AQ44" s="803"/>
      <c r="AR44" s="803"/>
      <c r="AS44" s="803"/>
      <c r="AT44" s="803"/>
      <c r="AU44" s="803"/>
      <c r="AV44" s="803"/>
      <c r="AW44" s="803"/>
      <c r="AX44" s="803"/>
      <c r="AY44" s="803"/>
      <c r="AZ44" s="804"/>
      <c r="BA44" s="804"/>
      <c r="BB44" s="804"/>
      <c r="BC44" s="804"/>
      <c r="BD44" s="804"/>
      <c r="BE44" s="800"/>
      <c r="BF44" s="800"/>
      <c r="BG44" s="800"/>
      <c r="BH44" s="800"/>
      <c r="BI44" s="801"/>
      <c r="BJ44" s="96"/>
      <c r="BK44" s="96"/>
      <c r="BL44" s="96"/>
      <c r="BM44" s="96"/>
      <c r="BN44" s="96"/>
      <c r="BO44" s="105"/>
      <c r="BP44" s="105"/>
      <c r="BQ44" s="102">
        <v>38</v>
      </c>
      <c r="BR44" s="103"/>
      <c r="BS44" s="744"/>
      <c r="BT44" s="745"/>
      <c r="BU44" s="745"/>
      <c r="BV44" s="745"/>
      <c r="BW44" s="745"/>
      <c r="BX44" s="745"/>
      <c r="BY44" s="745"/>
      <c r="BZ44" s="745"/>
      <c r="CA44" s="745"/>
      <c r="CB44" s="745"/>
      <c r="CC44" s="745"/>
      <c r="CD44" s="745"/>
      <c r="CE44" s="745"/>
      <c r="CF44" s="745"/>
      <c r="CG44" s="746"/>
      <c r="CH44" s="755"/>
      <c r="CI44" s="756"/>
      <c r="CJ44" s="756"/>
      <c r="CK44" s="756"/>
      <c r="CL44" s="757"/>
      <c r="CM44" s="755"/>
      <c r="CN44" s="756"/>
      <c r="CO44" s="756"/>
      <c r="CP44" s="756"/>
      <c r="CQ44" s="757"/>
      <c r="CR44" s="755"/>
      <c r="CS44" s="756"/>
      <c r="CT44" s="756"/>
      <c r="CU44" s="756"/>
      <c r="CV44" s="757"/>
      <c r="CW44" s="755"/>
      <c r="CX44" s="756"/>
      <c r="CY44" s="756"/>
      <c r="CZ44" s="756"/>
      <c r="DA44" s="757"/>
      <c r="DB44" s="755"/>
      <c r="DC44" s="756"/>
      <c r="DD44" s="756"/>
      <c r="DE44" s="756"/>
      <c r="DF44" s="757"/>
      <c r="DG44" s="755"/>
      <c r="DH44" s="756"/>
      <c r="DI44" s="756"/>
      <c r="DJ44" s="756"/>
      <c r="DK44" s="757"/>
      <c r="DL44" s="755"/>
      <c r="DM44" s="756"/>
      <c r="DN44" s="756"/>
      <c r="DO44" s="756"/>
      <c r="DP44" s="757"/>
      <c r="DQ44" s="755"/>
      <c r="DR44" s="756"/>
      <c r="DS44" s="756"/>
      <c r="DT44" s="756"/>
      <c r="DU44" s="757"/>
      <c r="DV44" s="744"/>
      <c r="DW44" s="745"/>
      <c r="DX44" s="745"/>
      <c r="DY44" s="745"/>
      <c r="DZ44" s="758"/>
      <c r="EA44" s="93"/>
    </row>
    <row r="45" spans="1:131" ht="26.25" customHeight="1">
      <c r="A45" s="102">
        <v>18</v>
      </c>
      <c r="B45" s="731"/>
      <c r="C45" s="732"/>
      <c r="D45" s="732"/>
      <c r="E45" s="732"/>
      <c r="F45" s="732"/>
      <c r="G45" s="732"/>
      <c r="H45" s="732"/>
      <c r="I45" s="732"/>
      <c r="J45" s="732"/>
      <c r="K45" s="732"/>
      <c r="L45" s="732"/>
      <c r="M45" s="732"/>
      <c r="N45" s="732"/>
      <c r="O45" s="732"/>
      <c r="P45" s="733"/>
      <c r="Q45" s="734"/>
      <c r="R45" s="735"/>
      <c r="S45" s="735"/>
      <c r="T45" s="735"/>
      <c r="U45" s="735"/>
      <c r="V45" s="735"/>
      <c r="W45" s="735"/>
      <c r="X45" s="735"/>
      <c r="Y45" s="735"/>
      <c r="Z45" s="735"/>
      <c r="AA45" s="735"/>
      <c r="AB45" s="735"/>
      <c r="AC45" s="735"/>
      <c r="AD45" s="735"/>
      <c r="AE45" s="736"/>
      <c r="AF45" s="737"/>
      <c r="AG45" s="738"/>
      <c r="AH45" s="738"/>
      <c r="AI45" s="738"/>
      <c r="AJ45" s="739"/>
      <c r="AK45" s="802"/>
      <c r="AL45" s="803"/>
      <c r="AM45" s="803"/>
      <c r="AN45" s="803"/>
      <c r="AO45" s="803"/>
      <c r="AP45" s="803"/>
      <c r="AQ45" s="803"/>
      <c r="AR45" s="803"/>
      <c r="AS45" s="803"/>
      <c r="AT45" s="803"/>
      <c r="AU45" s="803"/>
      <c r="AV45" s="803"/>
      <c r="AW45" s="803"/>
      <c r="AX45" s="803"/>
      <c r="AY45" s="803"/>
      <c r="AZ45" s="804"/>
      <c r="BA45" s="804"/>
      <c r="BB45" s="804"/>
      <c r="BC45" s="804"/>
      <c r="BD45" s="804"/>
      <c r="BE45" s="800"/>
      <c r="BF45" s="800"/>
      <c r="BG45" s="800"/>
      <c r="BH45" s="800"/>
      <c r="BI45" s="801"/>
      <c r="BJ45" s="96"/>
      <c r="BK45" s="96"/>
      <c r="BL45" s="96"/>
      <c r="BM45" s="96"/>
      <c r="BN45" s="96"/>
      <c r="BO45" s="105"/>
      <c r="BP45" s="105"/>
      <c r="BQ45" s="102">
        <v>39</v>
      </c>
      <c r="BR45" s="103"/>
      <c r="BS45" s="744"/>
      <c r="BT45" s="745"/>
      <c r="BU45" s="745"/>
      <c r="BV45" s="745"/>
      <c r="BW45" s="745"/>
      <c r="BX45" s="745"/>
      <c r="BY45" s="745"/>
      <c r="BZ45" s="745"/>
      <c r="CA45" s="745"/>
      <c r="CB45" s="745"/>
      <c r="CC45" s="745"/>
      <c r="CD45" s="745"/>
      <c r="CE45" s="745"/>
      <c r="CF45" s="745"/>
      <c r="CG45" s="746"/>
      <c r="CH45" s="755"/>
      <c r="CI45" s="756"/>
      <c r="CJ45" s="756"/>
      <c r="CK45" s="756"/>
      <c r="CL45" s="757"/>
      <c r="CM45" s="755"/>
      <c r="CN45" s="756"/>
      <c r="CO45" s="756"/>
      <c r="CP45" s="756"/>
      <c r="CQ45" s="757"/>
      <c r="CR45" s="755"/>
      <c r="CS45" s="756"/>
      <c r="CT45" s="756"/>
      <c r="CU45" s="756"/>
      <c r="CV45" s="757"/>
      <c r="CW45" s="755"/>
      <c r="CX45" s="756"/>
      <c r="CY45" s="756"/>
      <c r="CZ45" s="756"/>
      <c r="DA45" s="757"/>
      <c r="DB45" s="755"/>
      <c r="DC45" s="756"/>
      <c r="DD45" s="756"/>
      <c r="DE45" s="756"/>
      <c r="DF45" s="757"/>
      <c r="DG45" s="755"/>
      <c r="DH45" s="756"/>
      <c r="DI45" s="756"/>
      <c r="DJ45" s="756"/>
      <c r="DK45" s="757"/>
      <c r="DL45" s="755"/>
      <c r="DM45" s="756"/>
      <c r="DN45" s="756"/>
      <c r="DO45" s="756"/>
      <c r="DP45" s="757"/>
      <c r="DQ45" s="755"/>
      <c r="DR45" s="756"/>
      <c r="DS45" s="756"/>
      <c r="DT45" s="756"/>
      <c r="DU45" s="757"/>
      <c r="DV45" s="744"/>
      <c r="DW45" s="745"/>
      <c r="DX45" s="745"/>
      <c r="DY45" s="745"/>
      <c r="DZ45" s="758"/>
      <c r="EA45" s="93"/>
    </row>
    <row r="46" spans="1:131" ht="26.25" customHeight="1">
      <c r="A46" s="102">
        <v>19</v>
      </c>
      <c r="B46" s="731"/>
      <c r="C46" s="732"/>
      <c r="D46" s="732"/>
      <c r="E46" s="732"/>
      <c r="F46" s="732"/>
      <c r="G46" s="732"/>
      <c r="H46" s="732"/>
      <c r="I46" s="732"/>
      <c r="J46" s="732"/>
      <c r="K46" s="732"/>
      <c r="L46" s="732"/>
      <c r="M46" s="732"/>
      <c r="N46" s="732"/>
      <c r="O46" s="732"/>
      <c r="P46" s="733"/>
      <c r="Q46" s="734"/>
      <c r="R46" s="735"/>
      <c r="S46" s="735"/>
      <c r="T46" s="735"/>
      <c r="U46" s="735"/>
      <c r="V46" s="735"/>
      <c r="W46" s="735"/>
      <c r="X46" s="735"/>
      <c r="Y46" s="735"/>
      <c r="Z46" s="735"/>
      <c r="AA46" s="735"/>
      <c r="AB46" s="735"/>
      <c r="AC46" s="735"/>
      <c r="AD46" s="735"/>
      <c r="AE46" s="736"/>
      <c r="AF46" s="737"/>
      <c r="AG46" s="738"/>
      <c r="AH46" s="738"/>
      <c r="AI46" s="738"/>
      <c r="AJ46" s="739"/>
      <c r="AK46" s="802"/>
      <c r="AL46" s="803"/>
      <c r="AM46" s="803"/>
      <c r="AN46" s="803"/>
      <c r="AO46" s="803"/>
      <c r="AP46" s="803"/>
      <c r="AQ46" s="803"/>
      <c r="AR46" s="803"/>
      <c r="AS46" s="803"/>
      <c r="AT46" s="803"/>
      <c r="AU46" s="803"/>
      <c r="AV46" s="803"/>
      <c r="AW46" s="803"/>
      <c r="AX46" s="803"/>
      <c r="AY46" s="803"/>
      <c r="AZ46" s="804"/>
      <c r="BA46" s="804"/>
      <c r="BB46" s="804"/>
      <c r="BC46" s="804"/>
      <c r="BD46" s="804"/>
      <c r="BE46" s="800"/>
      <c r="BF46" s="800"/>
      <c r="BG46" s="800"/>
      <c r="BH46" s="800"/>
      <c r="BI46" s="801"/>
      <c r="BJ46" s="96"/>
      <c r="BK46" s="96"/>
      <c r="BL46" s="96"/>
      <c r="BM46" s="96"/>
      <c r="BN46" s="96"/>
      <c r="BO46" s="105"/>
      <c r="BP46" s="105"/>
      <c r="BQ46" s="102">
        <v>40</v>
      </c>
      <c r="BR46" s="103"/>
      <c r="BS46" s="744"/>
      <c r="BT46" s="745"/>
      <c r="BU46" s="745"/>
      <c r="BV46" s="745"/>
      <c r="BW46" s="745"/>
      <c r="BX46" s="745"/>
      <c r="BY46" s="745"/>
      <c r="BZ46" s="745"/>
      <c r="CA46" s="745"/>
      <c r="CB46" s="745"/>
      <c r="CC46" s="745"/>
      <c r="CD46" s="745"/>
      <c r="CE46" s="745"/>
      <c r="CF46" s="745"/>
      <c r="CG46" s="746"/>
      <c r="CH46" s="755"/>
      <c r="CI46" s="756"/>
      <c r="CJ46" s="756"/>
      <c r="CK46" s="756"/>
      <c r="CL46" s="757"/>
      <c r="CM46" s="755"/>
      <c r="CN46" s="756"/>
      <c r="CO46" s="756"/>
      <c r="CP46" s="756"/>
      <c r="CQ46" s="757"/>
      <c r="CR46" s="755"/>
      <c r="CS46" s="756"/>
      <c r="CT46" s="756"/>
      <c r="CU46" s="756"/>
      <c r="CV46" s="757"/>
      <c r="CW46" s="755"/>
      <c r="CX46" s="756"/>
      <c r="CY46" s="756"/>
      <c r="CZ46" s="756"/>
      <c r="DA46" s="757"/>
      <c r="DB46" s="755"/>
      <c r="DC46" s="756"/>
      <c r="DD46" s="756"/>
      <c r="DE46" s="756"/>
      <c r="DF46" s="757"/>
      <c r="DG46" s="755"/>
      <c r="DH46" s="756"/>
      <c r="DI46" s="756"/>
      <c r="DJ46" s="756"/>
      <c r="DK46" s="757"/>
      <c r="DL46" s="755"/>
      <c r="DM46" s="756"/>
      <c r="DN46" s="756"/>
      <c r="DO46" s="756"/>
      <c r="DP46" s="757"/>
      <c r="DQ46" s="755"/>
      <c r="DR46" s="756"/>
      <c r="DS46" s="756"/>
      <c r="DT46" s="756"/>
      <c r="DU46" s="757"/>
      <c r="DV46" s="744"/>
      <c r="DW46" s="745"/>
      <c r="DX46" s="745"/>
      <c r="DY46" s="745"/>
      <c r="DZ46" s="758"/>
      <c r="EA46" s="93"/>
    </row>
    <row r="47" spans="1:131" ht="26.25" customHeight="1">
      <c r="A47" s="102">
        <v>20</v>
      </c>
      <c r="B47" s="731"/>
      <c r="C47" s="732"/>
      <c r="D47" s="732"/>
      <c r="E47" s="732"/>
      <c r="F47" s="732"/>
      <c r="G47" s="732"/>
      <c r="H47" s="732"/>
      <c r="I47" s="732"/>
      <c r="J47" s="732"/>
      <c r="K47" s="732"/>
      <c r="L47" s="732"/>
      <c r="M47" s="732"/>
      <c r="N47" s="732"/>
      <c r="O47" s="732"/>
      <c r="P47" s="733"/>
      <c r="Q47" s="734"/>
      <c r="R47" s="735"/>
      <c r="S47" s="735"/>
      <c r="T47" s="735"/>
      <c r="U47" s="735"/>
      <c r="V47" s="735"/>
      <c r="W47" s="735"/>
      <c r="X47" s="735"/>
      <c r="Y47" s="735"/>
      <c r="Z47" s="735"/>
      <c r="AA47" s="735"/>
      <c r="AB47" s="735"/>
      <c r="AC47" s="735"/>
      <c r="AD47" s="735"/>
      <c r="AE47" s="736"/>
      <c r="AF47" s="737"/>
      <c r="AG47" s="738"/>
      <c r="AH47" s="738"/>
      <c r="AI47" s="738"/>
      <c r="AJ47" s="739"/>
      <c r="AK47" s="802"/>
      <c r="AL47" s="803"/>
      <c r="AM47" s="803"/>
      <c r="AN47" s="803"/>
      <c r="AO47" s="803"/>
      <c r="AP47" s="803"/>
      <c r="AQ47" s="803"/>
      <c r="AR47" s="803"/>
      <c r="AS47" s="803"/>
      <c r="AT47" s="803"/>
      <c r="AU47" s="803"/>
      <c r="AV47" s="803"/>
      <c r="AW47" s="803"/>
      <c r="AX47" s="803"/>
      <c r="AY47" s="803"/>
      <c r="AZ47" s="804"/>
      <c r="BA47" s="804"/>
      <c r="BB47" s="804"/>
      <c r="BC47" s="804"/>
      <c r="BD47" s="804"/>
      <c r="BE47" s="800"/>
      <c r="BF47" s="800"/>
      <c r="BG47" s="800"/>
      <c r="BH47" s="800"/>
      <c r="BI47" s="801"/>
      <c r="BJ47" s="96"/>
      <c r="BK47" s="96"/>
      <c r="BL47" s="96"/>
      <c r="BM47" s="96"/>
      <c r="BN47" s="96"/>
      <c r="BO47" s="105"/>
      <c r="BP47" s="105"/>
      <c r="BQ47" s="102">
        <v>41</v>
      </c>
      <c r="BR47" s="103"/>
      <c r="BS47" s="744"/>
      <c r="BT47" s="745"/>
      <c r="BU47" s="745"/>
      <c r="BV47" s="745"/>
      <c r="BW47" s="745"/>
      <c r="BX47" s="745"/>
      <c r="BY47" s="745"/>
      <c r="BZ47" s="745"/>
      <c r="CA47" s="745"/>
      <c r="CB47" s="745"/>
      <c r="CC47" s="745"/>
      <c r="CD47" s="745"/>
      <c r="CE47" s="745"/>
      <c r="CF47" s="745"/>
      <c r="CG47" s="746"/>
      <c r="CH47" s="755"/>
      <c r="CI47" s="756"/>
      <c r="CJ47" s="756"/>
      <c r="CK47" s="756"/>
      <c r="CL47" s="757"/>
      <c r="CM47" s="755"/>
      <c r="CN47" s="756"/>
      <c r="CO47" s="756"/>
      <c r="CP47" s="756"/>
      <c r="CQ47" s="757"/>
      <c r="CR47" s="755"/>
      <c r="CS47" s="756"/>
      <c r="CT47" s="756"/>
      <c r="CU47" s="756"/>
      <c r="CV47" s="757"/>
      <c r="CW47" s="755"/>
      <c r="CX47" s="756"/>
      <c r="CY47" s="756"/>
      <c r="CZ47" s="756"/>
      <c r="DA47" s="757"/>
      <c r="DB47" s="755"/>
      <c r="DC47" s="756"/>
      <c r="DD47" s="756"/>
      <c r="DE47" s="756"/>
      <c r="DF47" s="757"/>
      <c r="DG47" s="755"/>
      <c r="DH47" s="756"/>
      <c r="DI47" s="756"/>
      <c r="DJ47" s="756"/>
      <c r="DK47" s="757"/>
      <c r="DL47" s="755"/>
      <c r="DM47" s="756"/>
      <c r="DN47" s="756"/>
      <c r="DO47" s="756"/>
      <c r="DP47" s="757"/>
      <c r="DQ47" s="755"/>
      <c r="DR47" s="756"/>
      <c r="DS47" s="756"/>
      <c r="DT47" s="756"/>
      <c r="DU47" s="757"/>
      <c r="DV47" s="744"/>
      <c r="DW47" s="745"/>
      <c r="DX47" s="745"/>
      <c r="DY47" s="745"/>
      <c r="DZ47" s="758"/>
      <c r="EA47" s="93"/>
    </row>
    <row r="48" spans="1:131" ht="26.25" customHeight="1">
      <c r="A48" s="102">
        <v>21</v>
      </c>
      <c r="B48" s="731"/>
      <c r="C48" s="732"/>
      <c r="D48" s="732"/>
      <c r="E48" s="732"/>
      <c r="F48" s="732"/>
      <c r="G48" s="732"/>
      <c r="H48" s="732"/>
      <c r="I48" s="732"/>
      <c r="J48" s="732"/>
      <c r="K48" s="732"/>
      <c r="L48" s="732"/>
      <c r="M48" s="732"/>
      <c r="N48" s="732"/>
      <c r="O48" s="732"/>
      <c r="P48" s="733"/>
      <c r="Q48" s="734"/>
      <c r="R48" s="735"/>
      <c r="S48" s="735"/>
      <c r="T48" s="735"/>
      <c r="U48" s="735"/>
      <c r="V48" s="735"/>
      <c r="W48" s="735"/>
      <c r="X48" s="735"/>
      <c r="Y48" s="735"/>
      <c r="Z48" s="735"/>
      <c r="AA48" s="735"/>
      <c r="AB48" s="735"/>
      <c r="AC48" s="735"/>
      <c r="AD48" s="735"/>
      <c r="AE48" s="736"/>
      <c r="AF48" s="737"/>
      <c r="AG48" s="738"/>
      <c r="AH48" s="738"/>
      <c r="AI48" s="738"/>
      <c r="AJ48" s="739"/>
      <c r="AK48" s="802"/>
      <c r="AL48" s="803"/>
      <c r="AM48" s="803"/>
      <c r="AN48" s="803"/>
      <c r="AO48" s="803"/>
      <c r="AP48" s="803"/>
      <c r="AQ48" s="803"/>
      <c r="AR48" s="803"/>
      <c r="AS48" s="803"/>
      <c r="AT48" s="803"/>
      <c r="AU48" s="803"/>
      <c r="AV48" s="803"/>
      <c r="AW48" s="803"/>
      <c r="AX48" s="803"/>
      <c r="AY48" s="803"/>
      <c r="AZ48" s="804"/>
      <c r="BA48" s="804"/>
      <c r="BB48" s="804"/>
      <c r="BC48" s="804"/>
      <c r="BD48" s="804"/>
      <c r="BE48" s="800"/>
      <c r="BF48" s="800"/>
      <c r="BG48" s="800"/>
      <c r="BH48" s="800"/>
      <c r="BI48" s="801"/>
      <c r="BJ48" s="96"/>
      <c r="BK48" s="96"/>
      <c r="BL48" s="96"/>
      <c r="BM48" s="96"/>
      <c r="BN48" s="96"/>
      <c r="BO48" s="105"/>
      <c r="BP48" s="105"/>
      <c r="BQ48" s="102">
        <v>42</v>
      </c>
      <c r="BR48" s="103"/>
      <c r="BS48" s="744"/>
      <c r="BT48" s="745"/>
      <c r="BU48" s="745"/>
      <c r="BV48" s="745"/>
      <c r="BW48" s="745"/>
      <c r="BX48" s="745"/>
      <c r="BY48" s="745"/>
      <c r="BZ48" s="745"/>
      <c r="CA48" s="745"/>
      <c r="CB48" s="745"/>
      <c r="CC48" s="745"/>
      <c r="CD48" s="745"/>
      <c r="CE48" s="745"/>
      <c r="CF48" s="745"/>
      <c r="CG48" s="746"/>
      <c r="CH48" s="755"/>
      <c r="CI48" s="756"/>
      <c r="CJ48" s="756"/>
      <c r="CK48" s="756"/>
      <c r="CL48" s="757"/>
      <c r="CM48" s="755"/>
      <c r="CN48" s="756"/>
      <c r="CO48" s="756"/>
      <c r="CP48" s="756"/>
      <c r="CQ48" s="757"/>
      <c r="CR48" s="755"/>
      <c r="CS48" s="756"/>
      <c r="CT48" s="756"/>
      <c r="CU48" s="756"/>
      <c r="CV48" s="757"/>
      <c r="CW48" s="755"/>
      <c r="CX48" s="756"/>
      <c r="CY48" s="756"/>
      <c r="CZ48" s="756"/>
      <c r="DA48" s="757"/>
      <c r="DB48" s="755"/>
      <c r="DC48" s="756"/>
      <c r="DD48" s="756"/>
      <c r="DE48" s="756"/>
      <c r="DF48" s="757"/>
      <c r="DG48" s="755"/>
      <c r="DH48" s="756"/>
      <c r="DI48" s="756"/>
      <c r="DJ48" s="756"/>
      <c r="DK48" s="757"/>
      <c r="DL48" s="755"/>
      <c r="DM48" s="756"/>
      <c r="DN48" s="756"/>
      <c r="DO48" s="756"/>
      <c r="DP48" s="757"/>
      <c r="DQ48" s="755"/>
      <c r="DR48" s="756"/>
      <c r="DS48" s="756"/>
      <c r="DT48" s="756"/>
      <c r="DU48" s="757"/>
      <c r="DV48" s="744"/>
      <c r="DW48" s="745"/>
      <c r="DX48" s="745"/>
      <c r="DY48" s="745"/>
      <c r="DZ48" s="758"/>
      <c r="EA48" s="93"/>
    </row>
    <row r="49" spans="1:131" ht="26.25" customHeight="1">
      <c r="A49" s="102">
        <v>22</v>
      </c>
      <c r="B49" s="731"/>
      <c r="C49" s="732"/>
      <c r="D49" s="732"/>
      <c r="E49" s="732"/>
      <c r="F49" s="732"/>
      <c r="G49" s="732"/>
      <c r="H49" s="732"/>
      <c r="I49" s="732"/>
      <c r="J49" s="732"/>
      <c r="K49" s="732"/>
      <c r="L49" s="732"/>
      <c r="M49" s="732"/>
      <c r="N49" s="732"/>
      <c r="O49" s="732"/>
      <c r="P49" s="733"/>
      <c r="Q49" s="734"/>
      <c r="R49" s="735"/>
      <c r="S49" s="735"/>
      <c r="T49" s="735"/>
      <c r="U49" s="735"/>
      <c r="V49" s="735"/>
      <c r="W49" s="735"/>
      <c r="X49" s="735"/>
      <c r="Y49" s="735"/>
      <c r="Z49" s="735"/>
      <c r="AA49" s="735"/>
      <c r="AB49" s="735"/>
      <c r="AC49" s="735"/>
      <c r="AD49" s="735"/>
      <c r="AE49" s="736"/>
      <c r="AF49" s="737"/>
      <c r="AG49" s="738"/>
      <c r="AH49" s="738"/>
      <c r="AI49" s="738"/>
      <c r="AJ49" s="739"/>
      <c r="AK49" s="802"/>
      <c r="AL49" s="803"/>
      <c r="AM49" s="803"/>
      <c r="AN49" s="803"/>
      <c r="AO49" s="803"/>
      <c r="AP49" s="803"/>
      <c r="AQ49" s="803"/>
      <c r="AR49" s="803"/>
      <c r="AS49" s="803"/>
      <c r="AT49" s="803"/>
      <c r="AU49" s="803"/>
      <c r="AV49" s="803"/>
      <c r="AW49" s="803"/>
      <c r="AX49" s="803"/>
      <c r="AY49" s="803"/>
      <c r="AZ49" s="804"/>
      <c r="BA49" s="804"/>
      <c r="BB49" s="804"/>
      <c r="BC49" s="804"/>
      <c r="BD49" s="804"/>
      <c r="BE49" s="800"/>
      <c r="BF49" s="800"/>
      <c r="BG49" s="800"/>
      <c r="BH49" s="800"/>
      <c r="BI49" s="801"/>
      <c r="BJ49" s="96"/>
      <c r="BK49" s="96"/>
      <c r="BL49" s="96"/>
      <c r="BM49" s="96"/>
      <c r="BN49" s="96"/>
      <c r="BO49" s="105"/>
      <c r="BP49" s="105"/>
      <c r="BQ49" s="102">
        <v>43</v>
      </c>
      <c r="BR49" s="103"/>
      <c r="BS49" s="744"/>
      <c r="BT49" s="745"/>
      <c r="BU49" s="745"/>
      <c r="BV49" s="745"/>
      <c r="BW49" s="745"/>
      <c r="BX49" s="745"/>
      <c r="BY49" s="745"/>
      <c r="BZ49" s="745"/>
      <c r="CA49" s="745"/>
      <c r="CB49" s="745"/>
      <c r="CC49" s="745"/>
      <c r="CD49" s="745"/>
      <c r="CE49" s="745"/>
      <c r="CF49" s="745"/>
      <c r="CG49" s="746"/>
      <c r="CH49" s="755"/>
      <c r="CI49" s="756"/>
      <c r="CJ49" s="756"/>
      <c r="CK49" s="756"/>
      <c r="CL49" s="757"/>
      <c r="CM49" s="755"/>
      <c r="CN49" s="756"/>
      <c r="CO49" s="756"/>
      <c r="CP49" s="756"/>
      <c r="CQ49" s="757"/>
      <c r="CR49" s="755"/>
      <c r="CS49" s="756"/>
      <c r="CT49" s="756"/>
      <c r="CU49" s="756"/>
      <c r="CV49" s="757"/>
      <c r="CW49" s="755"/>
      <c r="CX49" s="756"/>
      <c r="CY49" s="756"/>
      <c r="CZ49" s="756"/>
      <c r="DA49" s="757"/>
      <c r="DB49" s="755"/>
      <c r="DC49" s="756"/>
      <c r="DD49" s="756"/>
      <c r="DE49" s="756"/>
      <c r="DF49" s="757"/>
      <c r="DG49" s="755"/>
      <c r="DH49" s="756"/>
      <c r="DI49" s="756"/>
      <c r="DJ49" s="756"/>
      <c r="DK49" s="757"/>
      <c r="DL49" s="755"/>
      <c r="DM49" s="756"/>
      <c r="DN49" s="756"/>
      <c r="DO49" s="756"/>
      <c r="DP49" s="757"/>
      <c r="DQ49" s="755"/>
      <c r="DR49" s="756"/>
      <c r="DS49" s="756"/>
      <c r="DT49" s="756"/>
      <c r="DU49" s="757"/>
      <c r="DV49" s="744"/>
      <c r="DW49" s="745"/>
      <c r="DX49" s="745"/>
      <c r="DY49" s="745"/>
      <c r="DZ49" s="758"/>
      <c r="EA49" s="93"/>
    </row>
    <row r="50" spans="1:131" ht="26.25" customHeight="1">
      <c r="A50" s="102">
        <v>23</v>
      </c>
      <c r="B50" s="731"/>
      <c r="C50" s="732"/>
      <c r="D50" s="732"/>
      <c r="E50" s="732"/>
      <c r="F50" s="732"/>
      <c r="G50" s="732"/>
      <c r="H50" s="732"/>
      <c r="I50" s="732"/>
      <c r="J50" s="732"/>
      <c r="K50" s="732"/>
      <c r="L50" s="732"/>
      <c r="M50" s="732"/>
      <c r="N50" s="732"/>
      <c r="O50" s="732"/>
      <c r="P50" s="733"/>
      <c r="Q50" s="805"/>
      <c r="R50" s="806"/>
      <c r="S50" s="806"/>
      <c r="T50" s="806"/>
      <c r="U50" s="806"/>
      <c r="V50" s="806"/>
      <c r="W50" s="806"/>
      <c r="X50" s="806"/>
      <c r="Y50" s="806"/>
      <c r="Z50" s="806"/>
      <c r="AA50" s="806"/>
      <c r="AB50" s="806"/>
      <c r="AC50" s="806"/>
      <c r="AD50" s="806"/>
      <c r="AE50" s="807"/>
      <c r="AF50" s="737"/>
      <c r="AG50" s="738"/>
      <c r="AH50" s="738"/>
      <c r="AI50" s="738"/>
      <c r="AJ50" s="739"/>
      <c r="AK50" s="808"/>
      <c r="AL50" s="806"/>
      <c r="AM50" s="806"/>
      <c r="AN50" s="806"/>
      <c r="AO50" s="806"/>
      <c r="AP50" s="806"/>
      <c r="AQ50" s="806"/>
      <c r="AR50" s="806"/>
      <c r="AS50" s="806"/>
      <c r="AT50" s="806"/>
      <c r="AU50" s="806"/>
      <c r="AV50" s="806"/>
      <c r="AW50" s="806"/>
      <c r="AX50" s="806"/>
      <c r="AY50" s="806"/>
      <c r="AZ50" s="809"/>
      <c r="BA50" s="809"/>
      <c r="BB50" s="809"/>
      <c r="BC50" s="809"/>
      <c r="BD50" s="809"/>
      <c r="BE50" s="800"/>
      <c r="BF50" s="800"/>
      <c r="BG50" s="800"/>
      <c r="BH50" s="800"/>
      <c r="BI50" s="801"/>
      <c r="BJ50" s="96"/>
      <c r="BK50" s="96"/>
      <c r="BL50" s="96"/>
      <c r="BM50" s="96"/>
      <c r="BN50" s="96"/>
      <c r="BO50" s="105"/>
      <c r="BP50" s="105"/>
      <c r="BQ50" s="102">
        <v>44</v>
      </c>
      <c r="BR50" s="103"/>
      <c r="BS50" s="744"/>
      <c r="BT50" s="745"/>
      <c r="BU50" s="745"/>
      <c r="BV50" s="745"/>
      <c r="BW50" s="745"/>
      <c r="BX50" s="745"/>
      <c r="BY50" s="745"/>
      <c r="BZ50" s="745"/>
      <c r="CA50" s="745"/>
      <c r="CB50" s="745"/>
      <c r="CC50" s="745"/>
      <c r="CD50" s="745"/>
      <c r="CE50" s="745"/>
      <c r="CF50" s="745"/>
      <c r="CG50" s="746"/>
      <c r="CH50" s="755"/>
      <c r="CI50" s="756"/>
      <c r="CJ50" s="756"/>
      <c r="CK50" s="756"/>
      <c r="CL50" s="757"/>
      <c r="CM50" s="755"/>
      <c r="CN50" s="756"/>
      <c r="CO50" s="756"/>
      <c r="CP50" s="756"/>
      <c r="CQ50" s="757"/>
      <c r="CR50" s="755"/>
      <c r="CS50" s="756"/>
      <c r="CT50" s="756"/>
      <c r="CU50" s="756"/>
      <c r="CV50" s="757"/>
      <c r="CW50" s="755"/>
      <c r="CX50" s="756"/>
      <c r="CY50" s="756"/>
      <c r="CZ50" s="756"/>
      <c r="DA50" s="757"/>
      <c r="DB50" s="755"/>
      <c r="DC50" s="756"/>
      <c r="DD50" s="756"/>
      <c r="DE50" s="756"/>
      <c r="DF50" s="757"/>
      <c r="DG50" s="755"/>
      <c r="DH50" s="756"/>
      <c r="DI50" s="756"/>
      <c r="DJ50" s="756"/>
      <c r="DK50" s="757"/>
      <c r="DL50" s="755"/>
      <c r="DM50" s="756"/>
      <c r="DN50" s="756"/>
      <c r="DO50" s="756"/>
      <c r="DP50" s="757"/>
      <c r="DQ50" s="755"/>
      <c r="DR50" s="756"/>
      <c r="DS50" s="756"/>
      <c r="DT50" s="756"/>
      <c r="DU50" s="757"/>
      <c r="DV50" s="744"/>
      <c r="DW50" s="745"/>
      <c r="DX50" s="745"/>
      <c r="DY50" s="745"/>
      <c r="DZ50" s="758"/>
      <c r="EA50" s="93"/>
    </row>
    <row r="51" spans="1:131" ht="26.25" customHeight="1">
      <c r="A51" s="102">
        <v>24</v>
      </c>
      <c r="B51" s="731"/>
      <c r="C51" s="732"/>
      <c r="D51" s="732"/>
      <c r="E51" s="732"/>
      <c r="F51" s="732"/>
      <c r="G51" s="732"/>
      <c r="H51" s="732"/>
      <c r="I51" s="732"/>
      <c r="J51" s="732"/>
      <c r="K51" s="732"/>
      <c r="L51" s="732"/>
      <c r="M51" s="732"/>
      <c r="N51" s="732"/>
      <c r="O51" s="732"/>
      <c r="P51" s="733"/>
      <c r="Q51" s="805"/>
      <c r="R51" s="806"/>
      <c r="S51" s="806"/>
      <c r="T51" s="806"/>
      <c r="U51" s="806"/>
      <c r="V51" s="806"/>
      <c r="W51" s="806"/>
      <c r="X51" s="806"/>
      <c r="Y51" s="806"/>
      <c r="Z51" s="806"/>
      <c r="AA51" s="806"/>
      <c r="AB51" s="806"/>
      <c r="AC51" s="806"/>
      <c r="AD51" s="806"/>
      <c r="AE51" s="807"/>
      <c r="AF51" s="737"/>
      <c r="AG51" s="738"/>
      <c r="AH51" s="738"/>
      <c r="AI51" s="738"/>
      <c r="AJ51" s="739"/>
      <c r="AK51" s="808"/>
      <c r="AL51" s="806"/>
      <c r="AM51" s="806"/>
      <c r="AN51" s="806"/>
      <c r="AO51" s="806"/>
      <c r="AP51" s="806"/>
      <c r="AQ51" s="806"/>
      <c r="AR51" s="806"/>
      <c r="AS51" s="806"/>
      <c r="AT51" s="806"/>
      <c r="AU51" s="806"/>
      <c r="AV51" s="806"/>
      <c r="AW51" s="806"/>
      <c r="AX51" s="806"/>
      <c r="AY51" s="806"/>
      <c r="AZ51" s="809"/>
      <c r="BA51" s="809"/>
      <c r="BB51" s="809"/>
      <c r="BC51" s="809"/>
      <c r="BD51" s="809"/>
      <c r="BE51" s="800"/>
      <c r="BF51" s="800"/>
      <c r="BG51" s="800"/>
      <c r="BH51" s="800"/>
      <c r="BI51" s="801"/>
      <c r="BJ51" s="96"/>
      <c r="BK51" s="96"/>
      <c r="BL51" s="96"/>
      <c r="BM51" s="96"/>
      <c r="BN51" s="96"/>
      <c r="BO51" s="105"/>
      <c r="BP51" s="105"/>
      <c r="BQ51" s="102">
        <v>45</v>
      </c>
      <c r="BR51" s="103"/>
      <c r="BS51" s="744"/>
      <c r="BT51" s="745"/>
      <c r="BU51" s="745"/>
      <c r="BV51" s="745"/>
      <c r="BW51" s="745"/>
      <c r="BX51" s="745"/>
      <c r="BY51" s="745"/>
      <c r="BZ51" s="745"/>
      <c r="CA51" s="745"/>
      <c r="CB51" s="745"/>
      <c r="CC51" s="745"/>
      <c r="CD51" s="745"/>
      <c r="CE51" s="745"/>
      <c r="CF51" s="745"/>
      <c r="CG51" s="746"/>
      <c r="CH51" s="755"/>
      <c r="CI51" s="756"/>
      <c r="CJ51" s="756"/>
      <c r="CK51" s="756"/>
      <c r="CL51" s="757"/>
      <c r="CM51" s="755"/>
      <c r="CN51" s="756"/>
      <c r="CO51" s="756"/>
      <c r="CP51" s="756"/>
      <c r="CQ51" s="757"/>
      <c r="CR51" s="755"/>
      <c r="CS51" s="756"/>
      <c r="CT51" s="756"/>
      <c r="CU51" s="756"/>
      <c r="CV51" s="757"/>
      <c r="CW51" s="755"/>
      <c r="CX51" s="756"/>
      <c r="CY51" s="756"/>
      <c r="CZ51" s="756"/>
      <c r="DA51" s="757"/>
      <c r="DB51" s="755"/>
      <c r="DC51" s="756"/>
      <c r="DD51" s="756"/>
      <c r="DE51" s="756"/>
      <c r="DF51" s="757"/>
      <c r="DG51" s="755"/>
      <c r="DH51" s="756"/>
      <c r="DI51" s="756"/>
      <c r="DJ51" s="756"/>
      <c r="DK51" s="757"/>
      <c r="DL51" s="755"/>
      <c r="DM51" s="756"/>
      <c r="DN51" s="756"/>
      <c r="DO51" s="756"/>
      <c r="DP51" s="757"/>
      <c r="DQ51" s="755"/>
      <c r="DR51" s="756"/>
      <c r="DS51" s="756"/>
      <c r="DT51" s="756"/>
      <c r="DU51" s="757"/>
      <c r="DV51" s="744"/>
      <c r="DW51" s="745"/>
      <c r="DX51" s="745"/>
      <c r="DY51" s="745"/>
      <c r="DZ51" s="758"/>
      <c r="EA51" s="93"/>
    </row>
    <row r="52" spans="1:131" ht="26.25" customHeight="1">
      <c r="A52" s="102">
        <v>25</v>
      </c>
      <c r="B52" s="731"/>
      <c r="C52" s="732"/>
      <c r="D52" s="732"/>
      <c r="E52" s="732"/>
      <c r="F52" s="732"/>
      <c r="G52" s="732"/>
      <c r="H52" s="732"/>
      <c r="I52" s="732"/>
      <c r="J52" s="732"/>
      <c r="K52" s="732"/>
      <c r="L52" s="732"/>
      <c r="M52" s="732"/>
      <c r="N52" s="732"/>
      <c r="O52" s="732"/>
      <c r="P52" s="733"/>
      <c r="Q52" s="805"/>
      <c r="R52" s="806"/>
      <c r="S52" s="806"/>
      <c r="T52" s="806"/>
      <c r="U52" s="806"/>
      <c r="V52" s="806"/>
      <c r="W52" s="806"/>
      <c r="X52" s="806"/>
      <c r="Y52" s="806"/>
      <c r="Z52" s="806"/>
      <c r="AA52" s="806"/>
      <c r="AB52" s="806"/>
      <c r="AC52" s="806"/>
      <c r="AD52" s="806"/>
      <c r="AE52" s="807"/>
      <c r="AF52" s="737"/>
      <c r="AG52" s="738"/>
      <c r="AH52" s="738"/>
      <c r="AI52" s="738"/>
      <c r="AJ52" s="739"/>
      <c r="AK52" s="808"/>
      <c r="AL52" s="806"/>
      <c r="AM52" s="806"/>
      <c r="AN52" s="806"/>
      <c r="AO52" s="806"/>
      <c r="AP52" s="806"/>
      <c r="AQ52" s="806"/>
      <c r="AR52" s="806"/>
      <c r="AS52" s="806"/>
      <c r="AT52" s="806"/>
      <c r="AU52" s="806"/>
      <c r="AV52" s="806"/>
      <c r="AW52" s="806"/>
      <c r="AX52" s="806"/>
      <c r="AY52" s="806"/>
      <c r="AZ52" s="809"/>
      <c r="BA52" s="809"/>
      <c r="BB52" s="809"/>
      <c r="BC52" s="809"/>
      <c r="BD52" s="809"/>
      <c r="BE52" s="800"/>
      <c r="BF52" s="800"/>
      <c r="BG52" s="800"/>
      <c r="BH52" s="800"/>
      <c r="BI52" s="801"/>
      <c r="BJ52" s="96"/>
      <c r="BK52" s="96"/>
      <c r="BL52" s="96"/>
      <c r="BM52" s="96"/>
      <c r="BN52" s="96"/>
      <c r="BO52" s="105"/>
      <c r="BP52" s="105"/>
      <c r="BQ52" s="102">
        <v>46</v>
      </c>
      <c r="BR52" s="103"/>
      <c r="BS52" s="744"/>
      <c r="BT52" s="745"/>
      <c r="BU52" s="745"/>
      <c r="BV52" s="745"/>
      <c r="BW52" s="745"/>
      <c r="BX52" s="745"/>
      <c r="BY52" s="745"/>
      <c r="BZ52" s="745"/>
      <c r="CA52" s="745"/>
      <c r="CB52" s="745"/>
      <c r="CC52" s="745"/>
      <c r="CD52" s="745"/>
      <c r="CE52" s="745"/>
      <c r="CF52" s="745"/>
      <c r="CG52" s="746"/>
      <c r="CH52" s="755"/>
      <c r="CI52" s="756"/>
      <c r="CJ52" s="756"/>
      <c r="CK52" s="756"/>
      <c r="CL52" s="757"/>
      <c r="CM52" s="755"/>
      <c r="CN52" s="756"/>
      <c r="CO52" s="756"/>
      <c r="CP52" s="756"/>
      <c r="CQ52" s="757"/>
      <c r="CR52" s="755"/>
      <c r="CS52" s="756"/>
      <c r="CT52" s="756"/>
      <c r="CU52" s="756"/>
      <c r="CV52" s="757"/>
      <c r="CW52" s="755"/>
      <c r="CX52" s="756"/>
      <c r="CY52" s="756"/>
      <c r="CZ52" s="756"/>
      <c r="DA52" s="757"/>
      <c r="DB52" s="755"/>
      <c r="DC52" s="756"/>
      <c r="DD52" s="756"/>
      <c r="DE52" s="756"/>
      <c r="DF52" s="757"/>
      <c r="DG52" s="755"/>
      <c r="DH52" s="756"/>
      <c r="DI52" s="756"/>
      <c r="DJ52" s="756"/>
      <c r="DK52" s="757"/>
      <c r="DL52" s="755"/>
      <c r="DM52" s="756"/>
      <c r="DN52" s="756"/>
      <c r="DO52" s="756"/>
      <c r="DP52" s="757"/>
      <c r="DQ52" s="755"/>
      <c r="DR52" s="756"/>
      <c r="DS52" s="756"/>
      <c r="DT52" s="756"/>
      <c r="DU52" s="757"/>
      <c r="DV52" s="744"/>
      <c r="DW52" s="745"/>
      <c r="DX52" s="745"/>
      <c r="DY52" s="745"/>
      <c r="DZ52" s="758"/>
      <c r="EA52" s="93"/>
    </row>
    <row r="53" spans="1:131" ht="26.25" customHeight="1">
      <c r="A53" s="102">
        <v>26</v>
      </c>
      <c r="B53" s="731"/>
      <c r="C53" s="732"/>
      <c r="D53" s="732"/>
      <c r="E53" s="732"/>
      <c r="F53" s="732"/>
      <c r="G53" s="732"/>
      <c r="H53" s="732"/>
      <c r="I53" s="732"/>
      <c r="J53" s="732"/>
      <c r="K53" s="732"/>
      <c r="L53" s="732"/>
      <c r="M53" s="732"/>
      <c r="N53" s="732"/>
      <c r="O53" s="732"/>
      <c r="P53" s="733"/>
      <c r="Q53" s="805"/>
      <c r="R53" s="806"/>
      <c r="S53" s="806"/>
      <c r="T53" s="806"/>
      <c r="U53" s="806"/>
      <c r="V53" s="806"/>
      <c r="W53" s="806"/>
      <c r="X53" s="806"/>
      <c r="Y53" s="806"/>
      <c r="Z53" s="806"/>
      <c r="AA53" s="806"/>
      <c r="AB53" s="806"/>
      <c r="AC53" s="806"/>
      <c r="AD53" s="806"/>
      <c r="AE53" s="807"/>
      <c r="AF53" s="737"/>
      <c r="AG53" s="738"/>
      <c r="AH53" s="738"/>
      <c r="AI53" s="738"/>
      <c r="AJ53" s="739"/>
      <c r="AK53" s="808"/>
      <c r="AL53" s="806"/>
      <c r="AM53" s="806"/>
      <c r="AN53" s="806"/>
      <c r="AO53" s="806"/>
      <c r="AP53" s="806"/>
      <c r="AQ53" s="806"/>
      <c r="AR53" s="806"/>
      <c r="AS53" s="806"/>
      <c r="AT53" s="806"/>
      <c r="AU53" s="806"/>
      <c r="AV53" s="806"/>
      <c r="AW53" s="806"/>
      <c r="AX53" s="806"/>
      <c r="AY53" s="806"/>
      <c r="AZ53" s="809"/>
      <c r="BA53" s="809"/>
      <c r="BB53" s="809"/>
      <c r="BC53" s="809"/>
      <c r="BD53" s="809"/>
      <c r="BE53" s="800"/>
      <c r="BF53" s="800"/>
      <c r="BG53" s="800"/>
      <c r="BH53" s="800"/>
      <c r="BI53" s="801"/>
      <c r="BJ53" s="96"/>
      <c r="BK53" s="96"/>
      <c r="BL53" s="96"/>
      <c r="BM53" s="96"/>
      <c r="BN53" s="96"/>
      <c r="BO53" s="105"/>
      <c r="BP53" s="105"/>
      <c r="BQ53" s="102">
        <v>47</v>
      </c>
      <c r="BR53" s="103"/>
      <c r="BS53" s="744"/>
      <c r="BT53" s="745"/>
      <c r="BU53" s="745"/>
      <c r="BV53" s="745"/>
      <c r="BW53" s="745"/>
      <c r="BX53" s="745"/>
      <c r="BY53" s="745"/>
      <c r="BZ53" s="745"/>
      <c r="CA53" s="745"/>
      <c r="CB53" s="745"/>
      <c r="CC53" s="745"/>
      <c r="CD53" s="745"/>
      <c r="CE53" s="745"/>
      <c r="CF53" s="745"/>
      <c r="CG53" s="746"/>
      <c r="CH53" s="755"/>
      <c r="CI53" s="756"/>
      <c r="CJ53" s="756"/>
      <c r="CK53" s="756"/>
      <c r="CL53" s="757"/>
      <c r="CM53" s="755"/>
      <c r="CN53" s="756"/>
      <c r="CO53" s="756"/>
      <c r="CP53" s="756"/>
      <c r="CQ53" s="757"/>
      <c r="CR53" s="755"/>
      <c r="CS53" s="756"/>
      <c r="CT53" s="756"/>
      <c r="CU53" s="756"/>
      <c r="CV53" s="757"/>
      <c r="CW53" s="755"/>
      <c r="CX53" s="756"/>
      <c r="CY53" s="756"/>
      <c r="CZ53" s="756"/>
      <c r="DA53" s="757"/>
      <c r="DB53" s="755"/>
      <c r="DC53" s="756"/>
      <c r="DD53" s="756"/>
      <c r="DE53" s="756"/>
      <c r="DF53" s="757"/>
      <c r="DG53" s="755"/>
      <c r="DH53" s="756"/>
      <c r="DI53" s="756"/>
      <c r="DJ53" s="756"/>
      <c r="DK53" s="757"/>
      <c r="DL53" s="755"/>
      <c r="DM53" s="756"/>
      <c r="DN53" s="756"/>
      <c r="DO53" s="756"/>
      <c r="DP53" s="757"/>
      <c r="DQ53" s="755"/>
      <c r="DR53" s="756"/>
      <c r="DS53" s="756"/>
      <c r="DT53" s="756"/>
      <c r="DU53" s="757"/>
      <c r="DV53" s="744"/>
      <c r="DW53" s="745"/>
      <c r="DX53" s="745"/>
      <c r="DY53" s="745"/>
      <c r="DZ53" s="758"/>
      <c r="EA53" s="93"/>
    </row>
    <row r="54" spans="1:131" ht="26.25" customHeight="1">
      <c r="A54" s="102">
        <v>27</v>
      </c>
      <c r="B54" s="731"/>
      <c r="C54" s="732"/>
      <c r="D54" s="732"/>
      <c r="E54" s="732"/>
      <c r="F54" s="732"/>
      <c r="G54" s="732"/>
      <c r="H54" s="732"/>
      <c r="I54" s="732"/>
      <c r="J54" s="732"/>
      <c r="K54" s="732"/>
      <c r="L54" s="732"/>
      <c r="M54" s="732"/>
      <c r="N54" s="732"/>
      <c r="O54" s="732"/>
      <c r="P54" s="733"/>
      <c r="Q54" s="805"/>
      <c r="R54" s="806"/>
      <c r="S54" s="806"/>
      <c r="T54" s="806"/>
      <c r="U54" s="806"/>
      <c r="V54" s="806"/>
      <c r="W54" s="806"/>
      <c r="X54" s="806"/>
      <c r="Y54" s="806"/>
      <c r="Z54" s="806"/>
      <c r="AA54" s="806"/>
      <c r="AB54" s="806"/>
      <c r="AC54" s="806"/>
      <c r="AD54" s="806"/>
      <c r="AE54" s="807"/>
      <c r="AF54" s="737"/>
      <c r="AG54" s="738"/>
      <c r="AH54" s="738"/>
      <c r="AI54" s="738"/>
      <c r="AJ54" s="739"/>
      <c r="AK54" s="808"/>
      <c r="AL54" s="806"/>
      <c r="AM54" s="806"/>
      <c r="AN54" s="806"/>
      <c r="AO54" s="806"/>
      <c r="AP54" s="806"/>
      <c r="AQ54" s="806"/>
      <c r="AR54" s="806"/>
      <c r="AS54" s="806"/>
      <c r="AT54" s="806"/>
      <c r="AU54" s="806"/>
      <c r="AV54" s="806"/>
      <c r="AW54" s="806"/>
      <c r="AX54" s="806"/>
      <c r="AY54" s="806"/>
      <c r="AZ54" s="809"/>
      <c r="BA54" s="809"/>
      <c r="BB54" s="809"/>
      <c r="BC54" s="809"/>
      <c r="BD54" s="809"/>
      <c r="BE54" s="800"/>
      <c r="BF54" s="800"/>
      <c r="BG54" s="800"/>
      <c r="BH54" s="800"/>
      <c r="BI54" s="801"/>
      <c r="BJ54" s="96"/>
      <c r="BK54" s="96"/>
      <c r="BL54" s="96"/>
      <c r="BM54" s="96"/>
      <c r="BN54" s="96"/>
      <c r="BO54" s="105"/>
      <c r="BP54" s="105"/>
      <c r="BQ54" s="102">
        <v>48</v>
      </c>
      <c r="BR54" s="103"/>
      <c r="BS54" s="744"/>
      <c r="BT54" s="745"/>
      <c r="BU54" s="745"/>
      <c r="BV54" s="745"/>
      <c r="BW54" s="745"/>
      <c r="BX54" s="745"/>
      <c r="BY54" s="745"/>
      <c r="BZ54" s="745"/>
      <c r="CA54" s="745"/>
      <c r="CB54" s="745"/>
      <c r="CC54" s="745"/>
      <c r="CD54" s="745"/>
      <c r="CE54" s="745"/>
      <c r="CF54" s="745"/>
      <c r="CG54" s="746"/>
      <c r="CH54" s="755"/>
      <c r="CI54" s="756"/>
      <c r="CJ54" s="756"/>
      <c r="CK54" s="756"/>
      <c r="CL54" s="757"/>
      <c r="CM54" s="755"/>
      <c r="CN54" s="756"/>
      <c r="CO54" s="756"/>
      <c r="CP54" s="756"/>
      <c r="CQ54" s="757"/>
      <c r="CR54" s="755"/>
      <c r="CS54" s="756"/>
      <c r="CT54" s="756"/>
      <c r="CU54" s="756"/>
      <c r="CV54" s="757"/>
      <c r="CW54" s="755"/>
      <c r="CX54" s="756"/>
      <c r="CY54" s="756"/>
      <c r="CZ54" s="756"/>
      <c r="DA54" s="757"/>
      <c r="DB54" s="755"/>
      <c r="DC54" s="756"/>
      <c r="DD54" s="756"/>
      <c r="DE54" s="756"/>
      <c r="DF54" s="757"/>
      <c r="DG54" s="755"/>
      <c r="DH54" s="756"/>
      <c r="DI54" s="756"/>
      <c r="DJ54" s="756"/>
      <c r="DK54" s="757"/>
      <c r="DL54" s="755"/>
      <c r="DM54" s="756"/>
      <c r="DN54" s="756"/>
      <c r="DO54" s="756"/>
      <c r="DP54" s="757"/>
      <c r="DQ54" s="755"/>
      <c r="DR54" s="756"/>
      <c r="DS54" s="756"/>
      <c r="DT54" s="756"/>
      <c r="DU54" s="757"/>
      <c r="DV54" s="744"/>
      <c r="DW54" s="745"/>
      <c r="DX54" s="745"/>
      <c r="DY54" s="745"/>
      <c r="DZ54" s="758"/>
      <c r="EA54" s="93"/>
    </row>
    <row r="55" spans="1:131" ht="26.25" customHeight="1">
      <c r="A55" s="102">
        <v>28</v>
      </c>
      <c r="B55" s="731"/>
      <c r="C55" s="732"/>
      <c r="D55" s="732"/>
      <c r="E55" s="732"/>
      <c r="F55" s="732"/>
      <c r="G55" s="732"/>
      <c r="H55" s="732"/>
      <c r="I55" s="732"/>
      <c r="J55" s="732"/>
      <c r="K55" s="732"/>
      <c r="L55" s="732"/>
      <c r="M55" s="732"/>
      <c r="N55" s="732"/>
      <c r="O55" s="732"/>
      <c r="P55" s="733"/>
      <c r="Q55" s="805"/>
      <c r="R55" s="806"/>
      <c r="S55" s="806"/>
      <c r="T55" s="806"/>
      <c r="U55" s="806"/>
      <c r="V55" s="806"/>
      <c r="W55" s="806"/>
      <c r="X55" s="806"/>
      <c r="Y55" s="806"/>
      <c r="Z55" s="806"/>
      <c r="AA55" s="806"/>
      <c r="AB55" s="806"/>
      <c r="AC55" s="806"/>
      <c r="AD55" s="806"/>
      <c r="AE55" s="807"/>
      <c r="AF55" s="737"/>
      <c r="AG55" s="738"/>
      <c r="AH55" s="738"/>
      <c r="AI55" s="738"/>
      <c r="AJ55" s="739"/>
      <c r="AK55" s="808"/>
      <c r="AL55" s="806"/>
      <c r="AM55" s="806"/>
      <c r="AN55" s="806"/>
      <c r="AO55" s="806"/>
      <c r="AP55" s="806"/>
      <c r="AQ55" s="806"/>
      <c r="AR55" s="806"/>
      <c r="AS55" s="806"/>
      <c r="AT55" s="806"/>
      <c r="AU55" s="806"/>
      <c r="AV55" s="806"/>
      <c r="AW55" s="806"/>
      <c r="AX55" s="806"/>
      <c r="AY55" s="806"/>
      <c r="AZ55" s="809"/>
      <c r="BA55" s="809"/>
      <c r="BB55" s="809"/>
      <c r="BC55" s="809"/>
      <c r="BD55" s="809"/>
      <c r="BE55" s="800"/>
      <c r="BF55" s="800"/>
      <c r="BG55" s="800"/>
      <c r="BH55" s="800"/>
      <c r="BI55" s="801"/>
      <c r="BJ55" s="96"/>
      <c r="BK55" s="96"/>
      <c r="BL55" s="96"/>
      <c r="BM55" s="96"/>
      <c r="BN55" s="96"/>
      <c r="BO55" s="105"/>
      <c r="BP55" s="105"/>
      <c r="BQ55" s="102">
        <v>49</v>
      </c>
      <c r="BR55" s="103"/>
      <c r="BS55" s="744"/>
      <c r="BT55" s="745"/>
      <c r="BU55" s="745"/>
      <c r="BV55" s="745"/>
      <c r="BW55" s="745"/>
      <c r="BX55" s="745"/>
      <c r="BY55" s="745"/>
      <c r="BZ55" s="745"/>
      <c r="CA55" s="745"/>
      <c r="CB55" s="745"/>
      <c r="CC55" s="745"/>
      <c r="CD55" s="745"/>
      <c r="CE55" s="745"/>
      <c r="CF55" s="745"/>
      <c r="CG55" s="746"/>
      <c r="CH55" s="755"/>
      <c r="CI55" s="756"/>
      <c r="CJ55" s="756"/>
      <c r="CK55" s="756"/>
      <c r="CL55" s="757"/>
      <c r="CM55" s="755"/>
      <c r="CN55" s="756"/>
      <c r="CO55" s="756"/>
      <c r="CP55" s="756"/>
      <c r="CQ55" s="757"/>
      <c r="CR55" s="755"/>
      <c r="CS55" s="756"/>
      <c r="CT55" s="756"/>
      <c r="CU55" s="756"/>
      <c r="CV55" s="757"/>
      <c r="CW55" s="755"/>
      <c r="CX55" s="756"/>
      <c r="CY55" s="756"/>
      <c r="CZ55" s="756"/>
      <c r="DA55" s="757"/>
      <c r="DB55" s="755"/>
      <c r="DC55" s="756"/>
      <c r="DD55" s="756"/>
      <c r="DE55" s="756"/>
      <c r="DF55" s="757"/>
      <c r="DG55" s="755"/>
      <c r="DH55" s="756"/>
      <c r="DI55" s="756"/>
      <c r="DJ55" s="756"/>
      <c r="DK55" s="757"/>
      <c r="DL55" s="755"/>
      <c r="DM55" s="756"/>
      <c r="DN55" s="756"/>
      <c r="DO55" s="756"/>
      <c r="DP55" s="757"/>
      <c r="DQ55" s="755"/>
      <c r="DR55" s="756"/>
      <c r="DS55" s="756"/>
      <c r="DT55" s="756"/>
      <c r="DU55" s="757"/>
      <c r="DV55" s="744"/>
      <c r="DW55" s="745"/>
      <c r="DX55" s="745"/>
      <c r="DY55" s="745"/>
      <c r="DZ55" s="758"/>
      <c r="EA55" s="93"/>
    </row>
    <row r="56" spans="1:131" ht="26.25" customHeight="1">
      <c r="A56" s="102">
        <v>29</v>
      </c>
      <c r="B56" s="731"/>
      <c r="C56" s="732"/>
      <c r="D56" s="732"/>
      <c r="E56" s="732"/>
      <c r="F56" s="732"/>
      <c r="G56" s="732"/>
      <c r="H56" s="732"/>
      <c r="I56" s="732"/>
      <c r="J56" s="732"/>
      <c r="K56" s="732"/>
      <c r="L56" s="732"/>
      <c r="M56" s="732"/>
      <c r="N56" s="732"/>
      <c r="O56" s="732"/>
      <c r="P56" s="733"/>
      <c r="Q56" s="805"/>
      <c r="R56" s="806"/>
      <c r="S56" s="806"/>
      <c r="T56" s="806"/>
      <c r="U56" s="806"/>
      <c r="V56" s="806"/>
      <c r="W56" s="806"/>
      <c r="X56" s="806"/>
      <c r="Y56" s="806"/>
      <c r="Z56" s="806"/>
      <c r="AA56" s="806"/>
      <c r="AB56" s="806"/>
      <c r="AC56" s="806"/>
      <c r="AD56" s="806"/>
      <c r="AE56" s="807"/>
      <c r="AF56" s="737"/>
      <c r="AG56" s="738"/>
      <c r="AH56" s="738"/>
      <c r="AI56" s="738"/>
      <c r="AJ56" s="739"/>
      <c r="AK56" s="808"/>
      <c r="AL56" s="806"/>
      <c r="AM56" s="806"/>
      <c r="AN56" s="806"/>
      <c r="AO56" s="806"/>
      <c r="AP56" s="806"/>
      <c r="AQ56" s="806"/>
      <c r="AR56" s="806"/>
      <c r="AS56" s="806"/>
      <c r="AT56" s="806"/>
      <c r="AU56" s="806"/>
      <c r="AV56" s="806"/>
      <c r="AW56" s="806"/>
      <c r="AX56" s="806"/>
      <c r="AY56" s="806"/>
      <c r="AZ56" s="809"/>
      <c r="BA56" s="809"/>
      <c r="BB56" s="809"/>
      <c r="BC56" s="809"/>
      <c r="BD56" s="809"/>
      <c r="BE56" s="800"/>
      <c r="BF56" s="800"/>
      <c r="BG56" s="800"/>
      <c r="BH56" s="800"/>
      <c r="BI56" s="801"/>
      <c r="BJ56" s="96"/>
      <c r="BK56" s="96"/>
      <c r="BL56" s="96"/>
      <c r="BM56" s="96"/>
      <c r="BN56" s="96"/>
      <c r="BO56" s="105"/>
      <c r="BP56" s="105"/>
      <c r="BQ56" s="102">
        <v>50</v>
      </c>
      <c r="BR56" s="103"/>
      <c r="BS56" s="744"/>
      <c r="BT56" s="745"/>
      <c r="BU56" s="745"/>
      <c r="BV56" s="745"/>
      <c r="BW56" s="745"/>
      <c r="BX56" s="745"/>
      <c r="BY56" s="745"/>
      <c r="BZ56" s="745"/>
      <c r="CA56" s="745"/>
      <c r="CB56" s="745"/>
      <c r="CC56" s="745"/>
      <c r="CD56" s="745"/>
      <c r="CE56" s="745"/>
      <c r="CF56" s="745"/>
      <c r="CG56" s="746"/>
      <c r="CH56" s="755"/>
      <c r="CI56" s="756"/>
      <c r="CJ56" s="756"/>
      <c r="CK56" s="756"/>
      <c r="CL56" s="757"/>
      <c r="CM56" s="755"/>
      <c r="CN56" s="756"/>
      <c r="CO56" s="756"/>
      <c r="CP56" s="756"/>
      <c r="CQ56" s="757"/>
      <c r="CR56" s="755"/>
      <c r="CS56" s="756"/>
      <c r="CT56" s="756"/>
      <c r="CU56" s="756"/>
      <c r="CV56" s="757"/>
      <c r="CW56" s="755"/>
      <c r="CX56" s="756"/>
      <c r="CY56" s="756"/>
      <c r="CZ56" s="756"/>
      <c r="DA56" s="757"/>
      <c r="DB56" s="755"/>
      <c r="DC56" s="756"/>
      <c r="DD56" s="756"/>
      <c r="DE56" s="756"/>
      <c r="DF56" s="757"/>
      <c r="DG56" s="755"/>
      <c r="DH56" s="756"/>
      <c r="DI56" s="756"/>
      <c r="DJ56" s="756"/>
      <c r="DK56" s="757"/>
      <c r="DL56" s="755"/>
      <c r="DM56" s="756"/>
      <c r="DN56" s="756"/>
      <c r="DO56" s="756"/>
      <c r="DP56" s="757"/>
      <c r="DQ56" s="755"/>
      <c r="DR56" s="756"/>
      <c r="DS56" s="756"/>
      <c r="DT56" s="756"/>
      <c r="DU56" s="757"/>
      <c r="DV56" s="744"/>
      <c r="DW56" s="745"/>
      <c r="DX56" s="745"/>
      <c r="DY56" s="745"/>
      <c r="DZ56" s="758"/>
      <c r="EA56" s="93"/>
    </row>
    <row r="57" spans="1:131" ht="26.25" customHeight="1">
      <c r="A57" s="102">
        <v>30</v>
      </c>
      <c r="B57" s="731"/>
      <c r="C57" s="732"/>
      <c r="D57" s="732"/>
      <c r="E57" s="732"/>
      <c r="F57" s="732"/>
      <c r="G57" s="732"/>
      <c r="H57" s="732"/>
      <c r="I57" s="732"/>
      <c r="J57" s="732"/>
      <c r="K57" s="732"/>
      <c r="L57" s="732"/>
      <c r="M57" s="732"/>
      <c r="N57" s="732"/>
      <c r="O57" s="732"/>
      <c r="P57" s="733"/>
      <c r="Q57" s="805"/>
      <c r="R57" s="806"/>
      <c r="S57" s="806"/>
      <c r="T57" s="806"/>
      <c r="U57" s="806"/>
      <c r="V57" s="806"/>
      <c r="W57" s="806"/>
      <c r="X57" s="806"/>
      <c r="Y57" s="806"/>
      <c r="Z57" s="806"/>
      <c r="AA57" s="806"/>
      <c r="AB57" s="806"/>
      <c r="AC57" s="806"/>
      <c r="AD57" s="806"/>
      <c r="AE57" s="807"/>
      <c r="AF57" s="737"/>
      <c r="AG57" s="738"/>
      <c r="AH57" s="738"/>
      <c r="AI57" s="738"/>
      <c r="AJ57" s="739"/>
      <c r="AK57" s="808"/>
      <c r="AL57" s="806"/>
      <c r="AM57" s="806"/>
      <c r="AN57" s="806"/>
      <c r="AO57" s="806"/>
      <c r="AP57" s="806"/>
      <c r="AQ57" s="806"/>
      <c r="AR57" s="806"/>
      <c r="AS57" s="806"/>
      <c r="AT57" s="806"/>
      <c r="AU57" s="806"/>
      <c r="AV57" s="806"/>
      <c r="AW57" s="806"/>
      <c r="AX57" s="806"/>
      <c r="AY57" s="806"/>
      <c r="AZ57" s="809"/>
      <c r="BA57" s="809"/>
      <c r="BB57" s="809"/>
      <c r="BC57" s="809"/>
      <c r="BD57" s="809"/>
      <c r="BE57" s="800"/>
      <c r="BF57" s="800"/>
      <c r="BG57" s="800"/>
      <c r="BH57" s="800"/>
      <c r="BI57" s="801"/>
      <c r="BJ57" s="96"/>
      <c r="BK57" s="96"/>
      <c r="BL57" s="96"/>
      <c r="BM57" s="96"/>
      <c r="BN57" s="96"/>
      <c r="BO57" s="105"/>
      <c r="BP57" s="105"/>
      <c r="BQ57" s="102">
        <v>51</v>
      </c>
      <c r="BR57" s="103"/>
      <c r="BS57" s="744"/>
      <c r="BT57" s="745"/>
      <c r="BU57" s="745"/>
      <c r="BV57" s="745"/>
      <c r="BW57" s="745"/>
      <c r="BX57" s="745"/>
      <c r="BY57" s="745"/>
      <c r="BZ57" s="745"/>
      <c r="CA57" s="745"/>
      <c r="CB57" s="745"/>
      <c r="CC57" s="745"/>
      <c r="CD57" s="745"/>
      <c r="CE57" s="745"/>
      <c r="CF57" s="745"/>
      <c r="CG57" s="746"/>
      <c r="CH57" s="755"/>
      <c r="CI57" s="756"/>
      <c r="CJ57" s="756"/>
      <c r="CK57" s="756"/>
      <c r="CL57" s="757"/>
      <c r="CM57" s="755"/>
      <c r="CN57" s="756"/>
      <c r="CO57" s="756"/>
      <c r="CP57" s="756"/>
      <c r="CQ57" s="757"/>
      <c r="CR57" s="755"/>
      <c r="CS57" s="756"/>
      <c r="CT57" s="756"/>
      <c r="CU57" s="756"/>
      <c r="CV57" s="757"/>
      <c r="CW57" s="755"/>
      <c r="CX57" s="756"/>
      <c r="CY57" s="756"/>
      <c r="CZ57" s="756"/>
      <c r="DA57" s="757"/>
      <c r="DB57" s="755"/>
      <c r="DC57" s="756"/>
      <c r="DD57" s="756"/>
      <c r="DE57" s="756"/>
      <c r="DF57" s="757"/>
      <c r="DG57" s="755"/>
      <c r="DH57" s="756"/>
      <c r="DI57" s="756"/>
      <c r="DJ57" s="756"/>
      <c r="DK57" s="757"/>
      <c r="DL57" s="755"/>
      <c r="DM57" s="756"/>
      <c r="DN57" s="756"/>
      <c r="DO57" s="756"/>
      <c r="DP57" s="757"/>
      <c r="DQ57" s="755"/>
      <c r="DR57" s="756"/>
      <c r="DS57" s="756"/>
      <c r="DT57" s="756"/>
      <c r="DU57" s="757"/>
      <c r="DV57" s="744"/>
      <c r="DW57" s="745"/>
      <c r="DX57" s="745"/>
      <c r="DY57" s="745"/>
      <c r="DZ57" s="758"/>
      <c r="EA57" s="93"/>
    </row>
    <row r="58" spans="1:131" ht="26.25" customHeight="1">
      <c r="A58" s="102">
        <v>31</v>
      </c>
      <c r="B58" s="731"/>
      <c r="C58" s="732"/>
      <c r="D58" s="732"/>
      <c r="E58" s="732"/>
      <c r="F58" s="732"/>
      <c r="G58" s="732"/>
      <c r="H58" s="732"/>
      <c r="I58" s="732"/>
      <c r="J58" s="732"/>
      <c r="K58" s="732"/>
      <c r="L58" s="732"/>
      <c r="M58" s="732"/>
      <c r="N58" s="732"/>
      <c r="O58" s="732"/>
      <c r="P58" s="733"/>
      <c r="Q58" s="805"/>
      <c r="R58" s="806"/>
      <c r="S58" s="806"/>
      <c r="T58" s="806"/>
      <c r="U58" s="806"/>
      <c r="V58" s="806"/>
      <c r="W58" s="806"/>
      <c r="X58" s="806"/>
      <c r="Y58" s="806"/>
      <c r="Z58" s="806"/>
      <c r="AA58" s="806"/>
      <c r="AB58" s="806"/>
      <c r="AC58" s="806"/>
      <c r="AD58" s="806"/>
      <c r="AE58" s="807"/>
      <c r="AF58" s="737"/>
      <c r="AG58" s="738"/>
      <c r="AH58" s="738"/>
      <c r="AI58" s="738"/>
      <c r="AJ58" s="739"/>
      <c r="AK58" s="808"/>
      <c r="AL58" s="806"/>
      <c r="AM58" s="806"/>
      <c r="AN58" s="806"/>
      <c r="AO58" s="806"/>
      <c r="AP58" s="806"/>
      <c r="AQ58" s="806"/>
      <c r="AR58" s="806"/>
      <c r="AS58" s="806"/>
      <c r="AT58" s="806"/>
      <c r="AU58" s="806"/>
      <c r="AV58" s="806"/>
      <c r="AW58" s="806"/>
      <c r="AX58" s="806"/>
      <c r="AY58" s="806"/>
      <c r="AZ58" s="809"/>
      <c r="BA58" s="809"/>
      <c r="BB58" s="809"/>
      <c r="BC58" s="809"/>
      <c r="BD58" s="809"/>
      <c r="BE58" s="800"/>
      <c r="BF58" s="800"/>
      <c r="BG58" s="800"/>
      <c r="BH58" s="800"/>
      <c r="BI58" s="801"/>
      <c r="BJ58" s="96"/>
      <c r="BK58" s="96"/>
      <c r="BL58" s="96"/>
      <c r="BM58" s="96"/>
      <c r="BN58" s="96"/>
      <c r="BO58" s="105"/>
      <c r="BP58" s="105"/>
      <c r="BQ58" s="102">
        <v>52</v>
      </c>
      <c r="BR58" s="103"/>
      <c r="BS58" s="744"/>
      <c r="BT58" s="745"/>
      <c r="BU58" s="745"/>
      <c r="BV58" s="745"/>
      <c r="BW58" s="745"/>
      <c r="BX58" s="745"/>
      <c r="BY58" s="745"/>
      <c r="BZ58" s="745"/>
      <c r="CA58" s="745"/>
      <c r="CB58" s="745"/>
      <c r="CC58" s="745"/>
      <c r="CD58" s="745"/>
      <c r="CE58" s="745"/>
      <c r="CF58" s="745"/>
      <c r="CG58" s="746"/>
      <c r="CH58" s="755"/>
      <c r="CI58" s="756"/>
      <c r="CJ58" s="756"/>
      <c r="CK58" s="756"/>
      <c r="CL58" s="757"/>
      <c r="CM58" s="755"/>
      <c r="CN58" s="756"/>
      <c r="CO58" s="756"/>
      <c r="CP58" s="756"/>
      <c r="CQ58" s="757"/>
      <c r="CR58" s="755"/>
      <c r="CS58" s="756"/>
      <c r="CT58" s="756"/>
      <c r="CU58" s="756"/>
      <c r="CV58" s="757"/>
      <c r="CW58" s="755"/>
      <c r="CX58" s="756"/>
      <c r="CY58" s="756"/>
      <c r="CZ58" s="756"/>
      <c r="DA58" s="757"/>
      <c r="DB58" s="755"/>
      <c r="DC58" s="756"/>
      <c r="DD58" s="756"/>
      <c r="DE58" s="756"/>
      <c r="DF58" s="757"/>
      <c r="DG58" s="755"/>
      <c r="DH58" s="756"/>
      <c r="DI58" s="756"/>
      <c r="DJ58" s="756"/>
      <c r="DK58" s="757"/>
      <c r="DL58" s="755"/>
      <c r="DM58" s="756"/>
      <c r="DN58" s="756"/>
      <c r="DO58" s="756"/>
      <c r="DP58" s="757"/>
      <c r="DQ58" s="755"/>
      <c r="DR58" s="756"/>
      <c r="DS58" s="756"/>
      <c r="DT58" s="756"/>
      <c r="DU58" s="757"/>
      <c r="DV58" s="744"/>
      <c r="DW58" s="745"/>
      <c r="DX58" s="745"/>
      <c r="DY58" s="745"/>
      <c r="DZ58" s="758"/>
      <c r="EA58" s="93"/>
    </row>
    <row r="59" spans="1:131" ht="26.25" customHeight="1">
      <c r="A59" s="102">
        <v>32</v>
      </c>
      <c r="B59" s="731"/>
      <c r="C59" s="732"/>
      <c r="D59" s="732"/>
      <c r="E59" s="732"/>
      <c r="F59" s="732"/>
      <c r="G59" s="732"/>
      <c r="H59" s="732"/>
      <c r="I59" s="732"/>
      <c r="J59" s="732"/>
      <c r="K59" s="732"/>
      <c r="L59" s="732"/>
      <c r="M59" s="732"/>
      <c r="N59" s="732"/>
      <c r="O59" s="732"/>
      <c r="P59" s="733"/>
      <c r="Q59" s="805"/>
      <c r="R59" s="806"/>
      <c r="S59" s="806"/>
      <c r="T59" s="806"/>
      <c r="U59" s="806"/>
      <c r="V59" s="806"/>
      <c r="W59" s="806"/>
      <c r="X59" s="806"/>
      <c r="Y59" s="806"/>
      <c r="Z59" s="806"/>
      <c r="AA59" s="806"/>
      <c r="AB59" s="806"/>
      <c r="AC59" s="806"/>
      <c r="AD59" s="806"/>
      <c r="AE59" s="807"/>
      <c r="AF59" s="737"/>
      <c r="AG59" s="738"/>
      <c r="AH59" s="738"/>
      <c r="AI59" s="738"/>
      <c r="AJ59" s="739"/>
      <c r="AK59" s="808"/>
      <c r="AL59" s="806"/>
      <c r="AM59" s="806"/>
      <c r="AN59" s="806"/>
      <c r="AO59" s="806"/>
      <c r="AP59" s="806"/>
      <c r="AQ59" s="806"/>
      <c r="AR59" s="806"/>
      <c r="AS59" s="806"/>
      <c r="AT59" s="806"/>
      <c r="AU59" s="806"/>
      <c r="AV59" s="806"/>
      <c r="AW59" s="806"/>
      <c r="AX59" s="806"/>
      <c r="AY59" s="806"/>
      <c r="AZ59" s="809"/>
      <c r="BA59" s="809"/>
      <c r="BB59" s="809"/>
      <c r="BC59" s="809"/>
      <c r="BD59" s="809"/>
      <c r="BE59" s="800"/>
      <c r="BF59" s="800"/>
      <c r="BG59" s="800"/>
      <c r="BH59" s="800"/>
      <c r="BI59" s="801"/>
      <c r="BJ59" s="96"/>
      <c r="BK59" s="96"/>
      <c r="BL59" s="96"/>
      <c r="BM59" s="96"/>
      <c r="BN59" s="96"/>
      <c r="BO59" s="105"/>
      <c r="BP59" s="105"/>
      <c r="BQ59" s="102">
        <v>53</v>
      </c>
      <c r="BR59" s="103"/>
      <c r="BS59" s="744"/>
      <c r="BT59" s="745"/>
      <c r="BU59" s="745"/>
      <c r="BV59" s="745"/>
      <c r="BW59" s="745"/>
      <c r="BX59" s="745"/>
      <c r="BY59" s="745"/>
      <c r="BZ59" s="745"/>
      <c r="CA59" s="745"/>
      <c r="CB59" s="745"/>
      <c r="CC59" s="745"/>
      <c r="CD59" s="745"/>
      <c r="CE59" s="745"/>
      <c r="CF59" s="745"/>
      <c r="CG59" s="746"/>
      <c r="CH59" s="755"/>
      <c r="CI59" s="756"/>
      <c r="CJ59" s="756"/>
      <c r="CK59" s="756"/>
      <c r="CL59" s="757"/>
      <c r="CM59" s="755"/>
      <c r="CN59" s="756"/>
      <c r="CO59" s="756"/>
      <c r="CP59" s="756"/>
      <c r="CQ59" s="757"/>
      <c r="CR59" s="755"/>
      <c r="CS59" s="756"/>
      <c r="CT59" s="756"/>
      <c r="CU59" s="756"/>
      <c r="CV59" s="757"/>
      <c r="CW59" s="755"/>
      <c r="CX59" s="756"/>
      <c r="CY59" s="756"/>
      <c r="CZ59" s="756"/>
      <c r="DA59" s="757"/>
      <c r="DB59" s="755"/>
      <c r="DC59" s="756"/>
      <c r="DD59" s="756"/>
      <c r="DE59" s="756"/>
      <c r="DF59" s="757"/>
      <c r="DG59" s="755"/>
      <c r="DH59" s="756"/>
      <c r="DI59" s="756"/>
      <c r="DJ59" s="756"/>
      <c r="DK59" s="757"/>
      <c r="DL59" s="755"/>
      <c r="DM59" s="756"/>
      <c r="DN59" s="756"/>
      <c r="DO59" s="756"/>
      <c r="DP59" s="757"/>
      <c r="DQ59" s="755"/>
      <c r="DR59" s="756"/>
      <c r="DS59" s="756"/>
      <c r="DT59" s="756"/>
      <c r="DU59" s="757"/>
      <c r="DV59" s="744"/>
      <c r="DW59" s="745"/>
      <c r="DX59" s="745"/>
      <c r="DY59" s="745"/>
      <c r="DZ59" s="758"/>
      <c r="EA59" s="93"/>
    </row>
    <row r="60" spans="1:131" ht="26.25" customHeight="1">
      <c r="A60" s="102">
        <v>33</v>
      </c>
      <c r="B60" s="731"/>
      <c r="C60" s="732"/>
      <c r="D60" s="732"/>
      <c r="E60" s="732"/>
      <c r="F60" s="732"/>
      <c r="G60" s="732"/>
      <c r="H60" s="732"/>
      <c r="I60" s="732"/>
      <c r="J60" s="732"/>
      <c r="K60" s="732"/>
      <c r="L60" s="732"/>
      <c r="M60" s="732"/>
      <c r="N60" s="732"/>
      <c r="O60" s="732"/>
      <c r="P60" s="733"/>
      <c r="Q60" s="805"/>
      <c r="R60" s="806"/>
      <c r="S60" s="806"/>
      <c r="T60" s="806"/>
      <c r="U60" s="806"/>
      <c r="V60" s="806"/>
      <c r="W60" s="806"/>
      <c r="X60" s="806"/>
      <c r="Y60" s="806"/>
      <c r="Z60" s="806"/>
      <c r="AA60" s="806"/>
      <c r="AB60" s="806"/>
      <c r="AC60" s="806"/>
      <c r="AD60" s="806"/>
      <c r="AE60" s="807"/>
      <c r="AF60" s="737"/>
      <c r="AG60" s="738"/>
      <c r="AH60" s="738"/>
      <c r="AI60" s="738"/>
      <c r="AJ60" s="739"/>
      <c r="AK60" s="808"/>
      <c r="AL60" s="806"/>
      <c r="AM60" s="806"/>
      <c r="AN60" s="806"/>
      <c r="AO60" s="806"/>
      <c r="AP60" s="806"/>
      <c r="AQ60" s="806"/>
      <c r="AR60" s="806"/>
      <c r="AS60" s="806"/>
      <c r="AT60" s="806"/>
      <c r="AU60" s="806"/>
      <c r="AV60" s="806"/>
      <c r="AW60" s="806"/>
      <c r="AX60" s="806"/>
      <c r="AY60" s="806"/>
      <c r="AZ60" s="809"/>
      <c r="BA60" s="809"/>
      <c r="BB60" s="809"/>
      <c r="BC60" s="809"/>
      <c r="BD60" s="809"/>
      <c r="BE60" s="800"/>
      <c r="BF60" s="800"/>
      <c r="BG60" s="800"/>
      <c r="BH60" s="800"/>
      <c r="BI60" s="801"/>
      <c r="BJ60" s="96"/>
      <c r="BK60" s="96"/>
      <c r="BL60" s="96"/>
      <c r="BM60" s="96"/>
      <c r="BN60" s="96"/>
      <c r="BO60" s="105"/>
      <c r="BP60" s="105"/>
      <c r="BQ60" s="102">
        <v>54</v>
      </c>
      <c r="BR60" s="103"/>
      <c r="BS60" s="744"/>
      <c r="BT60" s="745"/>
      <c r="BU60" s="745"/>
      <c r="BV60" s="745"/>
      <c r="BW60" s="745"/>
      <c r="BX60" s="745"/>
      <c r="BY60" s="745"/>
      <c r="BZ60" s="745"/>
      <c r="CA60" s="745"/>
      <c r="CB60" s="745"/>
      <c r="CC60" s="745"/>
      <c r="CD60" s="745"/>
      <c r="CE60" s="745"/>
      <c r="CF60" s="745"/>
      <c r="CG60" s="746"/>
      <c r="CH60" s="755"/>
      <c r="CI60" s="756"/>
      <c r="CJ60" s="756"/>
      <c r="CK60" s="756"/>
      <c r="CL60" s="757"/>
      <c r="CM60" s="755"/>
      <c r="CN60" s="756"/>
      <c r="CO60" s="756"/>
      <c r="CP60" s="756"/>
      <c r="CQ60" s="757"/>
      <c r="CR60" s="755"/>
      <c r="CS60" s="756"/>
      <c r="CT60" s="756"/>
      <c r="CU60" s="756"/>
      <c r="CV60" s="757"/>
      <c r="CW60" s="755"/>
      <c r="CX60" s="756"/>
      <c r="CY60" s="756"/>
      <c r="CZ60" s="756"/>
      <c r="DA60" s="757"/>
      <c r="DB60" s="755"/>
      <c r="DC60" s="756"/>
      <c r="DD60" s="756"/>
      <c r="DE60" s="756"/>
      <c r="DF60" s="757"/>
      <c r="DG60" s="755"/>
      <c r="DH60" s="756"/>
      <c r="DI60" s="756"/>
      <c r="DJ60" s="756"/>
      <c r="DK60" s="757"/>
      <c r="DL60" s="755"/>
      <c r="DM60" s="756"/>
      <c r="DN60" s="756"/>
      <c r="DO60" s="756"/>
      <c r="DP60" s="757"/>
      <c r="DQ60" s="755"/>
      <c r="DR60" s="756"/>
      <c r="DS60" s="756"/>
      <c r="DT60" s="756"/>
      <c r="DU60" s="757"/>
      <c r="DV60" s="744"/>
      <c r="DW60" s="745"/>
      <c r="DX60" s="745"/>
      <c r="DY60" s="745"/>
      <c r="DZ60" s="758"/>
      <c r="EA60" s="93"/>
    </row>
    <row r="61" spans="1:131" ht="26.25" customHeight="1" thickBot="1">
      <c r="A61" s="102">
        <v>34</v>
      </c>
      <c r="B61" s="731"/>
      <c r="C61" s="732"/>
      <c r="D61" s="732"/>
      <c r="E61" s="732"/>
      <c r="F61" s="732"/>
      <c r="G61" s="732"/>
      <c r="H61" s="732"/>
      <c r="I61" s="732"/>
      <c r="J61" s="732"/>
      <c r="K61" s="732"/>
      <c r="L61" s="732"/>
      <c r="M61" s="732"/>
      <c r="N61" s="732"/>
      <c r="O61" s="732"/>
      <c r="P61" s="733"/>
      <c r="Q61" s="805"/>
      <c r="R61" s="806"/>
      <c r="S61" s="806"/>
      <c r="T61" s="806"/>
      <c r="U61" s="806"/>
      <c r="V61" s="806"/>
      <c r="W61" s="806"/>
      <c r="X61" s="806"/>
      <c r="Y61" s="806"/>
      <c r="Z61" s="806"/>
      <c r="AA61" s="806"/>
      <c r="AB61" s="806"/>
      <c r="AC61" s="806"/>
      <c r="AD61" s="806"/>
      <c r="AE61" s="807"/>
      <c r="AF61" s="737"/>
      <c r="AG61" s="738"/>
      <c r="AH61" s="738"/>
      <c r="AI61" s="738"/>
      <c r="AJ61" s="739"/>
      <c r="AK61" s="808"/>
      <c r="AL61" s="806"/>
      <c r="AM61" s="806"/>
      <c r="AN61" s="806"/>
      <c r="AO61" s="806"/>
      <c r="AP61" s="806"/>
      <c r="AQ61" s="806"/>
      <c r="AR61" s="806"/>
      <c r="AS61" s="806"/>
      <c r="AT61" s="806"/>
      <c r="AU61" s="806"/>
      <c r="AV61" s="806"/>
      <c r="AW61" s="806"/>
      <c r="AX61" s="806"/>
      <c r="AY61" s="806"/>
      <c r="AZ61" s="809"/>
      <c r="BA61" s="809"/>
      <c r="BB61" s="809"/>
      <c r="BC61" s="809"/>
      <c r="BD61" s="809"/>
      <c r="BE61" s="800"/>
      <c r="BF61" s="800"/>
      <c r="BG61" s="800"/>
      <c r="BH61" s="800"/>
      <c r="BI61" s="801"/>
      <c r="BJ61" s="96"/>
      <c r="BK61" s="96"/>
      <c r="BL61" s="96"/>
      <c r="BM61" s="96"/>
      <c r="BN61" s="96"/>
      <c r="BO61" s="105"/>
      <c r="BP61" s="105"/>
      <c r="BQ61" s="102">
        <v>55</v>
      </c>
      <c r="BR61" s="103"/>
      <c r="BS61" s="744"/>
      <c r="BT61" s="745"/>
      <c r="BU61" s="745"/>
      <c r="BV61" s="745"/>
      <c r="BW61" s="745"/>
      <c r="BX61" s="745"/>
      <c r="BY61" s="745"/>
      <c r="BZ61" s="745"/>
      <c r="CA61" s="745"/>
      <c r="CB61" s="745"/>
      <c r="CC61" s="745"/>
      <c r="CD61" s="745"/>
      <c r="CE61" s="745"/>
      <c r="CF61" s="745"/>
      <c r="CG61" s="746"/>
      <c r="CH61" s="755"/>
      <c r="CI61" s="756"/>
      <c r="CJ61" s="756"/>
      <c r="CK61" s="756"/>
      <c r="CL61" s="757"/>
      <c r="CM61" s="755"/>
      <c r="CN61" s="756"/>
      <c r="CO61" s="756"/>
      <c r="CP61" s="756"/>
      <c r="CQ61" s="757"/>
      <c r="CR61" s="755"/>
      <c r="CS61" s="756"/>
      <c r="CT61" s="756"/>
      <c r="CU61" s="756"/>
      <c r="CV61" s="757"/>
      <c r="CW61" s="755"/>
      <c r="CX61" s="756"/>
      <c r="CY61" s="756"/>
      <c r="CZ61" s="756"/>
      <c r="DA61" s="757"/>
      <c r="DB61" s="755"/>
      <c r="DC61" s="756"/>
      <c r="DD61" s="756"/>
      <c r="DE61" s="756"/>
      <c r="DF61" s="757"/>
      <c r="DG61" s="755"/>
      <c r="DH61" s="756"/>
      <c r="DI61" s="756"/>
      <c r="DJ61" s="756"/>
      <c r="DK61" s="757"/>
      <c r="DL61" s="755"/>
      <c r="DM61" s="756"/>
      <c r="DN61" s="756"/>
      <c r="DO61" s="756"/>
      <c r="DP61" s="757"/>
      <c r="DQ61" s="755"/>
      <c r="DR61" s="756"/>
      <c r="DS61" s="756"/>
      <c r="DT61" s="756"/>
      <c r="DU61" s="757"/>
      <c r="DV61" s="744"/>
      <c r="DW61" s="745"/>
      <c r="DX61" s="745"/>
      <c r="DY61" s="745"/>
      <c r="DZ61" s="758"/>
      <c r="EA61" s="93"/>
    </row>
    <row r="62" spans="1:131" ht="26.25" customHeight="1">
      <c r="A62" s="102">
        <v>35</v>
      </c>
      <c r="B62" s="731"/>
      <c r="C62" s="732"/>
      <c r="D62" s="732"/>
      <c r="E62" s="732"/>
      <c r="F62" s="732"/>
      <c r="G62" s="732"/>
      <c r="H62" s="732"/>
      <c r="I62" s="732"/>
      <c r="J62" s="732"/>
      <c r="K62" s="732"/>
      <c r="L62" s="732"/>
      <c r="M62" s="732"/>
      <c r="N62" s="732"/>
      <c r="O62" s="732"/>
      <c r="P62" s="733"/>
      <c r="Q62" s="805"/>
      <c r="R62" s="806"/>
      <c r="S62" s="806"/>
      <c r="T62" s="806"/>
      <c r="U62" s="806"/>
      <c r="V62" s="806"/>
      <c r="W62" s="806"/>
      <c r="X62" s="806"/>
      <c r="Y62" s="806"/>
      <c r="Z62" s="806"/>
      <c r="AA62" s="806"/>
      <c r="AB62" s="806"/>
      <c r="AC62" s="806"/>
      <c r="AD62" s="806"/>
      <c r="AE62" s="807"/>
      <c r="AF62" s="737"/>
      <c r="AG62" s="738"/>
      <c r="AH62" s="738"/>
      <c r="AI62" s="738"/>
      <c r="AJ62" s="739"/>
      <c r="AK62" s="808"/>
      <c r="AL62" s="806"/>
      <c r="AM62" s="806"/>
      <c r="AN62" s="806"/>
      <c r="AO62" s="806"/>
      <c r="AP62" s="806"/>
      <c r="AQ62" s="806"/>
      <c r="AR62" s="806"/>
      <c r="AS62" s="806"/>
      <c r="AT62" s="806"/>
      <c r="AU62" s="806"/>
      <c r="AV62" s="806"/>
      <c r="AW62" s="806"/>
      <c r="AX62" s="806"/>
      <c r="AY62" s="806"/>
      <c r="AZ62" s="809"/>
      <c r="BA62" s="809"/>
      <c r="BB62" s="809"/>
      <c r="BC62" s="809"/>
      <c r="BD62" s="809"/>
      <c r="BE62" s="800"/>
      <c r="BF62" s="800"/>
      <c r="BG62" s="800"/>
      <c r="BH62" s="800"/>
      <c r="BI62" s="801"/>
      <c r="BJ62" s="817" t="s">
        <v>346</v>
      </c>
      <c r="BK62" s="778"/>
      <c r="BL62" s="778"/>
      <c r="BM62" s="778"/>
      <c r="BN62" s="779"/>
      <c r="BO62" s="105"/>
      <c r="BP62" s="105"/>
      <c r="BQ62" s="102">
        <v>56</v>
      </c>
      <c r="BR62" s="103"/>
      <c r="BS62" s="744"/>
      <c r="BT62" s="745"/>
      <c r="BU62" s="745"/>
      <c r="BV62" s="745"/>
      <c r="BW62" s="745"/>
      <c r="BX62" s="745"/>
      <c r="BY62" s="745"/>
      <c r="BZ62" s="745"/>
      <c r="CA62" s="745"/>
      <c r="CB62" s="745"/>
      <c r="CC62" s="745"/>
      <c r="CD62" s="745"/>
      <c r="CE62" s="745"/>
      <c r="CF62" s="745"/>
      <c r="CG62" s="746"/>
      <c r="CH62" s="755"/>
      <c r="CI62" s="756"/>
      <c r="CJ62" s="756"/>
      <c r="CK62" s="756"/>
      <c r="CL62" s="757"/>
      <c r="CM62" s="755"/>
      <c r="CN62" s="756"/>
      <c r="CO62" s="756"/>
      <c r="CP62" s="756"/>
      <c r="CQ62" s="757"/>
      <c r="CR62" s="755"/>
      <c r="CS62" s="756"/>
      <c r="CT62" s="756"/>
      <c r="CU62" s="756"/>
      <c r="CV62" s="757"/>
      <c r="CW62" s="755"/>
      <c r="CX62" s="756"/>
      <c r="CY62" s="756"/>
      <c r="CZ62" s="756"/>
      <c r="DA62" s="757"/>
      <c r="DB62" s="755"/>
      <c r="DC62" s="756"/>
      <c r="DD62" s="756"/>
      <c r="DE62" s="756"/>
      <c r="DF62" s="757"/>
      <c r="DG62" s="755"/>
      <c r="DH62" s="756"/>
      <c r="DI62" s="756"/>
      <c r="DJ62" s="756"/>
      <c r="DK62" s="757"/>
      <c r="DL62" s="755"/>
      <c r="DM62" s="756"/>
      <c r="DN62" s="756"/>
      <c r="DO62" s="756"/>
      <c r="DP62" s="757"/>
      <c r="DQ62" s="755"/>
      <c r="DR62" s="756"/>
      <c r="DS62" s="756"/>
      <c r="DT62" s="756"/>
      <c r="DU62" s="757"/>
      <c r="DV62" s="744"/>
      <c r="DW62" s="745"/>
      <c r="DX62" s="745"/>
      <c r="DY62" s="745"/>
      <c r="DZ62" s="758"/>
      <c r="EA62" s="93"/>
    </row>
    <row r="63" spans="1:131" ht="26.25" customHeight="1" thickBot="1">
      <c r="A63" s="104" t="s">
        <v>326</v>
      </c>
      <c r="B63" s="762" t="s">
        <v>347</v>
      </c>
      <c r="C63" s="763"/>
      <c r="D63" s="763"/>
      <c r="E63" s="763"/>
      <c r="F63" s="763"/>
      <c r="G63" s="763"/>
      <c r="H63" s="763"/>
      <c r="I63" s="763"/>
      <c r="J63" s="763"/>
      <c r="K63" s="763"/>
      <c r="L63" s="763"/>
      <c r="M63" s="763"/>
      <c r="N63" s="763"/>
      <c r="O63" s="763"/>
      <c r="P63" s="764"/>
      <c r="Q63" s="810"/>
      <c r="R63" s="811"/>
      <c r="S63" s="811"/>
      <c r="T63" s="811"/>
      <c r="U63" s="811"/>
      <c r="V63" s="811"/>
      <c r="W63" s="811"/>
      <c r="X63" s="811"/>
      <c r="Y63" s="811"/>
      <c r="Z63" s="811"/>
      <c r="AA63" s="811"/>
      <c r="AB63" s="811"/>
      <c r="AC63" s="811"/>
      <c r="AD63" s="811"/>
      <c r="AE63" s="812"/>
      <c r="AF63" s="813">
        <v>82</v>
      </c>
      <c r="AG63" s="814"/>
      <c r="AH63" s="814"/>
      <c r="AI63" s="814"/>
      <c r="AJ63" s="815"/>
      <c r="AK63" s="816"/>
      <c r="AL63" s="811"/>
      <c r="AM63" s="811"/>
      <c r="AN63" s="811"/>
      <c r="AO63" s="811"/>
      <c r="AP63" s="814">
        <v>1411</v>
      </c>
      <c r="AQ63" s="814"/>
      <c r="AR63" s="814"/>
      <c r="AS63" s="814"/>
      <c r="AT63" s="814"/>
      <c r="AU63" s="814">
        <v>1243</v>
      </c>
      <c r="AV63" s="814"/>
      <c r="AW63" s="814"/>
      <c r="AX63" s="814"/>
      <c r="AY63" s="814"/>
      <c r="AZ63" s="818"/>
      <c r="BA63" s="818"/>
      <c r="BB63" s="818"/>
      <c r="BC63" s="818"/>
      <c r="BD63" s="818"/>
      <c r="BE63" s="819"/>
      <c r="BF63" s="819"/>
      <c r="BG63" s="819"/>
      <c r="BH63" s="819"/>
      <c r="BI63" s="820"/>
      <c r="BJ63" s="821" t="s">
        <v>66</v>
      </c>
      <c r="BK63" s="822"/>
      <c r="BL63" s="822"/>
      <c r="BM63" s="822"/>
      <c r="BN63" s="823"/>
      <c r="BO63" s="105"/>
      <c r="BP63" s="105"/>
      <c r="BQ63" s="102">
        <v>57</v>
      </c>
      <c r="BR63" s="103"/>
      <c r="BS63" s="744"/>
      <c r="BT63" s="745"/>
      <c r="BU63" s="745"/>
      <c r="BV63" s="745"/>
      <c r="BW63" s="745"/>
      <c r="BX63" s="745"/>
      <c r="BY63" s="745"/>
      <c r="BZ63" s="745"/>
      <c r="CA63" s="745"/>
      <c r="CB63" s="745"/>
      <c r="CC63" s="745"/>
      <c r="CD63" s="745"/>
      <c r="CE63" s="745"/>
      <c r="CF63" s="745"/>
      <c r="CG63" s="746"/>
      <c r="CH63" s="755"/>
      <c r="CI63" s="756"/>
      <c r="CJ63" s="756"/>
      <c r="CK63" s="756"/>
      <c r="CL63" s="757"/>
      <c r="CM63" s="755"/>
      <c r="CN63" s="756"/>
      <c r="CO63" s="756"/>
      <c r="CP63" s="756"/>
      <c r="CQ63" s="757"/>
      <c r="CR63" s="755"/>
      <c r="CS63" s="756"/>
      <c r="CT63" s="756"/>
      <c r="CU63" s="756"/>
      <c r="CV63" s="757"/>
      <c r="CW63" s="755"/>
      <c r="CX63" s="756"/>
      <c r="CY63" s="756"/>
      <c r="CZ63" s="756"/>
      <c r="DA63" s="757"/>
      <c r="DB63" s="755"/>
      <c r="DC63" s="756"/>
      <c r="DD63" s="756"/>
      <c r="DE63" s="756"/>
      <c r="DF63" s="757"/>
      <c r="DG63" s="755"/>
      <c r="DH63" s="756"/>
      <c r="DI63" s="756"/>
      <c r="DJ63" s="756"/>
      <c r="DK63" s="757"/>
      <c r="DL63" s="755"/>
      <c r="DM63" s="756"/>
      <c r="DN63" s="756"/>
      <c r="DO63" s="756"/>
      <c r="DP63" s="757"/>
      <c r="DQ63" s="755"/>
      <c r="DR63" s="756"/>
      <c r="DS63" s="756"/>
      <c r="DT63" s="756"/>
      <c r="DU63" s="757"/>
      <c r="DV63" s="744"/>
      <c r="DW63" s="745"/>
      <c r="DX63" s="745"/>
      <c r="DY63" s="745"/>
      <c r="DZ63" s="758"/>
      <c r="EA63" s="93"/>
    </row>
    <row r="64" spans="1:131" ht="26.2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744"/>
      <c r="BT64" s="745"/>
      <c r="BU64" s="745"/>
      <c r="BV64" s="745"/>
      <c r="BW64" s="745"/>
      <c r="BX64" s="745"/>
      <c r="BY64" s="745"/>
      <c r="BZ64" s="745"/>
      <c r="CA64" s="745"/>
      <c r="CB64" s="745"/>
      <c r="CC64" s="745"/>
      <c r="CD64" s="745"/>
      <c r="CE64" s="745"/>
      <c r="CF64" s="745"/>
      <c r="CG64" s="746"/>
      <c r="CH64" s="755"/>
      <c r="CI64" s="756"/>
      <c r="CJ64" s="756"/>
      <c r="CK64" s="756"/>
      <c r="CL64" s="757"/>
      <c r="CM64" s="755"/>
      <c r="CN64" s="756"/>
      <c r="CO64" s="756"/>
      <c r="CP64" s="756"/>
      <c r="CQ64" s="757"/>
      <c r="CR64" s="755"/>
      <c r="CS64" s="756"/>
      <c r="CT64" s="756"/>
      <c r="CU64" s="756"/>
      <c r="CV64" s="757"/>
      <c r="CW64" s="755"/>
      <c r="CX64" s="756"/>
      <c r="CY64" s="756"/>
      <c r="CZ64" s="756"/>
      <c r="DA64" s="757"/>
      <c r="DB64" s="755"/>
      <c r="DC64" s="756"/>
      <c r="DD64" s="756"/>
      <c r="DE64" s="756"/>
      <c r="DF64" s="757"/>
      <c r="DG64" s="755"/>
      <c r="DH64" s="756"/>
      <c r="DI64" s="756"/>
      <c r="DJ64" s="756"/>
      <c r="DK64" s="757"/>
      <c r="DL64" s="755"/>
      <c r="DM64" s="756"/>
      <c r="DN64" s="756"/>
      <c r="DO64" s="756"/>
      <c r="DP64" s="757"/>
      <c r="DQ64" s="755"/>
      <c r="DR64" s="756"/>
      <c r="DS64" s="756"/>
      <c r="DT64" s="756"/>
      <c r="DU64" s="757"/>
      <c r="DV64" s="744"/>
      <c r="DW64" s="745"/>
      <c r="DX64" s="745"/>
      <c r="DY64" s="745"/>
      <c r="DZ64" s="758"/>
      <c r="EA64" s="93"/>
    </row>
    <row r="65" spans="1:131" ht="26.25" customHeight="1" thickBot="1">
      <c r="A65" s="96" t="s">
        <v>348</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744"/>
      <c r="BT65" s="745"/>
      <c r="BU65" s="745"/>
      <c r="BV65" s="745"/>
      <c r="BW65" s="745"/>
      <c r="BX65" s="745"/>
      <c r="BY65" s="745"/>
      <c r="BZ65" s="745"/>
      <c r="CA65" s="745"/>
      <c r="CB65" s="745"/>
      <c r="CC65" s="745"/>
      <c r="CD65" s="745"/>
      <c r="CE65" s="745"/>
      <c r="CF65" s="745"/>
      <c r="CG65" s="746"/>
      <c r="CH65" s="755"/>
      <c r="CI65" s="756"/>
      <c r="CJ65" s="756"/>
      <c r="CK65" s="756"/>
      <c r="CL65" s="757"/>
      <c r="CM65" s="755"/>
      <c r="CN65" s="756"/>
      <c r="CO65" s="756"/>
      <c r="CP65" s="756"/>
      <c r="CQ65" s="757"/>
      <c r="CR65" s="755"/>
      <c r="CS65" s="756"/>
      <c r="CT65" s="756"/>
      <c r="CU65" s="756"/>
      <c r="CV65" s="757"/>
      <c r="CW65" s="755"/>
      <c r="CX65" s="756"/>
      <c r="CY65" s="756"/>
      <c r="CZ65" s="756"/>
      <c r="DA65" s="757"/>
      <c r="DB65" s="755"/>
      <c r="DC65" s="756"/>
      <c r="DD65" s="756"/>
      <c r="DE65" s="756"/>
      <c r="DF65" s="757"/>
      <c r="DG65" s="755"/>
      <c r="DH65" s="756"/>
      <c r="DI65" s="756"/>
      <c r="DJ65" s="756"/>
      <c r="DK65" s="757"/>
      <c r="DL65" s="755"/>
      <c r="DM65" s="756"/>
      <c r="DN65" s="756"/>
      <c r="DO65" s="756"/>
      <c r="DP65" s="757"/>
      <c r="DQ65" s="755"/>
      <c r="DR65" s="756"/>
      <c r="DS65" s="756"/>
      <c r="DT65" s="756"/>
      <c r="DU65" s="757"/>
      <c r="DV65" s="744"/>
      <c r="DW65" s="745"/>
      <c r="DX65" s="745"/>
      <c r="DY65" s="745"/>
      <c r="DZ65" s="758"/>
      <c r="EA65" s="93"/>
    </row>
    <row r="66" spans="1:131" ht="26.25" customHeight="1">
      <c r="A66" s="716" t="s">
        <v>349</v>
      </c>
      <c r="B66" s="717"/>
      <c r="C66" s="717"/>
      <c r="D66" s="717"/>
      <c r="E66" s="717"/>
      <c r="F66" s="717"/>
      <c r="G66" s="717"/>
      <c r="H66" s="717"/>
      <c r="I66" s="717"/>
      <c r="J66" s="717"/>
      <c r="K66" s="717"/>
      <c r="L66" s="717"/>
      <c r="M66" s="717"/>
      <c r="N66" s="717"/>
      <c r="O66" s="717"/>
      <c r="P66" s="718"/>
      <c r="Q66" s="693" t="s">
        <v>330</v>
      </c>
      <c r="R66" s="694"/>
      <c r="S66" s="694"/>
      <c r="T66" s="694"/>
      <c r="U66" s="695"/>
      <c r="V66" s="693" t="s">
        <v>331</v>
      </c>
      <c r="W66" s="694"/>
      <c r="X66" s="694"/>
      <c r="Y66" s="694"/>
      <c r="Z66" s="695"/>
      <c r="AA66" s="693" t="s">
        <v>332</v>
      </c>
      <c r="AB66" s="694"/>
      <c r="AC66" s="694"/>
      <c r="AD66" s="694"/>
      <c r="AE66" s="695"/>
      <c r="AF66" s="824" t="s">
        <v>333</v>
      </c>
      <c r="AG66" s="785"/>
      <c r="AH66" s="785"/>
      <c r="AI66" s="785"/>
      <c r="AJ66" s="825"/>
      <c r="AK66" s="693" t="s">
        <v>334</v>
      </c>
      <c r="AL66" s="717"/>
      <c r="AM66" s="717"/>
      <c r="AN66" s="717"/>
      <c r="AO66" s="718"/>
      <c r="AP66" s="693" t="s">
        <v>335</v>
      </c>
      <c r="AQ66" s="694"/>
      <c r="AR66" s="694"/>
      <c r="AS66" s="694"/>
      <c r="AT66" s="695"/>
      <c r="AU66" s="693" t="s">
        <v>350</v>
      </c>
      <c r="AV66" s="694"/>
      <c r="AW66" s="694"/>
      <c r="AX66" s="694"/>
      <c r="AY66" s="695"/>
      <c r="AZ66" s="693" t="s">
        <v>310</v>
      </c>
      <c r="BA66" s="694"/>
      <c r="BB66" s="694"/>
      <c r="BC66" s="694"/>
      <c r="BD66" s="705"/>
      <c r="BE66" s="105"/>
      <c r="BF66" s="105"/>
      <c r="BG66" s="105"/>
      <c r="BH66" s="105"/>
      <c r="BI66" s="105"/>
      <c r="BJ66" s="105"/>
      <c r="BK66" s="105"/>
      <c r="BL66" s="105"/>
      <c r="BM66" s="105"/>
      <c r="BN66" s="105"/>
      <c r="BO66" s="105"/>
      <c r="BP66" s="105"/>
      <c r="BQ66" s="102">
        <v>60</v>
      </c>
      <c r="BR66" s="107"/>
      <c r="BS66" s="829"/>
      <c r="BT66" s="830"/>
      <c r="BU66" s="830"/>
      <c r="BV66" s="830"/>
      <c r="BW66" s="830"/>
      <c r="BX66" s="830"/>
      <c r="BY66" s="830"/>
      <c r="BZ66" s="830"/>
      <c r="CA66" s="830"/>
      <c r="CB66" s="830"/>
      <c r="CC66" s="830"/>
      <c r="CD66" s="830"/>
      <c r="CE66" s="830"/>
      <c r="CF66" s="830"/>
      <c r="CG66" s="835"/>
      <c r="CH66" s="832"/>
      <c r="CI66" s="833"/>
      <c r="CJ66" s="833"/>
      <c r="CK66" s="833"/>
      <c r="CL66" s="834"/>
      <c r="CM66" s="832"/>
      <c r="CN66" s="833"/>
      <c r="CO66" s="833"/>
      <c r="CP66" s="833"/>
      <c r="CQ66" s="834"/>
      <c r="CR66" s="832"/>
      <c r="CS66" s="833"/>
      <c r="CT66" s="833"/>
      <c r="CU66" s="833"/>
      <c r="CV66" s="834"/>
      <c r="CW66" s="832"/>
      <c r="CX66" s="833"/>
      <c r="CY66" s="833"/>
      <c r="CZ66" s="833"/>
      <c r="DA66" s="834"/>
      <c r="DB66" s="832"/>
      <c r="DC66" s="833"/>
      <c r="DD66" s="833"/>
      <c r="DE66" s="833"/>
      <c r="DF66" s="834"/>
      <c r="DG66" s="832"/>
      <c r="DH66" s="833"/>
      <c r="DI66" s="833"/>
      <c r="DJ66" s="833"/>
      <c r="DK66" s="834"/>
      <c r="DL66" s="832"/>
      <c r="DM66" s="833"/>
      <c r="DN66" s="833"/>
      <c r="DO66" s="833"/>
      <c r="DP66" s="834"/>
      <c r="DQ66" s="832"/>
      <c r="DR66" s="833"/>
      <c r="DS66" s="833"/>
      <c r="DT66" s="833"/>
      <c r="DU66" s="834"/>
      <c r="DV66" s="829"/>
      <c r="DW66" s="830"/>
      <c r="DX66" s="830"/>
      <c r="DY66" s="830"/>
      <c r="DZ66" s="831"/>
      <c r="EA66" s="93"/>
    </row>
    <row r="67" spans="1:131" ht="26.25" customHeight="1" thickBot="1">
      <c r="A67" s="719"/>
      <c r="B67" s="720"/>
      <c r="C67" s="720"/>
      <c r="D67" s="720"/>
      <c r="E67" s="720"/>
      <c r="F67" s="720"/>
      <c r="G67" s="720"/>
      <c r="H67" s="720"/>
      <c r="I67" s="720"/>
      <c r="J67" s="720"/>
      <c r="K67" s="720"/>
      <c r="L67" s="720"/>
      <c r="M67" s="720"/>
      <c r="N67" s="720"/>
      <c r="O67" s="720"/>
      <c r="P67" s="721"/>
      <c r="Q67" s="696"/>
      <c r="R67" s="697"/>
      <c r="S67" s="697"/>
      <c r="T67" s="697"/>
      <c r="U67" s="698"/>
      <c r="V67" s="696"/>
      <c r="W67" s="697"/>
      <c r="X67" s="697"/>
      <c r="Y67" s="697"/>
      <c r="Z67" s="698"/>
      <c r="AA67" s="696"/>
      <c r="AB67" s="697"/>
      <c r="AC67" s="697"/>
      <c r="AD67" s="697"/>
      <c r="AE67" s="698"/>
      <c r="AF67" s="826"/>
      <c r="AG67" s="788"/>
      <c r="AH67" s="788"/>
      <c r="AI67" s="788"/>
      <c r="AJ67" s="827"/>
      <c r="AK67" s="828"/>
      <c r="AL67" s="720"/>
      <c r="AM67" s="720"/>
      <c r="AN67" s="720"/>
      <c r="AO67" s="721"/>
      <c r="AP67" s="696"/>
      <c r="AQ67" s="697"/>
      <c r="AR67" s="697"/>
      <c r="AS67" s="697"/>
      <c r="AT67" s="698"/>
      <c r="AU67" s="696"/>
      <c r="AV67" s="697"/>
      <c r="AW67" s="697"/>
      <c r="AX67" s="697"/>
      <c r="AY67" s="698"/>
      <c r="AZ67" s="696"/>
      <c r="BA67" s="697"/>
      <c r="BB67" s="697"/>
      <c r="BC67" s="697"/>
      <c r="BD67" s="706"/>
      <c r="BE67" s="105"/>
      <c r="BF67" s="105"/>
      <c r="BG67" s="105"/>
      <c r="BH67" s="105"/>
      <c r="BI67" s="105"/>
      <c r="BJ67" s="105"/>
      <c r="BK67" s="105"/>
      <c r="BL67" s="105"/>
      <c r="BM67" s="105"/>
      <c r="BN67" s="105"/>
      <c r="BO67" s="105"/>
      <c r="BP67" s="105"/>
      <c r="BQ67" s="102">
        <v>61</v>
      </c>
      <c r="BR67" s="107"/>
      <c r="BS67" s="829"/>
      <c r="BT67" s="830"/>
      <c r="BU67" s="830"/>
      <c r="BV67" s="830"/>
      <c r="BW67" s="830"/>
      <c r="BX67" s="830"/>
      <c r="BY67" s="830"/>
      <c r="BZ67" s="830"/>
      <c r="CA67" s="830"/>
      <c r="CB67" s="830"/>
      <c r="CC67" s="830"/>
      <c r="CD67" s="830"/>
      <c r="CE67" s="830"/>
      <c r="CF67" s="830"/>
      <c r="CG67" s="835"/>
      <c r="CH67" s="832"/>
      <c r="CI67" s="833"/>
      <c r="CJ67" s="833"/>
      <c r="CK67" s="833"/>
      <c r="CL67" s="834"/>
      <c r="CM67" s="832"/>
      <c r="CN67" s="833"/>
      <c r="CO67" s="833"/>
      <c r="CP67" s="833"/>
      <c r="CQ67" s="834"/>
      <c r="CR67" s="832"/>
      <c r="CS67" s="833"/>
      <c r="CT67" s="833"/>
      <c r="CU67" s="833"/>
      <c r="CV67" s="834"/>
      <c r="CW67" s="832"/>
      <c r="CX67" s="833"/>
      <c r="CY67" s="833"/>
      <c r="CZ67" s="833"/>
      <c r="DA67" s="834"/>
      <c r="DB67" s="832"/>
      <c r="DC67" s="833"/>
      <c r="DD67" s="833"/>
      <c r="DE67" s="833"/>
      <c r="DF67" s="834"/>
      <c r="DG67" s="832"/>
      <c r="DH67" s="833"/>
      <c r="DI67" s="833"/>
      <c r="DJ67" s="833"/>
      <c r="DK67" s="834"/>
      <c r="DL67" s="832"/>
      <c r="DM67" s="833"/>
      <c r="DN67" s="833"/>
      <c r="DO67" s="833"/>
      <c r="DP67" s="834"/>
      <c r="DQ67" s="832"/>
      <c r="DR67" s="833"/>
      <c r="DS67" s="833"/>
      <c r="DT67" s="833"/>
      <c r="DU67" s="834"/>
      <c r="DV67" s="829"/>
      <c r="DW67" s="830"/>
      <c r="DX67" s="830"/>
      <c r="DY67" s="830"/>
      <c r="DZ67" s="831"/>
      <c r="EA67" s="93"/>
    </row>
    <row r="68" spans="1:131" ht="26.25" customHeight="1" thickTop="1">
      <c r="A68" s="100">
        <v>1</v>
      </c>
      <c r="B68" s="839" t="s">
        <v>351</v>
      </c>
      <c r="C68" s="840"/>
      <c r="D68" s="840"/>
      <c r="E68" s="840"/>
      <c r="F68" s="840"/>
      <c r="G68" s="840"/>
      <c r="H68" s="840"/>
      <c r="I68" s="840"/>
      <c r="J68" s="840"/>
      <c r="K68" s="840"/>
      <c r="L68" s="840"/>
      <c r="M68" s="840"/>
      <c r="N68" s="840"/>
      <c r="O68" s="840"/>
      <c r="P68" s="841"/>
      <c r="Q68" s="842">
        <v>1094</v>
      </c>
      <c r="R68" s="836"/>
      <c r="S68" s="836"/>
      <c r="T68" s="836"/>
      <c r="U68" s="836"/>
      <c r="V68" s="836">
        <v>1090</v>
      </c>
      <c r="W68" s="836"/>
      <c r="X68" s="836"/>
      <c r="Y68" s="836"/>
      <c r="Z68" s="836"/>
      <c r="AA68" s="836">
        <v>4</v>
      </c>
      <c r="AB68" s="836"/>
      <c r="AC68" s="836"/>
      <c r="AD68" s="836"/>
      <c r="AE68" s="836"/>
      <c r="AF68" s="836">
        <v>4</v>
      </c>
      <c r="AG68" s="836"/>
      <c r="AH68" s="836"/>
      <c r="AI68" s="836"/>
      <c r="AJ68" s="836"/>
      <c r="AK68" s="836" t="s">
        <v>322</v>
      </c>
      <c r="AL68" s="836"/>
      <c r="AM68" s="836"/>
      <c r="AN68" s="836"/>
      <c r="AO68" s="836"/>
      <c r="AP68" s="836" t="s">
        <v>322</v>
      </c>
      <c r="AQ68" s="836"/>
      <c r="AR68" s="836"/>
      <c r="AS68" s="836"/>
      <c r="AT68" s="836"/>
      <c r="AU68" s="836" t="s">
        <v>322</v>
      </c>
      <c r="AV68" s="836"/>
      <c r="AW68" s="836"/>
      <c r="AX68" s="836"/>
      <c r="AY68" s="836"/>
      <c r="AZ68" s="837"/>
      <c r="BA68" s="837"/>
      <c r="BB68" s="837"/>
      <c r="BC68" s="837"/>
      <c r="BD68" s="838"/>
      <c r="BE68" s="105"/>
      <c r="BF68" s="105"/>
      <c r="BG68" s="105"/>
      <c r="BH68" s="105"/>
      <c r="BI68" s="105"/>
      <c r="BJ68" s="105"/>
      <c r="BK68" s="105"/>
      <c r="BL68" s="105"/>
      <c r="BM68" s="105"/>
      <c r="BN68" s="105"/>
      <c r="BO68" s="105"/>
      <c r="BP68" s="105"/>
      <c r="BQ68" s="102">
        <v>62</v>
      </c>
      <c r="BR68" s="107"/>
      <c r="BS68" s="829"/>
      <c r="BT68" s="830"/>
      <c r="BU68" s="830"/>
      <c r="BV68" s="830"/>
      <c r="BW68" s="830"/>
      <c r="BX68" s="830"/>
      <c r="BY68" s="830"/>
      <c r="BZ68" s="830"/>
      <c r="CA68" s="830"/>
      <c r="CB68" s="830"/>
      <c r="CC68" s="830"/>
      <c r="CD68" s="830"/>
      <c r="CE68" s="830"/>
      <c r="CF68" s="830"/>
      <c r="CG68" s="835"/>
      <c r="CH68" s="832"/>
      <c r="CI68" s="833"/>
      <c r="CJ68" s="833"/>
      <c r="CK68" s="833"/>
      <c r="CL68" s="834"/>
      <c r="CM68" s="832"/>
      <c r="CN68" s="833"/>
      <c r="CO68" s="833"/>
      <c r="CP68" s="833"/>
      <c r="CQ68" s="834"/>
      <c r="CR68" s="832"/>
      <c r="CS68" s="833"/>
      <c r="CT68" s="833"/>
      <c r="CU68" s="833"/>
      <c r="CV68" s="834"/>
      <c r="CW68" s="832"/>
      <c r="CX68" s="833"/>
      <c r="CY68" s="833"/>
      <c r="CZ68" s="833"/>
      <c r="DA68" s="834"/>
      <c r="DB68" s="832"/>
      <c r="DC68" s="833"/>
      <c r="DD68" s="833"/>
      <c r="DE68" s="833"/>
      <c r="DF68" s="834"/>
      <c r="DG68" s="832"/>
      <c r="DH68" s="833"/>
      <c r="DI68" s="833"/>
      <c r="DJ68" s="833"/>
      <c r="DK68" s="834"/>
      <c r="DL68" s="832"/>
      <c r="DM68" s="833"/>
      <c r="DN68" s="833"/>
      <c r="DO68" s="833"/>
      <c r="DP68" s="834"/>
      <c r="DQ68" s="832"/>
      <c r="DR68" s="833"/>
      <c r="DS68" s="833"/>
      <c r="DT68" s="833"/>
      <c r="DU68" s="834"/>
      <c r="DV68" s="829"/>
      <c r="DW68" s="830"/>
      <c r="DX68" s="830"/>
      <c r="DY68" s="830"/>
      <c r="DZ68" s="831"/>
      <c r="EA68" s="93"/>
    </row>
    <row r="69" spans="1:131" ht="26.25" customHeight="1">
      <c r="A69" s="102">
        <v>2</v>
      </c>
      <c r="B69" s="843" t="s">
        <v>352</v>
      </c>
      <c r="C69" s="844"/>
      <c r="D69" s="844"/>
      <c r="E69" s="844"/>
      <c r="F69" s="844"/>
      <c r="G69" s="844"/>
      <c r="H69" s="844"/>
      <c r="I69" s="844"/>
      <c r="J69" s="844"/>
      <c r="K69" s="844"/>
      <c r="L69" s="844"/>
      <c r="M69" s="844"/>
      <c r="N69" s="844"/>
      <c r="O69" s="844"/>
      <c r="P69" s="845"/>
      <c r="Q69" s="846">
        <v>89</v>
      </c>
      <c r="R69" s="803"/>
      <c r="S69" s="803"/>
      <c r="T69" s="803"/>
      <c r="U69" s="803"/>
      <c r="V69" s="803">
        <v>73</v>
      </c>
      <c r="W69" s="803"/>
      <c r="X69" s="803"/>
      <c r="Y69" s="803"/>
      <c r="Z69" s="803"/>
      <c r="AA69" s="803">
        <v>15</v>
      </c>
      <c r="AB69" s="803"/>
      <c r="AC69" s="803"/>
      <c r="AD69" s="803"/>
      <c r="AE69" s="803"/>
      <c r="AF69" s="803">
        <v>15</v>
      </c>
      <c r="AG69" s="803"/>
      <c r="AH69" s="803"/>
      <c r="AI69" s="803"/>
      <c r="AJ69" s="803"/>
      <c r="AK69" s="803">
        <v>5</v>
      </c>
      <c r="AL69" s="803"/>
      <c r="AM69" s="803"/>
      <c r="AN69" s="803"/>
      <c r="AO69" s="803"/>
      <c r="AP69" s="803" t="s">
        <v>322</v>
      </c>
      <c r="AQ69" s="803"/>
      <c r="AR69" s="803"/>
      <c r="AS69" s="803"/>
      <c r="AT69" s="803"/>
      <c r="AU69" s="803" t="s">
        <v>322</v>
      </c>
      <c r="AV69" s="803"/>
      <c r="AW69" s="803"/>
      <c r="AX69" s="803"/>
      <c r="AY69" s="803"/>
      <c r="AZ69" s="800"/>
      <c r="BA69" s="800"/>
      <c r="BB69" s="800"/>
      <c r="BC69" s="800"/>
      <c r="BD69" s="801"/>
      <c r="BE69" s="105"/>
      <c r="BF69" s="105"/>
      <c r="BG69" s="105"/>
      <c r="BH69" s="105"/>
      <c r="BI69" s="105"/>
      <c r="BJ69" s="105"/>
      <c r="BK69" s="105"/>
      <c r="BL69" s="105"/>
      <c r="BM69" s="105"/>
      <c r="BN69" s="105"/>
      <c r="BO69" s="105"/>
      <c r="BP69" s="105"/>
      <c r="BQ69" s="102">
        <v>63</v>
      </c>
      <c r="BR69" s="107"/>
      <c r="BS69" s="829"/>
      <c r="BT69" s="830"/>
      <c r="BU69" s="830"/>
      <c r="BV69" s="830"/>
      <c r="BW69" s="830"/>
      <c r="BX69" s="830"/>
      <c r="BY69" s="830"/>
      <c r="BZ69" s="830"/>
      <c r="CA69" s="830"/>
      <c r="CB69" s="830"/>
      <c r="CC69" s="830"/>
      <c r="CD69" s="830"/>
      <c r="CE69" s="830"/>
      <c r="CF69" s="830"/>
      <c r="CG69" s="835"/>
      <c r="CH69" s="832"/>
      <c r="CI69" s="833"/>
      <c r="CJ69" s="833"/>
      <c r="CK69" s="833"/>
      <c r="CL69" s="834"/>
      <c r="CM69" s="832"/>
      <c r="CN69" s="833"/>
      <c r="CO69" s="833"/>
      <c r="CP69" s="833"/>
      <c r="CQ69" s="834"/>
      <c r="CR69" s="832"/>
      <c r="CS69" s="833"/>
      <c r="CT69" s="833"/>
      <c r="CU69" s="833"/>
      <c r="CV69" s="834"/>
      <c r="CW69" s="832"/>
      <c r="CX69" s="833"/>
      <c r="CY69" s="833"/>
      <c r="CZ69" s="833"/>
      <c r="DA69" s="834"/>
      <c r="DB69" s="832"/>
      <c r="DC69" s="833"/>
      <c r="DD69" s="833"/>
      <c r="DE69" s="833"/>
      <c r="DF69" s="834"/>
      <c r="DG69" s="832"/>
      <c r="DH69" s="833"/>
      <c r="DI69" s="833"/>
      <c r="DJ69" s="833"/>
      <c r="DK69" s="834"/>
      <c r="DL69" s="832"/>
      <c r="DM69" s="833"/>
      <c r="DN69" s="833"/>
      <c r="DO69" s="833"/>
      <c r="DP69" s="834"/>
      <c r="DQ69" s="832"/>
      <c r="DR69" s="833"/>
      <c r="DS69" s="833"/>
      <c r="DT69" s="833"/>
      <c r="DU69" s="834"/>
      <c r="DV69" s="829"/>
      <c r="DW69" s="830"/>
      <c r="DX69" s="830"/>
      <c r="DY69" s="830"/>
      <c r="DZ69" s="831"/>
      <c r="EA69" s="93"/>
    </row>
    <row r="70" spans="1:131" ht="26.25" customHeight="1">
      <c r="A70" s="102">
        <v>3</v>
      </c>
      <c r="B70" s="843" t="s">
        <v>353</v>
      </c>
      <c r="C70" s="844"/>
      <c r="D70" s="844"/>
      <c r="E70" s="844"/>
      <c r="F70" s="844"/>
      <c r="G70" s="844"/>
      <c r="H70" s="844"/>
      <c r="I70" s="844"/>
      <c r="J70" s="844"/>
      <c r="K70" s="844"/>
      <c r="L70" s="844"/>
      <c r="M70" s="844"/>
      <c r="N70" s="844"/>
      <c r="O70" s="844"/>
      <c r="P70" s="845"/>
      <c r="Q70" s="846">
        <v>7112</v>
      </c>
      <c r="R70" s="803"/>
      <c r="S70" s="803"/>
      <c r="T70" s="803"/>
      <c r="U70" s="803"/>
      <c r="V70" s="803">
        <v>6945</v>
      </c>
      <c r="W70" s="803"/>
      <c r="X70" s="803"/>
      <c r="Y70" s="803"/>
      <c r="Z70" s="803"/>
      <c r="AA70" s="803">
        <v>167</v>
      </c>
      <c r="AB70" s="803"/>
      <c r="AC70" s="803"/>
      <c r="AD70" s="803"/>
      <c r="AE70" s="803"/>
      <c r="AF70" s="803">
        <v>167</v>
      </c>
      <c r="AG70" s="803"/>
      <c r="AH70" s="803"/>
      <c r="AI70" s="803"/>
      <c r="AJ70" s="803"/>
      <c r="AK70" s="803" t="s">
        <v>322</v>
      </c>
      <c r="AL70" s="803"/>
      <c r="AM70" s="803"/>
      <c r="AN70" s="803"/>
      <c r="AO70" s="803"/>
      <c r="AP70" s="803" t="s">
        <v>322</v>
      </c>
      <c r="AQ70" s="803"/>
      <c r="AR70" s="803"/>
      <c r="AS70" s="803"/>
      <c r="AT70" s="803"/>
      <c r="AU70" s="803" t="s">
        <v>322</v>
      </c>
      <c r="AV70" s="803"/>
      <c r="AW70" s="803"/>
      <c r="AX70" s="803"/>
      <c r="AY70" s="803"/>
      <c r="AZ70" s="800"/>
      <c r="BA70" s="800"/>
      <c r="BB70" s="800"/>
      <c r="BC70" s="800"/>
      <c r="BD70" s="801"/>
      <c r="BE70" s="105"/>
      <c r="BF70" s="105"/>
      <c r="BG70" s="105"/>
      <c r="BH70" s="105"/>
      <c r="BI70" s="105"/>
      <c r="BJ70" s="105"/>
      <c r="BK70" s="105"/>
      <c r="BL70" s="105"/>
      <c r="BM70" s="105"/>
      <c r="BN70" s="105"/>
      <c r="BO70" s="105"/>
      <c r="BP70" s="105"/>
      <c r="BQ70" s="102">
        <v>64</v>
      </c>
      <c r="BR70" s="107"/>
      <c r="BS70" s="829"/>
      <c r="BT70" s="830"/>
      <c r="BU70" s="830"/>
      <c r="BV70" s="830"/>
      <c r="BW70" s="830"/>
      <c r="BX70" s="830"/>
      <c r="BY70" s="830"/>
      <c r="BZ70" s="830"/>
      <c r="CA70" s="830"/>
      <c r="CB70" s="830"/>
      <c r="CC70" s="830"/>
      <c r="CD70" s="830"/>
      <c r="CE70" s="830"/>
      <c r="CF70" s="830"/>
      <c r="CG70" s="835"/>
      <c r="CH70" s="832"/>
      <c r="CI70" s="833"/>
      <c r="CJ70" s="833"/>
      <c r="CK70" s="833"/>
      <c r="CL70" s="834"/>
      <c r="CM70" s="832"/>
      <c r="CN70" s="833"/>
      <c r="CO70" s="833"/>
      <c r="CP70" s="833"/>
      <c r="CQ70" s="834"/>
      <c r="CR70" s="832"/>
      <c r="CS70" s="833"/>
      <c r="CT70" s="833"/>
      <c r="CU70" s="833"/>
      <c r="CV70" s="834"/>
      <c r="CW70" s="832"/>
      <c r="CX70" s="833"/>
      <c r="CY70" s="833"/>
      <c r="CZ70" s="833"/>
      <c r="DA70" s="834"/>
      <c r="DB70" s="832"/>
      <c r="DC70" s="833"/>
      <c r="DD70" s="833"/>
      <c r="DE70" s="833"/>
      <c r="DF70" s="834"/>
      <c r="DG70" s="832"/>
      <c r="DH70" s="833"/>
      <c r="DI70" s="833"/>
      <c r="DJ70" s="833"/>
      <c r="DK70" s="834"/>
      <c r="DL70" s="832"/>
      <c r="DM70" s="833"/>
      <c r="DN70" s="833"/>
      <c r="DO70" s="833"/>
      <c r="DP70" s="834"/>
      <c r="DQ70" s="832"/>
      <c r="DR70" s="833"/>
      <c r="DS70" s="833"/>
      <c r="DT70" s="833"/>
      <c r="DU70" s="834"/>
      <c r="DV70" s="829"/>
      <c r="DW70" s="830"/>
      <c r="DX70" s="830"/>
      <c r="DY70" s="830"/>
      <c r="DZ70" s="831"/>
      <c r="EA70" s="93"/>
    </row>
    <row r="71" spans="1:131" ht="26.25" customHeight="1">
      <c r="A71" s="102">
        <v>4</v>
      </c>
      <c r="B71" s="843" t="s">
        <v>354</v>
      </c>
      <c r="C71" s="844"/>
      <c r="D71" s="844"/>
      <c r="E71" s="844"/>
      <c r="F71" s="844"/>
      <c r="G71" s="844"/>
      <c r="H71" s="844"/>
      <c r="I71" s="844"/>
      <c r="J71" s="844"/>
      <c r="K71" s="844"/>
      <c r="L71" s="844"/>
      <c r="M71" s="844"/>
      <c r="N71" s="844"/>
      <c r="O71" s="844"/>
      <c r="P71" s="845"/>
      <c r="Q71" s="846">
        <v>33</v>
      </c>
      <c r="R71" s="803"/>
      <c r="S71" s="803"/>
      <c r="T71" s="803"/>
      <c r="U71" s="803"/>
      <c r="V71" s="803">
        <v>30</v>
      </c>
      <c r="W71" s="803"/>
      <c r="X71" s="803"/>
      <c r="Y71" s="803"/>
      <c r="Z71" s="803"/>
      <c r="AA71" s="803">
        <v>3</v>
      </c>
      <c r="AB71" s="803"/>
      <c r="AC71" s="803"/>
      <c r="AD71" s="803"/>
      <c r="AE71" s="803"/>
      <c r="AF71" s="803">
        <v>3</v>
      </c>
      <c r="AG71" s="803"/>
      <c r="AH71" s="803"/>
      <c r="AI71" s="803"/>
      <c r="AJ71" s="803"/>
      <c r="AK71" s="803">
        <v>8</v>
      </c>
      <c r="AL71" s="803"/>
      <c r="AM71" s="803"/>
      <c r="AN71" s="803"/>
      <c r="AO71" s="803"/>
      <c r="AP71" s="803" t="s">
        <v>322</v>
      </c>
      <c r="AQ71" s="803"/>
      <c r="AR71" s="803"/>
      <c r="AS71" s="803"/>
      <c r="AT71" s="803"/>
      <c r="AU71" s="803" t="s">
        <v>322</v>
      </c>
      <c r="AV71" s="803"/>
      <c r="AW71" s="803"/>
      <c r="AX71" s="803"/>
      <c r="AY71" s="803"/>
      <c r="AZ71" s="800"/>
      <c r="BA71" s="800"/>
      <c r="BB71" s="800"/>
      <c r="BC71" s="800"/>
      <c r="BD71" s="801"/>
      <c r="BE71" s="105"/>
      <c r="BF71" s="105"/>
      <c r="BG71" s="105"/>
      <c r="BH71" s="105"/>
      <c r="BI71" s="105"/>
      <c r="BJ71" s="105"/>
      <c r="BK71" s="105"/>
      <c r="BL71" s="105"/>
      <c r="BM71" s="105"/>
      <c r="BN71" s="105"/>
      <c r="BO71" s="105"/>
      <c r="BP71" s="105"/>
      <c r="BQ71" s="102">
        <v>65</v>
      </c>
      <c r="BR71" s="107"/>
      <c r="BS71" s="829"/>
      <c r="BT71" s="830"/>
      <c r="BU71" s="830"/>
      <c r="BV71" s="830"/>
      <c r="BW71" s="830"/>
      <c r="BX71" s="830"/>
      <c r="BY71" s="830"/>
      <c r="BZ71" s="830"/>
      <c r="CA71" s="830"/>
      <c r="CB71" s="830"/>
      <c r="CC71" s="830"/>
      <c r="CD71" s="830"/>
      <c r="CE71" s="830"/>
      <c r="CF71" s="830"/>
      <c r="CG71" s="835"/>
      <c r="CH71" s="832"/>
      <c r="CI71" s="833"/>
      <c r="CJ71" s="833"/>
      <c r="CK71" s="833"/>
      <c r="CL71" s="834"/>
      <c r="CM71" s="832"/>
      <c r="CN71" s="833"/>
      <c r="CO71" s="833"/>
      <c r="CP71" s="833"/>
      <c r="CQ71" s="834"/>
      <c r="CR71" s="832"/>
      <c r="CS71" s="833"/>
      <c r="CT71" s="833"/>
      <c r="CU71" s="833"/>
      <c r="CV71" s="834"/>
      <c r="CW71" s="832"/>
      <c r="CX71" s="833"/>
      <c r="CY71" s="833"/>
      <c r="CZ71" s="833"/>
      <c r="DA71" s="834"/>
      <c r="DB71" s="832"/>
      <c r="DC71" s="833"/>
      <c r="DD71" s="833"/>
      <c r="DE71" s="833"/>
      <c r="DF71" s="834"/>
      <c r="DG71" s="832"/>
      <c r="DH71" s="833"/>
      <c r="DI71" s="833"/>
      <c r="DJ71" s="833"/>
      <c r="DK71" s="834"/>
      <c r="DL71" s="832"/>
      <c r="DM71" s="833"/>
      <c r="DN71" s="833"/>
      <c r="DO71" s="833"/>
      <c r="DP71" s="834"/>
      <c r="DQ71" s="832"/>
      <c r="DR71" s="833"/>
      <c r="DS71" s="833"/>
      <c r="DT71" s="833"/>
      <c r="DU71" s="834"/>
      <c r="DV71" s="829"/>
      <c r="DW71" s="830"/>
      <c r="DX71" s="830"/>
      <c r="DY71" s="830"/>
      <c r="DZ71" s="831"/>
      <c r="EA71" s="93"/>
    </row>
    <row r="72" spans="1:131" ht="26.25" customHeight="1">
      <c r="A72" s="102">
        <v>5</v>
      </c>
      <c r="B72" s="843" t="s">
        <v>355</v>
      </c>
      <c r="C72" s="844"/>
      <c r="D72" s="844"/>
      <c r="E72" s="844"/>
      <c r="F72" s="844"/>
      <c r="G72" s="844"/>
      <c r="H72" s="844"/>
      <c r="I72" s="844"/>
      <c r="J72" s="844"/>
      <c r="K72" s="844"/>
      <c r="L72" s="844"/>
      <c r="M72" s="844"/>
      <c r="N72" s="844"/>
      <c r="O72" s="844"/>
      <c r="P72" s="845"/>
      <c r="Q72" s="846">
        <v>2901</v>
      </c>
      <c r="R72" s="803"/>
      <c r="S72" s="803"/>
      <c r="T72" s="803"/>
      <c r="U72" s="803"/>
      <c r="V72" s="803">
        <v>2795</v>
      </c>
      <c r="W72" s="803"/>
      <c r="X72" s="803"/>
      <c r="Y72" s="803"/>
      <c r="Z72" s="803"/>
      <c r="AA72" s="803">
        <v>106</v>
      </c>
      <c r="AB72" s="803"/>
      <c r="AC72" s="803"/>
      <c r="AD72" s="803"/>
      <c r="AE72" s="803"/>
      <c r="AF72" s="803">
        <v>106</v>
      </c>
      <c r="AG72" s="803"/>
      <c r="AH72" s="803"/>
      <c r="AI72" s="803"/>
      <c r="AJ72" s="803"/>
      <c r="AK72" s="803">
        <v>8</v>
      </c>
      <c r="AL72" s="803"/>
      <c r="AM72" s="803"/>
      <c r="AN72" s="803"/>
      <c r="AO72" s="803"/>
      <c r="AP72" s="803">
        <v>1023</v>
      </c>
      <c r="AQ72" s="803"/>
      <c r="AR72" s="803"/>
      <c r="AS72" s="803"/>
      <c r="AT72" s="803"/>
      <c r="AU72" s="803">
        <v>17</v>
      </c>
      <c r="AV72" s="803"/>
      <c r="AW72" s="803"/>
      <c r="AX72" s="803"/>
      <c r="AY72" s="803"/>
      <c r="AZ72" s="800"/>
      <c r="BA72" s="800"/>
      <c r="BB72" s="800"/>
      <c r="BC72" s="800"/>
      <c r="BD72" s="801"/>
      <c r="BE72" s="105"/>
      <c r="BF72" s="105"/>
      <c r="BG72" s="105"/>
      <c r="BH72" s="105"/>
      <c r="BI72" s="105"/>
      <c r="BJ72" s="105"/>
      <c r="BK72" s="105"/>
      <c r="BL72" s="105"/>
      <c r="BM72" s="105"/>
      <c r="BN72" s="105"/>
      <c r="BO72" s="105"/>
      <c r="BP72" s="105"/>
      <c r="BQ72" s="102">
        <v>66</v>
      </c>
      <c r="BR72" s="107"/>
      <c r="BS72" s="829"/>
      <c r="BT72" s="830"/>
      <c r="BU72" s="830"/>
      <c r="BV72" s="830"/>
      <c r="BW72" s="830"/>
      <c r="BX72" s="830"/>
      <c r="BY72" s="830"/>
      <c r="BZ72" s="830"/>
      <c r="CA72" s="830"/>
      <c r="CB72" s="830"/>
      <c r="CC72" s="830"/>
      <c r="CD72" s="830"/>
      <c r="CE72" s="830"/>
      <c r="CF72" s="830"/>
      <c r="CG72" s="835"/>
      <c r="CH72" s="832"/>
      <c r="CI72" s="833"/>
      <c r="CJ72" s="833"/>
      <c r="CK72" s="833"/>
      <c r="CL72" s="834"/>
      <c r="CM72" s="832"/>
      <c r="CN72" s="833"/>
      <c r="CO72" s="833"/>
      <c r="CP72" s="833"/>
      <c r="CQ72" s="834"/>
      <c r="CR72" s="832"/>
      <c r="CS72" s="833"/>
      <c r="CT72" s="833"/>
      <c r="CU72" s="833"/>
      <c r="CV72" s="834"/>
      <c r="CW72" s="832"/>
      <c r="CX72" s="833"/>
      <c r="CY72" s="833"/>
      <c r="CZ72" s="833"/>
      <c r="DA72" s="834"/>
      <c r="DB72" s="832"/>
      <c r="DC72" s="833"/>
      <c r="DD72" s="833"/>
      <c r="DE72" s="833"/>
      <c r="DF72" s="834"/>
      <c r="DG72" s="832"/>
      <c r="DH72" s="833"/>
      <c r="DI72" s="833"/>
      <c r="DJ72" s="833"/>
      <c r="DK72" s="834"/>
      <c r="DL72" s="832"/>
      <c r="DM72" s="833"/>
      <c r="DN72" s="833"/>
      <c r="DO72" s="833"/>
      <c r="DP72" s="834"/>
      <c r="DQ72" s="832"/>
      <c r="DR72" s="833"/>
      <c r="DS72" s="833"/>
      <c r="DT72" s="833"/>
      <c r="DU72" s="834"/>
      <c r="DV72" s="829"/>
      <c r="DW72" s="830"/>
      <c r="DX72" s="830"/>
      <c r="DY72" s="830"/>
      <c r="DZ72" s="831"/>
      <c r="EA72" s="93"/>
    </row>
    <row r="73" spans="1:131" ht="26.25" customHeight="1">
      <c r="A73" s="102">
        <v>6</v>
      </c>
      <c r="B73" s="843" t="s">
        <v>356</v>
      </c>
      <c r="C73" s="844"/>
      <c r="D73" s="844"/>
      <c r="E73" s="844"/>
      <c r="F73" s="844"/>
      <c r="G73" s="844"/>
      <c r="H73" s="844"/>
      <c r="I73" s="844"/>
      <c r="J73" s="844"/>
      <c r="K73" s="844"/>
      <c r="L73" s="844"/>
      <c r="M73" s="844"/>
      <c r="N73" s="844"/>
      <c r="O73" s="844"/>
      <c r="P73" s="845"/>
      <c r="Q73" s="846">
        <v>591</v>
      </c>
      <c r="R73" s="803"/>
      <c r="S73" s="803"/>
      <c r="T73" s="803"/>
      <c r="U73" s="803"/>
      <c r="V73" s="803">
        <v>542</v>
      </c>
      <c r="W73" s="803"/>
      <c r="X73" s="803"/>
      <c r="Y73" s="803"/>
      <c r="Z73" s="803"/>
      <c r="AA73" s="803">
        <v>49</v>
      </c>
      <c r="AB73" s="803"/>
      <c r="AC73" s="803"/>
      <c r="AD73" s="803"/>
      <c r="AE73" s="803"/>
      <c r="AF73" s="803">
        <v>49</v>
      </c>
      <c r="AG73" s="803"/>
      <c r="AH73" s="803"/>
      <c r="AI73" s="803"/>
      <c r="AJ73" s="803"/>
      <c r="AK73" s="803" t="s">
        <v>322</v>
      </c>
      <c r="AL73" s="803"/>
      <c r="AM73" s="803"/>
      <c r="AN73" s="803"/>
      <c r="AO73" s="803"/>
      <c r="AP73" s="803" t="s">
        <v>322</v>
      </c>
      <c r="AQ73" s="803"/>
      <c r="AR73" s="803"/>
      <c r="AS73" s="803"/>
      <c r="AT73" s="803"/>
      <c r="AU73" s="803" t="s">
        <v>322</v>
      </c>
      <c r="AV73" s="803"/>
      <c r="AW73" s="803"/>
      <c r="AX73" s="803"/>
      <c r="AY73" s="803"/>
      <c r="AZ73" s="800"/>
      <c r="BA73" s="800"/>
      <c r="BB73" s="800"/>
      <c r="BC73" s="800"/>
      <c r="BD73" s="801"/>
      <c r="BE73" s="105"/>
      <c r="BF73" s="105"/>
      <c r="BG73" s="105"/>
      <c r="BH73" s="105"/>
      <c r="BI73" s="105"/>
      <c r="BJ73" s="105"/>
      <c r="BK73" s="105"/>
      <c r="BL73" s="105"/>
      <c r="BM73" s="105"/>
      <c r="BN73" s="105"/>
      <c r="BO73" s="105"/>
      <c r="BP73" s="105"/>
      <c r="BQ73" s="102">
        <v>67</v>
      </c>
      <c r="BR73" s="107"/>
      <c r="BS73" s="829"/>
      <c r="BT73" s="830"/>
      <c r="BU73" s="830"/>
      <c r="BV73" s="830"/>
      <c r="BW73" s="830"/>
      <c r="BX73" s="830"/>
      <c r="BY73" s="830"/>
      <c r="BZ73" s="830"/>
      <c r="CA73" s="830"/>
      <c r="CB73" s="830"/>
      <c r="CC73" s="830"/>
      <c r="CD73" s="830"/>
      <c r="CE73" s="830"/>
      <c r="CF73" s="830"/>
      <c r="CG73" s="835"/>
      <c r="CH73" s="832"/>
      <c r="CI73" s="833"/>
      <c r="CJ73" s="833"/>
      <c r="CK73" s="833"/>
      <c r="CL73" s="834"/>
      <c r="CM73" s="832"/>
      <c r="CN73" s="833"/>
      <c r="CO73" s="833"/>
      <c r="CP73" s="833"/>
      <c r="CQ73" s="834"/>
      <c r="CR73" s="832"/>
      <c r="CS73" s="833"/>
      <c r="CT73" s="833"/>
      <c r="CU73" s="833"/>
      <c r="CV73" s="834"/>
      <c r="CW73" s="832"/>
      <c r="CX73" s="833"/>
      <c r="CY73" s="833"/>
      <c r="CZ73" s="833"/>
      <c r="DA73" s="834"/>
      <c r="DB73" s="832"/>
      <c r="DC73" s="833"/>
      <c r="DD73" s="833"/>
      <c r="DE73" s="833"/>
      <c r="DF73" s="834"/>
      <c r="DG73" s="832"/>
      <c r="DH73" s="833"/>
      <c r="DI73" s="833"/>
      <c r="DJ73" s="833"/>
      <c r="DK73" s="834"/>
      <c r="DL73" s="832"/>
      <c r="DM73" s="833"/>
      <c r="DN73" s="833"/>
      <c r="DO73" s="833"/>
      <c r="DP73" s="834"/>
      <c r="DQ73" s="832"/>
      <c r="DR73" s="833"/>
      <c r="DS73" s="833"/>
      <c r="DT73" s="833"/>
      <c r="DU73" s="834"/>
      <c r="DV73" s="829"/>
      <c r="DW73" s="830"/>
      <c r="DX73" s="830"/>
      <c r="DY73" s="830"/>
      <c r="DZ73" s="831"/>
      <c r="EA73" s="93"/>
    </row>
    <row r="74" spans="1:131" ht="26.25" customHeight="1">
      <c r="A74" s="102">
        <v>7</v>
      </c>
      <c r="B74" s="843" t="s">
        <v>357</v>
      </c>
      <c r="C74" s="844"/>
      <c r="D74" s="844"/>
      <c r="E74" s="844"/>
      <c r="F74" s="844"/>
      <c r="G74" s="844"/>
      <c r="H74" s="844"/>
      <c r="I74" s="844"/>
      <c r="J74" s="844"/>
      <c r="K74" s="844"/>
      <c r="L74" s="844"/>
      <c r="M74" s="844"/>
      <c r="N74" s="844"/>
      <c r="O74" s="844"/>
      <c r="P74" s="845"/>
      <c r="Q74" s="846">
        <v>159720</v>
      </c>
      <c r="R74" s="803"/>
      <c r="S74" s="803"/>
      <c r="T74" s="803"/>
      <c r="U74" s="803"/>
      <c r="V74" s="803">
        <v>156204</v>
      </c>
      <c r="W74" s="803"/>
      <c r="X74" s="803"/>
      <c r="Y74" s="803"/>
      <c r="Z74" s="803"/>
      <c r="AA74" s="803">
        <v>3516</v>
      </c>
      <c r="AB74" s="803"/>
      <c r="AC74" s="803"/>
      <c r="AD74" s="803"/>
      <c r="AE74" s="803"/>
      <c r="AF74" s="803">
        <v>3516</v>
      </c>
      <c r="AG74" s="803"/>
      <c r="AH74" s="803"/>
      <c r="AI74" s="803"/>
      <c r="AJ74" s="803"/>
      <c r="AK74" s="803">
        <v>2022</v>
      </c>
      <c r="AL74" s="803"/>
      <c r="AM74" s="803"/>
      <c r="AN74" s="803"/>
      <c r="AO74" s="803"/>
      <c r="AP74" s="803" t="s">
        <v>322</v>
      </c>
      <c r="AQ74" s="803"/>
      <c r="AR74" s="803"/>
      <c r="AS74" s="803"/>
      <c r="AT74" s="803"/>
      <c r="AU74" s="803" t="s">
        <v>322</v>
      </c>
      <c r="AV74" s="803"/>
      <c r="AW74" s="803"/>
      <c r="AX74" s="803"/>
      <c r="AY74" s="803"/>
      <c r="AZ74" s="800"/>
      <c r="BA74" s="800"/>
      <c r="BB74" s="800"/>
      <c r="BC74" s="800"/>
      <c r="BD74" s="801"/>
      <c r="BE74" s="105"/>
      <c r="BF74" s="105"/>
      <c r="BG74" s="105"/>
      <c r="BH74" s="105"/>
      <c r="BI74" s="105"/>
      <c r="BJ74" s="105"/>
      <c r="BK74" s="105"/>
      <c r="BL74" s="105"/>
      <c r="BM74" s="105"/>
      <c r="BN74" s="105"/>
      <c r="BO74" s="105"/>
      <c r="BP74" s="105"/>
      <c r="BQ74" s="102">
        <v>68</v>
      </c>
      <c r="BR74" s="107"/>
      <c r="BS74" s="829"/>
      <c r="BT74" s="830"/>
      <c r="BU74" s="830"/>
      <c r="BV74" s="830"/>
      <c r="BW74" s="830"/>
      <c r="BX74" s="830"/>
      <c r="BY74" s="830"/>
      <c r="BZ74" s="830"/>
      <c r="CA74" s="830"/>
      <c r="CB74" s="830"/>
      <c r="CC74" s="830"/>
      <c r="CD74" s="830"/>
      <c r="CE74" s="830"/>
      <c r="CF74" s="830"/>
      <c r="CG74" s="835"/>
      <c r="CH74" s="832"/>
      <c r="CI74" s="833"/>
      <c r="CJ74" s="833"/>
      <c r="CK74" s="833"/>
      <c r="CL74" s="834"/>
      <c r="CM74" s="832"/>
      <c r="CN74" s="833"/>
      <c r="CO74" s="833"/>
      <c r="CP74" s="833"/>
      <c r="CQ74" s="834"/>
      <c r="CR74" s="832"/>
      <c r="CS74" s="833"/>
      <c r="CT74" s="833"/>
      <c r="CU74" s="833"/>
      <c r="CV74" s="834"/>
      <c r="CW74" s="832"/>
      <c r="CX74" s="833"/>
      <c r="CY74" s="833"/>
      <c r="CZ74" s="833"/>
      <c r="DA74" s="834"/>
      <c r="DB74" s="832"/>
      <c r="DC74" s="833"/>
      <c r="DD74" s="833"/>
      <c r="DE74" s="833"/>
      <c r="DF74" s="834"/>
      <c r="DG74" s="832"/>
      <c r="DH74" s="833"/>
      <c r="DI74" s="833"/>
      <c r="DJ74" s="833"/>
      <c r="DK74" s="834"/>
      <c r="DL74" s="832"/>
      <c r="DM74" s="833"/>
      <c r="DN74" s="833"/>
      <c r="DO74" s="833"/>
      <c r="DP74" s="834"/>
      <c r="DQ74" s="832"/>
      <c r="DR74" s="833"/>
      <c r="DS74" s="833"/>
      <c r="DT74" s="833"/>
      <c r="DU74" s="834"/>
      <c r="DV74" s="829"/>
      <c r="DW74" s="830"/>
      <c r="DX74" s="830"/>
      <c r="DY74" s="830"/>
      <c r="DZ74" s="831"/>
      <c r="EA74" s="93"/>
    </row>
    <row r="75" spans="1:131" ht="26.25" customHeight="1">
      <c r="A75" s="102">
        <v>8</v>
      </c>
      <c r="B75" s="843"/>
      <c r="C75" s="844"/>
      <c r="D75" s="844"/>
      <c r="E75" s="844"/>
      <c r="F75" s="844"/>
      <c r="G75" s="844"/>
      <c r="H75" s="844"/>
      <c r="I75" s="844"/>
      <c r="J75" s="844"/>
      <c r="K75" s="844"/>
      <c r="L75" s="844"/>
      <c r="M75" s="844"/>
      <c r="N75" s="844"/>
      <c r="O75" s="844"/>
      <c r="P75" s="845"/>
      <c r="Q75" s="847"/>
      <c r="R75" s="848"/>
      <c r="S75" s="848"/>
      <c r="T75" s="848"/>
      <c r="U75" s="802"/>
      <c r="V75" s="849"/>
      <c r="W75" s="848"/>
      <c r="X75" s="848"/>
      <c r="Y75" s="848"/>
      <c r="Z75" s="802"/>
      <c r="AA75" s="849"/>
      <c r="AB75" s="848"/>
      <c r="AC75" s="848"/>
      <c r="AD75" s="848"/>
      <c r="AE75" s="802"/>
      <c r="AF75" s="849"/>
      <c r="AG75" s="848"/>
      <c r="AH75" s="848"/>
      <c r="AI75" s="848"/>
      <c r="AJ75" s="802"/>
      <c r="AK75" s="849"/>
      <c r="AL75" s="848"/>
      <c r="AM75" s="848"/>
      <c r="AN75" s="848"/>
      <c r="AO75" s="802"/>
      <c r="AP75" s="849"/>
      <c r="AQ75" s="848"/>
      <c r="AR75" s="848"/>
      <c r="AS75" s="848"/>
      <c r="AT75" s="802"/>
      <c r="AU75" s="849"/>
      <c r="AV75" s="848"/>
      <c r="AW75" s="848"/>
      <c r="AX75" s="848"/>
      <c r="AY75" s="802"/>
      <c r="AZ75" s="800"/>
      <c r="BA75" s="800"/>
      <c r="BB75" s="800"/>
      <c r="BC75" s="800"/>
      <c r="BD75" s="801"/>
      <c r="BE75" s="105"/>
      <c r="BF75" s="105"/>
      <c r="BG75" s="105"/>
      <c r="BH75" s="105"/>
      <c r="BI75" s="105"/>
      <c r="BJ75" s="105"/>
      <c r="BK75" s="105"/>
      <c r="BL75" s="105"/>
      <c r="BM75" s="105"/>
      <c r="BN75" s="105"/>
      <c r="BO75" s="105"/>
      <c r="BP75" s="105"/>
      <c r="BQ75" s="102">
        <v>69</v>
      </c>
      <c r="BR75" s="107"/>
      <c r="BS75" s="829"/>
      <c r="BT75" s="830"/>
      <c r="BU75" s="830"/>
      <c r="BV75" s="830"/>
      <c r="BW75" s="830"/>
      <c r="BX75" s="830"/>
      <c r="BY75" s="830"/>
      <c r="BZ75" s="830"/>
      <c r="CA75" s="830"/>
      <c r="CB75" s="830"/>
      <c r="CC75" s="830"/>
      <c r="CD75" s="830"/>
      <c r="CE75" s="830"/>
      <c r="CF75" s="830"/>
      <c r="CG75" s="835"/>
      <c r="CH75" s="832"/>
      <c r="CI75" s="833"/>
      <c r="CJ75" s="833"/>
      <c r="CK75" s="833"/>
      <c r="CL75" s="834"/>
      <c r="CM75" s="832"/>
      <c r="CN75" s="833"/>
      <c r="CO75" s="833"/>
      <c r="CP75" s="833"/>
      <c r="CQ75" s="834"/>
      <c r="CR75" s="832"/>
      <c r="CS75" s="833"/>
      <c r="CT75" s="833"/>
      <c r="CU75" s="833"/>
      <c r="CV75" s="834"/>
      <c r="CW75" s="832"/>
      <c r="CX75" s="833"/>
      <c r="CY75" s="833"/>
      <c r="CZ75" s="833"/>
      <c r="DA75" s="834"/>
      <c r="DB75" s="832"/>
      <c r="DC75" s="833"/>
      <c r="DD75" s="833"/>
      <c r="DE75" s="833"/>
      <c r="DF75" s="834"/>
      <c r="DG75" s="832"/>
      <c r="DH75" s="833"/>
      <c r="DI75" s="833"/>
      <c r="DJ75" s="833"/>
      <c r="DK75" s="834"/>
      <c r="DL75" s="832"/>
      <c r="DM75" s="833"/>
      <c r="DN75" s="833"/>
      <c r="DO75" s="833"/>
      <c r="DP75" s="834"/>
      <c r="DQ75" s="832"/>
      <c r="DR75" s="833"/>
      <c r="DS75" s="833"/>
      <c r="DT75" s="833"/>
      <c r="DU75" s="834"/>
      <c r="DV75" s="829"/>
      <c r="DW75" s="830"/>
      <c r="DX75" s="830"/>
      <c r="DY75" s="830"/>
      <c r="DZ75" s="831"/>
      <c r="EA75" s="93"/>
    </row>
    <row r="76" spans="1:131" ht="26.25" customHeight="1">
      <c r="A76" s="102">
        <v>9</v>
      </c>
      <c r="B76" s="843"/>
      <c r="C76" s="844"/>
      <c r="D76" s="844"/>
      <c r="E76" s="844"/>
      <c r="F76" s="844"/>
      <c r="G76" s="844"/>
      <c r="H76" s="844"/>
      <c r="I76" s="844"/>
      <c r="J76" s="844"/>
      <c r="K76" s="844"/>
      <c r="L76" s="844"/>
      <c r="M76" s="844"/>
      <c r="N76" s="844"/>
      <c r="O76" s="844"/>
      <c r="P76" s="845"/>
      <c r="Q76" s="847"/>
      <c r="R76" s="848"/>
      <c r="S76" s="848"/>
      <c r="T76" s="848"/>
      <c r="U76" s="802"/>
      <c r="V76" s="849"/>
      <c r="W76" s="848"/>
      <c r="X76" s="848"/>
      <c r="Y76" s="848"/>
      <c r="Z76" s="802"/>
      <c r="AA76" s="849"/>
      <c r="AB76" s="848"/>
      <c r="AC76" s="848"/>
      <c r="AD76" s="848"/>
      <c r="AE76" s="802"/>
      <c r="AF76" s="849"/>
      <c r="AG76" s="848"/>
      <c r="AH76" s="848"/>
      <c r="AI76" s="848"/>
      <c r="AJ76" s="802"/>
      <c r="AK76" s="849"/>
      <c r="AL76" s="848"/>
      <c r="AM76" s="848"/>
      <c r="AN76" s="848"/>
      <c r="AO76" s="802"/>
      <c r="AP76" s="849"/>
      <c r="AQ76" s="848"/>
      <c r="AR76" s="848"/>
      <c r="AS76" s="848"/>
      <c r="AT76" s="802"/>
      <c r="AU76" s="849"/>
      <c r="AV76" s="848"/>
      <c r="AW76" s="848"/>
      <c r="AX76" s="848"/>
      <c r="AY76" s="802"/>
      <c r="AZ76" s="800"/>
      <c r="BA76" s="800"/>
      <c r="BB76" s="800"/>
      <c r="BC76" s="800"/>
      <c r="BD76" s="801"/>
      <c r="BE76" s="105"/>
      <c r="BF76" s="105"/>
      <c r="BG76" s="105"/>
      <c r="BH76" s="105"/>
      <c r="BI76" s="105"/>
      <c r="BJ76" s="105"/>
      <c r="BK76" s="105"/>
      <c r="BL76" s="105"/>
      <c r="BM76" s="105"/>
      <c r="BN76" s="105"/>
      <c r="BO76" s="105"/>
      <c r="BP76" s="105"/>
      <c r="BQ76" s="102">
        <v>70</v>
      </c>
      <c r="BR76" s="107"/>
      <c r="BS76" s="829"/>
      <c r="BT76" s="830"/>
      <c r="BU76" s="830"/>
      <c r="BV76" s="830"/>
      <c r="BW76" s="830"/>
      <c r="BX76" s="830"/>
      <c r="BY76" s="830"/>
      <c r="BZ76" s="830"/>
      <c r="CA76" s="830"/>
      <c r="CB76" s="830"/>
      <c r="CC76" s="830"/>
      <c r="CD76" s="830"/>
      <c r="CE76" s="830"/>
      <c r="CF76" s="830"/>
      <c r="CG76" s="835"/>
      <c r="CH76" s="832"/>
      <c r="CI76" s="833"/>
      <c r="CJ76" s="833"/>
      <c r="CK76" s="833"/>
      <c r="CL76" s="834"/>
      <c r="CM76" s="832"/>
      <c r="CN76" s="833"/>
      <c r="CO76" s="833"/>
      <c r="CP76" s="833"/>
      <c r="CQ76" s="834"/>
      <c r="CR76" s="832"/>
      <c r="CS76" s="833"/>
      <c r="CT76" s="833"/>
      <c r="CU76" s="833"/>
      <c r="CV76" s="834"/>
      <c r="CW76" s="832"/>
      <c r="CX76" s="833"/>
      <c r="CY76" s="833"/>
      <c r="CZ76" s="833"/>
      <c r="DA76" s="834"/>
      <c r="DB76" s="832"/>
      <c r="DC76" s="833"/>
      <c r="DD76" s="833"/>
      <c r="DE76" s="833"/>
      <c r="DF76" s="834"/>
      <c r="DG76" s="832"/>
      <c r="DH76" s="833"/>
      <c r="DI76" s="833"/>
      <c r="DJ76" s="833"/>
      <c r="DK76" s="834"/>
      <c r="DL76" s="832"/>
      <c r="DM76" s="833"/>
      <c r="DN76" s="833"/>
      <c r="DO76" s="833"/>
      <c r="DP76" s="834"/>
      <c r="DQ76" s="832"/>
      <c r="DR76" s="833"/>
      <c r="DS76" s="833"/>
      <c r="DT76" s="833"/>
      <c r="DU76" s="834"/>
      <c r="DV76" s="829"/>
      <c r="DW76" s="830"/>
      <c r="DX76" s="830"/>
      <c r="DY76" s="830"/>
      <c r="DZ76" s="831"/>
      <c r="EA76" s="93"/>
    </row>
    <row r="77" spans="1:131" ht="26.25" customHeight="1">
      <c r="A77" s="102">
        <v>10</v>
      </c>
      <c r="B77" s="843"/>
      <c r="C77" s="844"/>
      <c r="D77" s="844"/>
      <c r="E77" s="844"/>
      <c r="F77" s="844"/>
      <c r="G77" s="844"/>
      <c r="H77" s="844"/>
      <c r="I77" s="844"/>
      <c r="J77" s="844"/>
      <c r="K77" s="844"/>
      <c r="L77" s="844"/>
      <c r="M77" s="844"/>
      <c r="N77" s="844"/>
      <c r="O77" s="844"/>
      <c r="P77" s="845"/>
      <c r="Q77" s="847"/>
      <c r="R77" s="848"/>
      <c r="S77" s="848"/>
      <c r="T77" s="848"/>
      <c r="U77" s="802"/>
      <c r="V77" s="849"/>
      <c r="W77" s="848"/>
      <c r="X77" s="848"/>
      <c r="Y77" s="848"/>
      <c r="Z77" s="802"/>
      <c r="AA77" s="849"/>
      <c r="AB77" s="848"/>
      <c r="AC77" s="848"/>
      <c r="AD77" s="848"/>
      <c r="AE77" s="802"/>
      <c r="AF77" s="849"/>
      <c r="AG77" s="848"/>
      <c r="AH77" s="848"/>
      <c r="AI77" s="848"/>
      <c r="AJ77" s="802"/>
      <c r="AK77" s="849"/>
      <c r="AL77" s="848"/>
      <c r="AM77" s="848"/>
      <c r="AN77" s="848"/>
      <c r="AO77" s="802"/>
      <c r="AP77" s="849"/>
      <c r="AQ77" s="848"/>
      <c r="AR77" s="848"/>
      <c r="AS77" s="848"/>
      <c r="AT77" s="802"/>
      <c r="AU77" s="849"/>
      <c r="AV77" s="848"/>
      <c r="AW77" s="848"/>
      <c r="AX77" s="848"/>
      <c r="AY77" s="802"/>
      <c r="AZ77" s="800"/>
      <c r="BA77" s="800"/>
      <c r="BB77" s="800"/>
      <c r="BC77" s="800"/>
      <c r="BD77" s="801"/>
      <c r="BE77" s="105"/>
      <c r="BF77" s="105"/>
      <c r="BG77" s="105"/>
      <c r="BH77" s="105"/>
      <c r="BI77" s="105"/>
      <c r="BJ77" s="105"/>
      <c r="BK77" s="105"/>
      <c r="BL77" s="105"/>
      <c r="BM77" s="105"/>
      <c r="BN77" s="105"/>
      <c r="BO77" s="105"/>
      <c r="BP77" s="105"/>
      <c r="BQ77" s="102">
        <v>71</v>
      </c>
      <c r="BR77" s="107"/>
      <c r="BS77" s="829"/>
      <c r="BT77" s="830"/>
      <c r="BU77" s="830"/>
      <c r="BV77" s="830"/>
      <c r="BW77" s="830"/>
      <c r="BX77" s="830"/>
      <c r="BY77" s="830"/>
      <c r="BZ77" s="830"/>
      <c r="CA77" s="830"/>
      <c r="CB77" s="830"/>
      <c r="CC77" s="830"/>
      <c r="CD77" s="830"/>
      <c r="CE77" s="830"/>
      <c r="CF77" s="830"/>
      <c r="CG77" s="835"/>
      <c r="CH77" s="832"/>
      <c r="CI77" s="833"/>
      <c r="CJ77" s="833"/>
      <c r="CK77" s="833"/>
      <c r="CL77" s="834"/>
      <c r="CM77" s="832"/>
      <c r="CN77" s="833"/>
      <c r="CO77" s="833"/>
      <c r="CP77" s="833"/>
      <c r="CQ77" s="834"/>
      <c r="CR77" s="832"/>
      <c r="CS77" s="833"/>
      <c r="CT77" s="833"/>
      <c r="CU77" s="833"/>
      <c r="CV77" s="834"/>
      <c r="CW77" s="832"/>
      <c r="CX77" s="833"/>
      <c r="CY77" s="833"/>
      <c r="CZ77" s="833"/>
      <c r="DA77" s="834"/>
      <c r="DB77" s="832"/>
      <c r="DC77" s="833"/>
      <c r="DD77" s="833"/>
      <c r="DE77" s="833"/>
      <c r="DF77" s="834"/>
      <c r="DG77" s="832"/>
      <c r="DH77" s="833"/>
      <c r="DI77" s="833"/>
      <c r="DJ77" s="833"/>
      <c r="DK77" s="834"/>
      <c r="DL77" s="832"/>
      <c r="DM77" s="833"/>
      <c r="DN77" s="833"/>
      <c r="DO77" s="833"/>
      <c r="DP77" s="834"/>
      <c r="DQ77" s="832"/>
      <c r="DR77" s="833"/>
      <c r="DS77" s="833"/>
      <c r="DT77" s="833"/>
      <c r="DU77" s="834"/>
      <c r="DV77" s="829"/>
      <c r="DW77" s="830"/>
      <c r="DX77" s="830"/>
      <c r="DY77" s="830"/>
      <c r="DZ77" s="831"/>
      <c r="EA77" s="93"/>
    </row>
    <row r="78" spans="1:131" ht="26.25" customHeight="1">
      <c r="A78" s="102">
        <v>11</v>
      </c>
      <c r="B78" s="843"/>
      <c r="C78" s="844"/>
      <c r="D78" s="844"/>
      <c r="E78" s="844"/>
      <c r="F78" s="844"/>
      <c r="G78" s="844"/>
      <c r="H78" s="844"/>
      <c r="I78" s="844"/>
      <c r="J78" s="844"/>
      <c r="K78" s="844"/>
      <c r="L78" s="844"/>
      <c r="M78" s="844"/>
      <c r="N78" s="844"/>
      <c r="O78" s="844"/>
      <c r="P78" s="845"/>
      <c r="Q78" s="846"/>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3"/>
      <c r="AY78" s="803"/>
      <c r="AZ78" s="800"/>
      <c r="BA78" s="800"/>
      <c r="BB78" s="800"/>
      <c r="BC78" s="800"/>
      <c r="BD78" s="801"/>
      <c r="BE78" s="105"/>
      <c r="BF78" s="105"/>
      <c r="BG78" s="105"/>
      <c r="BH78" s="105"/>
      <c r="BI78" s="105"/>
      <c r="BJ78" s="93"/>
      <c r="BK78" s="93"/>
      <c r="BL78" s="93"/>
      <c r="BM78" s="93"/>
      <c r="BN78" s="93"/>
      <c r="BO78" s="105"/>
      <c r="BP78" s="105"/>
      <c r="BQ78" s="102">
        <v>72</v>
      </c>
      <c r="BR78" s="107"/>
      <c r="BS78" s="829"/>
      <c r="BT78" s="830"/>
      <c r="BU78" s="830"/>
      <c r="BV78" s="830"/>
      <c r="BW78" s="830"/>
      <c r="BX78" s="830"/>
      <c r="BY78" s="830"/>
      <c r="BZ78" s="830"/>
      <c r="CA78" s="830"/>
      <c r="CB78" s="830"/>
      <c r="CC78" s="830"/>
      <c r="CD78" s="830"/>
      <c r="CE78" s="830"/>
      <c r="CF78" s="830"/>
      <c r="CG78" s="835"/>
      <c r="CH78" s="832"/>
      <c r="CI78" s="833"/>
      <c r="CJ78" s="833"/>
      <c r="CK78" s="833"/>
      <c r="CL78" s="834"/>
      <c r="CM78" s="832"/>
      <c r="CN78" s="833"/>
      <c r="CO78" s="833"/>
      <c r="CP78" s="833"/>
      <c r="CQ78" s="834"/>
      <c r="CR78" s="832"/>
      <c r="CS78" s="833"/>
      <c r="CT78" s="833"/>
      <c r="CU78" s="833"/>
      <c r="CV78" s="834"/>
      <c r="CW78" s="832"/>
      <c r="CX78" s="833"/>
      <c r="CY78" s="833"/>
      <c r="CZ78" s="833"/>
      <c r="DA78" s="834"/>
      <c r="DB78" s="832"/>
      <c r="DC78" s="833"/>
      <c r="DD78" s="833"/>
      <c r="DE78" s="833"/>
      <c r="DF78" s="834"/>
      <c r="DG78" s="832"/>
      <c r="DH78" s="833"/>
      <c r="DI78" s="833"/>
      <c r="DJ78" s="833"/>
      <c r="DK78" s="834"/>
      <c r="DL78" s="832"/>
      <c r="DM78" s="833"/>
      <c r="DN78" s="833"/>
      <c r="DO78" s="833"/>
      <c r="DP78" s="834"/>
      <c r="DQ78" s="832"/>
      <c r="DR78" s="833"/>
      <c r="DS78" s="833"/>
      <c r="DT78" s="833"/>
      <c r="DU78" s="834"/>
      <c r="DV78" s="829"/>
      <c r="DW78" s="830"/>
      <c r="DX78" s="830"/>
      <c r="DY78" s="830"/>
      <c r="DZ78" s="831"/>
      <c r="EA78" s="93"/>
    </row>
    <row r="79" spans="1:131" ht="26.25" customHeight="1">
      <c r="A79" s="102">
        <v>12</v>
      </c>
      <c r="B79" s="843"/>
      <c r="C79" s="844"/>
      <c r="D79" s="844"/>
      <c r="E79" s="844"/>
      <c r="F79" s="844"/>
      <c r="G79" s="844"/>
      <c r="H79" s="844"/>
      <c r="I79" s="844"/>
      <c r="J79" s="844"/>
      <c r="K79" s="844"/>
      <c r="L79" s="844"/>
      <c r="M79" s="844"/>
      <c r="N79" s="844"/>
      <c r="O79" s="844"/>
      <c r="P79" s="845"/>
      <c r="Q79" s="846"/>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803"/>
      <c r="AR79" s="803"/>
      <c r="AS79" s="803"/>
      <c r="AT79" s="803"/>
      <c r="AU79" s="803"/>
      <c r="AV79" s="803"/>
      <c r="AW79" s="803"/>
      <c r="AX79" s="803"/>
      <c r="AY79" s="803"/>
      <c r="AZ79" s="800"/>
      <c r="BA79" s="800"/>
      <c r="BB79" s="800"/>
      <c r="BC79" s="800"/>
      <c r="BD79" s="801"/>
      <c r="BE79" s="105"/>
      <c r="BF79" s="105"/>
      <c r="BG79" s="105"/>
      <c r="BH79" s="105"/>
      <c r="BI79" s="105"/>
      <c r="BJ79" s="93"/>
      <c r="BK79" s="93"/>
      <c r="BL79" s="93"/>
      <c r="BM79" s="93"/>
      <c r="BN79" s="93"/>
      <c r="BO79" s="105"/>
      <c r="BP79" s="105"/>
      <c r="BQ79" s="102">
        <v>73</v>
      </c>
      <c r="BR79" s="107"/>
      <c r="BS79" s="829"/>
      <c r="BT79" s="830"/>
      <c r="BU79" s="830"/>
      <c r="BV79" s="830"/>
      <c r="BW79" s="830"/>
      <c r="BX79" s="830"/>
      <c r="BY79" s="830"/>
      <c r="BZ79" s="830"/>
      <c r="CA79" s="830"/>
      <c r="CB79" s="830"/>
      <c r="CC79" s="830"/>
      <c r="CD79" s="830"/>
      <c r="CE79" s="830"/>
      <c r="CF79" s="830"/>
      <c r="CG79" s="835"/>
      <c r="CH79" s="832"/>
      <c r="CI79" s="833"/>
      <c r="CJ79" s="833"/>
      <c r="CK79" s="833"/>
      <c r="CL79" s="834"/>
      <c r="CM79" s="832"/>
      <c r="CN79" s="833"/>
      <c r="CO79" s="833"/>
      <c r="CP79" s="833"/>
      <c r="CQ79" s="834"/>
      <c r="CR79" s="832"/>
      <c r="CS79" s="833"/>
      <c r="CT79" s="833"/>
      <c r="CU79" s="833"/>
      <c r="CV79" s="834"/>
      <c r="CW79" s="832"/>
      <c r="CX79" s="833"/>
      <c r="CY79" s="833"/>
      <c r="CZ79" s="833"/>
      <c r="DA79" s="834"/>
      <c r="DB79" s="832"/>
      <c r="DC79" s="833"/>
      <c r="DD79" s="833"/>
      <c r="DE79" s="833"/>
      <c r="DF79" s="834"/>
      <c r="DG79" s="832"/>
      <c r="DH79" s="833"/>
      <c r="DI79" s="833"/>
      <c r="DJ79" s="833"/>
      <c r="DK79" s="834"/>
      <c r="DL79" s="832"/>
      <c r="DM79" s="833"/>
      <c r="DN79" s="833"/>
      <c r="DO79" s="833"/>
      <c r="DP79" s="834"/>
      <c r="DQ79" s="832"/>
      <c r="DR79" s="833"/>
      <c r="DS79" s="833"/>
      <c r="DT79" s="833"/>
      <c r="DU79" s="834"/>
      <c r="DV79" s="829"/>
      <c r="DW79" s="830"/>
      <c r="DX79" s="830"/>
      <c r="DY79" s="830"/>
      <c r="DZ79" s="831"/>
      <c r="EA79" s="93"/>
    </row>
    <row r="80" spans="1:131" ht="26.25" customHeight="1">
      <c r="A80" s="102">
        <v>13</v>
      </c>
      <c r="B80" s="843"/>
      <c r="C80" s="844"/>
      <c r="D80" s="844"/>
      <c r="E80" s="844"/>
      <c r="F80" s="844"/>
      <c r="G80" s="844"/>
      <c r="H80" s="844"/>
      <c r="I80" s="844"/>
      <c r="J80" s="844"/>
      <c r="K80" s="844"/>
      <c r="L80" s="844"/>
      <c r="M80" s="844"/>
      <c r="N80" s="844"/>
      <c r="O80" s="844"/>
      <c r="P80" s="845"/>
      <c r="Q80" s="846"/>
      <c r="R80" s="803"/>
      <c r="S80" s="803"/>
      <c r="T80" s="803"/>
      <c r="U80" s="803"/>
      <c r="V80" s="803"/>
      <c r="W80" s="803"/>
      <c r="X80" s="803"/>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3"/>
      <c r="AY80" s="803"/>
      <c r="AZ80" s="800"/>
      <c r="BA80" s="800"/>
      <c r="BB80" s="800"/>
      <c r="BC80" s="800"/>
      <c r="BD80" s="801"/>
      <c r="BE80" s="105"/>
      <c r="BF80" s="105"/>
      <c r="BG80" s="105"/>
      <c r="BH80" s="105"/>
      <c r="BI80" s="105"/>
      <c r="BJ80" s="105"/>
      <c r="BK80" s="105"/>
      <c r="BL80" s="105"/>
      <c r="BM80" s="105"/>
      <c r="BN80" s="105"/>
      <c r="BO80" s="105"/>
      <c r="BP80" s="105"/>
      <c r="BQ80" s="102">
        <v>74</v>
      </c>
      <c r="BR80" s="107"/>
      <c r="BS80" s="829"/>
      <c r="BT80" s="830"/>
      <c r="BU80" s="830"/>
      <c r="BV80" s="830"/>
      <c r="BW80" s="830"/>
      <c r="BX80" s="830"/>
      <c r="BY80" s="830"/>
      <c r="BZ80" s="830"/>
      <c r="CA80" s="830"/>
      <c r="CB80" s="830"/>
      <c r="CC80" s="830"/>
      <c r="CD80" s="830"/>
      <c r="CE80" s="830"/>
      <c r="CF80" s="830"/>
      <c r="CG80" s="835"/>
      <c r="CH80" s="832"/>
      <c r="CI80" s="833"/>
      <c r="CJ80" s="833"/>
      <c r="CK80" s="833"/>
      <c r="CL80" s="834"/>
      <c r="CM80" s="832"/>
      <c r="CN80" s="833"/>
      <c r="CO80" s="833"/>
      <c r="CP80" s="833"/>
      <c r="CQ80" s="834"/>
      <c r="CR80" s="832"/>
      <c r="CS80" s="833"/>
      <c r="CT80" s="833"/>
      <c r="CU80" s="833"/>
      <c r="CV80" s="834"/>
      <c r="CW80" s="832"/>
      <c r="CX80" s="833"/>
      <c r="CY80" s="833"/>
      <c r="CZ80" s="833"/>
      <c r="DA80" s="834"/>
      <c r="DB80" s="832"/>
      <c r="DC80" s="833"/>
      <c r="DD80" s="833"/>
      <c r="DE80" s="833"/>
      <c r="DF80" s="834"/>
      <c r="DG80" s="832"/>
      <c r="DH80" s="833"/>
      <c r="DI80" s="833"/>
      <c r="DJ80" s="833"/>
      <c r="DK80" s="834"/>
      <c r="DL80" s="832"/>
      <c r="DM80" s="833"/>
      <c r="DN80" s="833"/>
      <c r="DO80" s="833"/>
      <c r="DP80" s="834"/>
      <c r="DQ80" s="832"/>
      <c r="DR80" s="833"/>
      <c r="DS80" s="833"/>
      <c r="DT80" s="833"/>
      <c r="DU80" s="834"/>
      <c r="DV80" s="829"/>
      <c r="DW80" s="830"/>
      <c r="DX80" s="830"/>
      <c r="DY80" s="830"/>
      <c r="DZ80" s="831"/>
      <c r="EA80" s="93"/>
    </row>
    <row r="81" spans="1:131" ht="26.25" customHeight="1">
      <c r="A81" s="102">
        <v>14</v>
      </c>
      <c r="B81" s="843"/>
      <c r="C81" s="844"/>
      <c r="D81" s="844"/>
      <c r="E81" s="844"/>
      <c r="F81" s="844"/>
      <c r="G81" s="844"/>
      <c r="H81" s="844"/>
      <c r="I81" s="844"/>
      <c r="J81" s="844"/>
      <c r="K81" s="844"/>
      <c r="L81" s="844"/>
      <c r="M81" s="844"/>
      <c r="N81" s="844"/>
      <c r="O81" s="844"/>
      <c r="P81" s="845"/>
      <c r="Q81" s="846"/>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803"/>
      <c r="AP81" s="803"/>
      <c r="AQ81" s="803"/>
      <c r="AR81" s="803"/>
      <c r="AS81" s="803"/>
      <c r="AT81" s="803"/>
      <c r="AU81" s="803"/>
      <c r="AV81" s="803"/>
      <c r="AW81" s="803"/>
      <c r="AX81" s="803"/>
      <c r="AY81" s="803"/>
      <c r="AZ81" s="800"/>
      <c r="BA81" s="800"/>
      <c r="BB81" s="800"/>
      <c r="BC81" s="800"/>
      <c r="BD81" s="801"/>
      <c r="BE81" s="105"/>
      <c r="BF81" s="105"/>
      <c r="BG81" s="105"/>
      <c r="BH81" s="105"/>
      <c r="BI81" s="105"/>
      <c r="BJ81" s="105"/>
      <c r="BK81" s="105"/>
      <c r="BL81" s="105"/>
      <c r="BM81" s="105"/>
      <c r="BN81" s="105"/>
      <c r="BO81" s="105"/>
      <c r="BP81" s="105"/>
      <c r="BQ81" s="102">
        <v>75</v>
      </c>
      <c r="BR81" s="107"/>
      <c r="BS81" s="829"/>
      <c r="BT81" s="830"/>
      <c r="BU81" s="830"/>
      <c r="BV81" s="830"/>
      <c r="BW81" s="830"/>
      <c r="BX81" s="830"/>
      <c r="BY81" s="830"/>
      <c r="BZ81" s="830"/>
      <c r="CA81" s="830"/>
      <c r="CB81" s="830"/>
      <c r="CC81" s="830"/>
      <c r="CD81" s="830"/>
      <c r="CE81" s="830"/>
      <c r="CF81" s="830"/>
      <c r="CG81" s="835"/>
      <c r="CH81" s="832"/>
      <c r="CI81" s="833"/>
      <c r="CJ81" s="833"/>
      <c r="CK81" s="833"/>
      <c r="CL81" s="834"/>
      <c r="CM81" s="832"/>
      <c r="CN81" s="833"/>
      <c r="CO81" s="833"/>
      <c r="CP81" s="833"/>
      <c r="CQ81" s="834"/>
      <c r="CR81" s="832"/>
      <c r="CS81" s="833"/>
      <c r="CT81" s="833"/>
      <c r="CU81" s="833"/>
      <c r="CV81" s="834"/>
      <c r="CW81" s="832"/>
      <c r="CX81" s="833"/>
      <c r="CY81" s="833"/>
      <c r="CZ81" s="833"/>
      <c r="DA81" s="834"/>
      <c r="DB81" s="832"/>
      <c r="DC81" s="833"/>
      <c r="DD81" s="833"/>
      <c r="DE81" s="833"/>
      <c r="DF81" s="834"/>
      <c r="DG81" s="832"/>
      <c r="DH81" s="833"/>
      <c r="DI81" s="833"/>
      <c r="DJ81" s="833"/>
      <c r="DK81" s="834"/>
      <c r="DL81" s="832"/>
      <c r="DM81" s="833"/>
      <c r="DN81" s="833"/>
      <c r="DO81" s="833"/>
      <c r="DP81" s="834"/>
      <c r="DQ81" s="832"/>
      <c r="DR81" s="833"/>
      <c r="DS81" s="833"/>
      <c r="DT81" s="833"/>
      <c r="DU81" s="834"/>
      <c r="DV81" s="829"/>
      <c r="DW81" s="830"/>
      <c r="DX81" s="830"/>
      <c r="DY81" s="830"/>
      <c r="DZ81" s="831"/>
      <c r="EA81" s="93"/>
    </row>
    <row r="82" spans="1:131" ht="26.25" customHeight="1">
      <c r="A82" s="102">
        <v>15</v>
      </c>
      <c r="B82" s="843"/>
      <c r="C82" s="844"/>
      <c r="D82" s="844"/>
      <c r="E82" s="844"/>
      <c r="F82" s="844"/>
      <c r="G82" s="844"/>
      <c r="H82" s="844"/>
      <c r="I82" s="844"/>
      <c r="J82" s="844"/>
      <c r="K82" s="844"/>
      <c r="L82" s="844"/>
      <c r="M82" s="844"/>
      <c r="N82" s="844"/>
      <c r="O82" s="844"/>
      <c r="P82" s="845"/>
      <c r="Q82" s="846"/>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3"/>
      <c r="AU82" s="803"/>
      <c r="AV82" s="803"/>
      <c r="AW82" s="803"/>
      <c r="AX82" s="803"/>
      <c r="AY82" s="803"/>
      <c r="AZ82" s="800"/>
      <c r="BA82" s="800"/>
      <c r="BB82" s="800"/>
      <c r="BC82" s="800"/>
      <c r="BD82" s="801"/>
      <c r="BE82" s="105"/>
      <c r="BF82" s="105"/>
      <c r="BG82" s="105"/>
      <c r="BH82" s="105"/>
      <c r="BI82" s="105"/>
      <c r="BJ82" s="105"/>
      <c r="BK82" s="105"/>
      <c r="BL82" s="105"/>
      <c r="BM82" s="105"/>
      <c r="BN82" s="105"/>
      <c r="BO82" s="105"/>
      <c r="BP82" s="105"/>
      <c r="BQ82" s="102">
        <v>76</v>
      </c>
      <c r="BR82" s="107"/>
      <c r="BS82" s="829"/>
      <c r="BT82" s="830"/>
      <c r="BU82" s="830"/>
      <c r="BV82" s="830"/>
      <c r="BW82" s="830"/>
      <c r="BX82" s="830"/>
      <c r="BY82" s="830"/>
      <c r="BZ82" s="830"/>
      <c r="CA82" s="830"/>
      <c r="CB82" s="830"/>
      <c r="CC82" s="830"/>
      <c r="CD82" s="830"/>
      <c r="CE82" s="830"/>
      <c r="CF82" s="830"/>
      <c r="CG82" s="835"/>
      <c r="CH82" s="832"/>
      <c r="CI82" s="833"/>
      <c r="CJ82" s="833"/>
      <c r="CK82" s="833"/>
      <c r="CL82" s="834"/>
      <c r="CM82" s="832"/>
      <c r="CN82" s="833"/>
      <c r="CO82" s="833"/>
      <c r="CP82" s="833"/>
      <c r="CQ82" s="834"/>
      <c r="CR82" s="832"/>
      <c r="CS82" s="833"/>
      <c r="CT82" s="833"/>
      <c r="CU82" s="833"/>
      <c r="CV82" s="834"/>
      <c r="CW82" s="832"/>
      <c r="CX82" s="833"/>
      <c r="CY82" s="833"/>
      <c r="CZ82" s="833"/>
      <c r="DA82" s="834"/>
      <c r="DB82" s="832"/>
      <c r="DC82" s="833"/>
      <c r="DD82" s="833"/>
      <c r="DE82" s="833"/>
      <c r="DF82" s="834"/>
      <c r="DG82" s="832"/>
      <c r="DH82" s="833"/>
      <c r="DI82" s="833"/>
      <c r="DJ82" s="833"/>
      <c r="DK82" s="834"/>
      <c r="DL82" s="832"/>
      <c r="DM82" s="833"/>
      <c r="DN82" s="833"/>
      <c r="DO82" s="833"/>
      <c r="DP82" s="834"/>
      <c r="DQ82" s="832"/>
      <c r="DR82" s="833"/>
      <c r="DS82" s="833"/>
      <c r="DT82" s="833"/>
      <c r="DU82" s="834"/>
      <c r="DV82" s="829"/>
      <c r="DW82" s="830"/>
      <c r="DX82" s="830"/>
      <c r="DY82" s="830"/>
      <c r="DZ82" s="831"/>
      <c r="EA82" s="93"/>
    </row>
    <row r="83" spans="1:131" ht="26.25" customHeight="1">
      <c r="A83" s="102">
        <v>16</v>
      </c>
      <c r="B83" s="843"/>
      <c r="C83" s="844"/>
      <c r="D83" s="844"/>
      <c r="E83" s="844"/>
      <c r="F83" s="844"/>
      <c r="G83" s="844"/>
      <c r="H83" s="844"/>
      <c r="I83" s="844"/>
      <c r="J83" s="844"/>
      <c r="K83" s="844"/>
      <c r="L83" s="844"/>
      <c r="M83" s="844"/>
      <c r="N83" s="844"/>
      <c r="O83" s="844"/>
      <c r="P83" s="845"/>
      <c r="Q83" s="846"/>
      <c r="R83" s="803"/>
      <c r="S83" s="803"/>
      <c r="T83" s="803"/>
      <c r="U83" s="803"/>
      <c r="V83" s="803"/>
      <c r="W83" s="803"/>
      <c r="X83" s="803"/>
      <c r="Y83" s="803"/>
      <c r="Z83" s="803"/>
      <c r="AA83" s="803"/>
      <c r="AB83" s="803"/>
      <c r="AC83" s="803"/>
      <c r="AD83" s="803"/>
      <c r="AE83" s="803"/>
      <c r="AF83" s="803"/>
      <c r="AG83" s="803"/>
      <c r="AH83" s="803"/>
      <c r="AI83" s="803"/>
      <c r="AJ83" s="803"/>
      <c r="AK83" s="803"/>
      <c r="AL83" s="803"/>
      <c r="AM83" s="803"/>
      <c r="AN83" s="803"/>
      <c r="AO83" s="803"/>
      <c r="AP83" s="803"/>
      <c r="AQ83" s="803"/>
      <c r="AR83" s="803"/>
      <c r="AS83" s="803"/>
      <c r="AT83" s="803"/>
      <c r="AU83" s="803"/>
      <c r="AV83" s="803"/>
      <c r="AW83" s="803"/>
      <c r="AX83" s="803"/>
      <c r="AY83" s="803"/>
      <c r="AZ83" s="800"/>
      <c r="BA83" s="800"/>
      <c r="BB83" s="800"/>
      <c r="BC83" s="800"/>
      <c r="BD83" s="801"/>
      <c r="BE83" s="105"/>
      <c r="BF83" s="105"/>
      <c r="BG83" s="105"/>
      <c r="BH83" s="105"/>
      <c r="BI83" s="105"/>
      <c r="BJ83" s="105"/>
      <c r="BK83" s="105"/>
      <c r="BL83" s="105"/>
      <c r="BM83" s="105"/>
      <c r="BN83" s="105"/>
      <c r="BO83" s="105"/>
      <c r="BP83" s="105"/>
      <c r="BQ83" s="102">
        <v>77</v>
      </c>
      <c r="BR83" s="107"/>
      <c r="BS83" s="829"/>
      <c r="BT83" s="830"/>
      <c r="BU83" s="830"/>
      <c r="BV83" s="830"/>
      <c r="BW83" s="830"/>
      <c r="BX83" s="830"/>
      <c r="BY83" s="830"/>
      <c r="BZ83" s="830"/>
      <c r="CA83" s="830"/>
      <c r="CB83" s="830"/>
      <c r="CC83" s="830"/>
      <c r="CD83" s="830"/>
      <c r="CE83" s="830"/>
      <c r="CF83" s="830"/>
      <c r="CG83" s="835"/>
      <c r="CH83" s="832"/>
      <c r="CI83" s="833"/>
      <c r="CJ83" s="833"/>
      <c r="CK83" s="833"/>
      <c r="CL83" s="834"/>
      <c r="CM83" s="832"/>
      <c r="CN83" s="833"/>
      <c r="CO83" s="833"/>
      <c r="CP83" s="833"/>
      <c r="CQ83" s="834"/>
      <c r="CR83" s="832"/>
      <c r="CS83" s="833"/>
      <c r="CT83" s="833"/>
      <c r="CU83" s="833"/>
      <c r="CV83" s="834"/>
      <c r="CW83" s="832"/>
      <c r="CX83" s="833"/>
      <c r="CY83" s="833"/>
      <c r="CZ83" s="833"/>
      <c r="DA83" s="834"/>
      <c r="DB83" s="832"/>
      <c r="DC83" s="833"/>
      <c r="DD83" s="833"/>
      <c r="DE83" s="833"/>
      <c r="DF83" s="834"/>
      <c r="DG83" s="832"/>
      <c r="DH83" s="833"/>
      <c r="DI83" s="833"/>
      <c r="DJ83" s="833"/>
      <c r="DK83" s="834"/>
      <c r="DL83" s="832"/>
      <c r="DM83" s="833"/>
      <c r="DN83" s="833"/>
      <c r="DO83" s="833"/>
      <c r="DP83" s="834"/>
      <c r="DQ83" s="832"/>
      <c r="DR83" s="833"/>
      <c r="DS83" s="833"/>
      <c r="DT83" s="833"/>
      <c r="DU83" s="834"/>
      <c r="DV83" s="829"/>
      <c r="DW83" s="830"/>
      <c r="DX83" s="830"/>
      <c r="DY83" s="830"/>
      <c r="DZ83" s="831"/>
      <c r="EA83" s="93"/>
    </row>
    <row r="84" spans="1:131" ht="26.25" customHeight="1">
      <c r="A84" s="102">
        <v>17</v>
      </c>
      <c r="B84" s="843"/>
      <c r="C84" s="844"/>
      <c r="D84" s="844"/>
      <c r="E84" s="844"/>
      <c r="F84" s="844"/>
      <c r="G84" s="844"/>
      <c r="H84" s="844"/>
      <c r="I84" s="844"/>
      <c r="J84" s="844"/>
      <c r="K84" s="844"/>
      <c r="L84" s="844"/>
      <c r="M84" s="844"/>
      <c r="N84" s="844"/>
      <c r="O84" s="844"/>
      <c r="P84" s="845"/>
      <c r="Q84" s="846"/>
      <c r="R84" s="803"/>
      <c r="S84" s="803"/>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3"/>
      <c r="AU84" s="803"/>
      <c r="AV84" s="803"/>
      <c r="AW84" s="803"/>
      <c r="AX84" s="803"/>
      <c r="AY84" s="803"/>
      <c r="AZ84" s="800"/>
      <c r="BA84" s="800"/>
      <c r="BB84" s="800"/>
      <c r="BC84" s="800"/>
      <c r="BD84" s="801"/>
      <c r="BE84" s="105"/>
      <c r="BF84" s="105"/>
      <c r="BG84" s="105"/>
      <c r="BH84" s="105"/>
      <c r="BI84" s="105"/>
      <c r="BJ84" s="105"/>
      <c r="BK84" s="105"/>
      <c r="BL84" s="105"/>
      <c r="BM84" s="105"/>
      <c r="BN84" s="105"/>
      <c r="BO84" s="105"/>
      <c r="BP84" s="105"/>
      <c r="BQ84" s="102">
        <v>78</v>
      </c>
      <c r="BR84" s="107"/>
      <c r="BS84" s="829"/>
      <c r="BT84" s="830"/>
      <c r="BU84" s="830"/>
      <c r="BV84" s="830"/>
      <c r="BW84" s="830"/>
      <c r="BX84" s="830"/>
      <c r="BY84" s="830"/>
      <c r="BZ84" s="830"/>
      <c r="CA84" s="830"/>
      <c r="CB84" s="830"/>
      <c r="CC84" s="830"/>
      <c r="CD84" s="830"/>
      <c r="CE84" s="830"/>
      <c r="CF84" s="830"/>
      <c r="CG84" s="835"/>
      <c r="CH84" s="832"/>
      <c r="CI84" s="833"/>
      <c r="CJ84" s="833"/>
      <c r="CK84" s="833"/>
      <c r="CL84" s="834"/>
      <c r="CM84" s="832"/>
      <c r="CN84" s="833"/>
      <c r="CO84" s="833"/>
      <c r="CP84" s="833"/>
      <c r="CQ84" s="834"/>
      <c r="CR84" s="832"/>
      <c r="CS84" s="833"/>
      <c r="CT84" s="833"/>
      <c r="CU84" s="833"/>
      <c r="CV84" s="834"/>
      <c r="CW84" s="832"/>
      <c r="CX84" s="833"/>
      <c r="CY84" s="833"/>
      <c r="CZ84" s="833"/>
      <c r="DA84" s="834"/>
      <c r="DB84" s="832"/>
      <c r="DC84" s="833"/>
      <c r="DD84" s="833"/>
      <c r="DE84" s="833"/>
      <c r="DF84" s="834"/>
      <c r="DG84" s="832"/>
      <c r="DH84" s="833"/>
      <c r="DI84" s="833"/>
      <c r="DJ84" s="833"/>
      <c r="DK84" s="834"/>
      <c r="DL84" s="832"/>
      <c r="DM84" s="833"/>
      <c r="DN84" s="833"/>
      <c r="DO84" s="833"/>
      <c r="DP84" s="834"/>
      <c r="DQ84" s="832"/>
      <c r="DR84" s="833"/>
      <c r="DS84" s="833"/>
      <c r="DT84" s="833"/>
      <c r="DU84" s="834"/>
      <c r="DV84" s="829"/>
      <c r="DW84" s="830"/>
      <c r="DX84" s="830"/>
      <c r="DY84" s="830"/>
      <c r="DZ84" s="831"/>
      <c r="EA84" s="93"/>
    </row>
    <row r="85" spans="1:131" ht="26.25" customHeight="1">
      <c r="A85" s="102">
        <v>18</v>
      </c>
      <c r="B85" s="843"/>
      <c r="C85" s="844"/>
      <c r="D85" s="844"/>
      <c r="E85" s="844"/>
      <c r="F85" s="844"/>
      <c r="G85" s="844"/>
      <c r="H85" s="844"/>
      <c r="I85" s="844"/>
      <c r="J85" s="844"/>
      <c r="K85" s="844"/>
      <c r="L85" s="844"/>
      <c r="M85" s="844"/>
      <c r="N85" s="844"/>
      <c r="O85" s="844"/>
      <c r="P85" s="845"/>
      <c r="Q85" s="846"/>
      <c r="R85" s="803"/>
      <c r="S85" s="803"/>
      <c r="T85" s="803"/>
      <c r="U85" s="803"/>
      <c r="V85" s="803"/>
      <c r="W85" s="803"/>
      <c r="X85" s="803"/>
      <c r="Y85" s="803"/>
      <c r="Z85" s="803"/>
      <c r="AA85" s="803"/>
      <c r="AB85" s="803"/>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803"/>
      <c r="AY85" s="803"/>
      <c r="AZ85" s="800"/>
      <c r="BA85" s="800"/>
      <c r="BB85" s="800"/>
      <c r="BC85" s="800"/>
      <c r="BD85" s="801"/>
      <c r="BE85" s="105"/>
      <c r="BF85" s="105"/>
      <c r="BG85" s="105"/>
      <c r="BH85" s="105"/>
      <c r="BI85" s="105"/>
      <c r="BJ85" s="105"/>
      <c r="BK85" s="105"/>
      <c r="BL85" s="105"/>
      <c r="BM85" s="105"/>
      <c r="BN85" s="105"/>
      <c r="BO85" s="105"/>
      <c r="BP85" s="105"/>
      <c r="BQ85" s="102">
        <v>79</v>
      </c>
      <c r="BR85" s="107"/>
      <c r="BS85" s="829"/>
      <c r="BT85" s="830"/>
      <c r="BU85" s="830"/>
      <c r="BV85" s="830"/>
      <c r="BW85" s="830"/>
      <c r="BX85" s="830"/>
      <c r="BY85" s="830"/>
      <c r="BZ85" s="830"/>
      <c r="CA85" s="830"/>
      <c r="CB85" s="830"/>
      <c r="CC85" s="830"/>
      <c r="CD85" s="830"/>
      <c r="CE85" s="830"/>
      <c r="CF85" s="830"/>
      <c r="CG85" s="835"/>
      <c r="CH85" s="832"/>
      <c r="CI85" s="833"/>
      <c r="CJ85" s="833"/>
      <c r="CK85" s="833"/>
      <c r="CL85" s="834"/>
      <c r="CM85" s="832"/>
      <c r="CN85" s="833"/>
      <c r="CO85" s="833"/>
      <c r="CP85" s="833"/>
      <c r="CQ85" s="834"/>
      <c r="CR85" s="832"/>
      <c r="CS85" s="833"/>
      <c r="CT85" s="833"/>
      <c r="CU85" s="833"/>
      <c r="CV85" s="834"/>
      <c r="CW85" s="832"/>
      <c r="CX85" s="833"/>
      <c r="CY85" s="833"/>
      <c r="CZ85" s="833"/>
      <c r="DA85" s="834"/>
      <c r="DB85" s="832"/>
      <c r="DC85" s="833"/>
      <c r="DD85" s="833"/>
      <c r="DE85" s="833"/>
      <c r="DF85" s="834"/>
      <c r="DG85" s="832"/>
      <c r="DH85" s="833"/>
      <c r="DI85" s="833"/>
      <c r="DJ85" s="833"/>
      <c r="DK85" s="834"/>
      <c r="DL85" s="832"/>
      <c r="DM85" s="833"/>
      <c r="DN85" s="833"/>
      <c r="DO85" s="833"/>
      <c r="DP85" s="834"/>
      <c r="DQ85" s="832"/>
      <c r="DR85" s="833"/>
      <c r="DS85" s="833"/>
      <c r="DT85" s="833"/>
      <c r="DU85" s="834"/>
      <c r="DV85" s="829"/>
      <c r="DW85" s="830"/>
      <c r="DX85" s="830"/>
      <c r="DY85" s="830"/>
      <c r="DZ85" s="831"/>
      <c r="EA85" s="93"/>
    </row>
    <row r="86" spans="1:131" ht="26.25" customHeight="1">
      <c r="A86" s="102">
        <v>19</v>
      </c>
      <c r="B86" s="843"/>
      <c r="C86" s="844"/>
      <c r="D86" s="844"/>
      <c r="E86" s="844"/>
      <c r="F86" s="844"/>
      <c r="G86" s="844"/>
      <c r="H86" s="844"/>
      <c r="I86" s="844"/>
      <c r="J86" s="844"/>
      <c r="K86" s="844"/>
      <c r="L86" s="844"/>
      <c r="M86" s="844"/>
      <c r="N86" s="844"/>
      <c r="O86" s="844"/>
      <c r="P86" s="845"/>
      <c r="Q86" s="846"/>
      <c r="R86" s="803"/>
      <c r="S86" s="803"/>
      <c r="T86" s="803"/>
      <c r="U86" s="803"/>
      <c r="V86" s="803"/>
      <c r="W86" s="803"/>
      <c r="X86" s="803"/>
      <c r="Y86" s="803"/>
      <c r="Z86" s="803"/>
      <c r="AA86" s="803"/>
      <c r="AB86" s="803"/>
      <c r="AC86" s="803"/>
      <c r="AD86" s="803"/>
      <c r="AE86" s="803"/>
      <c r="AF86" s="803"/>
      <c r="AG86" s="803"/>
      <c r="AH86" s="803"/>
      <c r="AI86" s="803"/>
      <c r="AJ86" s="803"/>
      <c r="AK86" s="803"/>
      <c r="AL86" s="803"/>
      <c r="AM86" s="803"/>
      <c r="AN86" s="803"/>
      <c r="AO86" s="803"/>
      <c r="AP86" s="803"/>
      <c r="AQ86" s="803"/>
      <c r="AR86" s="803"/>
      <c r="AS86" s="803"/>
      <c r="AT86" s="803"/>
      <c r="AU86" s="803"/>
      <c r="AV86" s="803"/>
      <c r="AW86" s="803"/>
      <c r="AX86" s="803"/>
      <c r="AY86" s="803"/>
      <c r="AZ86" s="800"/>
      <c r="BA86" s="800"/>
      <c r="BB86" s="800"/>
      <c r="BC86" s="800"/>
      <c r="BD86" s="801"/>
      <c r="BE86" s="105"/>
      <c r="BF86" s="105"/>
      <c r="BG86" s="105"/>
      <c r="BH86" s="105"/>
      <c r="BI86" s="105"/>
      <c r="BJ86" s="105"/>
      <c r="BK86" s="105"/>
      <c r="BL86" s="105"/>
      <c r="BM86" s="105"/>
      <c r="BN86" s="105"/>
      <c r="BO86" s="105"/>
      <c r="BP86" s="105"/>
      <c r="BQ86" s="102">
        <v>80</v>
      </c>
      <c r="BR86" s="107"/>
      <c r="BS86" s="829"/>
      <c r="BT86" s="830"/>
      <c r="BU86" s="830"/>
      <c r="BV86" s="830"/>
      <c r="BW86" s="830"/>
      <c r="BX86" s="830"/>
      <c r="BY86" s="830"/>
      <c r="BZ86" s="830"/>
      <c r="CA86" s="830"/>
      <c r="CB86" s="830"/>
      <c r="CC86" s="830"/>
      <c r="CD86" s="830"/>
      <c r="CE86" s="830"/>
      <c r="CF86" s="830"/>
      <c r="CG86" s="835"/>
      <c r="CH86" s="832"/>
      <c r="CI86" s="833"/>
      <c r="CJ86" s="833"/>
      <c r="CK86" s="833"/>
      <c r="CL86" s="834"/>
      <c r="CM86" s="832"/>
      <c r="CN86" s="833"/>
      <c r="CO86" s="833"/>
      <c r="CP86" s="833"/>
      <c r="CQ86" s="834"/>
      <c r="CR86" s="832"/>
      <c r="CS86" s="833"/>
      <c r="CT86" s="833"/>
      <c r="CU86" s="833"/>
      <c r="CV86" s="834"/>
      <c r="CW86" s="832"/>
      <c r="CX86" s="833"/>
      <c r="CY86" s="833"/>
      <c r="CZ86" s="833"/>
      <c r="DA86" s="834"/>
      <c r="DB86" s="832"/>
      <c r="DC86" s="833"/>
      <c r="DD86" s="833"/>
      <c r="DE86" s="833"/>
      <c r="DF86" s="834"/>
      <c r="DG86" s="832"/>
      <c r="DH86" s="833"/>
      <c r="DI86" s="833"/>
      <c r="DJ86" s="833"/>
      <c r="DK86" s="834"/>
      <c r="DL86" s="832"/>
      <c r="DM86" s="833"/>
      <c r="DN86" s="833"/>
      <c r="DO86" s="833"/>
      <c r="DP86" s="834"/>
      <c r="DQ86" s="832"/>
      <c r="DR86" s="833"/>
      <c r="DS86" s="833"/>
      <c r="DT86" s="833"/>
      <c r="DU86" s="834"/>
      <c r="DV86" s="829"/>
      <c r="DW86" s="830"/>
      <c r="DX86" s="830"/>
      <c r="DY86" s="830"/>
      <c r="DZ86" s="831"/>
      <c r="EA86" s="93"/>
    </row>
    <row r="87" spans="1:131" ht="26.25" customHeight="1">
      <c r="A87" s="108">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105"/>
      <c r="BF87" s="105"/>
      <c r="BG87" s="105"/>
      <c r="BH87" s="105"/>
      <c r="BI87" s="105"/>
      <c r="BJ87" s="105"/>
      <c r="BK87" s="105"/>
      <c r="BL87" s="105"/>
      <c r="BM87" s="105"/>
      <c r="BN87" s="105"/>
      <c r="BO87" s="105"/>
      <c r="BP87" s="105"/>
      <c r="BQ87" s="102">
        <v>81</v>
      </c>
      <c r="BR87" s="107"/>
      <c r="BS87" s="829"/>
      <c r="BT87" s="830"/>
      <c r="BU87" s="830"/>
      <c r="BV87" s="830"/>
      <c r="BW87" s="830"/>
      <c r="BX87" s="830"/>
      <c r="BY87" s="830"/>
      <c r="BZ87" s="830"/>
      <c r="CA87" s="830"/>
      <c r="CB87" s="830"/>
      <c r="CC87" s="830"/>
      <c r="CD87" s="830"/>
      <c r="CE87" s="830"/>
      <c r="CF87" s="830"/>
      <c r="CG87" s="835"/>
      <c r="CH87" s="832"/>
      <c r="CI87" s="833"/>
      <c r="CJ87" s="833"/>
      <c r="CK87" s="833"/>
      <c r="CL87" s="834"/>
      <c r="CM87" s="832"/>
      <c r="CN87" s="833"/>
      <c r="CO87" s="833"/>
      <c r="CP87" s="833"/>
      <c r="CQ87" s="834"/>
      <c r="CR87" s="832"/>
      <c r="CS87" s="833"/>
      <c r="CT87" s="833"/>
      <c r="CU87" s="833"/>
      <c r="CV87" s="834"/>
      <c r="CW87" s="832"/>
      <c r="CX87" s="833"/>
      <c r="CY87" s="833"/>
      <c r="CZ87" s="833"/>
      <c r="DA87" s="834"/>
      <c r="DB87" s="832"/>
      <c r="DC87" s="833"/>
      <c r="DD87" s="833"/>
      <c r="DE87" s="833"/>
      <c r="DF87" s="834"/>
      <c r="DG87" s="832"/>
      <c r="DH87" s="833"/>
      <c r="DI87" s="833"/>
      <c r="DJ87" s="833"/>
      <c r="DK87" s="834"/>
      <c r="DL87" s="832"/>
      <c r="DM87" s="833"/>
      <c r="DN87" s="833"/>
      <c r="DO87" s="833"/>
      <c r="DP87" s="834"/>
      <c r="DQ87" s="832"/>
      <c r="DR87" s="833"/>
      <c r="DS87" s="833"/>
      <c r="DT87" s="833"/>
      <c r="DU87" s="834"/>
      <c r="DV87" s="829"/>
      <c r="DW87" s="830"/>
      <c r="DX87" s="830"/>
      <c r="DY87" s="830"/>
      <c r="DZ87" s="831"/>
      <c r="EA87" s="93"/>
    </row>
    <row r="88" spans="1:131" ht="26.25" customHeight="1" thickBot="1">
      <c r="A88" s="104" t="s">
        <v>326</v>
      </c>
      <c r="B88" s="762" t="s">
        <v>358</v>
      </c>
      <c r="C88" s="763"/>
      <c r="D88" s="763"/>
      <c r="E88" s="763"/>
      <c r="F88" s="763"/>
      <c r="G88" s="763"/>
      <c r="H88" s="763"/>
      <c r="I88" s="763"/>
      <c r="J88" s="763"/>
      <c r="K88" s="763"/>
      <c r="L88" s="763"/>
      <c r="M88" s="763"/>
      <c r="N88" s="763"/>
      <c r="O88" s="763"/>
      <c r="P88" s="764"/>
      <c r="Q88" s="810"/>
      <c r="R88" s="811"/>
      <c r="S88" s="811"/>
      <c r="T88" s="811"/>
      <c r="U88" s="811"/>
      <c r="V88" s="811"/>
      <c r="W88" s="811"/>
      <c r="X88" s="811"/>
      <c r="Y88" s="811"/>
      <c r="Z88" s="811"/>
      <c r="AA88" s="811"/>
      <c r="AB88" s="811"/>
      <c r="AC88" s="811"/>
      <c r="AD88" s="811"/>
      <c r="AE88" s="811"/>
      <c r="AF88" s="814">
        <v>3860</v>
      </c>
      <c r="AG88" s="814"/>
      <c r="AH88" s="814"/>
      <c r="AI88" s="814"/>
      <c r="AJ88" s="814"/>
      <c r="AK88" s="811"/>
      <c r="AL88" s="811"/>
      <c r="AM88" s="811"/>
      <c r="AN88" s="811"/>
      <c r="AO88" s="811"/>
      <c r="AP88" s="814">
        <v>1023</v>
      </c>
      <c r="AQ88" s="814"/>
      <c r="AR88" s="814"/>
      <c r="AS88" s="814"/>
      <c r="AT88" s="814"/>
      <c r="AU88" s="814">
        <v>17</v>
      </c>
      <c r="AV88" s="814"/>
      <c r="AW88" s="814"/>
      <c r="AX88" s="814"/>
      <c r="AY88" s="814"/>
      <c r="AZ88" s="819"/>
      <c r="BA88" s="819"/>
      <c r="BB88" s="819"/>
      <c r="BC88" s="819"/>
      <c r="BD88" s="820"/>
      <c r="BE88" s="105"/>
      <c r="BF88" s="105"/>
      <c r="BG88" s="105"/>
      <c r="BH88" s="105"/>
      <c r="BI88" s="105"/>
      <c r="BJ88" s="105"/>
      <c r="BK88" s="105"/>
      <c r="BL88" s="105"/>
      <c r="BM88" s="105"/>
      <c r="BN88" s="105"/>
      <c r="BO88" s="105"/>
      <c r="BP88" s="105"/>
      <c r="BQ88" s="102">
        <v>82</v>
      </c>
      <c r="BR88" s="107"/>
      <c r="BS88" s="829"/>
      <c r="BT88" s="830"/>
      <c r="BU88" s="830"/>
      <c r="BV88" s="830"/>
      <c r="BW88" s="830"/>
      <c r="BX88" s="830"/>
      <c r="BY88" s="830"/>
      <c r="BZ88" s="830"/>
      <c r="CA88" s="830"/>
      <c r="CB88" s="830"/>
      <c r="CC88" s="830"/>
      <c r="CD88" s="830"/>
      <c r="CE88" s="830"/>
      <c r="CF88" s="830"/>
      <c r="CG88" s="835"/>
      <c r="CH88" s="832"/>
      <c r="CI88" s="833"/>
      <c r="CJ88" s="833"/>
      <c r="CK88" s="833"/>
      <c r="CL88" s="834"/>
      <c r="CM88" s="832"/>
      <c r="CN88" s="833"/>
      <c r="CO88" s="833"/>
      <c r="CP88" s="833"/>
      <c r="CQ88" s="834"/>
      <c r="CR88" s="832"/>
      <c r="CS88" s="833"/>
      <c r="CT88" s="833"/>
      <c r="CU88" s="833"/>
      <c r="CV88" s="834"/>
      <c r="CW88" s="832"/>
      <c r="CX88" s="833"/>
      <c r="CY88" s="833"/>
      <c r="CZ88" s="833"/>
      <c r="DA88" s="834"/>
      <c r="DB88" s="832"/>
      <c r="DC88" s="833"/>
      <c r="DD88" s="833"/>
      <c r="DE88" s="833"/>
      <c r="DF88" s="834"/>
      <c r="DG88" s="832"/>
      <c r="DH88" s="833"/>
      <c r="DI88" s="833"/>
      <c r="DJ88" s="833"/>
      <c r="DK88" s="834"/>
      <c r="DL88" s="832"/>
      <c r="DM88" s="833"/>
      <c r="DN88" s="833"/>
      <c r="DO88" s="833"/>
      <c r="DP88" s="834"/>
      <c r="DQ88" s="832"/>
      <c r="DR88" s="833"/>
      <c r="DS88" s="833"/>
      <c r="DT88" s="833"/>
      <c r="DU88" s="834"/>
      <c r="DV88" s="829"/>
      <c r="DW88" s="830"/>
      <c r="DX88" s="830"/>
      <c r="DY88" s="830"/>
      <c r="DZ88" s="831"/>
      <c r="EA88" s="93"/>
    </row>
    <row r="89" spans="1:131" ht="26.25" hidden="1" customHeight="1">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829"/>
      <c r="BT89" s="830"/>
      <c r="BU89" s="830"/>
      <c r="BV89" s="830"/>
      <c r="BW89" s="830"/>
      <c r="BX89" s="830"/>
      <c r="BY89" s="830"/>
      <c r="BZ89" s="830"/>
      <c r="CA89" s="830"/>
      <c r="CB89" s="830"/>
      <c r="CC89" s="830"/>
      <c r="CD89" s="830"/>
      <c r="CE89" s="830"/>
      <c r="CF89" s="830"/>
      <c r="CG89" s="835"/>
      <c r="CH89" s="832"/>
      <c r="CI89" s="833"/>
      <c r="CJ89" s="833"/>
      <c r="CK89" s="833"/>
      <c r="CL89" s="834"/>
      <c r="CM89" s="832"/>
      <c r="CN89" s="833"/>
      <c r="CO89" s="833"/>
      <c r="CP89" s="833"/>
      <c r="CQ89" s="834"/>
      <c r="CR89" s="832"/>
      <c r="CS89" s="833"/>
      <c r="CT89" s="833"/>
      <c r="CU89" s="833"/>
      <c r="CV89" s="834"/>
      <c r="CW89" s="832"/>
      <c r="CX89" s="833"/>
      <c r="CY89" s="833"/>
      <c r="CZ89" s="833"/>
      <c r="DA89" s="834"/>
      <c r="DB89" s="832"/>
      <c r="DC89" s="833"/>
      <c r="DD89" s="833"/>
      <c r="DE89" s="833"/>
      <c r="DF89" s="834"/>
      <c r="DG89" s="832"/>
      <c r="DH89" s="833"/>
      <c r="DI89" s="833"/>
      <c r="DJ89" s="833"/>
      <c r="DK89" s="834"/>
      <c r="DL89" s="832"/>
      <c r="DM89" s="833"/>
      <c r="DN89" s="833"/>
      <c r="DO89" s="833"/>
      <c r="DP89" s="834"/>
      <c r="DQ89" s="832"/>
      <c r="DR89" s="833"/>
      <c r="DS89" s="833"/>
      <c r="DT89" s="833"/>
      <c r="DU89" s="834"/>
      <c r="DV89" s="829"/>
      <c r="DW89" s="830"/>
      <c r="DX89" s="830"/>
      <c r="DY89" s="830"/>
      <c r="DZ89" s="831"/>
      <c r="EA89" s="93"/>
    </row>
    <row r="90" spans="1:131" ht="26.25" hidden="1" customHeight="1">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829"/>
      <c r="BT90" s="830"/>
      <c r="BU90" s="830"/>
      <c r="BV90" s="830"/>
      <c r="BW90" s="830"/>
      <c r="BX90" s="830"/>
      <c r="BY90" s="830"/>
      <c r="BZ90" s="830"/>
      <c r="CA90" s="830"/>
      <c r="CB90" s="830"/>
      <c r="CC90" s="830"/>
      <c r="CD90" s="830"/>
      <c r="CE90" s="830"/>
      <c r="CF90" s="830"/>
      <c r="CG90" s="835"/>
      <c r="CH90" s="832"/>
      <c r="CI90" s="833"/>
      <c r="CJ90" s="833"/>
      <c r="CK90" s="833"/>
      <c r="CL90" s="834"/>
      <c r="CM90" s="832"/>
      <c r="CN90" s="833"/>
      <c r="CO90" s="833"/>
      <c r="CP90" s="833"/>
      <c r="CQ90" s="834"/>
      <c r="CR90" s="832"/>
      <c r="CS90" s="833"/>
      <c r="CT90" s="833"/>
      <c r="CU90" s="833"/>
      <c r="CV90" s="834"/>
      <c r="CW90" s="832"/>
      <c r="CX90" s="833"/>
      <c r="CY90" s="833"/>
      <c r="CZ90" s="833"/>
      <c r="DA90" s="834"/>
      <c r="DB90" s="832"/>
      <c r="DC90" s="833"/>
      <c r="DD90" s="833"/>
      <c r="DE90" s="833"/>
      <c r="DF90" s="834"/>
      <c r="DG90" s="832"/>
      <c r="DH90" s="833"/>
      <c r="DI90" s="833"/>
      <c r="DJ90" s="833"/>
      <c r="DK90" s="834"/>
      <c r="DL90" s="832"/>
      <c r="DM90" s="833"/>
      <c r="DN90" s="833"/>
      <c r="DO90" s="833"/>
      <c r="DP90" s="834"/>
      <c r="DQ90" s="832"/>
      <c r="DR90" s="833"/>
      <c r="DS90" s="833"/>
      <c r="DT90" s="833"/>
      <c r="DU90" s="834"/>
      <c r="DV90" s="829"/>
      <c r="DW90" s="830"/>
      <c r="DX90" s="830"/>
      <c r="DY90" s="830"/>
      <c r="DZ90" s="831"/>
      <c r="EA90" s="93"/>
    </row>
    <row r="91" spans="1:131" ht="26.25" hidden="1" customHeight="1">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829"/>
      <c r="BT91" s="830"/>
      <c r="BU91" s="830"/>
      <c r="BV91" s="830"/>
      <c r="BW91" s="830"/>
      <c r="BX91" s="830"/>
      <c r="BY91" s="830"/>
      <c r="BZ91" s="830"/>
      <c r="CA91" s="830"/>
      <c r="CB91" s="830"/>
      <c r="CC91" s="830"/>
      <c r="CD91" s="830"/>
      <c r="CE91" s="830"/>
      <c r="CF91" s="830"/>
      <c r="CG91" s="835"/>
      <c r="CH91" s="832"/>
      <c r="CI91" s="833"/>
      <c r="CJ91" s="833"/>
      <c r="CK91" s="833"/>
      <c r="CL91" s="834"/>
      <c r="CM91" s="832"/>
      <c r="CN91" s="833"/>
      <c r="CO91" s="833"/>
      <c r="CP91" s="833"/>
      <c r="CQ91" s="834"/>
      <c r="CR91" s="832"/>
      <c r="CS91" s="833"/>
      <c r="CT91" s="833"/>
      <c r="CU91" s="833"/>
      <c r="CV91" s="834"/>
      <c r="CW91" s="832"/>
      <c r="CX91" s="833"/>
      <c r="CY91" s="833"/>
      <c r="CZ91" s="833"/>
      <c r="DA91" s="834"/>
      <c r="DB91" s="832"/>
      <c r="DC91" s="833"/>
      <c r="DD91" s="833"/>
      <c r="DE91" s="833"/>
      <c r="DF91" s="834"/>
      <c r="DG91" s="832"/>
      <c r="DH91" s="833"/>
      <c r="DI91" s="833"/>
      <c r="DJ91" s="833"/>
      <c r="DK91" s="834"/>
      <c r="DL91" s="832"/>
      <c r="DM91" s="833"/>
      <c r="DN91" s="833"/>
      <c r="DO91" s="833"/>
      <c r="DP91" s="834"/>
      <c r="DQ91" s="832"/>
      <c r="DR91" s="833"/>
      <c r="DS91" s="833"/>
      <c r="DT91" s="833"/>
      <c r="DU91" s="834"/>
      <c r="DV91" s="829"/>
      <c r="DW91" s="830"/>
      <c r="DX91" s="830"/>
      <c r="DY91" s="830"/>
      <c r="DZ91" s="831"/>
      <c r="EA91" s="93"/>
    </row>
    <row r="92" spans="1:131" ht="26.25" hidden="1" customHeight="1">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829"/>
      <c r="BT92" s="830"/>
      <c r="BU92" s="830"/>
      <c r="BV92" s="830"/>
      <c r="BW92" s="830"/>
      <c r="BX92" s="830"/>
      <c r="BY92" s="830"/>
      <c r="BZ92" s="830"/>
      <c r="CA92" s="830"/>
      <c r="CB92" s="830"/>
      <c r="CC92" s="830"/>
      <c r="CD92" s="830"/>
      <c r="CE92" s="830"/>
      <c r="CF92" s="830"/>
      <c r="CG92" s="835"/>
      <c r="CH92" s="832"/>
      <c r="CI92" s="833"/>
      <c r="CJ92" s="833"/>
      <c r="CK92" s="833"/>
      <c r="CL92" s="834"/>
      <c r="CM92" s="832"/>
      <c r="CN92" s="833"/>
      <c r="CO92" s="833"/>
      <c r="CP92" s="833"/>
      <c r="CQ92" s="834"/>
      <c r="CR92" s="832"/>
      <c r="CS92" s="833"/>
      <c r="CT92" s="833"/>
      <c r="CU92" s="833"/>
      <c r="CV92" s="834"/>
      <c r="CW92" s="832"/>
      <c r="CX92" s="833"/>
      <c r="CY92" s="833"/>
      <c r="CZ92" s="833"/>
      <c r="DA92" s="834"/>
      <c r="DB92" s="832"/>
      <c r="DC92" s="833"/>
      <c r="DD92" s="833"/>
      <c r="DE92" s="833"/>
      <c r="DF92" s="834"/>
      <c r="DG92" s="832"/>
      <c r="DH92" s="833"/>
      <c r="DI92" s="833"/>
      <c r="DJ92" s="833"/>
      <c r="DK92" s="834"/>
      <c r="DL92" s="832"/>
      <c r="DM92" s="833"/>
      <c r="DN92" s="833"/>
      <c r="DO92" s="833"/>
      <c r="DP92" s="834"/>
      <c r="DQ92" s="832"/>
      <c r="DR92" s="833"/>
      <c r="DS92" s="833"/>
      <c r="DT92" s="833"/>
      <c r="DU92" s="834"/>
      <c r="DV92" s="829"/>
      <c r="DW92" s="830"/>
      <c r="DX92" s="830"/>
      <c r="DY92" s="830"/>
      <c r="DZ92" s="831"/>
      <c r="EA92" s="93"/>
    </row>
    <row r="93" spans="1:131" ht="26.25" hidden="1" customHeight="1">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829"/>
      <c r="BT93" s="830"/>
      <c r="BU93" s="830"/>
      <c r="BV93" s="830"/>
      <c r="BW93" s="830"/>
      <c r="BX93" s="830"/>
      <c r="BY93" s="830"/>
      <c r="BZ93" s="830"/>
      <c r="CA93" s="830"/>
      <c r="CB93" s="830"/>
      <c r="CC93" s="830"/>
      <c r="CD93" s="830"/>
      <c r="CE93" s="830"/>
      <c r="CF93" s="830"/>
      <c r="CG93" s="835"/>
      <c r="CH93" s="832"/>
      <c r="CI93" s="833"/>
      <c r="CJ93" s="833"/>
      <c r="CK93" s="833"/>
      <c r="CL93" s="834"/>
      <c r="CM93" s="832"/>
      <c r="CN93" s="833"/>
      <c r="CO93" s="833"/>
      <c r="CP93" s="833"/>
      <c r="CQ93" s="834"/>
      <c r="CR93" s="832"/>
      <c r="CS93" s="833"/>
      <c r="CT93" s="833"/>
      <c r="CU93" s="833"/>
      <c r="CV93" s="834"/>
      <c r="CW93" s="832"/>
      <c r="CX93" s="833"/>
      <c r="CY93" s="833"/>
      <c r="CZ93" s="833"/>
      <c r="DA93" s="834"/>
      <c r="DB93" s="832"/>
      <c r="DC93" s="833"/>
      <c r="DD93" s="833"/>
      <c r="DE93" s="833"/>
      <c r="DF93" s="834"/>
      <c r="DG93" s="832"/>
      <c r="DH93" s="833"/>
      <c r="DI93" s="833"/>
      <c r="DJ93" s="833"/>
      <c r="DK93" s="834"/>
      <c r="DL93" s="832"/>
      <c r="DM93" s="833"/>
      <c r="DN93" s="833"/>
      <c r="DO93" s="833"/>
      <c r="DP93" s="834"/>
      <c r="DQ93" s="832"/>
      <c r="DR93" s="833"/>
      <c r="DS93" s="833"/>
      <c r="DT93" s="833"/>
      <c r="DU93" s="834"/>
      <c r="DV93" s="829"/>
      <c r="DW93" s="830"/>
      <c r="DX93" s="830"/>
      <c r="DY93" s="830"/>
      <c r="DZ93" s="831"/>
      <c r="EA93" s="93"/>
    </row>
    <row r="94" spans="1:131" ht="26.25" hidden="1" customHeight="1">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829"/>
      <c r="BT94" s="830"/>
      <c r="BU94" s="830"/>
      <c r="BV94" s="830"/>
      <c r="BW94" s="830"/>
      <c r="BX94" s="830"/>
      <c r="BY94" s="830"/>
      <c r="BZ94" s="830"/>
      <c r="CA94" s="830"/>
      <c r="CB94" s="830"/>
      <c r="CC94" s="830"/>
      <c r="CD94" s="830"/>
      <c r="CE94" s="830"/>
      <c r="CF94" s="830"/>
      <c r="CG94" s="835"/>
      <c r="CH94" s="832"/>
      <c r="CI94" s="833"/>
      <c r="CJ94" s="833"/>
      <c r="CK94" s="833"/>
      <c r="CL94" s="834"/>
      <c r="CM94" s="832"/>
      <c r="CN94" s="833"/>
      <c r="CO94" s="833"/>
      <c r="CP94" s="833"/>
      <c r="CQ94" s="834"/>
      <c r="CR94" s="832"/>
      <c r="CS94" s="833"/>
      <c r="CT94" s="833"/>
      <c r="CU94" s="833"/>
      <c r="CV94" s="834"/>
      <c r="CW94" s="832"/>
      <c r="CX94" s="833"/>
      <c r="CY94" s="833"/>
      <c r="CZ94" s="833"/>
      <c r="DA94" s="834"/>
      <c r="DB94" s="832"/>
      <c r="DC94" s="833"/>
      <c r="DD94" s="833"/>
      <c r="DE94" s="833"/>
      <c r="DF94" s="834"/>
      <c r="DG94" s="832"/>
      <c r="DH94" s="833"/>
      <c r="DI94" s="833"/>
      <c r="DJ94" s="833"/>
      <c r="DK94" s="834"/>
      <c r="DL94" s="832"/>
      <c r="DM94" s="833"/>
      <c r="DN94" s="833"/>
      <c r="DO94" s="833"/>
      <c r="DP94" s="834"/>
      <c r="DQ94" s="832"/>
      <c r="DR94" s="833"/>
      <c r="DS94" s="833"/>
      <c r="DT94" s="833"/>
      <c r="DU94" s="834"/>
      <c r="DV94" s="829"/>
      <c r="DW94" s="830"/>
      <c r="DX94" s="830"/>
      <c r="DY94" s="830"/>
      <c r="DZ94" s="831"/>
      <c r="EA94" s="93"/>
    </row>
    <row r="95" spans="1:131" ht="26.25" hidden="1" customHeight="1">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829"/>
      <c r="BT95" s="830"/>
      <c r="BU95" s="830"/>
      <c r="BV95" s="830"/>
      <c r="BW95" s="830"/>
      <c r="BX95" s="830"/>
      <c r="BY95" s="830"/>
      <c r="BZ95" s="830"/>
      <c r="CA95" s="830"/>
      <c r="CB95" s="830"/>
      <c r="CC95" s="830"/>
      <c r="CD95" s="830"/>
      <c r="CE95" s="830"/>
      <c r="CF95" s="830"/>
      <c r="CG95" s="835"/>
      <c r="CH95" s="832"/>
      <c r="CI95" s="833"/>
      <c r="CJ95" s="833"/>
      <c r="CK95" s="833"/>
      <c r="CL95" s="834"/>
      <c r="CM95" s="832"/>
      <c r="CN95" s="833"/>
      <c r="CO95" s="833"/>
      <c r="CP95" s="833"/>
      <c r="CQ95" s="834"/>
      <c r="CR95" s="832"/>
      <c r="CS95" s="833"/>
      <c r="CT95" s="833"/>
      <c r="CU95" s="833"/>
      <c r="CV95" s="834"/>
      <c r="CW95" s="832"/>
      <c r="CX95" s="833"/>
      <c r="CY95" s="833"/>
      <c r="CZ95" s="833"/>
      <c r="DA95" s="834"/>
      <c r="DB95" s="832"/>
      <c r="DC95" s="833"/>
      <c r="DD95" s="833"/>
      <c r="DE95" s="833"/>
      <c r="DF95" s="834"/>
      <c r="DG95" s="832"/>
      <c r="DH95" s="833"/>
      <c r="DI95" s="833"/>
      <c r="DJ95" s="833"/>
      <c r="DK95" s="834"/>
      <c r="DL95" s="832"/>
      <c r="DM95" s="833"/>
      <c r="DN95" s="833"/>
      <c r="DO95" s="833"/>
      <c r="DP95" s="834"/>
      <c r="DQ95" s="832"/>
      <c r="DR95" s="833"/>
      <c r="DS95" s="833"/>
      <c r="DT95" s="833"/>
      <c r="DU95" s="834"/>
      <c r="DV95" s="829"/>
      <c r="DW95" s="830"/>
      <c r="DX95" s="830"/>
      <c r="DY95" s="830"/>
      <c r="DZ95" s="831"/>
      <c r="EA95" s="93"/>
    </row>
    <row r="96" spans="1:131" ht="26.25" hidden="1" customHeight="1">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829"/>
      <c r="BT96" s="830"/>
      <c r="BU96" s="830"/>
      <c r="BV96" s="830"/>
      <c r="BW96" s="830"/>
      <c r="BX96" s="830"/>
      <c r="BY96" s="830"/>
      <c r="BZ96" s="830"/>
      <c r="CA96" s="830"/>
      <c r="CB96" s="830"/>
      <c r="CC96" s="830"/>
      <c r="CD96" s="830"/>
      <c r="CE96" s="830"/>
      <c r="CF96" s="830"/>
      <c r="CG96" s="835"/>
      <c r="CH96" s="832"/>
      <c r="CI96" s="833"/>
      <c r="CJ96" s="833"/>
      <c r="CK96" s="833"/>
      <c r="CL96" s="834"/>
      <c r="CM96" s="832"/>
      <c r="CN96" s="833"/>
      <c r="CO96" s="833"/>
      <c r="CP96" s="833"/>
      <c r="CQ96" s="834"/>
      <c r="CR96" s="832"/>
      <c r="CS96" s="833"/>
      <c r="CT96" s="833"/>
      <c r="CU96" s="833"/>
      <c r="CV96" s="834"/>
      <c r="CW96" s="832"/>
      <c r="CX96" s="833"/>
      <c r="CY96" s="833"/>
      <c r="CZ96" s="833"/>
      <c r="DA96" s="834"/>
      <c r="DB96" s="832"/>
      <c r="DC96" s="833"/>
      <c r="DD96" s="833"/>
      <c r="DE96" s="833"/>
      <c r="DF96" s="834"/>
      <c r="DG96" s="832"/>
      <c r="DH96" s="833"/>
      <c r="DI96" s="833"/>
      <c r="DJ96" s="833"/>
      <c r="DK96" s="834"/>
      <c r="DL96" s="832"/>
      <c r="DM96" s="833"/>
      <c r="DN96" s="833"/>
      <c r="DO96" s="833"/>
      <c r="DP96" s="834"/>
      <c r="DQ96" s="832"/>
      <c r="DR96" s="833"/>
      <c r="DS96" s="833"/>
      <c r="DT96" s="833"/>
      <c r="DU96" s="834"/>
      <c r="DV96" s="829"/>
      <c r="DW96" s="830"/>
      <c r="DX96" s="830"/>
      <c r="DY96" s="830"/>
      <c r="DZ96" s="831"/>
      <c r="EA96" s="93"/>
    </row>
    <row r="97" spans="1:131" ht="26.25" hidden="1" customHeight="1">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829"/>
      <c r="BT97" s="830"/>
      <c r="BU97" s="830"/>
      <c r="BV97" s="830"/>
      <c r="BW97" s="830"/>
      <c r="BX97" s="830"/>
      <c r="BY97" s="830"/>
      <c r="BZ97" s="830"/>
      <c r="CA97" s="830"/>
      <c r="CB97" s="830"/>
      <c r="CC97" s="830"/>
      <c r="CD97" s="830"/>
      <c r="CE97" s="830"/>
      <c r="CF97" s="830"/>
      <c r="CG97" s="835"/>
      <c r="CH97" s="832"/>
      <c r="CI97" s="833"/>
      <c r="CJ97" s="833"/>
      <c r="CK97" s="833"/>
      <c r="CL97" s="834"/>
      <c r="CM97" s="832"/>
      <c r="CN97" s="833"/>
      <c r="CO97" s="833"/>
      <c r="CP97" s="833"/>
      <c r="CQ97" s="834"/>
      <c r="CR97" s="832"/>
      <c r="CS97" s="833"/>
      <c r="CT97" s="833"/>
      <c r="CU97" s="833"/>
      <c r="CV97" s="834"/>
      <c r="CW97" s="832"/>
      <c r="CX97" s="833"/>
      <c r="CY97" s="833"/>
      <c r="CZ97" s="833"/>
      <c r="DA97" s="834"/>
      <c r="DB97" s="832"/>
      <c r="DC97" s="833"/>
      <c r="DD97" s="833"/>
      <c r="DE97" s="833"/>
      <c r="DF97" s="834"/>
      <c r="DG97" s="832"/>
      <c r="DH97" s="833"/>
      <c r="DI97" s="833"/>
      <c r="DJ97" s="833"/>
      <c r="DK97" s="834"/>
      <c r="DL97" s="832"/>
      <c r="DM97" s="833"/>
      <c r="DN97" s="833"/>
      <c r="DO97" s="833"/>
      <c r="DP97" s="834"/>
      <c r="DQ97" s="832"/>
      <c r="DR97" s="833"/>
      <c r="DS97" s="833"/>
      <c r="DT97" s="833"/>
      <c r="DU97" s="834"/>
      <c r="DV97" s="829"/>
      <c r="DW97" s="830"/>
      <c r="DX97" s="830"/>
      <c r="DY97" s="830"/>
      <c r="DZ97" s="831"/>
      <c r="EA97" s="93"/>
    </row>
    <row r="98" spans="1:131" ht="26.25" hidden="1" customHeight="1">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829"/>
      <c r="BT98" s="830"/>
      <c r="BU98" s="830"/>
      <c r="BV98" s="830"/>
      <c r="BW98" s="830"/>
      <c r="BX98" s="830"/>
      <c r="BY98" s="830"/>
      <c r="BZ98" s="830"/>
      <c r="CA98" s="830"/>
      <c r="CB98" s="830"/>
      <c r="CC98" s="830"/>
      <c r="CD98" s="830"/>
      <c r="CE98" s="830"/>
      <c r="CF98" s="830"/>
      <c r="CG98" s="835"/>
      <c r="CH98" s="832"/>
      <c r="CI98" s="833"/>
      <c r="CJ98" s="833"/>
      <c r="CK98" s="833"/>
      <c r="CL98" s="834"/>
      <c r="CM98" s="832"/>
      <c r="CN98" s="833"/>
      <c r="CO98" s="833"/>
      <c r="CP98" s="833"/>
      <c r="CQ98" s="834"/>
      <c r="CR98" s="832"/>
      <c r="CS98" s="833"/>
      <c r="CT98" s="833"/>
      <c r="CU98" s="833"/>
      <c r="CV98" s="834"/>
      <c r="CW98" s="832"/>
      <c r="CX98" s="833"/>
      <c r="CY98" s="833"/>
      <c r="CZ98" s="833"/>
      <c r="DA98" s="834"/>
      <c r="DB98" s="832"/>
      <c r="DC98" s="833"/>
      <c r="DD98" s="833"/>
      <c r="DE98" s="833"/>
      <c r="DF98" s="834"/>
      <c r="DG98" s="832"/>
      <c r="DH98" s="833"/>
      <c r="DI98" s="833"/>
      <c r="DJ98" s="833"/>
      <c r="DK98" s="834"/>
      <c r="DL98" s="832"/>
      <c r="DM98" s="833"/>
      <c r="DN98" s="833"/>
      <c r="DO98" s="833"/>
      <c r="DP98" s="834"/>
      <c r="DQ98" s="832"/>
      <c r="DR98" s="833"/>
      <c r="DS98" s="833"/>
      <c r="DT98" s="833"/>
      <c r="DU98" s="834"/>
      <c r="DV98" s="829"/>
      <c r="DW98" s="830"/>
      <c r="DX98" s="830"/>
      <c r="DY98" s="830"/>
      <c r="DZ98" s="831"/>
      <c r="EA98" s="93"/>
    </row>
    <row r="99" spans="1:131" ht="26.25" hidden="1" customHeight="1">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829"/>
      <c r="BT99" s="830"/>
      <c r="BU99" s="830"/>
      <c r="BV99" s="830"/>
      <c r="BW99" s="830"/>
      <c r="BX99" s="830"/>
      <c r="BY99" s="830"/>
      <c r="BZ99" s="830"/>
      <c r="CA99" s="830"/>
      <c r="CB99" s="830"/>
      <c r="CC99" s="830"/>
      <c r="CD99" s="830"/>
      <c r="CE99" s="830"/>
      <c r="CF99" s="830"/>
      <c r="CG99" s="835"/>
      <c r="CH99" s="832"/>
      <c r="CI99" s="833"/>
      <c r="CJ99" s="833"/>
      <c r="CK99" s="833"/>
      <c r="CL99" s="834"/>
      <c r="CM99" s="832"/>
      <c r="CN99" s="833"/>
      <c r="CO99" s="833"/>
      <c r="CP99" s="833"/>
      <c r="CQ99" s="834"/>
      <c r="CR99" s="832"/>
      <c r="CS99" s="833"/>
      <c r="CT99" s="833"/>
      <c r="CU99" s="833"/>
      <c r="CV99" s="834"/>
      <c r="CW99" s="832"/>
      <c r="CX99" s="833"/>
      <c r="CY99" s="833"/>
      <c r="CZ99" s="833"/>
      <c r="DA99" s="834"/>
      <c r="DB99" s="832"/>
      <c r="DC99" s="833"/>
      <c r="DD99" s="833"/>
      <c r="DE99" s="833"/>
      <c r="DF99" s="834"/>
      <c r="DG99" s="832"/>
      <c r="DH99" s="833"/>
      <c r="DI99" s="833"/>
      <c r="DJ99" s="833"/>
      <c r="DK99" s="834"/>
      <c r="DL99" s="832"/>
      <c r="DM99" s="833"/>
      <c r="DN99" s="833"/>
      <c r="DO99" s="833"/>
      <c r="DP99" s="834"/>
      <c r="DQ99" s="832"/>
      <c r="DR99" s="833"/>
      <c r="DS99" s="833"/>
      <c r="DT99" s="833"/>
      <c r="DU99" s="834"/>
      <c r="DV99" s="829"/>
      <c r="DW99" s="830"/>
      <c r="DX99" s="830"/>
      <c r="DY99" s="830"/>
      <c r="DZ99" s="831"/>
      <c r="EA99" s="93"/>
    </row>
    <row r="100" spans="1:131" ht="26.25" hidden="1" customHeight="1">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829"/>
      <c r="BT100" s="830"/>
      <c r="BU100" s="830"/>
      <c r="BV100" s="830"/>
      <c r="BW100" s="830"/>
      <c r="BX100" s="830"/>
      <c r="BY100" s="830"/>
      <c r="BZ100" s="830"/>
      <c r="CA100" s="830"/>
      <c r="CB100" s="830"/>
      <c r="CC100" s="830"/>
      <c r="CD100" s="830"/>
      <c r="CE100" s="830"/>
      <c r="CF100" s="830"/>
      <c r="CG100" s="835"/>
      <c r="CH100" s="832"/>
      <c r="CI100" s="833"/>
      <c r="CJ100" s="833"/>
      <c r="CK100" s="833"/>
      <c r="CL100" s="834"/>
      <c r="CM100" s="832"/>
      <c r="CN100" s="833"/>
      <c r="CO100" s="833"/>
      <c r="CP100" s="833"/>
      <c r="CQ100" s="834"/>
      <c r="CR100" s="832"/>
      <c r="CS100" s="833"/>
      <c r="CT100" s="833"/>
      <c r="CU100" s="833"/>
      <c r="CV100" s="834"/>
      <c r="CW100" s="832"/>
      <c r="CX100" s="833"/>
      <c r="CY100" s="833"/>
      <c r="CZ100" s="833"/>
      <c r="DA100" s="834"/>
      <c r="DB100" s="832"/>
      <c r="DC100" s="833"/>
      <c r="DD100" s="833"/>
      <c r="DE100" s="833"/>
      <c r="DF100" s="834"/>
      <c r="DG100" s="832"/>
      <c r="DH100" s="833"/>
      <c r="DI100" s="833"/>
      <c r="DJ100" s="833"/>
      <c r="DK100" s="834"/>
      <c r="DL100" s="832"/>
      <c r="DM100" s="833"/>
      <c r="DN100" s="833"/>
      <c r="DO100" s="833"/>
      <c r="DP100" s="834"/>
      <c r="DQ100" s="832"/>
      <c r="DR100" s="833"/>
      <c r="DS100" s="833"/>
      <c r="DT100" s="833"/>
      <c r="DU100" s="834"/>
      <c r="DV100" s="829"/>
      <c r="DW100" s="830"/>
      <c r="DX100" s="830"/>
      <c r="DY100" s="830"/>
      <c r="DZ100" s="831"/>
      <c r="EA100" s="93"/>
    </row>
    <row r="101" spans="1:131" ht="26.25" hidden="1" customHeight="1">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829"/>
      <c r="BT101" s="830"/>
      <c r="BU101" s="830"/>
      <c r="BV101" s="830"/>
      <c r="BW101" s="830"/>
      <c r="BX101" s="830"/>
      <c r="BY101" s="830"/>
      <c r="BZ101" s="830"/>
      <c r="CA101" s="830"/>
      <c r="CB101" s="830"/>
      <c r="CC101" s="830"/>
      <c r="CD101" s="830"/>
      <c r="CE101" s="830"/>
      <c r="CF101" s="830"/>
      <c r="CG101" s="835"/>
      <c r="CH101" s="832"/>
      <c r="CI101" s="833"/>
      <c r="CJ101" s="833"/>
      <c r="CK101" s="833"/>
      <c r="CL101" s="834"/>
      <c r="CM101" s="832"/>
      <c r="CN101" s="833"/>
      <c r="CO101" s="833"/>
      <c r="CP101" s="833"/>
      <c r="CQ101" s="834"/>
      <c r="CR101" s="832"/>
      <c r="CS101" s="833"/>
      <c r="CT101" s="833"/>
      <c r="CU101" s="833"/>
      <c r="CV101" s="834"/>
      <c r="CW101" s="832"/>
      <c r="CX101" s="833"/>
      <c r="CY101" s="833"/>
      <c r="CZ101" s="833"/>
      <c r="DA101" s="834"/>
      <c r="DB101" s="832"/>
      <c r="DC101" s="833"/>
      <c r="DD101" s="833"/>
      <c r="DE101" s="833"/>
      <c r="DF101" s="834"/>
      <c r="DG101" s="832"/>
      <c r="DH101" s="833"/>
      <c r="DI101" s="833"/>
      <c r="DJ101" s="833"/>
      <c r="DK101" s="834"/>
      <c r="DL101" s="832"/>
      <c r="DM101" s="833"/>
      <c r="DN101" s="833"/>
      <c r="DO101" s="833"/>
      <c r="DP101" s="834"/>
      <c r="DQ101" s="832"/>
      <c r="DR101" s="833"/>
      <c r="DS101" s="833"/>
      <c r="DT101" s="833"/>
      <c r="DU101" s="834"/>
      <c r="DV101" s="829"/>
      <c r="DW101" s="830"/>
      <c r="DX101" s="830"/>
      <c r="DY101" s="830"/>
      <c r="DZ101" s="831"/>
      <c r="EA101" s="93"/>
    </row>
    <row r="102" spans="1:131" ht="26.25" customHeight="1" thickBot="1">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326</v>
      </c>
      <c r="BR102" s="762" t="s">
        <v>359</v>
      </c>
      <c r="BS102" s="763"/>
      <c r="BT102" s="763"/>
      <c r="BU102" s="763"/>
      <c r="BV102" s="763"/>
      <c r="BW102" s="763"/>
      <c r="BX102" s="763"/>
      <c r="BY102" s="763"/>
      <c r="BZ102" s="763"/>
      <c r="CA102" s="763"/>
      <c r="CB102" s="763"/>
      <c r="CC102" s="763"/>
      <c r="CD102" s="763"/>
      <c r="CE102" s="763"/>
      <c r="CF102" s="763"/>
      <c r="CG102" s="764"/>
      <c r="CH102" s="857"/>
      <c r="CI102" s="858"/>
      <c r="CJ102" s="858"/>
      <c r="CK102" s="858"/>
      <c r="CL102" s="859"/>
      <c r="CM102" s="857"/>
      <c r="CN102" s="858"/>
      <c r="CO102" s="858"/>
      <c r="CP102" s="858"/>
      <c r="CQ102" s="859"/>
      <c r="CR102" s="860">
        <v>52</v>
      </c>
      <c r="CS102" s="822"/>
      <c r="CT102" s="822"/>
      <c r="CU102" s="822"/>
      <c r="CV102" s="861"/>
      <c r="CW102" s="860" t="s">
        <v>322</v>
      </c>
      <c r="CX102" s="822"/>
      <c r="CY102" s="822"/>
      <c r="CZ102" s="822"/>
      <c r="DA102" s="861"/>
      <c r="DB102" s="860">
        <v>25</v>
      </c>
      <c r="DC102" s="822"/>
      <c r="DD102" s="822"/>
      <c r="DE102" s="822"/>
      <c r="DF102" s="861"/>
      <c r="DG102" s="860" t="s">
        <v>322</v>
      </c>
      <c r="DH102" s="822"/>
      <c r="DI102" s="822"/>
      <c r="DJ102" s="822"/>
      <c r="DK102" s="861"/>
      <c r="DL102" s="860" t="s">
        <v>322</v>
      </c>
      <c r="DM102" s="822"/>
      <c r="DN102" s="822"/>
      <c r="DO102" s="822"/>
      <c r="DP102" s="861"/>
      <c r="DQ102" s="860" t="s">
        <v>322</v>
      </c>
      <c r="DR102" s="822"/>
      <c r="DS102" s="822"/>
      <c r="DT102" s="822"/>
      <c r="DU102" s="861"/>
      <c r="DV102" s="762"/>
      <c r="DW102" s="763"/>
      <c r="DX102" s="763"/>
      <c r="DY102" s="763"/>
      <c r="DZ102" s="884"/>
      <c r="EA102" s="93"/>
    </row>
    <row r="103" spans="1:131" ht="26.25" customHeight="1">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885" t="s">
        <v>360</v>
      </c>
      <c r="BR103" s="885"/>
      <c r="BS103" s="885"/>
      <c r="BT103" s="885"/>
      <c r="BU103" s="885"/>
      <c r="BV103" s="885"/>
      <c r="BW103" s="885"/>
      <c r="BX103" s="885"/>
      <c r="BY103" s="885"/>
      <c r="BZ103" s="885"/>
      <c r="CA103" s="885"/>
      <c r="CB103" s="885"/>
      <c r="CC103" s="885"/>
      <c r="CD103" s="885"/>
      <c r="CE103" s="885"/>
      <c r="CF103" s="885"/>
      <c r="CG103" s="885"/>
      <c r="CH103" s="885"/>
      <c r="CI103" s="885"/>
      <c r="CJ103" s="885"/>
      <c r="CK103" s="885"/>
      <c r="CL103" s="885"/>
      <c r="CM103" s="885"/>
      <c r="CN103" s="885"/>
      <c r="CO103" s="885"/>
      <c r="CP103" s="885"/>
      <c r="CQ103" s="885"/>
      <c r="CR103" s="885"/>
      <c r="CS103" s="885"/>
      <c r="CT103" s="885"/>
      <c r="CU103" s="885"/>
      <c r="CV103" s="885"/>
      <c r="CW103" s="885"/>
      <c r="CX103" s="885"/>
      <c r="CY103" s="885"/>
      <c r="CZ103" s="885"/>
      <c r="DA103" s="885"/>
      <c r="DB103" s="885"/>
      <c r="DC103" s="885"/>
      <c r="DD103" s="885"/>
      <c r="DE103" s="885"/>
      <c r="DF103" s="885"/>
      <c r="DG103" s="885"/>
      <c r="DH103" s="885"/>
      <c r="DI103" s="885"/>
      <c r="DJ103" s="885"/>
      <c r="DK103" s="885"/>
      <c r="DL103" s="885"/>
      <c r="DM103" s="885"/>
      <c r="DN103" s="885"/>
      <c r="DO103" s="885"/>
      <c r="DP103" s="885"/>
      <c r="DQ103" s="885"/>
      <c r="DR103" s="885"/>
      <c r="DS103" s="885"/>
      <c r="DT103" s="885"/>
      <c r="DU103" s="885"/>
      <c r="DV103" s="885"/>
      <c r="DW103" s="885"/>
      <c r="DX103" s="885"/>
      <c r="DY103" s="885"/>
      <c r="DZ103" s="885"/>
      <c r="EA103" s="93"/>
    </row>
    <row r="104" spans="1:131" ht="26.25" customHeight="1">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886" t="s">
        <v>361</v>
      </c>
      <c r="BR104" s="886"/>
      <c r="BS104" s="886"/>
      <c r="BT104" s="886"/>
      <c r="BU104" s="886"/>
      <c r="BV104" s="886"/>
      <c r="BW104" s="886"/>
      <c r="BX104" s="886"/>
      <c r="BY104" s="886"/>
      <c r="BZ104" s="886"/>
      <c r="CA104" s="886"/>
      <c r="CB104" s="886"/>
      <c r="CC104" s="886"/>
      <c r="CD104" s="886"/>
      <c r="CE104" s="886"/>
      <c r="CF104" s="886"/>
      <c r="CG104" s="886"/>
      <c r="CH104" s="886"/>
      <c r="CI104" s="886"/>
      <c r="CJ104" s="886"/>
      <c r="CK104" s="886"/>
      <c r="CL104" s="886"/>
      <c r="CM104" s="886"/>
      <c r="CN104" s="886"/>
      <c r="CO104" s="886"/>
      <c r="CP104" s="886"/>
      <c r="CQ104" s="886"/>
      <c r="CR104" s="886"/>
      <c r="CS104" s="886"/>
      <c r="CT104" s="886"/>
      <c r="CU104" s="886"/>
      <c r="CV104" s="886"/>
      <c r="CW104" s="886"/>
      <c r="CX104" s="886"/>
      <c r="CY104" s="886"/>
      <c r="CZ104" s="886"/>
      <c r="DA104" s="886"/>
      <c r="DB104" s="886"/>
      <c r="DC104" s="886"/>
      <c r="DD104" s="886"/>
      <c r="DE104" s="886"/>
      <c r="DF104" s="886"/>
      <c r="DG104" s="886"/>
      <c r="DH104" s="886"/>
      <c r="DI104" s="886"/>
      <c r="DJ104" s="886"/>
      <c r="DK104" s="886"/>
      <c r="DL104" s="886"/>
      <c r="DM104" s="886"/>
      <c r="DN104" s="886"/>
      <c r="DO104" s="886"/>
      <c r="DP104" s="886"/>
      <c r="DQ104" s="886"/>
      <c r="DR104" s="886"/>
      <c r="DS104" s="886"/>
      <c r="DT104" s="886"/>
      <c r="DU104" s="886"/>
      <c r="DV104" s="886"/>
      <c r="DW104" s="886"/>
      <c r="DX104" s="886"/>
      <c r="DY104" s="886"/>
      <c r="DZ104" s="886"/>
      <c r="EA104" s="93"/>
    </row>
    <row r="105" spans="1:131" ht="11.2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c r="A107" s="113" t="s">
        <v>362</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363</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c r="A108" s="887" t="s">
        <v>364</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365</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93" customFormat="1" ht="26.25" customHeight="1">
      <c r="A109" s="882" t="s">
        <v>366</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367</v>
      </c>
      <c r="AB109" s="863"/>
      <c r="AC109" s="863"/>
      <c r="AD109" s="863"/>
      <c r="AE109" s="864"/>
      <c r="AF109" s="862" t="s">
        <v>240</v>
      </c>
      <c r="AG109" s="863"/>
      <c r="AH109" s="863"/>
      <c r="AI109" s="863"/>
      <c r="AJ109" s="864"/>
      <c r="AK109" s="862" t="s">
        <v>239</v>
      </c>
      <c r="AL109" s="863"/>
      <c r="AM109" s="863"/>
      <c r="AN109" s="863"/>
      <c r="AO109" s="864"/>
      <c r="AP109" s="862" t="s">
        <v>368</v>
      </c>
      <c r="AQ109" s="863"/>
      <c r="AR109" s="863"/>
      <c r="AS109" s="863"/>
      <c r="AT109" s="865"/>
      <c r="AU109" s="882" t="s">
        <v>366</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367</v>
      </c>
      <c r="BR109" s="863"/>
      <c r="BS109" s="863"/>
      <c r="BT109" s="863"/>
      <c r="BU109" s="864"/>
      <c r="BV109" s="862" t="s">
        <v>240</v>
      </c>
      <c r="BW109" s="863"/>
      <c r="BX109" s="863"/>
      <c r="BY109" s="863"/>
      <c r="BZ109" s="864"/>
      <c r="CA109" s="862" t="s">
        <v>239</v>
      </c>
      <c r="CB109" s="863"/>
      <c r="CC109" s="863"/>
      <c r="CD109" s="863"/>
      <c r="CE109" s="864"/>
      <c r="CF109" s="883" t="s">
        <v>368</v>
      </c>
      <c r="CG109" s="883"/>
      <c r="CH109" s="883"/>
      <c r="CI109" s="883"/>
      <c r="CJ109" s="883"/>
      <c r="CK109" s="862" t="s">
        <v>369</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367</v>
      </c>
      <c r="DH109" s="863"/>
      <c r="DI109" s="863"/>
      <c r="DJ109" s="863"/>
      <c r="DK109" s="864"/>
      <c r="DL109" s="862" t="s">
        <v>240</v>
      </c>
      <c r="DM109" s="863"/>
      <c r="DN109" s="863"/>
      <c r="DO109" s="863"/>
      <c r="DP109" s="864"/>
      <c r="DQ109" s="862" t="s">
        <v>239</v>
      </c>
      <c r="DR109" s="863"/>
      <c r="DS109" s="863"/>
      <c r="DT109" s="863"/>
      <c r="DU109" s="864"/>
      <c r="DV109" s="862" t="s">
        <v>368</v>
      </c>
      <c r="DW109" s="863"/>
      <c r="DX109" s="863"/>
      <c r="DY109" s="863"/>
      <c r="DZ109" s="865"/>
    </row>
    <row r="110" spans="1:131" s="93" customFormat="1" ht="26.25" customHeight="1">
      <c r="A110" s="866" t="s">
        <v>370</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422685</v>
      </c>
      <c r="AB110" s="870"/>
      <c r="AC110" s="870"/>
      <c r="AD110" s="870"/>
      <c r="AE110" s="871"/>
      <c r="AF110" s="872">
        <v>416983</v>
      </c>
      <c r="AG110" s="870"/>
      <c r="AH110" s="870"/>
      <c r="AI110" s="870"/>
      <c r="AJ110" s="871"/>
      <c r="AK110" s="872">
        <v>440029</v>
      </c>
      <c r="AL110" s="870"/>
      <c r="AM110" s="870"/>
      <c r="AN110" s="870"/>
      <c r="AO110" s="871"/>
      <c r="AP110" s="873">
        <v>25.4</v>
      </c>
      <c r="AQ110" s="874"/>
      <c r="AR110" s="874"/>
      <c r="AS110" s="874"/>
      <c r="AT110" s="875"/>
      <c r="AU110" s="876" t="s">
        <v>371</v>
      </c>
      <c r="AV110" s="877"/>
      <c r="AW110" s="877"/>
      <c r="AX110" s="877"/>
      <c r="AY110" s="877"/>
      <c r="AZ110" s="899" t="s">
        <v>372</v>
      </c>
      <c r="BA110" s="867"/>
      <c r="BB110" s="867"/>
      <c r="BC110" s="867"/>
      <c r="BD110" s="867"/>
      <c r="BE110" s="867"/>
      <c r="BF110" s="867"/>
      <c r="BG110" s="867"/>
      <c r="BH110" s="867"/>
      <c r="BI110" s="867"/>
      <c r="BJ110" s="867"/>
      <c r="BK110" s="867"/>
      <c r="BL110" s="867"/>
      <c r="BM110" s="867"/>
      <c r="BN110" s="867"/>
      <c r="BO110" s="867"/>
      <c r="BP110" s="868"/>
      <c r="BQ110" s="900">
        <v>4468721</v>
      </c>
      <c r="BR110" s="901"/>
      <c r="BS110" s="901"/>
      <c r="BT110" s="901"/>
      <c r="BU110" s="901"/>
      <c r="BV110" s="901">
        <v>4519201</v>
      </c>
      <c r="BW110" s="901"/>
      <c r="BX110" s="901"/>
      <c r="BY110" s="901"/>
      <c r="BZ110" s="901"/>
      <c r="CA110" s="901">
        <v>4618897</v>
      </c>
      <c r="CB110" s="901"/>
      <c r="CC110" s="901"/>
      <c r="CD110" s="901"/>
      <c r="CE110" s="901"/>
      <c r="CF110" s="914">
        <v>266.8</v>
      </c>
      <c r="CG110" s="915"/>
      <c r="CH110" s="915"/>
      <c r="CI110" s="915"/>
      <c r="CJ110" s="915"/>
      <c r="CK110" s="916" t="s">
        <v>373</v>
      </c>
      <c r="CL110" s="917"/>
      <c r="CM110" s="899" t="s">
        <v>374</v>
      </c>
      <c r="CN110" s="867"/>
      <c r="CO110" s="867"/>
      <c r="CP110" s="867"/>
      <c r="CQ110" s="867"/>
      <c r="CR110" s="867"/>
      <c r="CS110" s="867"/>
      <c r="CT110" s="867"/>
      <c r="CU110" s="867"/>
      <c r="CV110" s="867"/>
      <c r="CW110" s="867"/>
      <c r="CX110" s="867"/>
      <c r="CY110" s="867"/>
      <c r="CZ110" s="867"/>
      <c r="DA110" s="867"/>
      <c r="DB110" s="867"/>
      <c r="DC110" s="867"/>
      <c r="DD110" s="867"/>
      <c r="DE110" s="867"/>
      <c r="DF110" s="868"/>
      <c r="DG110" s="900" t="s">
        <v>66</v>
      </c>
      <c r="DH110" s="901"/>
      <c r="DI110" s="901"/>
      <c r="DJ110" s="901"/>
      <c r="DK110" s="901"/>
      <c r="DL110" s="901" t="s">
        <v>66</v>
      </c>
      <c r="DM110" s="901"/>
      <c r="DN110" s="901"/>
      <c r="DO110" s="901"/>
      <c r="DP110" s="901"/>
      <c r="DQ110" s="901" t="s">
        <v>66</v>
      </c>
      <c r="DR110" s="901"/>
      <c r="DS110" s="901"/>
      <c r="DT110" s="901"/>
      <c r="DU110" s="901"/>
      <c r="DV110" s="902" t="s">
        <v>66</v>
      </c>
      <c r="DW110" s="902"/>
      <c r="DX110" s="902"/>
      <c r="DY110" s="902"/>
      <c r="DZ110" s="903"/>
    </row>
    <row r="111" spans="1:131" s="93" customFormat="1" ht="26.25" customHeight="1">
      <c r="A111" s="904" t="s">
        <v>375</v>
      </c>
      <c r="B111" s="905"/>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6"/>
      <c r="AA111" s="907" t="s">
        <v>66</v>
      </c>
      <c r="AB111" s="908"/>
      <c r="AC111" s="908"/>
      <c r="AD111" s="908"/>
      <c r="AE111" s="909"/>
      <c r="AF111" s="910" t="s">
        <v>66</v>
      </c>
      <c r="AG111" s="908"/>
      <c r="AH111" s="908"/>
      <c r="AI111" s="908"/>
      <c r="AJ111" s="909"/>
      <c r="AK111" s="910" t="s">
        <v>66</v>
      </c>
      <c r="AL111" s="908"/>
      <c r="AM111" s="908"/>
      <c r="AN111" s="908"/>
      <c r="AO111" s="909"/>
      <c r="AP111" s="911" t="s">
        <v>66</v>
      </c>
      <c r="AQ111" s="912"/>
      <c r="AR111" s="912"/>
      <c r="AS111" s="912"/>
      <c r="AT111" s="913"/>
      <c r="AU111" s="878"/>
      <c r="AV111" s="879"/>
      <c r="AW111" s="879"/>
      <c r="AX111" s="879"/>
      <c r="AY111" s="879"/>
      <c r="AZ111" s="892" t="s">
        <v>376</v>
      </c>
      <c r="BA111" s="893"/>
      <c r="BB111" s="893"/>
      <c r="BC111" s="893"/>
      <c r="BD111" s="893"/>
      <c r="BE111" s="893"/>
      <c r="BF111" s="893"/>
      <c r="BG111" s="893"/>
      <c r="BH111" s="893"/>
      <c r="BI111" s="893"/>
      <c r="BJ111" s="893"/>
      <c r="BK111" s="893"/>
      <c r="BL111" s="893"/>
      <c r="BM111" s="893"/>
      <c r="BN111" s="893"/>
      <c r="BO111" s="893"/>
      <c r="BP111" s="894"/>
      <c r="BQ111" s="895">
        <v>15436</v>
      </c>
      <c r="BR111" s="896"/>
      <c r="BS111" s="896"/>
      <c r="BT111" s="896"/>
      <c r="BU111" s="896"/>
      <c r="BV111" s="896">
        <v>6531</v>
      </c>
      <c r="BW111" s="896"/>
      <c r="BX111" s="896"/>
      <c r="BY111" s="896"/>
      <c r="BZ111" s="896"/>
      <c r="CA111" s="896">
        <v>5187</v>
      </c>
      <c r="CB111" s="896"/>
      <c r="CC111" s="896"/>
      <c r="CD111" s="896"/>
      <c r="CE111" s="896"/>
      <c r="CF111" s="890">
        <v>0.3</v>
      </c>
      <c r="CG111" s="891"/>
      <c r="CH111" s="891"/>
      <c r="CI111" s="891"/>
      <c r="CJ111" s="891"/>
      <c r="CK111" s="918"/>
      <c r="CL111" s="919"/>
      <c r="CM111" s="892" t="s">
        <v>377</v>
      </c>
      <c r="CN111" s="893"/>
      <c r="CO111" s="893"/>
      <c r="CP111" s="893"/>
      <c r="CQ111" s="893"/>
      <c r="CR111" s="893"/>
      <c r="CS111" s="893"/>
      <c r="CT111" s="893"/>
      <c r="CU111" s="893"/>
      <c r="CV111" s="893"/>
      <c r="CW111" s="893"/>
      <c r="CX111" s="893"/>
      <c r="CY111" s="893"/>
      <c r="CZ111" s="893"/>
      <c r="DA111" s="893"/>
      <c r="DB111" s="893"/>
      <c r="DC111" s="893"/>
      <c r="DD111" s="893"/>
      <c r="DE111" s="893"/>
      <c r="DF111" s="894"/>
      <c r="DG111" s="895" t="s">
        <v>66</v>
      </c>
      <c r="DH111" s="896"/>
      <c r="DI111" s="896"/>
      <c r="DJ111" s="896"/>
      <c r="DK111" s="896"/>
      <c r="DL111" s="896" t="s">
        <v>66</v>
      </c>
      <c r="DM111" s="896"/>
      <c r="DN111" s="896"/>
      <c r="DO111" s="896"/>
      <c r="DP111" s="896"/>
      <c r="DQ111" s="896" t="s">
        <v>66</v>
      </c>
      <c r="DR111" s="896"/>
      <c r="DS111" s="896"/>
      <c r="DT111" s="896"/>
      <c r="DU111" s="896"/>
      <c r="DV111" s="897" t="s">
        <v>66</v>
      </c>
      <c r="DW111" s="897"/>
      <c r="DX111" s="897"/>
      <c r="DY111" s="897"/>
      <c r="DZ111" s="898"/>
    </row>
    <row r="112" spans="1:131" s="93" customFormat="1" ht="26.25" customHeight="1">
      <c r="A112" s="922" t="s">
        <v>378</v>
      </c>
      <c r="B112" s="923"/>
      <c r="C112" s="893" t="s">
        <v>379</v>
      </c>
      <c r="D112" s="893"/>
      <c r="E112" s="893"/>
      <c r="F112" s="893"/>
      <c r="G112" s="893"/>
      <c r="H112" s="893"/>
      <c r="I112" s="893"/>
      <c r="J112" s="893"/>
      <c r="K112" s="893"/>
      <c r="L112" s="893"/>
      <c r="M112" s="893"/>
      <c r="N112" s="893"/>
      <c r="O112" s="893"/>
      <c r="P112" s="893"/>
      <c r="Q112" s="893"/>
      <c r="R112" s="893"/>
      <c r="S112" s="893"/>
      <c r="T112" s="893"/>
      <c r="U112" s="893"/>
      <c r="V112" s="893"/>
      <c r="W112" s="893"/>
      <c r="X112" s="893"/>
      <c r="Y112" s="893"/>
      <c r="Z112" s="894"/>
      <c r="AA112" s="928" t="s">
        <v>66</v>
      </c>
      <c r="AB112" s="929"/>
      <c r="AC112" s="929"/>
      <c r="AD112" s="929"/>
      <c r="AE112" s="930"/>
      <c r="AF112" s="931" t="s">
        <v>66</v>
      </c>
      <c r="AG112" s="929"/>
      <c r="AH112" s="929"/>
      <c r="AI112" s="929"/>
      <c r="AJ112" s="930"/>
      <c r="AK112" s="931" t="s">
        <v>66</v>
      </c>
      <c r="AL112" s="929"/>
      <c r="AM112" s="929"/>
      <c r="AN112" s="929"/>
      <c r="AO112" s="930"/>
      <c r="AP112" s="932" t="s">
        <v>66</v>
      </c>
      <c r="AQ112" s="933"/>
      <c r="AR112" s="933"/>
      <c r="AS112" s="933"/>
      <c r="AT112" s="934"/>
      <c r="AU112" s="878"/>
      <c r="AV112" s="879"/>
      <c r="AW112" s="879"/>
      <c r="AX112" s="879"/>
      <c r="AY112" s="879"/>
      <c r="AZ112" s="892" t="s">
        <v>380</v>
      </c>
      <c r="BA112" s="893"/>
      <c r="BB112" s="893"/>
      <c r="BC112" s="893"/>
      <c r="BD112" s="893"/>
      <c r="BE112" s="893"/>
      <c r="BF112" s="893"/>
      <c r="BG112" s="893"/>
      <c r="BH112" s="893"/>
      <c r="BI112" s="893"/>
      <c r="BJ112" s="893"/>
      <c r="BK112" s="893"/>
      <c r="BL112" s="893"/>
      <c r="BM112" s="893"/>
      <c r="BN112" s="893"/>
      <c r="BO112" s="893"/>
      <c r="BP112" s="894"/>
      <c r="BQ112" s="895">
        <v>1267587</v>
      </c>
      <c r="BR112" s="896"/>
      <c r="BS112" s="896"/>
      <c r="BT112" s="896"/>
      <c r="BU112" s="896"/>
      <c r="BV112" s="896">
        <v>1284991</v>
      </c>
      <c r="BW112" s="896"/>
      <c r="BX112" s="896"/>
      <c r="BY112" s="896"/>
      <c r="BZ112" s="896"/>
      <c r="CA112" s="896">
        <v>1243142</v>
      </c>
      <c r="CB112" s="896"/>
      <c r="CC112" s="896"/>
      <c r="CD112" s="896"/>
      <c r="CE112" s="896"/>
      <c r="CF112" s="890">
        <v>71.8</v>
      </c>
      <c r="CG112" s="891"/>
      <c r="CH112" s="891"/>
      <c r="CI112" s="891"/>
      <c r="CJ112" s="891"/>
      <c r="CK112" s="918"/>
      <c r="CL112" s="919"/>
      <c r="CM112" s="892" t="s">
        <v>381</v>
      </c>
      <c r="CN112" s="893"/>
      <c r="CO112" s="893"/>
      <c r="CP112" s="893"/>
      <c r="CQ112" s="893"/>
      <c r="CR112" s="893"/>
      <c r="CS112" s="893"/>
      <c r="CT112" s="893"/>
      <c r="CU112" s="893"/>
      <c r="CV112" s="893"/>
      <c r="CW112" s="893"/>
      <c r="CX112" s="893"/>
      <c r="CY112" s="893"/>
      <c r="CZ112" s="893"/>
      <c r="DA112" s="893"/>
      <c r="DB112" s="893"/>
      <c r="DC112" s="893"/>
      <c r="DD112" s="893"/>
      <c r="DE112" s="893"/>
      <c r="DF112" s="894"/>
      <c r="DG112" s="895" t="s">
        <v>66</v>
      </c>
      <c r="DH112" s="896"/>
      <c r="DI112" s="896"/>
      <c r="DJ112" s="896"/>
      <c r="DK112" s="896"/>
      <c r="DL112" s="896" t="s">
        <v>66</v>
      </c>
      <c r="DM112" s="896"/>
      <c r="DN112" s="896"/>
      <c r="DO112" s="896"/>
      <c r="DP112" s="896"/>
      <c r="DQ112" s="896" t="s">
        <v>66</v>
      </c>
      <c r="DR112" s="896"/>
      <c r="DS112" s="896"/>
      <c r="DT112" s="896"/>
      <c r="DU112" s="896"/>
      <c r="DV112" s="897" t="s">
        <v>66</v>
      </c>
      <c r="DW112" s="897"/>
      <c r="DX112" s="897"/>
      <c r="DY112" s="897"/>
      <c r="DZ112" s="898"/>
    </row>
    <row r="113" spans="1:130" s="93" customFormat="1" ht="26.25" customHeight="1">
      <c r="A113" s="924"/>
      <c r="B113" s="925"/>
      <c r="C113" s="893" t="s">
        <v>382</v>
      </c>
      <c r="D113" s="893"/>
      <c r="E113" s="893"/>
      <c r="F113" s="893"/>
      <c r="G113" s="893"/>
      <c r="H113" s="893"/>
      <c r="I113" s="893"/>
      <c r="J113" s="893"/>
      <c r="K113" s="893"/>
      <c r="L113" s="893"/>
      <c r="M113" s="893"/>
      <c r="N113" s="893"/>
      <c r="O113" s="893"/>
      <c r="P113" s="893"/>
      <c r="Q113" s="893"/>
      <c r="R113" s="893"/>
      <c r="S113" s="893"/>
      <c r="T113" s="893"/>
      <c r="U113" s="893"/>
      <c r="V113" s="893"/>
      <c r="W113" s="893"/>
      <c r="X113" s="893"/>
      <c r="Y113" s="893"/>
      <c r="Z113" s="894"/>
      <c r="AA113" s="907">
        <v>123300</v>
      </c>
      <c r="AB113" s="908"/>
      <c r="AC113" s="908"/>
      <c r="AD113" s="908"/>
      <c r="AE113" s="909"/>
      <c r="AF113" s="910">
        <v>120237</v>
      </c>
      <c r="AG113" s="908"/>
      <c r="AH113" s="908"/>
      <c r="AI113" s="908"/>
      <c r="AJ113" s="909"/>
      <c r="AK113" s="910">
        <v>119504</v>
      </c>
      <c r="AL113" s="908"/>
      <c r="AM113" s="908"/>
      <c r="AN113" s="908"/>
      <c r="AO113" s="909"/>
      <c r="AP113" s="911">
        <v>6.9</v>
      </c>
      <c r="AQ113" s="912"/>
      <c r="AR113" s="912"/>
      <c r="AS113" s="912"/>
      <c r="AT113" s="913"/>
      <c r="AU113" s="878"/>
      <c r="AV113" s="879"/>
      <c r="AW113" s="879"/>
      <c r="AX113" s="879"/>
      <c r="AY113" s="879"/>
      <c r="AZ113" s="892" t="s">
        <v>383</v>
      </c>
      <c r="BA113" s="893"/>
      <c r="BB113" s="893"/>
      <c r="BC113" s="893"/>
      <c r="BD113" s="893"/>
      <c r="BE113" s="893"/>
      <c r="BF113" s="893"/>
      <c r="BG113" s="893"/>
      <c r="BH113" s="893"/>
      <c r="BI113" s="893"/>
      <c r="BJ113" s="893"/>
      <c r="BK113" s="893"/>
      <c r="BL113" s="893"/>
      <c r="BM113" s="893"/>
      <c r="BN113" s="893"/>
      <c r="BO113" s="893"/>
      <c r="BP113" s="894"/>
      <c r="BQ113" s="895">
        <v>50375</v>
      </c>
      <c r="BR113" s="896"/>
      <c r="BS113" s="896"/>
      <c r="BT113" s="896"/>
      <c r="BU113" s="896"/>
      <c r="BV113" s="896">
        <v>40395</v>
      </c>
      <c r="BW113" s="896"/>
      <c r="BX113" s="896"/>
      <c r="BY113" s="896"/>
      <c r="BZ113" s="896"/>
      <c r="CA113" s="896">
        <v>16828</v>
      </c>
      <c r="CB113" s="896"/>
      <c r="CC113" s="896"/>
      <c r="CD113" s="896"/>
      <c r="CE113" s="896"/>
      <c r="CF113" s="890">
        <v>1</v>
      </c>
      <c r="CG113" s="891"/>
      <c r="CH113" s="891"/>
      <c r="CI113" s="891"/>
      <c r="CJ113" s="891"/>
      <c r="CK113" s="918"/>
      <c r="CL113" s="919"/>
      <c r="CM113" s="892" t="s">
        <v>384</v>
      </c>
      <c r="CN113" s="893"/>
      <c r="CO113" s="893"/>
      <c r="CP113" s="893"/>
      <c r="CQ113" s="893"/>
      <c r="CR113" s="893"/>
      <c r="CS113" s="893"/>
      <c r="CT113" s="893"/>
      <c r="CU113" s="893"/>
      <c r="CV113" s="893"/>
      <c r="CW113" s="893"/>
      <c r="CX113" s="893"/>
      <c r="CY113" s="893"/>
      <c r="CZ113" s="893"/>
      <c r="DA113" s="893"/>
      <c r="DB113" s="893"/>
      <c r="DC113" s="893"/>
      <c r="DD113" s="893"/>
      <c r="DE113" s="893"/>
      <c r="DF113" s="894"/>
      <c r="DG113" s="928" t="s">
        <v>66</v>
      </c>
      <c r="DH113" s="929"/>
      <c r="DI113" s="929"/>
      <c r="DJ113" s="929"/>
      <c r="DK113" s="930"/>
      <c r="DL113" s="931" t="s">
        <v>66</v>
      </c>
      <c r="DM113" s="929"/>
      <c r="DN113" s="929"/>
      <c r="DO113" s="929"/>
      <c r="DP113" s="930"/>
      <c r="DQ113" s="931" t="s">
        <v>66</v>
      </c>
      <c r="DR113" s="929"/>
      <c r="DS113" s="929"/>
      <c r="DT113" s="929"/>
      <c r="DU113" s="930"/>
      <c r="DV113" s="932" t="s">
        <v>66</v>
      </c>
      <c r="DW113" s="933"/>
      <c r="DX113" s="933"/>
      <c r="DY113" s="933"/>
      <c r="DZ113" s="934"/>
    </row>
    <row r="114" spans="1:130" s="93" customFormat="1" ht="26.25" customHeight="1">
      <c r="A114" s="924"/>
      <c r="B114" s="925"/>
      <c r="C114" s="893" t="s">
        <v>385</v>
      </c>
      <c r="D114" s="893"/>
      <c r="E114" s="893"/>
      <c r="F114" s="893"/>
      <c r="G114" s="893"/>
      <c r="H114" s="893"/>
      <c r="I114" s="893"/>
      <c r="J114" s="893"/>
      <c r="K114" s="893"/>
      <c r="L114" s="893"/>
      <c r="M114" s="893"/>
      <c r="N114" s="893"/>
      <c r="O114" s="893"/>
      <c r="P114" s="893"/>
      <c r="Q114" s="893"/>
      <c r="R114" s="893"/>
      <c r="S114" s="893"/>
      <c r="T114" s="893"/>
      <c r="U114" s="893"/>
      <c r="V114" s="893"/>
      <c r="W114" s="893"/>
      <c r="X114" s="893"/>
      <c r="Y114" s="893"/>
      <c r="Z114" s="894"/>
      <c r="AA114" s="928">
        <v>26839</v>
      </c>
      <c r="AB114" s="929"/>
      <c r="AC114" s="929"/>
      <c r="AD114" s="929"/>
      <c r="AE114" s="930"/>
      <c r="AF114" s="931">
        <v>22788</v>
      </c>
      <c r="AG114" s="929"/>
      <c r="AH114" s="929"/>
      <c r="AI114" s="929"/>
      <c r="AJ114" s="930"/>
      <c r="AK114" s="931">
        <v>24319</v>
      </c>
      <c r="AL114" s="929"/>
      <c r="AM114" s="929"/>
      <c r="AN114" s="929"/>
      <c r="AO114" s="930"/>
      <c r="AP114" s="932">
        <v>1.4</v>
      </c>
      <c r="AQ114" s="933"/>
      <c r="AR114" s="933"/>
      <c r="AS114" s="933"/>
      <c r="AT114" s="934"/>
      <c r="AU114" s="878"/>
      <c r="AV114" s="879"/>
      <c r="AW114" s="879"/>
      <c r="AX114" s="879"/>
      <c r="AY114" s="879"/>
      <c r="AZ114" s="892" t="s">
        <v>386</v>
      </c>
      <c r="BA114" s="893"/>
      <c r="BB114" s="893"/>
      <c r="BC114" s="893"/>
      <c r="BD114" s="893"/>
      <c r="BE114" s="893"/>
      <c r="BF114" s="893"/>
      <c r="BG114" s="893"/>
      <c r="BH114" s="893"/>
      <c r="BI114" s="893"/>
      <c r="BJ114" s="893"/>
      <c r="BK114" s="893"/>
      <c r="BL114" s="893"/>
      <c r="BM114" s="893"/>
      <c r="BN114" s="893"/>
      <c r="BO114" s="893"/>
      <c r="BP114" s="894"/>
      <c r="BQ114" s="895">
        <v>201781</v>
      </c>
      <c r="BR114" s="896"/>
      <c r="BS114" s="896"/>
      <c r="BT114" s="896"/>
      <c r="BU114" s="896"/>
      <c r="BV114" s="896">
        <v>205761</v>
      </c>
      <c r="BW114" s="896"/>
      <c r="BX114" s="896"/>
      <c r="BY114" s="896"/>
      <c r="BZ114" s="896"/>
      <c r="CA114" s="896">
        <v>152341</v>
      </c>
      <c r="CB114" s="896"/>
      <c r="CC114" s="896"/>
      <c r="CD114" s="896"/>
      <c r="CE114" s="896"/>
      <c r="CF114" s="890">
        <v>8.8000000000000007</v>
      </c>
      <c r="CG114" s="891"/>
      <c r="CH114" s="891"/>
      <c r="CI114" s="891"/>
      <c r="CJ114" s="891"/>
      <c r="CK114" s="918"/>
      <c r="CL114" s="919"/>
      <c r="CM114" s="892" t="s">
        <v>387</v>
      </c>
      <c r="CN114" s="893"/>
      <c r="CO114" s="893"/>
      <c r="CP114" s="893"/>
      <c r="CQ114" s="893"/>
      <c r="CR114" s="893"/>
      <c r="CS114" s="893"/>
      <c r="CT114" s="893"/>
      <c r="CU114" s="893"/>
      <c r="CV114" s="893"/>
      <c r="CW114" s="893"/>
      <c r="CX114" s="893"/>
      <c r="CY114" s="893"/>
      <c r="CZ114" s="893"/>
      <c r="DA114" s="893"/>
      <c r="DB114" s="893"/>
      <c r="DC114" s="893"/>
      <c r="DD114" s="893"/>
      <c r="DE114" s="893"/>
      <c r="DF114" s="894"/>
      <c r="DG114" s="928" t="s">
        <v>66</v>
      </c>
      <c r="DH114" s="929"/>
      <c r="DI114" s="929"/>
      <c r="DJ114" s="929"/>
      <c r="DK114" s="930"/>
      <c r="DL114" s="931" t="s">
        <v>66</v>
      </c>
      <c r="DM114" s="929"/>
      <c r="DN114" s="929"/>
      <c r="DO114" s="929"/>
      <c r="DP114" s="930"/>
      <c r="DQ114" s="931" t="s">
        <v>66</v>
      </c>
      <c r="DR114" s="929"/>
      <c r="DS114" s="929"/>
      <c r="DT114" s="929"/>
      <c r="DU114" s="930"/>
      <c r="DV114" s="932" t="s">
        <v>66</v>
      </c>
      <c r="DW114" s="933"/>
      <c r="DX114" s="933"/>
      <c r="DY114" s="933"/>
      <c r="DZ114" s="934"/>
    </row>
    <row r="115" spans="1:130" s="93" customFormat="1" ht="26.25" customHeight="1">
      <c r="A115" s="924"/>
      <c r="B115" s="925"/>
      <c r="C115" s="893" t="s">
        <v>388</v>
      </c>
      <c r="D115" s="893"/>
      <c r="E115" s="893"/>
      <c r="F115" s="893"/>
      <c r="G115" s="893"/>
      <c r="H115" s="893"/>
      <c r="I115" s="893"/>
      <c r="J115" s="893"/>
      <c r="K115" s="893"/>
      <c r="L115" s="893"/>
      <c r="M115" s="893"/>
      <c r="N115" s="893"/>
      <c r="O115" s="893"/>
      <c r="P115" s="893"/>
      <c r="Q115" s="893"/>
      <c r="R115" s="893"/>
      <c r="S115" s="893"/>
      <c r="T115" s="893"/>
      <c r="U115" s="893"/>
      <c r="V115" s="893"/>
      <c r="W115" s="893"/>
      <c r="X115" s="893"/>
      <c r="Y115" s="893"/>
      <c r="Z115" s="894"/>
      <c r="AA115" s="907">
        <v>8964</v>
      </c>
      <c r="AB115" s="908"/>
      <c r="AC115" s="908"/>
      <c r="AD115" s="908"/>
      <c r="AE115" s="909"/>
      <c r="AF115" s="910">
        <v>8904</v>
      </c>
      <c r="AG115" s="908"/>
      <c r="AH115" s="908"/>
      <c r="AI115" s="908"/>
      <c r="AJ115" s="909"/>
      <c r="AK115" s="910">
        <v>1344</v>
      </c>
      <c r="AL115" s="908"/>
      <c r="AM115" s="908"/>
      <c r="AN115" s="908"/>
      <c r="AO115" s="909"/>
      <c r="AP115" s="911">
        <v>0.1</v>
      </c>
      <c r="AQ115" s="912"/>
      <c r="AR115" s="912"/>
      <c r="AS115" s="912"/>
      <c r="AT115" s="913"/>
      <c r="AU115" s="878"/>
      <c r="AV115" s="879"/>
      <c r="AW115" s="879"/>
      <c r="AX115" s="879"/>
      <c r="AY115" s="879"/>
      <c r="AZ115" s="892" t="s">
        <v>389</v>
      </c>
      <c r="BA115" s="893"/>
      <c r="BB115" s="893"/>
      <c r="BC115" s="893"/>
      <c r="BD115" s="893"/>
      <c r="BE115" s="893"/>
      <c r="BF115" s="893"/>
      <c r="BG115" s="893"/>
      <c r="BH115" s="893"/>
      <c r="BI115" s="893"/>
      <c r="BJ115" s="893"/>
      <c r="BK115" s="893"/>
      <c r="BL115" s="893"/>
      <c r="BM115" s="893"/>
      <c r="BN115" s="893"/>
      <c r="BO115" s="893"/>
      <c r="BP115" s="894"/>
      <c r="BQ115" s="895" t="s">
        <v>66</v>
      </c>
      <c r="BR115" s="896"/>
      <c r="BS115" s="896"/>
      <c r="BT115" s="896"/>
      <c r="BU115" s="896"/>
      <c r="BV115" s="896" t="s">
        <v>66</v>
      </c>
      <c r="BW115" s="896"/>
      <c r="BX115" s="896"/>
      <c r="BY115" s="896"/>
      <c r="BZ115" s="896"/>
      <c r="CA115" s="896" t="s">
        <v>66</v>
      </c>
      <c r="CB115" s="896"/>
      <c r="CC115" s="896"/>
      <c r="CD115" s="896"/>
      <c r="CE115" s="896"/>
      <c r="CF115" s="890" t="s">
        <v>66</v>
      </c>
      <c r="CG115" s="891"/>
      <c r="CH115" s="891"/>
      <c r="CI115" s="891"/>
      <c r="CJ115" s="891"/>
      <c r="CK115" s="918"/>
      <c r="CL115" s="919"/>
      <c r="CM115" s="892" t="s">
        <v>390</v>
      </c>
      <c r="CN115" s="893"/>
      <c r="CO115" s="893"/>
      <c r="CP115" s="893"/>
      <c r="CQ115" s="893"/>
      <c r="CR115" s="893"/>
      <c r="CS115" s="893"/>
      <c r="CT115" s="893"/>
      <c r="CU115" s="893"/>
      <c r="CV115" s="893"/>
      <c r="CW115" s="893"/>
      <c r="CX115" s="893"/>
      <c r="CY115" s="893"/>
      <c r="CZ115" s="893"/>
      <c r="DA115" s="893"/>
      <c r="DB115" s="893"/>
      <c r="DC115" s="893"/>
      <c r="DD115" s="893"/>
      <c r="DE115" s="893"/>
      <c r="DF115" s="894"/>
      <c r="DG115" s="928" t="s">
        <v>66</v>
      </c>
      <c r="DH115" s="929"/>
      <c r="DI115" s="929"/>
      <c r="DJ115" s="929"/>
      <c r="DK115" s="930"/>
      <c r="DL115" s="931" t="s">
        <v>66</v>
      </c>
      <c r="DM115" s="929"/>
      <c r="DN115" s="929"/>
      <c r="DO115" s="929"/>
      <c r="DP115" s="930"/>
      <c r="DQ115" s="931" t="s">
        <v>66</v>
      </c>
      <c r="DR115" s="929"/>
      <c r="DS115" s="929"/>
      <c r="DT115" s="929"/>
      <c r="DU115" s="930"/>
      <c r="DV115" s="932" t="s">
        <v>66</v>
      </c>
      <c r="DW115" s="933"/>
      <c r="DX115" s="933"/>
      <c r="DY115" s="933"/>
      <c r="DZ115" s="934"/>
    </row>
    <row r="116" spans="1:130" s="93" customFormat="1" ht="26.25" customHeight="1">
      <c r="A116" s="926"/>
      <c r="B116" s="927"/>
      <c r="C116" s="935" t="s">
        <v>391</v>
      </c>
      <c r="D116" s="935"/>
      <c r="E116" s="935"/>
      <c r="F116" s="935"/>
      <c r="G116" s="935"/>
      <c r="H116" s="935"/>
      <c r="I116" s="935"/>
      <c r="J116" s="935"/>
      <c r="K116" s="935"/>
      <c r="L116" s="935"/>
      <c r="M116" s="935"/>
      <c r="N116" s="935"/>
      <c r="O116" s="935"/>
      <c r="P116" s="935"/>
      <c r="Q116" s="935"/>
      <c r="R116" s="935"/>
      <c r="S116" s="935"/>
      <c r="T116" s="935"/>
      <c r="U116" s="935"/>
      <c r="V116" s="935"/>
      <c r="W116" s="935"/>
      <c r="X116" s="935"/>
      <c r="Y116" s="935"/>
      <c r="Z116" s="936"/>
      <c r="AA116" s="928" t="s">
        <v>66</v>
      </c>
      <c r="AB116" s="929"/>
      <c r="AC116" s="929"/>
      <c r="AD116" s="929"/>
      <c r="AE116" s="930"/>
      <c r="AF116" s="931" t="s">
        <v>66</v>
      </c>
      <c r="AG116" s="929"/>
      <c r="AH116" s="929"/>
      <c r="AI116" s="929"/>
      <c r="AJ116" s="930"/>
      <c r="AK116" s="931" t="s">
        <v>66</v>
      </c>
      <c r="AL116" s="929"/>
      <c r="AM116" s="929"/>
      <c r="AN116" s="929"/>
      <c r="AO116" s="930"/>
      <c r="AP116" s="932" t="s">
        <v>66</v>
      </c>
      <c r="AQ116" s="933"/>
      <c r="AR116" s="933"/>
      <c r="AS116" s="933"/>
      <c r="AT116" s="934"/>
      <c r="AU116" s="878"/>
      <c r="AV116" s="879"/>
      <c r="AW116" s="879"/>
      <c r="AX116" s="879"/>
      <c r="AY116" s="879"/>
      <c r="AZ116" s="937" t="s">
        <v>392</v>
      </c>
      <c r="BA116" s="938"/>
      <c r="BB116" s="938"/>
      <c r="BC116" s="938"/>
      <c r="BD116" s="938"/>
      <c r="BE116" s="938"/>
      <c r="BF116" s="938"/>
      <c r="BG116" s="938"/>
      <c r="BH116" s="938"/>
      <c r="BI116" s="938"/>
      <c r="BJ116" s="938"/>
      <c r="BK116" s="938"/>
      <c r="BL116" s="938"/>
      <c r="BM116" s="938"/>
      <c r="BN116" s="938"/>
      <c r="BO116" s="938"/>
      <c r="BP116" s="939"/>
      <c r="BQ116" s="895" t="s">
        <v>66</v>
      </c>
      <c r="BR116" s="896"/>
      <c r="BS116" s="896"/>
      <c r="BT116" s="896"/>
      <c r="BU116" s="896"/>
      <c r="BV116" s="896" t="s">
        <v>66</v>
      </c>
      <c r="BW116" s="896"/>
      <c r="BX116" s="896"/>
      <c r="BY116" s="896"/>
      <c r="BZ116" s="896"/>
      <c r="CA116" s="896" t="s">
        <v>66</v>
      </c>
      <c r="CB116" s="896"/>
      <c r="CC116" s="896"/>
      <c r="CD116" s="896"/>
      <c r="CE116" s="896"/>
      <c r="CF116" s="890" t="s">
        <v>66</v>
      </c>
      <c r="CG116" s="891"/>
      <c r="CH116" s="891"/>
      <c r="CI116" s="891"/>
      <c r="CJ116" s="891"/>
      <c r="CK116" s="918"/>
      <c r="CL116" s="919"/>
      <c r="CM116" s="892" t="s">
        <v>393</v>
      </c>
      <c r="CN116" s="893"/>
      <c r="CO116" s="893"/>
      <c r="CP116" s="893"/>
      <c r="CQ116" s="893"/>
      <c r="CR116" s="893"/>
      <c r="CS116" s="893"/>
      <c r="CT116" s="893"/>
      <c r="CU116" s="893"/>
      <c r="CV116" s="893"/>
      <c r="CW116" s="893"/>
      <c r="CX116" s="893"/>
      <c r="CY116" s="893"/>
      <c r="CZ116" s="893"/>
      <c r="DA116" s="893"/>
      <c r="DB116" s="893"/>
      <c r="DC116" s="893"/>
      <c r="DD116" s="893"/>
      <c r="DE116" s="893"/>
      <c r="DF116" s="894"/>
      <c r="DG116" s="928">
        <v>15436</v>
      </c>
      <c r="DH116" s="929"/>
      <c r="DI116" s="929"/>
      <c r="DJ116" s="929"/>
      <c r="DK116" s="930"/>
      <c r="DL116" s="931">
        <v>6531</v>
      </c>
      <c r="DM116" s="929"/>
      <c r="DN116" s="929"/>
      <c r="DO116" s="929"/>
      <c r="DP116" s="930"/>
      <c r="DQ116" s="931">
        <v>5187</v>
      </c>
      <c r="DR116" s="929"/>
      <c r="DS116" s="929"/>
      <c r="DT116" s="929"/>
      <c r="DU116" s="930"/>
      <c r="DV116" s="932">
        <v>0.3</v>
      </c>
      <c r="DW116" s="933"/>
      <c r="DX116" s="933"/>
      <c r="DY116" s="933"/>
      <c r="DZ116" s="934"/>
    </row>
    <row r="117" spans="1:130" s="93" customFormat="1" ht="26.25" customHeight="1">
      <c r="A117" s="882" t="s">
        <v>121</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44" t="s">
        <v>394</v>
      </c>
      <c r="Z117" s="864"/>
      <c r="AA117" s="945">
        <v>581788</v>
      </c>
      <c r="AB117" s="946"/>
      <c r="AC117" s="946"/>
      <c r="AD117" s="946"/>
      <c r="AE117" s="947"/>
      <c r="AF117" s="948">
        <v>568912</v>
      </c>
      <c r="AG117" s="946"/>
      <c r="AH117" s="946"/>
      <c r="AI117" s="946"/>
      <c r="AJ117" s="947"/>
      <c r="AK117" s="948">
        <v>585196</v>
      </c>
      <c r="AL117" s="946"/>
      <c r="AM117" s="946"/>
      <c r="AN117" s="946"/>
      <c r="AO117" s="947"/>
      <c r="AP117" s="949"/>
      <c r="AQ117" s="950"/>
      <c r="AR117" s="950"/>
      <c r="AS117" s="950"/>
      <c r="AT117" s="951"/>
      <c r="AU117" s="878"/>
      <c r="AV117" s="879"/>
      <c r="AW117" s="879"/>
      <c r="AX117" s="879"/>
      <c r="AY117" s="879"/>
      <c r="AZ117" s="937" t="s">
        <v>395</v>
      </c>
      <c r="BA117" s="938"/>
      <c r="BB117" s="938"/>
      <c r="BC117" s="938"/>
      <c r="BD117" s="938"/>
      <c r="BE117" s="938"/>
      <c r="BF117" s="938"/>
      <c r="BG117" s="938"/>
      <c r="BH117" s="938"/>
      <c r="BI117" s="938"/>
      <c r="BJ117" s="938"/>
      <c r="BK117" s="938"/>
      <c r="BL117" s="938"/>
      <c r="BM117" s="938"/>
      <c r="BN117" s="938"/>
      <c r="BO117" s="938"/>
      <c r="BP117" s="939"/>
      <c r="BQ117" s="895" t="s">
        <v>66</v>
      </c>
      <c r="BR117" s="896"/>
      <c r="BS117" s="896"/>
      <c r="BT117" s="896"/>
      <c r="BU117" s="896"/>
      <c r="BV117" s="896" t="s">
        <v>66</v>
      </c>
      <c r="BW117" s="896"/>
      <c r="BX117" s="896"/>
      <c r="BY117" s="896"/>
      <c r="BZ117" s="896"/>
      <c r="CA117" s="896" t="s">
        <v>66</v>
      </c>
      <c r="CB117" s="896"/>
      <c r="CC117" s="896"/>
      <c r="CD117" s="896"/>
      <c r="CE117" s="896"/>
      <c r="CF117" s="890" t="s">
        <v>66</v>
      </c>
      <c r="CG117" s="891"/>
      <c r="CH117" s="891"/>
      <c r="CI117" s="891"/>
      <c r="CJ117" s="891"/>
      <c r="CK117" s="918"/>
      <c r="CL117" s="919"/>
      <c r="CM117" s="892" t="s">
        <v>396</v>
      </c>
      <c r="CN117" s="893"/>
      <c r="CO117" s="893"/>
      <c r="CP117" s="893"/>
      <c r="CQ117" s="893"/>
      <c r="CR117" s="893"/>
      <c r="CS117" s="893"/>
      <c r="CT117" s="893"/>
      <c r="CU117" s="893"/>
      <c r="CV117" s="893"/>
      <c r="CW117" s="893"/>
      <c r="CX117" s="893"/>
      <c r="CY117" s="893"/>
      <c r="CZ117" s="893"/>
      <c r="DA117" s="893"/>
      <c r="DB117" s="893"/>
      <c r="DC117" s="893"/>
      <c r="DD117" s="893"/>
      <c r="DE117" s="893"/>
      <c r="DF117" s="894"/>
      <c r="DG117" s="928" t="s">
        <v>66</v>
      </c>
      <c r="DH117" s="929"/>
      <c r="DI117" s="929"/>
      <c r="DJ117" s="929"/>
      <c r="DK117" s="930"/>
      <c r="DL117" s="931" t="s">
        <v>66</v>
      </c>
      <c r="DM117" s="929"/>
      <c r="DN117" s="929"/>
      <c r="DO117" s="929"/>
      <c r="DP117" s="930"/>
      <c r="DQ117" s="931" t="s">
        <v>66</v>
      </c>
      <c r="DR117" s="929"/>
      <c r="DS117" s="929"/>
      <c r="DT117" s="929"/>
      <c r="DU117" s="930"/>
      <c r="DV117" s="932" t="s">
        <v>66</v>
      </c>
      <c r="DW117" s="933"/>
      <c r="DX117" s="933"/>
      <c r="DY117" s="933"/>
      <c r="DZ117" s="934"/>
    </row>
    <row r="118" spans="1:130" s="93" customFormat="1" ht="26.25" customHeight="1">
      <c r="A118" s="882" t="s">
        <v>369</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367</v>
      </c>
      <c r="AB118" s="863"/>
      <c r="AC118" s="863"/>
      <c r="AD118" s="863"/>
      <c r="AE118" s="864"/>
      <c r="AF118" s="862" t="s">
        <v>240</v>
      </c>
      <c r="AG118" s="863"/>
      <c r="AH118" s="863"/>
      <c r="AI118" s="863"/>
      <c r="AJ118" s="864"/>
      <c r="AK118" s="862" t="s">
        <v>239</v>
      </c>
      <c r="AL118" s="863"/>
      <c r="AM118" s="863"/>
      <c r="AN118" s="863"/>
      <c r="AO118" s="864"/>
      <c r="AP118" s="940" t="s">
        <v>368</v>
      </c>
      <c r="AQ118" s="941"/>
      <c r="AR118" s="941"/>
      <c r="AS118" s="941"/>
      <c r="AT118" s="942"/>
      <c r="AU118" s="878"/>
      <c r="AV118" s="879"/>
      <c r="AW118" s="879"/>
      <c r="AX118" s="879"/>
      <c r="AY118" s="879"/>
      <c r="AZ118" s="943" t="s">
        <v>397</v>
      </c>
      <c r="BA118" s="935"/>
      <c r="BB118" s="935"/>
      <c r="BC118" s="935"/>
      <c r="BD118" s="935"/>
      <c r="BE118" s="935"/>
      <c r="BF118" s="935"/>
      <c r="BG118" s="935"/>
      <c r="BH118" s="935"/>
      <c r="BI118" s="935"/>
      <c r="BJ118" s="935"/>
      <c r="BK118" s="935"/>
      <c r="BL118" s="935"/>
      <c r="BM118" s="935"/>
      <c r="BN118" s="935"/>
      <c r="BO118" s="935"/>
      <c r="BP118" s="936"/>
      <c r="BQ118" s="966" t="s">
        <v>66</v>
      </c>
      <c r="BR118" s="967"/>
      <c r="BS118" s="967"/>
      <c r="BT118" s="967"/>
      <c r="BU118" s="967"/>
      <c r="BV118" s="967" t="s">
        <v>66</v>
      </c>
      <c r="BW118" s="967"/>
      <c r="BX118" s="967"/>
      <c r="BY118" s="967"/>
      <c r="BZ118" s="967"/>
      <c r="CA118" s="967" t="s">
        <v>66</v>
      </c>
      <c r="CB118" s="967"/>
      <c r="CC118" s="967"/>
      <c r="CD118" s="967"/>
      <c r="CE118" s="967"/>
      <c r="CF118" s="890" t="s">
        <v>66</v>
      </c>
      <c r="CG118" s="891"/>
      <c r="CH118" s="891"/>
      <c r="CI118" s="891"/>
      <c r="CJ118" s="891"/>
      <c r="CK118" s="918"/>
      <c r="CL118" s="919"/>
      <c r="CM118" s="892" t="s">
        <v>398</v>
      </c>
      <c r="CN118" s="893"/>
      <c r="CO118" s="893"/>
      <c r="CP118" s="893"/>
      <c r="CQ118" s="893"/>
      <c r="CR118" s="893"/>
      <c r="CS118" s="893"/>
      <c r="CT118" s="893"/>
      <c r="CU118" s="893"/>
      <c r="CV118" s="893"/>
      <c r="CW118" s="893"/>
      <c r="CX118" s="893"/>
      <c r="CY118" s="893"/>
      <c r="CZ118" s="893"/>
      <c r="DA118" s="893"/>
      <c r="DB118" s="893"/>
      <c r="DC118" s="893"/>
      <c r="DD118" s="893"/>
      <c r="DE118" s="893"/>
      <c r="DF118" s="894"/>
      <c r="DG118" s="928" t="s">
        <v>66</v>
      </c>
      <c r="DH118" s="929"/>
      <c r="DI118" s="929"/>
      <c r="DJ118" s="929"/>
      <c r="DK118" s="930"/>
      <c r="DL118" s="931" t="s">
        <v>66</v>
      </c>
      <c r="DM118" s="929"/>
      <c r="DN118" s="929"/>
      <c r="DO118" s="929"/>
      <c r="DP118" s="930"/>
      <c r="DQ118" s="931" t="s">
        <v>66</v>
      </c>
      <c r="DR118" s="929"/>
      <c r="DS118" s="929"/>
      <c r="DT118" s="929"/>
      <c r="DU118" s="930"/>
      <c r="DV118" s="932" t="s">
        <v>66</v>
      </c>
      <c r="DW118" s="933"/>
      <c r="DX118" s="933"/>
      <c r="DY118" s="933"/>
      <c r="DZ118" s="934"/>
    </row>
    <row r="119" spans="1:130" s="93" customFormat="1" ht="26.25" customHeight="1">
      <c r="A119" s="1030" t="s">
        <v>373</v>
      </c>
      <c r="B119" s="917"/>
      <c r="C119" s="899" t="s">
        <v>374</v>
      </c>
      <c r="D119" s="867"/>
      <c r="E119" s="867"/>
      <c r="F119" s="867"/>
      <c r="G119" s="867"/>
      <c r="H119" s="867"/>
      <c r="I119" s="867"/>
      <c r="J119" s="867"/>
      <c r="K119" s="867"/>
      <c r="L119" s="867"/>
      <c r="M119" s="867"/>
      <c r="N119" s="867"/>
      <c r="O119" s="867"/>
      <c r="P119" s="867"/>
      <c r="Q119" s="867"/>
      <c r="R119" s="867"/>
      <c r="S119" s="867"/>
      <c r="T119" s="867"/>
      <c r="U119" s="867"/>
      <c r="V119" s="867"/>
      <c r="W119" s="867"/>
      <c r="X119" s="867"/>
      <c r="Y119" s="867"/>
      <c r="Z119" s="868"/>
      <c r="AA119" s="869" t="s">
        <v>66</v>
      </c>
      <c r="AB119" s="870"/>
      <c r="AC119" s="870"/>
      <c r="AD119" s="870"/>
      <c r="AE119" s="871"/>
      <c r="AF119" s="872" t="s">
        <v>66</v>
      </c>
      <c r="AG119" s="870"/>
      <c r="AH119" s="870"/>
      <c r="AI119" s="870"/>
      <c r="AJ119" s="871"/>
      <c r="AK119" s="872" t="s">
        <v>66</v>
      </c>
      <c r="AL119" s="870"/>
      <c r="AM119" s="870"/>
      <c r="AN119" s="870"/>
      <c r="AO119" s="871"/>
      <c r="AP119" s="873" t="s">
        <v>66</v>
      </c>
      <c r="AQ119" s="874"/>
      <c r="AR119" s="874"/>
      <c r="AS119" s="874"/>
      <c r="AT119" s="875"/>
      <c r="AU119" s="880"/>
      <c r="AV119" s="881"/>
      <c r="AW119" s="881"/>
      <c r="AX119" s="881"/>
      <c r="AY119" s="881"/>
      <c r="AZ119" s="115" t="s">
        <v>121</v>
      </c>
      <c r="BA119" s="115"/>
      <c r="BB119" s="115"/>
      <c r="BC119" s="115"/>
      <c r="BD119" s="115"/>
      <c r="BE119" s="115"/>
      <c r="BF119" s="115"/>
      <c r="BG119" s="115"/>
      <c r="BH119" s="115"/>
      <c r="BI119" s="115"/>
      <c r="BJ119" s="115"/>
      <c r="BK119" s="115"/>
      <c r="BL119" s="115"/>
      <c r="BM119" s="115"/>
      <c r="BN119" s="115"/>
      <c r="BO119" s="944" t="s">
        <v>399</v>
      </c>
      <c r="BP119" s="972"/>
      <c r="BQ119" s="966">
        <v>6003900</v>
      </c>
      <c r="BR119" s="967"/>
      <c r="BS119" s="967"/>
      <c r="BT119" s="967"/>
      <c r="BU119" s="967"/>
      <c r="BV119" s="967">
        <v>6056879</v>
      </c>
      <c r="BW119" s="967"/>
      <c r="BX119" s="967"/>
      <c r="BY119" s="967"/>
      <c r="BZ119" s="967"/>
      <c r="CA119" s="967">
        <v>6036395</v>
      </c>
      <c r="CB119" s="967"/>
      <c r="CC119" s="967"/>
      <c r="CD119" s="967"/>
      <c r="CE119" s="967"/>
      <c r="CF119" s="968"/>
      <c r="CG119" s="969"/>
      <c r="CH119" s="969"/>
      <c r="CI119" s="969"/>
      <c r="CJ119" s="970"/>
      <c r="CK119" s="920"/>
      <c r="CL119" s="921"/>
      <c r="CM119" s="943" t="s">
        <v>400</v>
      </c>
      <c r="CN119" s="935"/>
      <c r="CO119" s="935"/>
      <c r="CP119" s="935"/>
      <c r="CQ119" s="935"/>
      <c r="CR119" s="935"/>
      <c r="CS119" s="935"/>
      <c r="CT119" s="935"/>
      <c r="CU119" s="935"/>
      <c r="CV119" s="935"/>
      <c r="CW119" s="935"/>
      <c r="CX119" s="935"/>
      <c r="CY119" s="935"/>
      <c r="CZ119" s="935"/>
      <c r="DA119" s="935"/>
      <c r="DB119" s="935"/>
      <c r="DC119" s="935"/>
      <c r="DD119" s="935"/>
      <c r="DE119" s="935"/>
      <c r="DF119" s="936"/>
      <c r="DG119" s="971" t="s">
        <v>66</v>
      </c>
      <c r="DH119" s="953"/>
      <c r="DI119" s="953"/>
      <c r="DJ119" s="953"/>
      <c r="DK119" s="954"/>
      <c r="DL119" s="952" t="s">
        <v>66</v>
      </c>
      <c r="DM119" s="953"/>
      <c r="DN119" s="953"/>
      <c r="DO119" s="953"/>
      <c r="DP119" s="954"/>
      <c r="DQ119" s="952" t="s">
        <v>66</v>
      </c>
      <c r="DR119" s="953"/>
      <c r="DS119" s="953"/>
      <c r="DT119" s="953"/>
      <c r="DU119" s="954"/>
      <c r="DV119" s="955" t="s">
        <v>66</v>
      </c>
      <c r="DW119" s="956"/>
      <c r="DX119" s="956"/>
      <c r="DY119" s="956"/>
      <c r="DZ119" s="957"/>
    </row>
    <row r="120" spans="1:130" s="93" customFormat="1" ht="26.25" customHeight="1">
      <c r="A120" s="1031"/>
      <c r="B120" s="919"/>
      <c r="C120" s="892" t="s">
        <v>377</v>
      </c>
      <c r="D120" s="893"/>
      <c r="E120" s="893"/>
      <c r="F120" s="893"/>
      <c r="G120" s="893"/>
      <c r="H120" s="893"/>
      <c r="I120" s="893"/>
      <c r="J120" s="893"/>
      <c r="K120" s="893"/>
      <c r="L120" s="893"/>
      <c r="M120" s="893"/>
      <c r="N120" s="893"/>
      <c r="O120" s="893"/>
      <c r="P120" s="893"/>
      <c r="Q120" s="893"/>
      <c r="R120" s="893"/>
      <c r="S120" s="893"/>
      <c r="T120" s="893"/>
      <c r="U120" s="893"/>
      <c r="V120" s="893"/>
      <c r="W120" s="893"/>
      <c r="X120" s="893"/>
      <c r="Y120" s="893"/>
      <c r="Z120" s="894"/>
      <c r="AA120" s="928" t="s">
        <v>66</v>
      </c>
      <c r="AB120" s="929"/>
      <c r="AC120" s="929"/>
      <c r="AD120" s="929"/>
      <c r="AE120" s="930"/>
      <c r="AF120" s="931" t="s">
        <v>66</v>
      </c>
      <c r="AG120" s="929"/>
      <c r="AH120" s="929"/>
      <c r="AI120" s="929"/>
      <c r="AJ120" s="930"/>
      <c r="AK120" s="931" t="s">
        <v>66</v>
      </c>
      <c r="AL120" s="929"/>
      <c r="AM120" s="929"/>
      <c r="AN120" s="929"/>
      <c r="AO120" s="930"/>
      <c r="AP120" s="932" t="s">
        <v>66</v>
      </c>
      <c r="AQ120" s="933"/>
      <c r="AR120" s="933"/>
      <c r="AS120" s="933"/>
      <c r="AT120" s="934"/>
      <c r="AU120" s="958" t="s">
        <v>401</v>
      </c>
      <c r="AV120" s="959"/>
      <c r="AW120" s="959"/>
      <c r="AX120" s="959"/>
      <c r="AY120" s="960"/>
      <c r="AZ120" s="899" t="s">
        <v>402</v>
      </c>
      <c r="BA120" s="867"/>
      <c r="BB120" s="867"/>
      <c r="BC120" s="867"/>
      <c r="BD120" s="867"/>
      <c r="BE120" s="867"/>
      <c r="BF120" s="867"/>
      <c r="BG120" s="867"/>
      <c r="BH120" s="867"/>
      <c r="BI120" s="867"/>
      <c r="BJ120" s="867"/>
      <c r="BK120" s="867"/>
      <c r="BL120" s="867"/>
      <c r="BM120" s="867"/>
      <c r="BN120" s="867"/>
      <c r="BO120" s="867"/>
      <c r="BP120" s="868"/>
      <c r="BQ120" s="900">
        <v>3228731</v>
      </c>
      <c r="BR120" s="901"/>
      <c r="BS120" s="901"/>
      <c r="BT120" s="901"/>
      <c r="BU120" s="901"/>
      <c r="BV120" s="901">
        <v>3207011</v>
      </c>
      <c r="BW120" s="901"/>
      <c r="BX120" s="901"/>
      <c r="BY120" s="901"/>
      <c r="BZ120" s="901"/>
      <c r="CA120" s="901">
        <v>3316019</v>
      </c>
      <c r="CB120" s="901"/>
      <c r="CC120" s="901"/>
      <c r="CD120" s="901"/>
      <c r="CE120" s="901"/>
      <c r="CF120" s="914">
        <v>191.5</v>
      </c>
      <c r="CG120" s="915"/>
      <c r="CH120" s="915"/>
      <c r="CI120" s="915"/>
      <c r="CJ120" s="915"/>
      <c r="CK120" s="973" t="s">
        <v>403</v>
      </c>
      <c r="CL120" s="974"/>
      <c r="CM120" s="974"/>
      <c r="CN120" s="974"/>
      <c r="CO120" s="975"/>
      <c r="CP120" s="981" t="s">
        <v>343</v>
      </c>
      <c r="CQ120" s="982"/>
      <c r="CR120" s="982"/>
      <c r="CS120" s="982"/>
      <c r="CT120" s="982"/>
      <c r="CU120" s="982"/>
      <c r="CV120" s="982"/>
      <c r="CW120" s="982"/>
      <c r="CX120" s="982"/>
      <c r="CY120" s="982"/>
      <c r="CZ120" s="982"/>
      <c r="DA120" s="982"/>
      <c r="DB120" s="982"/>
      <c r="DC120" s="982"/>
      <c r="DD120" s="982"/>
      <c r="DE120" s="982"/>
      <c r="DF120" s="983"/>
      <c r="DG120" s="900">
        <v>747694</v>
      </c>
      <c r="DH120" s="901"/>
      <c r="DI120" s="901"/>
      <c r="DJ120" s="901"/>
      <c r="DK120" s="901"/>
      <c r="DL120" s="901">
        <v>730195</v>
      </c>
      <c r="DM120" s="901"/>
      <c r="DN120" s="901"/>
      <c r="DO120" s="901"/>
      <c r="DP120" s="901"/>
      <c r="DQ120" s="901">
        <v>693630</v>
      </c>
      <c r="DR120" s="901"/>
      <c r="DS120" s="901"/>
      <c r="DT120" s="901"/>
      <c r="DU120" s="901"/>
      <c r="DV120" s="902">
        <v>40.1</v>
      </c>
      <c r="DW120" s="902"/>
      <c r="DX120" s="902"/>
      <c r="DY120" s="902"/>
      <c r="DZ120" s="903"/>
    </row>
    <row r="121" spans="1:130" s="93" customFormat="1" ht="26.25" customHeight="1">
      <c r="A121" s="1031"/>
      <c r="B121" s="919"/>
      <c r="C121" s="937" t="s">
        <v>404</v>
      </c>
      <c r="D121" s="938"/>
      <c r="E121" s="938"/>
      <c r="F121" s="938"/>
      <c r="G121" s="938"/>
      <c r="H121" s="938"/>
      <c r="I121" s="938"/>
      <c r="J121" s="938"/>
      <c r="K121" s="938"/>
      <c r="L121" s="938"/>
      <c r="M121" s="938"/>
      <c r="N121" s="938"/>
      <c r="O121" s="938"/>
      <c r="P121" s="938"/>
      <c r="Q121" s="938"/>
      <c r="R121" s="938"/>
      <c r="S121" s="938"/>
      <c r="T121" s="938"/>
      <c r="U121" s="938"/>
      <c r="V121" s="938"/>
      <c r="W121" s="938"/>
      <c r="X121" s="938"/>
      <c r="Y121" s="938"/>
      <c r="Z121" s="939"/>
      <c r="AA121" s="928" t="s">
        <v>66</v>
      </c>
      <c r="AB121" s="929"/>
      <c r="AC121" s="929"/>
      <c r="AD121" s="929"/>
      <c r="AE121" s="930"/>
      <c r="AF121" s="931" t="s">
        <v>66</v>
      </c>
      <c r="AG121" s="929"/>
      <c r="AH121" s="929"/>
      <c r="AI121" s="929"/>
      <c r="AJ121" s="930"/>
      <c r="AK121" s="931" t="s">
        <v>66</v>
      </c>
      <c r="AL121" s="929"/>
      <c r="AM121" s="929"/>
      <c r="AN121" s="929"/>
      <c r="AO121" s="930"/>
      <c r="AP121" s="932" t="s">
        <v>66</v>
      </c>
      <c r="AQ121" s="933"/>
      <c r="AR121" s="933"/>
      <c r="AS121" s="933"/>
      <c r="AT121" s="934"/>
      <c r="AU121" s="961"/>
      <c r="AV121" s="962"/>
      <c r="AW121" s="962"/>
      <c r="AX121" s="962"/>
      <c r="AY121" s="963"/>
      <c r="AZ121" s="892" t="s">
        <v>405</v>
      </c>
      <c r="BA121" s="893"/>
      <c r="BB121" s="893"/>
      <c r="BC121" s="893"/>
      <c r="BD121" s="893"/>
      <c r="BE121" s="893"/>
      <c r="BF121" s="893"/>
      <c r="BG121" s="893"/>
      <c r="BH121" s="893"/>
      <c r="BI121" s="893"/>
      <c r="BJ121" s="893"/>
      <c r="BK121" s="893"/>
      <c r="BL121" s="893"/>
      <c r="BM121" s="893"/>
      <c r="BN121" s="893"/>
      <c r="BO121" s="893"/>
      <c r="BP121" s="894"/>
      <c r="BQ121" s="895">
        <v>18000</v>
      </c>
      <c r="BR121" s="896"/>
      <c r="BS121" s="896"/>
      <c r="BT121" s="896"/>
      <c r="BU121" s="896"/>
      <c r="BV121" s="896">
        <v>16800</v>
      </c>
      <c r="BW121" s="896"/>
      <c r="BX121" s="896"/>
      <c r="BY121" s="896"/>
      <c r="BZ121" s="896"/>
      <c r="CA121" s="896">
        <v>15600</v>
      </c>
      <c r="CB121" s="896"/>
      <c r="CC121" s="896"/>
      <c r="CD121" s="896"/>
      <c r="CE121" s="896"/>
      <c r="CF121" s="890">
        <v>0.9</v>
      </c>
      <c r="CG121" s="891"/>
      <c r="CH121" s="891"/>
      <c r="CI121" s="891"/>
      <c r="CJ121" s="891"/>
      <c r="CK121" s="976"/>
      <c r="CL121" s="977"/>
      <c r="CM121" s="977"/>
      <c r="CN121" s="977"/>
      <c r="CO121" s="978"/>
      <c r="CP121" s="986" t="s">
        <v>341</v>
      </c>
      <c r="CQ121" s="987"/>
      <c r="CR121" s="987"/>
      <c r="CS121" s="987"/>
      <c r="CT121" s="987"/>
      <c r="CU121" s="987"/>
      <c r="CV121" s="987"/>
      <c r="CW121" s="987"/>
      <c r="CX121" s="987"/>
      <c r="CY121" s="987"/>
      <c r="CZ121" s="987"/>
      <c r="DA121" s="987"/>
      <c r="DB121" s="987"/>
      <c r="DC121" s="987"/>
      <c r="DD121" s="987"/>
      <c r="DE121" s="987"/>
      <c r="DF121" s="988"/>
      <c r="DG121" s="895">
        <v>479068</v>
      </c>
      <c r="DH121" s="896"/>
      <c r="DI121" s="896"/>
      <c r="DJ121" s="896"/>
      <c r="DK121" s="896"/>
      <c r="DL121" s="896">
        <v>489185</v>
      </c>
      <c r="DM121" s="896"/>
      <c r="DN121" s="896"/>
      <c r="DO121" s="896"/>
      <c r="DP121" s="896"/>
      <c r="DQ121" s="896">
        <v>513031</v>
      </c>
      <c r="DR121" s="896"/>
      <c r="DS121" s="896"/>
      <c r="DT121" s="896"/>
      <c r="DU121" s="896"/>
      <c r="DV121" s="897">
        <v>29.6</v>
      </c>
      <c r="DW121" s="897"/>
      <c r="DX121" s="897"/>
      <c r="DY121" s="897"/>
      <c r="DZ121" s="898"/>
    </row>
    <row r="122" spans="1:130" s="93" customFormat="1" ht="26.25" customHeight="1">
      <c r="A122" s="1031"/>
      <c r="B122" s="919"/>
      <c r="C122" s="892" t="s">
        <v>387</v>
      </c>
      <c r="D122" s="893"/>
      <c r="E122" s="893"/>
      <c r="F122" s="893"/>
      <c r="G122" s="893"/>
      <c r="H122" s="893"/>
      <c r="I122" s="893"/>
      <c r="J122" s="893"/>
      <c r="K122" s="893"/>
      <c r="L122" s="893"/>
      <c r="M122" s="893"/>
      <c r="N122" s="893"/>
      <c r="O122" s="893"/>
      <c r="P122" s="893"/>
      <c r="Q122" s="893"/>
      <c r="R122" s="893"/>
      <c r="S122" s="893"/>
      <c r="T122" s="893"/>
      <c r="U122" s="893"/>
      <c r="V122" s="893"/>
      <c r="W122" s="893"/>
      <c r="X122" s="893"/>
      <c r="Y122" s="893"/>
      <c r="Z122" s="894"/>
      <c r="AA122" s="928" t="s">
        <v>66</v>
      </c>
      <c r="AB122" s="929"/>
      <c r="AC122" s="929"/>
      <c r="AD122" s="929"/>
      <c r="AE122" s="930"/>
      <c r="AF122" s="931" t="s">
        <v>66</v>
      </c>
      <c r="AG122" s="929"/>
      <c r="AH122" s="929"/>
      <c r="AI122" s="929"/>
      <c r="AJ122" s="930"/>
      <c r="AK122" s="931" t="s">
        <v>66</v>
      </c>
      <c r="AL122" s="929"/>
      <c r="AM122" s="929"/>
      <c r="AN122" s="929"/>
      <c r="AO122" s="930"/>
      <c r="AP122" s="932" t="s">
        <v>66</v>
      </c>
      <c r="AQ122" s="933"/>
      <c r="AR122" s="933"/>
      <c r="AS122" s="933"/>
      <c r="AT122" s="934"/>
      <c r="AU122" s="961"/>
      <c r="AV122" s="962"/>
      <c r="AW122" s="962"/>
      <c r="AX122" s="962"/>
      <c r="AY122" s="963"/>
      <c r="AZ122" s="943" t="s">
        <v>406</v>
      </c>
      <c r="BA122" s="935"/>
      <c r="BB122" s="935"/>
      <c r="BC122" s="935"/>
      <c r="BD122" s="935"/>
      <c r="BE122" s="935"/>
      <c r="BF122" s="935"/>
      <c r="BG122" s="935"/>
      <c r="BH122" s="935"/>
      <c r="BI122" s="935"/>
      <c r="BJ122" s="935"/>
      <c r="BK122" s="935"/>
      <c r="BL122" s="935"/>
      <c r="BM122" s="935"/>
      <c r="BN122" s="935"/>
      <c r="BO122" s="935"/>
      <c r="BP122" s="936"/>
      <c r="BQ122" s="966">
        <v>4240054</v>
      </c>
      <c r="BR122" s="967"/>
      <c r="BS122" s="967"/>
      <c r="BT122" s="967"/>
      <c r="BU122" s="967"/>
      <c r="BV122" s="967">
        <v>4491212</v>
      </c>
      <c r="BW122" s="967"/>
      <c r="BX122" s="967"/>
      <c r="BY122" s="967"/>
      <c r="BZ122" s="967"/>
      <c r="CA122" s="967">
        <v>4410286</v>
      </c>
      <c r="CB122" s="967"/>
      <c r="CC122" s="967"/>
      <c r="CD122" s="967"/>
      <c r="CE122" s="967"/>
      <c r="CF122" s="984">
        <v>254.7</v>
      </c>
      <c r="CG122" s="985"/>
      <c r="CH122" s="985"/>
      <c r="CI122" s="985"/>
      <c r="CJ122" s="985"/>
      <c r="CK122" s="976"/>
      <c r="CL122" s="977"/>
      <c r="CM122" s="977"/>
      <c r="CN122" s="977"/>
      <c r="CO122" s="978"/>
      <c r="CP122" s="986" t="s">
        <v>344</v>
      </c>
      <c r="CQ122" s="987"/>
      <c r="CR122" s="987"/>
      <c r="CS122" s="987"/>
      <c r="CT122" s="987"/>
      <c r="CU122" s="987"/>
      <c r="CV122" s="987"/>
      <c r="CW122" s="987"/>
      <c r="CX122" s="987"/>
      <c r="CY122" s="987"/>
      <c r="CZ122" s="987"/>
      <c r="DA122" s="987"/>
      <c r="DB122" s="987"/>
      <c r="DC122" s="987"/>
      <c r="DD122" s="987"/>
      <c r="DE122" s="987"/>
      <c r="DF122" s="988"/>
      <c r="DG122" s="895">
        <v>33225</v>
      </c>
      <c r="DH122" s="896"/>
      <c r="DI122" s="896"/>
      <c r="DJ122" s="896"/>
      <c r="DK122" s="896"/>
      <c r="DL122" s="896">
        <v>34911</v>
      </c>
      <c r="DM122" s="896"/>
      <c r="DN122" s="896"/>
      <c r="DO122" s="896"/>
      <c r="DP122" s="896"/>
      <c r="DQ122" s="896">
        <v>36481</v>
      </c>
      <c r="DR122" s="896"/>
      <c r="DS122" s="896"/>
      <c r="DT122" s="896"/>
      <c r="DU122" s="896"/>
      <c r="DV122" s="897">
        <v>2.1</v>
      </c>
      <c r="DW122" s="897"/>
      <c r="DX122" s="897"/>
      <c r="DY122" s="897"/>
      <c r="DZ122" s="898"/>
    </row>
    <row r="123" spans="1:130" s="93" customFormat="1" ht="26.25" customHeight="1">
      <c r="A123" s="1031"/>
      <c r="B123" s="919"/>
      <c r="C123" s="892" t="s">
        <v>393</v>
      </c>
      <c r="D123" s="893"/>
      <c r="E123" s="893"/>
      <c r="F123" s="893"/>
      <c r="G123" s="893"/>
      <c r="H123" s="893"/>
      <c r="I123" s="893"/>
      <c r="J123" s="893"/>
      <c r="K123" s="893"/>
      <c r="L123" s="893"/>
      <c r="M123" s="893"/>
      <c r="N123" s="893"/>
      <c r="O123" s="893"/>
      <c r="P123" s="893"/>
      <c r="Q123" s="893"/>
      <c r="R123" s="893"/>
      <c r="S123" s="893"/>
      <c r="T123" s="893"/>
      <c r="U123" s="893"/>
      <c r="V123" s="893"/>
      <c r="W123" s="893"/>
      <c r="X123" s="893"/>
      <c r="Y123" s="893"/>
      <c r="Z123" s="894"/>
      <c r="AA123" s="928">
        <v>8964</v>
      </c>
      <c r="AB123" s="929"/>
      <c r="AC123" s="929"/>
      <c r="AD123" s="929"/>
      <c r="AE123" s="930"/>
      <c r="AF123" s="931">
        <v>8904</v>
      </c>
      <c r="AG123" s="929"/>
      <c r="AH123" s="929"/>
      <c r="AI123" s="929"/>
      <c r="AJ123" s="930"/>
      <c r="AK123" s="931">
        <v>1344</v>
      </c>
      <c r="AL123" s="929"/>
      <c r="AM123" s="929"/>
      <c r="AN123" s="929"/>
      <c r="AO123" s="930"/>
      <c r="AP123" s="932">
        <v>0.1</v>
      </c>
      <c r="AQ123" s="933"/>
      <c r="AR123" s="933"/>
      <c r="AS123" s="933"/>
      <c r="AT123" s="934"/>
      <c r="AU123" s="964"/>
      <c r="AV123" s="965"/>
      <c r="AW123" s="965"/>
      <c r="AX123" s="965"/>
      <c r="AY123" s="965"/>
      <c r="AZ123" s="115" t="s">
        <v>121</v>
      </c>
      <c r="BA123" s="115"/>
      <c r="BB123" s="115"/>
      <c r="BC123" s="115"/>
      <c r="BD123" s="115"/>
      <c r="BE123" s="115"/>
      <c r="BF123" s="115"/>
      <c r="BG123" s="115"/>
      <c r="BH123" s="115"/>
      <c r="BI123" s="115"/>
      <c r="BJ123" s="115"/>
      <c r="BK123" s="115"/>
      <c r="BL123" s="115"/>
      <c r="BM123" s="115"/>
      <c r="BN123" s="115"/>
      <c r="BO123" s="944" t="s">
        <v>407</v>
      </c>
      <c r="BP123" s="972"/>
      <c r="BQ123" s="1002">
        <v>7486785</v>
      </c>
      <c r="BR123" s="1003"/>
      <c r="BS123" s="1003"/>
      <c r="BT123" s="1003"/>
      <c r="BU123" s="1003"/>
      <c r="BV123" s="1003">
        <v>7715023</v>
      </c>
      <c r="BW123" s="1003"/>
      <c r="BX123" s="1003"/>
      <c r="BY123" s="1003"/>
      <c r="BZ123" s="1003"/>
      <c r="CA123" s="1003">
        <v>7741905</v>
      </c>
      <c r="CB123" s="1003"/>
      <c r="CC123" s="1003"/>
      <c r="CD123" s="1003"/>
      <c r="CE123" s="1003"/>
      <c r="CF123" s="968"/>
      <c r="CG123" s="969"/>
      <c r="CH123" s="969"/>
      <c r="CI123" s="969"/>
      <c r="CJ123" s="970"/>
      <c r="CK123" s="976"/>
      <c r="CL123" s="977"/>
      <c r="CM123" s="977"/>
      <c r="CN123" s="977"/>
      <c r="CO123" s="978"/>
      <c r="CP123" s="986" t="s">
        <v>345</v>
      </c>
      <c r="CQ123" s="987"/>
      <c r="CR123" s="987"/>
      <c r="CS123" s="987"/>
      <c r="CT123" s="987"/>
      <c r="CU123" s="987"/>
      <c r="CV123" s="987"/>
      <c r="CW123" s="987"/>
      <c r="CX123" s="987"/>
      <c r="CY123" s="987"/>
      <c r="CZ123" s="987"/>
      <c r="DA123" s="987"/>
      <c r="DB123" s="987"/>
      <c r="DC123" s="987"/>
      <c r="DD123" s="987"/>
      <c r="DE123" s="987"/>
      <c r="DF123" s="988"/>
      <c r="DG123" s="928">
        <v>7600</v>
      </c>
      <c r="DH123" s="929"/>
      <c r="DI123" s="929"/>
      <c r="DJ123" s="929"/>
      <c r="DK123" s="930"/>
      <c r="DL123" s="931">
        <v>30700</v>
      </c>
      <c r="DM123" s="929"/>
      <c r="DN123" s="929"/>
      <c r="DO123" s="929"/>
      <c r="DP123" s="930"/>
      <c r="DQ123" s="931" t="s">
        <v>66</v>
      </c>
      <c r="DR123" s="929"/>
      <c r="DS123" s="929"/>
      <c r="DT123" s="929"/>
      <c r="DU123" s="930"/>
      <c r="DV123" s="932" t="s">
        <v>66</v>
      </c>
      <c r="DW123" s="933"/>
      <c r="DX123" s="933"/>
      <c r="DY123" s="933"/>
      <c r="DZ123" s="934"/>
    </row>
    <row r="124" spans="1:130" s="93" customFormat="1" ht="26.25" customHeight="1" thickBot="1">
      <c r="A124" s="1031"/>
      <c r="B124" s="919"/>
      <c r="C124" s="892" t="s">
        <v>396</v>
      </c>
      <c r="D124" s="893"/>
      <c r="E124" s="893"/>
      <c r="F124" s="893"/>
      <c r="G124" s="893"/>
      <c r="H124" s="893"/>
      <c r="I124" s="893"/>
      <c r="J124" s="893"/>
      <c r="K124" s="893"/>
      <c r="L124" s="893"/>
      <c r="M124" s="893"/>
      <c r="N124" s="893"/>
      <c r="O124" s="893"/>
      <c r="P124" s="893"/>
      <c r="Q124" s="893"/>
      <c r="R124" s="893"/>
      <c r="S124" s="893"/>
      <c r="T124" s="893"/>
      <c r="U124" s="893"/>
      <c r="V124" s="893"/>
      <c r="W124" s="893"/>
      <c r="X124" s="893"/>
      <c r="Y124" s="893"/>
      <c r="Z124" s="894"/>
      <c r="AA124" s="928" t="s">
        <v>66</v>
      </c>
      <c r="AB124" s="929"/>
      <c r="AC124" s="929"/>
      <c r="AD124" s="929"/>
      <c r="AE124" s="930"/>
      <c r="AF124" s="931" t="s">
        <v>66</v>
      </c>
      <c r="AG124" s="929"/>
      <c r="AH124" s="929"/>
      <c r="AI124" s="929"/>
      <c r="AJ124" s="930"/>
      <c r="AK124" s="931" t="s">
        <v>66</v>
      </c>
      <c r="AL124" s="929"/>
      <c r="AM124" s="929"/>
      <c r="AN124" s="929"/>
      <c r="AO124" s="930"/>
      <c r="AP124" s="932" t="s">
        <v>66</v>
      </c>
      <c r="AQ124" s="933"/>
      <c r="AR124" s="933"/>
      <c r="AS124" s="933"/>
      <c r="AT124" s="934"/>
      <c r="AU124" s="998" t="s">
        <v>408</v>
      </c>
      <c r="AV124" s="999"/>
      <c r="AW124" s="999"/>
      <c r="AX124" s="999"/>
      <c r="AY124" s="999"/>
      <c r="AZ124" s="999"/>
      <c r="BA124" s="999"/>
      <c r="BB124" s="999"/>
      <c r="BC124" s="999"/>
      <c r="BD124" s="999"/>
      <c r="BE124" s="999"/>
      <c r="BF124" s="999"/>
      <c r="BG124" s="999"/>
      <c r="BH124" s="999"/>
      <c r="BI124" s="999"/>
      <c r="BJ124" s="999"/>
      <c r="BK124" s="999"/>
      <c r="BL124" s="999"/>
      <c r="BM124" s="999"/>
      <c r="BN124" s="999"/>
      <c r="BO124" s="999"/>
      <c r="BP124" s="1000"/>
      <c r="BQ124" s="1001" t="s">
        <v>66</v>
      </c>
      <c r="BR124" s="994"/>
      <c r="BS124" s="994"/>
      <c r="BT124" s="994"/>
      <c r="BU124" s="994"/>
      <c r="BV124" s="994" t="s">
        <v>66</v>
      </c>
      <c r="BW124" s="994"/>
      <c r="BX124" s="994"/>
      <c r="BY124" s="994"/>
      <c r="BZ124" s="994"/>
      <c r="CA124" s="994" t="s">
        <v>66</v>
      </c>
      <c r="CB124" s="994"/>
      <c r="CC124" s="994"/>
      <c r="CD124" s="994"/>
      <c r="CE124" s="994"/>
      <c r="CF124" s="995"/>
      <c r="CG124" s="996"/>
      <c r="CH124" s="996"/>
      <c r="CI124" s="996"/>
      <c r="CJ124" s="997"/>
      <c r="CK124" s="979"/>
      <c r="CL124" s="979"/>
      <c r="CM124" s="979"/>
      <c r="CN124" s="979"/>
      <c r="CO124" s="980"/>
      <c r="CP124" s="986" t="s">
        <v>409</v>
      </c>
      <c r="CQ124" s="987"/>
      <c r="CR124" s="987"/>
      <c r="CS124" s="987"/>
      <c r="CT124" s="987"/>
      <c r="CU124" s="987"/>
      <c r="CV124" s="987"/>
      <c r="CW124" s="987"/>
      <c r="CX124" s="987"/>
      <c r="CY124" s="987"/>
      <c r="CZ124" s="987"/>
      <c r="DA124" s="987"/>
      <c r="DB124" s="987"/>
      <c r="DC124" s="987"/>
      <c r="DD124" s="987"/>
      <c r="DE124" s="987"/>
      <c r="DF124" s="988"/>
      <c r="DG124" s="971" t="s">
        <v>66</v>
      </c>
      <c r="DH124" s="953"/>
      <c r="DI124" s="953"/>
      <c r="DJ124" s="953"/>
      <c r="DK124" s="954"/>
      <c r="DL124" s="952" t="s">
        <v>66</v>
      </c>
      <c r="DM124" s="953"/>
      <c r="DN124" s="953"/>
      <c r="DO124" s="953"/>
      <c r="DP124" s="954"/>
      <c r="DQ124" s="952" t="s">
        <v>66</v>
      </c>
      <c r="DR124" s="953"/>
      <c r="DS124" s="953"/>
      <c r="DT124" s="953"/>
      <c r="DU124" s="954"/>
      <c r="DV124" s="955" t="s">
        <v>66</v>
      </c>
      <c r="DW124" s="956"/>
      <c r="DX124" s="956"/>
      <c r="DY124" s="956"/>
      <c r="DZ124" s="957"/>
    </row>
    <row r="125" spans="1:130" s="93" customFormat="1" ht="26.25" customHeight="1">
      <c r="A125" s="1031"/>
      <c r="B125" s="919"/>
      <c r="C125" s="892" t="s">
        <v>398</v>
      </c>
      <c r="D125" s="893"/>
      <c r="E125" s="893"/>
      <c r="F125" s="893"/>
      <c r="G125" s="893"/>
      <c r="H125" s="893"/>
      <c r="I125" s="893"/>
      <c r="J125" s="893"/>
      <c r="K125" s="893"/>
      <c r="L125" s="893"/>
      <c r="M125" s="893"/>
      <c r="N125" s="893"/>
      <c r="O125" s="893"/>
      <c r="P125" s="893"/>
      <c r="Q125" s="893"/>
      <c r="R125" s="893"/>
      <c r="S125" s="893"/>
      <c r="T125" s="893"/>
      <c r="U125" s="893"/>
      <c r="V125" s="893"/>
      <c r="W125" s="893"/>
      <c r="X125" s="893"/>
      <c r="Y125" s="893"/>
      <c r="Z125" s="894"/>
      <c r="AA125" s="928" t="s">
        <v>66</v>
      </c>
      <c r="AB125" s="929"/>
      <c r="AC125" s="929"/>
      <c r="AD125" s="929"/>
      <c r="AE125" s="930"/>
      <c r="AF125" s="931" t="s">
        <v>66</v>
      </c>
      <c r="AG125" s="929"/>
      <c r="AH125" s="929"/>
      <c r="AI125" s="929"/>
      <c r="AJ125" s="930"/>
      <c r="AK125" s="931" t="s">
        <v>66</v>
      </c>
      <c r="AL125" s="929"/>
      <c r="AM125" s="929"/>
      <c r="AN125" s="929"/>
      <c r="AO125" s="930"/>
      <c r="AP125" s="932" t="s">
        <v>66</v>
      </c>
      <c r="AQ125" s="933"/>
      <c r="AR125" s="933"/>
      <c r="AS125" s="933"/>
      <c r="AT125" s="934"/>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989" t="s">
        <v>410</v>
      </c>
      <c r="CL125" s="974"/>
      <c r="CM125" s="974"/>
      <c r="CN125" s="974"/>
      <c r="CO125" s="975"/>
      <c r="CP125" s="899" t="s">
        <v>411</v>
      </c>
      <c r="CQ125" s="867"/>
      <c r="CR125" s="867"/>
      <c r="CS125" s="867"/>
      <c r="CT125" s="867"/>
      <c r="CU125" s="867"/>
      <c r="CV125" s="867"/>
      <c r="CW125" s="867"/>
      <c r="CX125" s="867"/>
      <c r="CY125" s="867"/>
      <c r="CZ125" s="867"/>
      <c r="DA125" s="867"/>
      <c r="DB125" s="867"/>
      <c r="DC125" s="867"/>
      <c r="DD125" s="867"/>
      <c r="DE125" s="867"/>
      <c r="DF125" s="868"/>
      <c r="DG125" s="900" t="s">
        <v>66</v>
      </c>
      <c r="DH125" s="901"/>
      <c r="DI125" s="901"/>
      <c r="DJ125" s="901"/>
      <c r="DK125" s="901"/>
      <c r="DL125" s="901" t="s">
        <v>66</v>
      </c>
      <c r="DM125" s="901"/>
      <c r="DN125" s="901"/>
      <c r="DO125" s="901"/>
      <c r="DP125" s="901"/>
      <c r="DQ125" s="901" t="s">
        <v>66</v>
      </c>
      <c r="DR125" s="901"/>
      <c r="DS125" s="901"/>
      <c r="DT125" s="901"/>
      <c r="DU125" s="901"/>
      <c r="DV125" s="902" t="s">
        <v>66</v>
      </c>
      <c r="DW125" s="902"/>
      <c r="DX125" s="902"/>
      <c r="DY125" s="902"/>
      <c r="DZ125" s="903"/>
    </row>
    <row r="126" spans="1:130" s="93" customFormat="1" ht="26.25" customHeight="1" thickBot="1">
      <c r="A126" s="1031"/>
      <c r="B126" s="919"/>
      <c r="C126" s="892" t="s">
        <v>400</v>
      </c>
      <c r="D126" s="893"/>
      <c r="E126" s="893"/>
      <c r="F126" s="893"/>
      <c r="G126" s="893"/>
      <c r="H126" s="893"/>
      <c r="I126" s="893"/>
      <c r="J126" s="893"/>
      <c r="K126" s="893"/>
      <c r="L126" s="893"/>
      <c r="M126" s="893"/>
      <c r="N126" s="893"/>
      <c r="O126" s="893"/>
      <c r="P126" s="893"/>
      <c r="Q126" s="893"/>
      <c r="R126" s="893"/>
      <c r="S126" s="893"/>
      <c r="T126" s="893"/>
      <c r="U126" s="893"/>
      <c r="V126" s="893"/>
      <c r="W126" s="893"/>
      <c r="X126" s="893"/>
      <c r="Y126" s="893"/>
      <c r="Z126" s="894"/>
      <c r="AA126" s="928" t="s">
        <v>66</v>
      </c>
      <c r="AB126" s="929"/>
      <c r="AC126" s="929"/>
      <c r="AD126" s="929"/>
      <c r="AE126" s="930"/>
      <c r="AF126" s="931" t="s">
        <v>66</v>
      </c>
      <c r="AG126" s="929"/>
      <c r="AH126" s="929"/>
      <c r="AI126" s="929"/>
      <c r="AJ126" s="930"/>
      <c r="AK126" s="931" t="s">
        <v>66</v>
      </c>
      <c r="AL126" s="929"/>
      <c r="AM126" s="929"/>
      <c r="AN126" s="929"/>
      <c r="AO126" s="930"/>
      <c r="AP126" s="932" t="s">
        <v>66</v>
      </c>
      <c r="AQ126" s="933"/>
      <c r="AR126" s="933"/>
      <c r="AS126" s="933"/>
      <c r="AT126" s="934"/>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990"/>
      <c r="CL126" s="977"/>
      <c r="CM126" s="977"/>
      <c r="CN126" s="977"/>
      <c r="CO126" s="978"/>
      <c r="CP126" s="892" t="s">
        <v>412</v>
      </c>
      <c r="CQ126" s="893"/>
      <c r="CR126" s="893"/>
      <c r="CS126" s="893"/>
      <c r="CT126" s="893"/>
      <c r="CU126" s="893"/>
      <c r="CV126" s="893"/>
      <c r="CW126" s="893"/>
      <c r="CX126" s="893"/>
      <c r="CY126" s="893"/>
      <c r="CZ126" s="893"/>
      <c r="DA126" s="893"/>
      <c r="DB126" s="893"/>
      <c r="DC126" s="893"/>
      <c r="DD126" s="893"/>
      <c r="DE126" s="893"/>
      <c r="DF126" s="894"/>
      <c r="DG126" s="895" t="s">
        <v>66</v>
      </c>
      <c r="DH126" s="896"/>
      <c r="DI126" s="896"/>
      <c r="DJ126" s="896"/>
      <c r="DK126" s="896"/>
      <c r="DL126" s="896" t="s">
        <v>66</v>
      </c>
      <c r="DM126" s="896"/>
      <c r="DN126" s="896"/>
      <c r="DO126" s="896"/>
      <c r="DP126" s="896"/>
      <c r="DQ126" s="896" t="s">
        <v>66</v>
      </c>
      <c r="DR126" s="896"/>
      <c r="DS126" s="896"/>
      <c r="DT126" s="896"/>
      <c r="DU126" s="896"/>
      <c r="DV126" s="897" t="s">
        <v>66</v>
      </c>
      <c r="DW126" s="897"/>
      <c r="DX126" s="897"/>
      <c r="DY126" s="897"/>
      <c r="DZ126" s="898"/>
    </row>
    <row r="127" spans="1:130" s="93" customFormat="1" ht="26.25" customHeight="1">
      <c r="A127" s="1032"/>
      <c r="B127" s="921"/>
      <c r="C127" s="943" t="s">
        <v>413</v>
      </c>
      <c r="D127" s="935"/>
      <c r="E127" s="935"/>
      <c r="F127" s="935"/>
      <c r="G127" s="935"/>
      <c r="H127" s="935"/>
      <c r="I127" s="935"/>
      <c r="J127" s="935"/>
      <c r="K127" s="935"/>
      <c r="L127" s="935"/>
      <c r="M127" s="935"/>
      <c r="N127" s="935"/>
      <c r="O127" s="935"/>
      <c r="P127" s="935"/>
      <c r="Q127" s="935"/>
      <c r="R127" s="935"/>
      <c r="S127" s="935"/>
      <c r="T127" s="935"/>
      <c r="U127" s="935"/>
      <c r="V127" s="935"/>
      <c r="W127" s="935"/>
      <c r="X127" s="935"/>
      <c r="Y127" s="935"/>
      <c r="Z127" s="936"/>
      <c r="AA127" s="928" t="s">
        <v>66</v>
      </c>
      <c r="AB127" s="929"/>
      <c r="AC127" s="929"/>
      <c r="AD127" s="929"/>
      <c r="AE127" s="930"/>
      <c r="AF127" s="931" t="s">
        <v>66</v>
      </c>
      <c r="AG127" s="929"/>
      <c r="AH127" s="929"/>
      <c r="AI127" s="929"/>
      <c r="AJ127" s="930"/>
      <c r="AK127" s="931" t="s">
        <v>66</v>
      </c>
      <c r="AL127" s="929"/>
      <c r="AM127" s="929"/>
      <c r="AN127" s="929"/>
      <c r="AO127" s="930"/>
      <c r="AP127" s="932" t="s">
        <v>66</v>
      </c>
      <c r="AQ127" s="933"/>
      <c r="AR127" s="933"/>
      <c r="AS127" s="933"/>
      <c r="AT127" s="934"/>
      <c r="AU127" s="96"/>
      <c r="AV127" s="96"/>
      <c r="AW127" s="96"/>
      <c r="AX127" s="1004" t="s">
        <v>414</v>
      </c>
      <c r="AY127" s="1005"/>
      <c r="AZ127" s="1005"/>
      <c r="BA127" s="1005"/>
      <c r="BB127" s="1005"/>
      <c r="BC127" s="1005"/>
      <c r="BD127" s="1005"/>
      <c r="BE127" s="1006"/>
      <c r="BF127" s="1007" t="s">
        <v>415</v>
      </c>
      <c r="BG127" s="1005"/>
      <c r="BH127" s="1005"/>
      <c r="BI127" s="1005"/>
      <c r="BJ127" s="1005"/>
      <c r="BK127" s="1005"/>
      <c r="BL127" s="1006"/>
      <c r="BM127" s="1007" t="s">
        <v>416</v>
      </c>
      <c r="BN127" s="1005"/>
      <c r="BO127" s="1005"/>
      <c r="BP127" s="1005"/>
      <c r="BQ127" s="1005"/>
      <c r="BR127" s="1005"/>
      <c r="BS127" s="1006"/>
      <c r="BT127" s="1007" t="s">
        <v>417</v>
      </c>
      <c r="BU127" s="1005"/>
      <c r="BV127" s="1005"/>
      <c r="BW127" s="1005"/>
      <c r="BX127" s="1005"/>
      <c r="BY127" s="1005"/>
      <c r="BZ127" s="1029"/>
      <c r="CA127" s="96"/>
      <c r="CB127" s="96"/>
      <c r="CC127" s="96"/>
      <c r="CD127" s="119"/>
      <c r="CE127" s="119"/>
      <c r="CF127" s="119"/>
      <c r="CG127" s="96"/>
      <c r="CH127" s="96"/>
      <c r="CI127" s="96"/>
      <c r="CJ127" s="118"/>
      <c r="CK127" s="990"/>
      <c r="CL127" s="977"/>
      <c r="CM127" s="977"/>
      <c r="CN127" s="977"/>
      <c r="CO127" s="978"/>
      <c r="CP127" s="892" t="s">
        <v>418</v>
      </c>
      <c r="CQ127" s="893"/>
      <c r="CR127" s="893"/>
      <c r="CS127" s="893"/>
      <c r="CT127" s="893"/>
      <c r="CU127" s="893"/>
      <c r="CV127" s="893"/>
      <c r="CW127" s="893"/>
      <c r="CX127" s="893"/>
      <c r="CY127" s="893"/>
      <c r="CZ127" s="893"/>
      <c r="DA127" s="893"/>
      <c r="DB127" s="893"/>
      <c r="DC127" s="893"/>
      <c r="DD127" s="893"/>
      <c r="DE127" s="893"/>
      <c r="DF127" s="894"/>
      <c r="DG127" s="895" t="s">
        <v>66</v>
      </c>
      <c r="DH127" s="896"/>
      <c r="DI127" s="896"/>
      <c r="DJ127" s="896"/>
      <c r="DK127" s="896"/>
      <c r="DL127" s="896" t="s">
        <v>66</v>
      </c>
      <c r="DM127" s="896"/>
      <c r="DN127" s="896"/>
      <c r="DO127" s="896"/>
      <c r="DP127" s="896"/>
      <c r="DQ127" s="896" t="s">
        <v>66</v>
      </c>
      <c r="DR127" s="896"/>
      <c r="DS127" s="896"/>
      <c r="DT127" s="896"/>
      <c r="DU127" s="896"/>
      <c r="DV127" s="897" t="s">
        <v>66</v>
      </c>
      <c r="DW127" s="897"/>
      <c r="DX127" s="897"/>
      <c r="DY127" s="897"/>
      <c r="DZ127" s="898"/>
    </row>
    <row r="128" spans="1:130" s="93" customFormat="1" ht="26.25" customHeight="1" thickBot="1">
      <c r="A128" s="1015" t="s">
        <v>419</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420</v>
      </c>
      <c r="X128" s="1017"/>
      <c r="Y128" s="1017"/>
      <c r="Z128" s="1018"/>
      <c r="AA128" s="1019" t="s">
        <v>66</v>
      </c>
      <c r="AB128" s="1020"/>
      <c r="AC128" s="1020"/>
      <c r="AD128" s="1020"/>
      <c r="AE128" s="1021"/>
      <c r="AF128" s="1022">
        <v>1200</v>
      </c>
      <c r="AG128" s="1020"/>
      <c r="AH128" s="1020"/>
      <c r="AI128" s="1020"/>
      <c r="AJ128" s="1021"/>
      <c r="AK128" s="1022">
        <v>1200</v>
      </c>
      <c r="AL128" s="1020"/>
      <c r="AM128" s="1020"/>
      <c r="AN128" s="1020"/>
      <c r="AO128" s="1021"/>
      <c r="AP128" s="1023"/>
      <c r="AQ128" s="1024"/>
      <c r="AR128" s="1024"/>
      <c r="AS128" s="1024"/>
      <c r="AT128" s="1025"/>
      <c r="AU128" s="96"/>
      <c r="AV128" s="96"/>
      <c r="AW128" s="96"/>
      <c r="AX128" s="866" t="s">
        <v>421</v>
      </c>
      <c r="AY128" s="867"/>
      <c r="AZ128" s="867"/>
      <c r="BA128" s="867"/>
      <c r="BB128" s="867"/>
      <c r="BC128" s="867"/>
      <c r="BD128" s="867"/>
      <c r="BE128" s="868"/>
      <c r="BF128" s="1026" t="s">
        <v>66</v>
      </c>
      <c r="BG128" s="1027"/>
      <c r="BH128" s="1027"/>
      <c r="BI128" s="1027"/>
      <c r="BJ128" s="1027"/>
      <c r="BK128" s="1027"/>
      <c r="BL128" s="1028"/>
      <c r="BM128" s="1026">
        <v>15</v>
      </c>
      <c r="BN128" s="1027"/>
      <c r="BO128" s="1027"/>
      <c r="BP128" s="1027"/>
      <c r="BQ128" s="1027"/>
      <c r="BR128" s="1027"/>
      <c r="BS128" s="1028"/>
      <c r="BT128" s="1026">
        <v>20</v>
      </c>
      <c r="BU128" s="1027"/>
      <c r="BV128" s="1027"/>
      <c r="BW128" s="1027"/>
      <c r="BX128" s="1027"/>
      <c r="BY128" s="1027"/>
      <c r="BZ128" s="1044"/>
      <c r="CA128" s="119"/>
      <c r="CB128" s="119"/>
      <c r="CC128" s="119"/>
      <c r="CD128" s="119"/>
      <c r="CE128" s="119"/>
      <c r="CF128" s="119"/>
      <c r="CG128" s="96"/>
      <c r="CH128" s="96"/>
      <c r="CI128" s="96"/>
      <c r="CJ128" s="118"/>
      <c r="CK128" s="991"/>
      <c r="CL128" s="992"/>
      <c r="CM128" s="992"/>
      <c r="CN128" s="992"/>
      <c r="CO128" s="993"/>
      <c r="CP128" s="1008" t="s">
        <v>422</v>
      </c>
      <c r="CQ128" s="1009"/>
      <c r="CR128" s="1009"/>
      <c r="CS128" s="1009"/>
      <c r="CT128" s="1009"/>
      <c r="CU128" s="1009"/>
      <c r="CV128" s="1009"/>
      <c r="CW128" s="1009"/>
      <c r="CX128" s="1009"/>
      <c r="CY128" s="1009"/>
      <c r="CZ128" s="1009"/>
      <c r="DA128" s="1009"/>
      <c r="DB128" s="1009"/>
      <c r="DC128" s="1009"/>
      <c r="DD128" s="1009"/>
      <c r="DE128" s="1009"/>
      <c r="DF128" s="1010"/>
      <c r="DG128" s="1011" t="s">
        <v>66</v>
      </c>
      <c r="DH128" s="1012"/>
      <c r="DI128" s="1012"/>
      <c r="DJ128" s="1012"/>
      <c r="DK128" s="1012"/>
      <c r="DL128" s="1012" t="s">
        <v>66</v>
      </c>
      <c r="DM128" s="1012"/>
      <c r="DN128" s="1012"/>
      <c r="DO128" s="1012"/>
      <c r="DP128" s="1012"/>
      <c r="DQ128" s="1012" t="s">
        <v>66</v>
      </c>
      <c r="DR128" s="1012"/>
      <c r="DS128" s="1012"/>
      <c r="DT128" s="1012"/>
      <c r="DU128" s="1012"/>
      <c r="DV128" s="1013" t="s">
        <v>66</v>
      </c>
      <c r="DW128" s="1013"/>
      <c r="DX128" s="1013"/>
      <c r="DY128" s="1013"/>
      <c r="DZ128" s="1014"/>
    </row>
    <row r="129" spans="1:131" s="93" customFormat="1" ht="26.25" customHeight="1">
      <c r="A129" s="904" t="s">
        <v>46</v>
      </c>
      <c r="B129" s="905"/>
      <c r="C129" s="905"/>
      <c r="D129" s="905"/>
      <c r="E129" s="905"/>
      <c r="F129" s="905"/>
      <c r="G129" s="905"/>
      <c r="H129" s="905"/>
      <c r="I129" s="905"/>
      <c r="J129" s="905"/>
      <c r="K129" s="905"/>
      <c r="L129" s="905"/>
      <c r="M129" s="905"/>
      <c r="N129" s="905"/>
      <c r="O129" s="905"/>
      <c r="P129" s="905"/>
      <c r="Q129" s="905"/>
      <c r="R129" s="905"/>
      <c r="S129" s="905"/>
      <c r="T129" s="905"/>
      <c r="U129" s="905"/>
      <c r="V129" s="905"/>
      <c r="W129" s="1038" t="s">
        <v>423</v>
      </c>
      <c r="X129" s="1039"/>
      <c r="Y129" s="1039"/>
      <c r="Z129" s="1040"/>
      <c r="AA129" s="928">
        <v>2197456</v>
      </c>
      <c r="AB129" s="929"/>
      <c r="AC129" s="929"/>
      <c r="AD129" s="929"/>
      <c r="AE129" s="930"/>
      <c r="AF129" s="931">
        <v>2163888</v>
      </c>
      <c r="AG129" s="929"/>
      <c r="AH129" s="929"/>
      <c r="AI129" s="929"/>
      <c r="AJ129" s="930"/>
      <c r="AK129" s="931">
        <v>2184900</v>
      </c>
      <c r="AL129" s="929"/>
      <c r="AM129" s="929"/>
      <c r="AN129" s="929"/>
      <c r="AO129" s="930"/>
      <c r="AP129" s="1041"/>
      <c r="AQ129" s="1042"/>
      <c r="AR129" s="1042"/>
      <c r="AS129" s="1042"/>
      <c r="AT129" s="1043"/>
      <c r="AU129" s="97"/>
      <c r="AV129" s="97"/>
      <c r="AW129" s="97"/>
      <c r="AX129" s="1033" t="s">
        <v>424</v>
      </c>
      <c r="AY129" s="893"/>
      <c r="AZ129" s="893"/>
      <c r="BA129" s="893"/>
      <c r="BB129" s="893"/>
      <c r="BC129" s="893"/>
      <c r="BD129" s="893"/>
      <c r="BE129" s="894"/>
      <c r="BF129" s="1034" t="s">
        <v>66</v>
      </c>
      <c r="BG129" s="1035"/>
      <c r="BH129" s="1035"/>
      <c r="BI129" s="1035"/>
      <c r="BJ129" s="1035"/>
      <c r="BK129" s="1035"/>
      <c r="BL129" s="1036"/>
      <c r="BM129" s="1034">
        <v>20</v>
      </c>
      <c r="BN129" s="1035"/>
      <c r="BO129" s="1035"/>
      <c r="BP129" s="1035"/>
      <c r="BQ129" s="1035"/>
      <c r="BR129" s="1035"/>
      <c r="BS129" s="1036"/>
      <c r="BT129" s="1034">
        <v>30</v>
      </c>
      <c r="BU129" s="1035"/>
      <c r="BV129" s="1035"/>
      <c r="BW129" s="1035"/>
      <c r="BX129" s="1035"/>
      <c r="BY129" s="1035"/>
      <c r="BZ129" s="1037"/>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c r="A130" s="904" t="s">
        <v>425</v>
      </c>
      <c r="B130" s="905"/>
      <c r="C130" s="905"/>
      <c r="D130" s="905"/>
      <c r="E130" s="905"/>
      <c r="F130" s="905"/>
      <c r="G130" s="905"/>
      <c r="H130" s="905"/>
      <c r="I130" s="905"/>
      <c r="J130" s="905"/>
      <c r="K130" s="905"/>
      <c r="L130" s="905"/>
      <c r="M130" s="905"/>
      <c r="N130" s="905"/>
      <c r="O130" s="905"/>
      <c r="P130" s="905"/>
      <c r="Q130" s="905"/>
      <c r="R130" s="905"/>
      <c r="S130" s="905"/>
      <c r="T130" s="905"/>
      <c r="U130" s="905"/>
      <c r="V130" s="905"/>
      <c r="W130" s="1038" t="s">
        <v>426</v>
      </c>
      <c r="X130" s="1039"/>
      <c r="Y130" s="1039"/>
      <c r="Z130" s="1040"/>
      <c r="AA130" s="928">
        <v>432460</v>
      </c>
      <c r="AB130" s="929"/>
      <c r="AC130" s="929"/>
      <c r="AD130" s="929"/>
      <c r="AE130" s="930"/>
      <c r="AF130" s="931">
        <v>447528</v>
      </c>
      <c r="AG130" s="929"/>
      <c r="AH130" s="929"/>
      <c r="AI130" s="929"/>
      <c r="AJ130" s="930"/>
      <c r="AK130" s="931">
        <v>453408</v>
      </c>
      <c r="AL130" s="929"/>
      <c r="AM130" s="929"/>
      <c r="AN130" s="929"/>
      <c r="AO130" s="930"/>
      <c r="AP130" s="1041"/>
      <c r="AQ130" s="1042"/>
      <c r="AR130" s="1042"/>
      <c r="AS130" s="1042"/>
      <c r="AT130" s="1043"/>
      <c r="AU130" s="97"/>
      <c r="AV130" s="97"/>
      <c r="AW130" s="97"/>
      <c r="AX130" s="1033" t="s">
        <v>427</v>
      </c>
      <c r="AY130" s="893"/>
      <c r="AZ130" s="893"/>
      <c r="BA130" s="893"/>
      <c r="BB130" s="893"/>
      <c r="BC130" s="893"/>
      <c r="BD130" s="893"/>
      <c r="BE130" s="894"/>
      <c r="BF130" s="1069">
        <v>7.6</v>
      </c>
      <c r="BG130" s="1070"/>
      <c r="BH130" s="1070"/>
      <c r="BI130" s="1070"/>
      <c r="BJ130" s="1070"/>
      <c r="BK130" s="1070"/>
      <c r="BL130" s="1071"/>
      <c r="BM130" s="1069">
        <v>25</v>
      </c>
      <c r="BN130" s="1070"/>
      <c r="BO130" s="1070"/>
      <c r="BP130" s="1070"/>
      <c r="BQ130" s="1070"/>
      <c r="BR130" s="1070"/>
      <c r="BS130" s="1071"/>
      <c r="BT130" s="1069">
        <v>35</v>
      </c>
      <c r="BU130" s="1070"/>
      <c r="BV130" s="1070"/>
      <c r="BW130" s="1070"/>
      <c r="BX130" s="1070"/>
      <c r="BY130" s="1070"/>
      <c r="BZ130" s="1072"/>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c r="A131" s="1073"/>
      <c r="B131" s="1074"/>
      <c r="C131" s="1074"/>
      <c r="D131" s="1074"/>
      <c r="E131" s="1074"/>
      <c r="F131" s="1074"/>
      <c r="G131" s="1074"/>
      <c r="H131" s="1074"/>
      <c r="I131" s="1074"/>
      <c r="J131" s="1074"/>
      <c r="K131" s="1074"/>
      <c r="L131" s="1074"/>
      <c r="M131" s="1074"/>
      <c r="N131" s="1074"/>
      <c r="O131" s="1074"/>
      <c r="P131" s="1074"/>
      <c r="Q131" s="1074"/>
      <c r="R131" s="1074"/>
      <c r="S131" s="1074"/>
      <c r="T131" s="1074"/>
      <c r="U131" s="1074"/>
      <c r="V131" s="1074"/>
      <c r="W131" s="1075" t="s">
        <v>428</v>
      </c>
      <c r="X131" s="1076"/>
      <c r="Y131" s="1076"/>
      <c r="Z131" s="1077"/>
      <c r="AA131" s="971">
        <v>1764996</v>
      </c>
      <c r="AB131" s="953"/>
      <c r="AC131" s="953"/>
      <c r="AD131" s="953"/>
      <c r="AE131" s="954"/>
      <c r="AF131" s="952">
        <v>1716360</v>
      </c>
      <c r="AG131" s="953"/>
      <c r="AH131" s="953"/>
      <c r="AI131" s="953"/>
      <c r="AJ131" s="954"/>
      <c r="AK131" s="952">
        <v>1731492</v>
      </c>
      <c r="AL131" s="953"/>
      <c r="AM131" s="953"/>
      <c r="AN131" s="953"/>
      <c r="AO131" s="954"/>
      <c r="AP131" s="1078"/>
      <c r="AQ131" s="1079"/>
      <c r="AR131" s="1079"/>
      <c r="AS131" s="1079"/>
      <c r="AT131" s="1080"/>
      <c r="AU131" s="97"/>
      <c r="AV131" s="97"/>
      <c r="AW131" s="97"/>
      <c r="AX131" s="1051" t="s">
        <v>429</v>
      </c>
      <c r="AY131" s="1009"/>
      <c r="AZ131" s="1009"/>
      <c r="BA131" s="1009"/>
      <c r="BB131" s="1009"/>
      <c r="BC131" s="1009"/>
      <c r="BD131" s="1009"/>
      <c r="BE131" s="1010"/>
      <c r="BF131" s="1052" t="s">
        <v>66</v>
      </c>
      <c r="BG131" s="1053"/>
      <c r="BH131" s="1053"/>
      <c r="BI131" s="1053"/>
      <c r="BJ131" s="1053"/>
      <c r="BK131" s="1053"/>
      <c r="BL131" s="1054"/>
      <c r="BM131" s="1052">
        <v>350</v>
      </c>
      <c r="BN131" s="1053"/>
      <c r="BO131" s="1053"/>
      <c r="BP131" s="1053"/>
      <c r="BQ131" s="1053"/>
      <c r="BR131" s="1053"/>
      <c r="BS131" s="1054"/>
      <c r="BT131" s="1055"/>
      <c r="BU131" s="1056"/>
      <c r="BV131" s="1056"/>
      <c r="BW131" s="1056"/>
      <c r="BX131" s="1056"/>
      <c r="BY131" s="1056"/>
      <c r="BZ131" s="1057"/>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c r="A132" s="1058" t="s">
        <v>430</v>
      </c>
      <c r="B132" s="1059"/>
      <c r="C132" s="1059"/>
      <c r="D132" s="1059"/>
      <c r="E132" s="1059"/>
      <c r="F132" s="1059"/>
      <c r="G132" s="1059"/>
      <c r="H132" s="1059"/>
      <c r="I132" s="1059"/>
      <c r="J132" s="1059"/>
      <c r="K132" s="1059"/>
      <c r="L132" s="1059"/>
      <c r="M132" s="1059"/>
      <c r="N132" s="1059"/>
      <c r="O132" s="1059"/>
      <c r="P132" s="1059"/>
      <c r="Q132" s="1059"/>
      <c r="R132" s="1059"/>
      <c r="S132" s="1059"/>
      <c r="T132" s="1059"/>
      <c r="U132" s="1059"/>
      <c r="V132" s="1062" t="s">
        <v>431</v>
      </c>
      <c r="W132" s="1062"/>
      <c r="X132" s="1062"/>
      <c r="Y132" s="1062"/>
      <c r="Z132" s="1063"/>
      <c r="AA132" s="1064">
        <v>8.4605290889999996</v>
      </c>
      <c r="AB132" s="1065"/>
      <c r="AC132" s="1065"/>
      <c r="AD132" s="1065"/>
      <c r="AE132" s="1066"/>
      <c r="AF132" s="1067">
        <v>7.0022605980000003</v>
      </c>
      <c r="AG132" s="1065"/>
      <c r="AH132" s="1065"/>
      <c r="AI132" s="1065"/>
      <c r="AJ132" s="1066"/>
      <c r="AK132" s="1067">
        <v>7.5419349320000002</v>
      </c>
      <c r="AL132" s="1065"/>
      <c r="AM132" s="1065"/>
      <c r="AN132" s="1065"/>
      <c r="AO132" s="1066"/>
      <c r="AP132" s="968"/>
      <c r="AQ132" s="969"/>
      <c r="AR132" s="969"/>
      <c r="AS132" s="969"/>
      <c r="AT132" s="1068"/>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c r="A133" s="1060"/>
      <c r="B133" s="1061"/>
      <c r="C133" s="1061"/>
      <c r="D133" s="1061"/>
      <c r="E133" s="1061"/>
      <c r="F133" s="1061"/>
      <c r="G133" s="1061"/>
      <c r="H133" s="1061"/>
      <c r="I133" s="1061"/>
      <c r="J133" s="1061"/>
      <c r="K133" s="1061"/>
      <c r="L133" s="1061"/>
      <c r="M133" s="1061"/>
      <c r="N133" s="1061"/>
      <c r="O133" s="1061"/>
      <c r="P133" s="1061"/>
      <c r="Q133" s="1061"/>
      <c r="R133" s="1061"/>
      <c r="S133" s="1061"/>
      <c r="T133" s="1061"/>
      <c r="U133" s="1061"/>
      <c r="V133" s="1045" t="s">
        <v>432</v>
      </c>
      <c r="W133" s="1045"/>
      <c r="X133" s="1045"/>
      <c r="Y133" s="1045"/>
      <c r="Z133" s="1046"/>
      <c r="AA133" s="1047">
        <v>8.1999999999999993</v>
      </c>
      <c r="AB133" s="1048"/>
      <c r="AC133" s="1048"/>
      <c r="AD133" s="1048"/>
      <c r="AE133" s="1049"/>
      <c r="AF133" s="1047">
        <v>8.1</v>
      </c>
      <c r="AG133" s="1048"/>
      <c r="AH133" s="1048"/>
      <c r="AI133" s="1048"/>
      <c r="AJ133" s="1049"/>
      <c r="AK133" s="1047">
        <v>7.6</v>
      </c>
      <c r="AL133" s="1048"/>
      <c r="AM133" s="1048"/>
      <c r="AN133" s="1048"/>
      <c r="AO133" s="1049"/>
      <c r="AP133" s="995"/>
      <c r="AQ133" s="996"/>
      <c r="AR133" s="996"/>
      <c r="AS133" s="996"/>
      <c r="AT133" s="1050"/>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sheetData>
  <sheetProtection algorithmName="SHA-512" hashValue="rmtxBHM8WCDNnVIfE29K+OSfFA6OdtYZK3Kl7oNk/k50ckT4ttE4TnGBVgaKotR7f9PHqgHG3hxO35Gu7IKP6g==" saltValue="y8vGO5v7bKjH0lLFW+qU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3E117-B98F-47C7-80B4-F2E17C919A0E}">
  <sheetPr>
    <pageSetUpPr fitToPage="1"/>
  </sheetPr>
  <dimension ref="A1:DQ105"/>
  <sheetViews>
    <sheetView showGridLines="0" zoomScale="85" zoomScaleNormal="85"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16</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Fk/UEo3P03O04VL2TSDPXj9f+ruCaqqdRbPB/iBeZBVzJWNy97bVn44NDrchTaQoXfjiM+91dMkw/UjprJ/+aA==" saltValue="Lu1YTmhr5YQhevgq7+w/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D4A3B-414A-4C39-8E24-DD091A9DAD9A}">
  <sheetPr>
    <pageSetUpPr fitToPage="1"/>
  </sheetPr>
  <dimension ref="A1:DL89"/>
  <sheetViews>
    <sheetView showGridLines="0" zoomScale="85" zoomScaleNormal="8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X6d+59ZDBuG7IqCa983UEJzyghbGnhZriev9TJzIJKgxBFPY0bicQfMbbwPpv/YeFI7NtXUtIMns/E/qpe+gg==" saltValue="WnH7BH/eSTHhKlu+h92f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40696-82B0-4601-9017-1A1C966A7F06}">
  <sheetPr>
    <pageSetUpPr fitToPage="1"/>
  </sheetPr>
  <dimension ref="A1:AZ67"/>
  <sheetViews>
    <sheetView showGridLines="0" zoomScale="85" zoomScaleNormal="85" workbookViewId="0"/>
  </sheetViews>
  <sheetFormatPr defaultColWidth="0" defaultRowHeight="13.5" customHeight="1" zeroHeight="1"/>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c r="AS1" s="3"/>
      <c r="AT1" s="3"/>
    </row>
    <row r="2" spans="1:46">
      <c r="AS2" s="3"/>
      <c r="AT2" s="3"/>
    </row>
    <row r="3" spans="1:46">
      <c r="AS3" s="3"/>
      <c r="AT3" s="3"/>
    </row>
    <row r="4" spans="1:46">
      <c r="AS4" s="3"/>
      <c r="AT4" s="3"/>
    </row>
    <row r="5" spans="1:46" ht="17.25">
      <c r="A5" s="18" t="s">
        <v>433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c r="A6" s="12"/>
      <c r="AK6" s="123" t="s">
        <v>434</v>
      </c>
      <c r="AL6" s="123"/>
      <c r="AM6" s="123"/>
      <c r="AN6" s="123"/>
    </row>
    <row r="7" spans="1:46">
      <c r="A7" s="12"/>
      <c r="AK7" s="124"/>
      <c r="AL7" s="125"/>
      <c r="AM7" s="125"/>
      <c r="AN7" s="126"/>
      <c r="AO7" s="1084" t="s">
        <v>435</v>
      </c>
      <c r="AP7" s="127"/>
      <c r="AQ7" s="128" t="s">
        <v>436</v>
      </c>
      <c r="AR7" s="129"/>
    </row>
    <row r="8" spans="1:46">
      <c r="A8" s="12"/>
      <c r="AK8" s="130"/>
      <c r="AL8" s="131"/>
      <c r="AM8" s="131"/>
      <c r="AN8" s="132"/>
      <c r="AO8" s="1085"/>
      <c r="AP8" s="133" t="s">
        <v>437</v>
      </c>
      <c r="AQ8" s="134" t="s">
        <v>438</v>
      </c>
      <c r="AR8" s="135" t="s">
        <v>439</v>
      </c>
    </row>
    <row r="9" spans="1:46">
      <c r="A9" s="12"/>
      <c r="AK9" s="1086" t="s">
        <v>440</v>
      </c>
      <c r="AL9" s="1087"/>
      <c r="AM9" s="1087"/>
      <c r="AN9" s="1088"/>
      <c r="AO9" s="136">
        <v>733507</v>
      </c>
      <c r="AP9" s="136">
        <v>231390</v>
      </c>
      <c r="AQ9" s="137">
        <v>198046</v>
      </c>
      <c r="AR9" s="138">
        <v>16.8</v>
      </c>
    </row>
    <row r="10" spans="1:46">
      <c r="A10" s="12"/>
      <c r="AK10" s="1086" t="s">
        <v>441</v>
      </c>
      <c r="AL10" s="1087"/>
      <c r="AM10" s="1087"/>
      <c r="AN10" s="1088"/>
      <c r="AO10" s="139">
        <v>63080</v>
      </c>
      <c r="AP10" s="139">
        <v>19899</v>
      </c>
      <c r="AQ10" s="140">
        <v>23470</v>
      </c>
      <c r="AR10" s="141">
        <v>-15.2</v>
      </c>
    </row>
    <row r="11" spans="1:46" ht="13.5" customHeight="1">
      <c r="A11" s="12"/>
      <c r="AK11" s="1086" t="s">
        <v>442</v>
      </c>
      <c r="AL11" s="1087"/>
      <c r="AM11" s="1087"/>
      <c r="AN11" s="1088"/>
      <c r="AO11" s="139">
        <v>47794</v>
      </c>
      <c r="AP11" s="139">
        <v>15077</v>
      </c>
      <c r="AQ11" s="140">
        <v>31217</v>
      </c>
      <c r="AR11" s="141">
        <v>-51.7</v>
      </c>
    </row>
    <row r="12" spans="1:46" ht="13.5" customHeight="1">
      <c r="A12" s="12"/>
      <c r="AK12" s="1086" t="s">
        <v>443</v>
      </c>
      <c r="AL12" s="1087"/>
      <c r="AM12" s="1087"/>
      <c r="AN12" s="1088"/>
      <c r="AO12" s="139" t="s">
        <v>444</v>
      </c>
      <c r="AP12" s="139" t="s">
        <v>444</v>
      </c>
      <c r="AQ12" s="140">
        <v>3147</v>
      </c>
      <c r="AR12" s="141" t="s">
        <v>444</v>
      </c>
    </row>
    <row r="13" spans="1:46" ht="13.5" customHeight="1">
      <c r="A13" s="12"/>
      <c r="AK13" s="1086" t="s">
        <v>445</v>
      </c>
      <c r="AL13" s="1087"/>
      <c r="AM13" s="1087"/>
      <c r="AN13" s="1088"/>
      <c r="AO13" s="139" t="s">
        <v>444</v>
      </c>
      <c r="AP13" s="139" t="s">
        <v>444</v>
      </c>
      <c r="AQ13" s="140" t="s">
        <v>444</v>
      </c>
      <c r="AR13" s="141" t="s">
        <v>444</v>
      </c>
    </row>
    <row r="14" spans="1:46" ht="13.5" customHeight="1">
      <c r="A14" s="12"/>
      <c r="AK14" s="1086" t="s">
        <v>446</v>
      </c>
      <c r="AL14" s="1087"/>
      <c r="AM14" s="1087"/>
      <c r="AN14" s="1088"/>
      <c r="AO14" s="139">
        <v>31601</v>
      </c>
      <c r="AP14" s="139">
        <v>9969</v>
      </c>
      <c r="AQ14" s="140">
        <v>10757</v>
      </c>
      <c r="AR14" s="141">
        <v>-7.3</v>
      </c>
    </row>
    <row r="15" spans="1:46" ht="13.5" customHeight="1">
      <c r="A15" s="12"/>
      <c r="AK15" s="1086" t="s">
        <v>447</v>
      </c>
      <c r="AL15" s="1087"/>
      <c r="AM15" s="1087"/>
      <c r="AN15" s="1088"/>
      <c r="AO15" s="139">
        <v>30662</v>
      </c>
      <c r="AP15" s="139">
        <v>9673</v>
      </c>
      <c r="AQ15" s="140">
        <v>4810</v>
      </c>
      <c r="AR15" s="141">
        <v>101.1</v>
      </c>
    </row>
    <row r="16" spans="1:46">
      <c r="A16" s="12"/>
      <c r="AK16" s="1089" t="s">
        <v>448</v>
      </c>
      <c r="AL16" s="1090"/>
      <c r="AM16" s="1090"/>
      <c r="AN16" s="1091"/>
      <c r="AO16" s="139">
        <v>-55432</v>
      </c>
      <c r="AP16" s="139">
        <v>-17486</v>
      </c>
      <c r="AQ16" s="140">
        <v>-18847</v>
      </c>
      <c r="AR16" s="141">
        <v>-7.2</v>
      </c>
    </row>
    <row r="17" spans="1:46">
      <c r="A17" s="12"/>
      <c r="AK17" s="1089" t="s">
        <v>121</v>
      </c>
      <c r="AL17" s="1090"/>
      <c r="AM17" s="1090"/>
      <c r="AN17" s="1091"/>
      <c r="AO17" s="139">
        <v>851212</v>
      </c>
      <c r="AP17" s="139">
        <v>268521</v>
      </c>
      <c r="AQ17" s="140">
        <v>252599</v>
      </c>
      <c r="AR17" s="141">
        <v>6.3</v>
      </c>
    </row>
    <row r="18" spans="1:46">
      <c r="A18" s="12"/>
      <c r="AQ18" s="142"/>
      <c r="AR18" s="142"/>
    </row>
    <row r="19" spans="1:46">
      <c r="A19" s="12"/>
      <c r="AK19" s="3" t="s">
        <v>449</v>
      </c>
    </row>
    <row r="20" spans="1:46">
      <c r="A20" s="12"/>
      <c r="AK20" s="143"/>
      <c r="AL20" s="144"/>
      <c r="AM20" s="144"/>
      <c r="AN20" s="145"/>
      <c r="AO20" s="146" t="s">
        <v>450</v>
      </c>
      <c r="AP20" s="147" t="s">
        <v>451</v>
      </c>
      <c r="AQ20" s="148" t="s">
        <v>452</v>
      </c>
      <c r="AR20" s="149"/>
    </row>
    <row r="21" spans="1:46" s="123" customFormat="1">
      <c r="A21" s="150"/>
      <c r="AK21" s="1081" t="s">
        <v>453</v>
      </c>
      <c r="AL21" s="1082"/>
      <c r="AM21" s="1082"/>
      <c r="AN21" s="1083"/>
      <c r="AO21" s="151">
        <v>25.87</v>
      </c>
      <c r="AP21" s="152">
        <v>22.36</v>
      </c>
      <c r="AQ21" s="153">
        <v>3.51</v>
      </c>
      <c r="AS21" s="154"/>
      <c r="AT21" s="150"/>
    </row>
    <row r="22" spans="1:46" s="123" customFormat="1">
      <c r="A22" s="150"/>
      <c r="AK22" s="1081" t="s">
        <v>454</v>
      </c>
      <c r="AL22" s="1082"/>
      <c r="AM22" s="1082"/>
      <c r="AN22" s="1083"/>
      <c r="AO22" s="155">
        <v>99.3</v>
      </c>
      <c r="AP22" s="156">
        <v>95.6</v>
      </c>
      <c r="AQ22" s="157">
        <v>3.7</v>
      </c>
      <c r="AR22" s="142"/>
      <c r="AS22" s="154"/>
      <c r="AT22" s="150"/>
    </row>
    <row r="23" spans="1:46" s="123" customFormat="1">
      <c r="A23" s="150"/>
      <c r="AP23" s="142"/>
      <c r="AQ23" s="142"/>
      <c r="AR23" s="142"/>
      <c r="AS23" s="154"/>
      <c r="AT23" s="150"/>
    </row>
    <row r="24" spans="1:46" s="123" customFormat="1">
      <c r="A24" s="150"/>
      <c r="AP24" s="142"/>
      <c r="AQ24" s="142"/>
      <c r="AR24" s="142"/>
      <c r="AS24" s="154"/>
      <c r="AT24" s="150"/>
    </row>
    <row r="25" spans="1:46" s="123" customFormat="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c r="A26" s="123" t="s">
        <v>455</v>
      </c>
      <c r="AP26" s="142"/>
      <c r="AQ26" s="142"/>
      <c r="AR26" s="142"/>
    </row>
    <row r="27" spans="1:46">
      <c r="A27" s="162"/>
      <c r="AS27" s="3"/>
      <c r="AT27" s="3"/>
    </row>
    <row r="28" spans="1:46" ht="17.25">
      <c r="A28" s="18" t="s">
        <v>456</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c r="A29" s="12"/>
      <c r="AK29" s="123" t="s">
        <v>457</v>
      </c>
      <c r="AL29" s="123"/>
      <c r="AM29" s="123"/>
      <c r="AN29" s="123"/>
      <c r="AS29" s="164"/>
    </row>
    <row r="30" spans="1:46">
      <c r="A30" s="12"/>
      <c r="AK30" s="124"/>
      <c r="AL30" s="125"/>
      <c r="AM30" s="125"/>
      <c r="AN30" s="126"/>
      <c r="AO30" s="1084" t="s">
        <v>435</v>
      </c>
      <c r="AP30" s="127"/>
      <c r="AQ30" s="128" t="s">
        <v>436</v>
      </c>
      <c r="AR30" s="129"/>
    </row>
    <row r="31" spans="1:46">
      <c r="A31" s="12"/>
      <c r="AK31" s="130"/>
      <c r="AL31" s="131"/>
      <c r="AM31" s="131"/>
      <c r="AN31" s="132"/>
      <c r="AO31" s="1085"/>
      <c r="AP31" s="133" t="s">
        <v>437</v>
      </c>
      <c r="AQ31" s="134" t="s">
        <v>438</v>
      </c>
      <c r="AR31" s="135" t="s">
        <v>439</v>
      </c>
    </row>
    <row r="32" spans="1:46" ht="27" customHeight="1">
      <c r="A32" s="12"/>
      <c r="AK32" s="1097" t="s">
        <v>458</v>
      </c>
      <c r="AL32" s="1098"/>
      <c r="AM32" s="1098"/>
      <c r="AN32" s="1099"/>
      <c r="AO32" s="165">
        <v>440029</v>
      </c>
      <c r="AP32" s="165">
        <v>138810</v>
      </c>
      <c r="AQ32" s="166">
        <v>139617</v>
      </c>
      <c r="AR32" s="167">
        <v>-0.6</v>
      </c>
    </row>
    <row r="33" spans="1:46" ht="13.5" customHeight="1">
      <c r="A33" s="12"/>
      <c r="AK33" s="1097" t="s">
        <v>459</v>
      </c>
      <c r="AL33" s="1098"/>
      <c r="AM33" s="1098"/>
      <c r="AN33" s="1099"/>
      <c r="AO33" s="165" t="s">
        <v>444</v>
      </c>
      <c r="AP33" s="165" t="s">
        <v>444</v>
      </c>
      <c r="AQ33" s="166" t="s">
        <v>444</v>
      </c>
      <c r="AR33" s="167" t="s">
        <v>444</v>
      </c>
    </row>
    <row r="34" spans="1:46" ht="27" customHeight="1">
      <c r="A34" s="12"/>
      <c r="AK34" s="1097" t="s">
        <v>460</v>
      </c>
      <c r="AL34" s="1098"/>
      <c r="AM34" s="1098"/>
      <c r="AN34" s="1099"/>
      <c r="AO34" s="165" t="s">
        <v>444</v>
      </c>
      <c r="AP34" s="165" t="s">
        <v>444</v>
      </c>
      <c r="AQ34" s="166">
        <v>5</v>
      </c>
      <c r="AR34" s="167" t="s">
        <v>444</v>
      </c>
    </row>
    <row r="35" spans="1:46" ht="27" customHeight="1">
      <c r="A35" s="12"/>
      <c r="AK35" s="1097" t="s">
        <v>461</v>
      </c>
      <c r="AL35" s="1098"/>
      <c r="AM35" s="1098"/>
      <c r="AN35" s="1099"/>
      <c r="AO35" s="165">
        <v>119504</v>
      </c>
      <c r="AP35" s="165">
        <v>37698</v>
      </c>
      <c r="AQ35" s="166">
        <v>32699</v>
      </c>
      <c r="AR35" s="167">
        <v>15.3</v>
      </c>
    </row>
    <row r="36" spans="1:46" ht="27" customHeight="1">
      <c r="A36" s="12"/>
      <c r="AK36" s="1097" t="s">
        <v>462</v>
      </c>
      <c r="AL36" s="1098"/>
      <c r="AM36" s="1098"/>
      <c r="AN36" s="1099"/>
      <c r="AO36" s="165">
        <v>24319</v>
      </c>
      <c r="AP36" s="165">
        <v>7672</v>
      </c>
      <c r="AQ36" s="166">
        <v>4068</v>
      </c>
      <c r="AR36" s="167">
        <v>88.6</v>
      </c>
    </row>
    <row r="37" spans="1:46" ht="13.5" customHeight="1">
      <c r="A37" s="12"/>
      <c r="AK37" s="1097" t="s">
        <v>463</v>
      </c>
      <c r="AL37" s="1098"/>
      <c r="AM37" s="1098"/>
      <c r="AN37" s="1099"/>
      <c r="AO37" s="165">
        <v>1344</v>
      </c>
      <c r="AP37" s="165">
        <v>424</v>
      </c>
      <c r="AQ37" s="166">
        <v>1263</v>
      </c>
      <c r="AR37" s="167">
        <v>-66.400000000000006</v>
      </c>
    </row>
    <row r="38" spans="1:46" ht="27" customHeight="1">
      <c r="A38" s="12"/>
      <c r="AK38" s="1100" t="s">
        <v>464</v>
      </c>
      <c r="AL38" s="1101"/>
      <c r="AM38" s="1101"/>
      <c r="AN38" s="1102"/>
      <c r="AO38" s="168" t="s">
        <v>444</v>
      </c>
      <c r="AP38" s="168" t="s">
        <v>444</v>
      </c>
      <c r="AQ38" s="169">
        <v>23</v>
      </c>
      <c r="AR38" s="157" t="s">
        <v>444</v>
      </c>
      <c r="AS38" s="164"/>
    </row>
    <row r="39" spans="1:46">
      <c r="A39" s="12"/>
      <c r="AK39" s="1100" t="s">
        <v>465</v>
      </c>
      <c r="AL39" s="1101"/>
      <c r="AM39" s="1101"/>
      <c r="AN39" s="1102"/>
      <c r="AO39" s="165">
        <v>-1200</v>
      </c>
      <c r="AP39" s="165">
        <v>-379</v>
      </c>
      <c r="AQ39" s="166">
        <v>-8148</v>
      </c>
      <c r="AR39" s="167">
        <v>-95.3</v>
      </c>
      <c r="AS39" s="164"/>
    </row>
    <row r="40" spans="1:46" ht="27" customHeight="1">
      <c r="A40" s="12"/>
      <c r="AK40" s="1097" t="s">
        <v>466</v>
      </c>
      <c r="AL40" s="1098"/>
      <c r="AM40" s="1098"/>
      <c r="AN40" s="1099"/>
      <c r="AO40" s="165">
        <v>-453408</v>
      </c>
      <c r="AP40" s="165">
        <v>-143031</v>
      </c>
      <c r="AQ40" s="166">
        <v>-124721</v>
      </c>
      <c r="AR40" s="167">
        <v>14.7</v>
      </c>
      <c r="AS40" s="164"/>
    </row>
    <row r="41" spans="1:46">
      <c r="A41" s="12"/>
      <c r="AK41" s="1103" t="s">
        <v>231</v>
      </c>
      <c r="AL41" s="1104"/>
      <c r="AM41" s="1104"/>
      <c r="AN41" s="1105"/>
      <c r="AO41" s="165">
        <v>130588</v>
      </c>
      <c r="AP41" s="165">
        <v>41195</v>
      </c>
      <c r="AQ41" s="166">
        <v>44807</v>
      </c>
      <c r="AR41" s="167">
        <v>-8.1</v>
      </c>
      <c r="AS41" s="164"/>
    </row>
    <row r="42" spans="1:46">
      <c r="A42" s="12"/>
      <c r="AK42" s="170" t="s">
        <v>467</v>
      </c>
      <c r="AQ42" s="142"/>
      <c r="AR42" s="142"/>
      <c r="AS42" s="164"/>
    </row>
    <row r="43" spans="1:46">
      <c r="A43" s="12"/>
      <c r="AP43" s="171"/>
      <c r="AQ43" s="142"/>
      <c r="AS43" s="164"/>
    </row>
    <row r="44" spans="1:46">
      <c r="A44" s="12"/>
      <c r="AQ44" s="142"/>
    </row>
    <row r="45" spans="1:46">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c r="A47" s="31" t="s">
        <v>468</v>
      </c>
    </row>
    <row r="48" spans="1:46">
      <c r="A48" s="12"/>
      <c r="AK48" s="173" t="s">
        <v>469</v>
      </c>
      <c r="AL48" s="173"/>
      <c r="AM48" s="173"/>
      <c r="AN48" s="173"/>
      <c r="AO48" s="173"/>
      <c r="AP48" s="173"/>
      <c r="AQ48" s="174"/>
      <c r="AR48" s="173"/>
    </row>
    <row r="49" spans="1:44" ht="13.5" customHeight="1">
      <c r="A49" s="12"/>
      <c r="AK49" s="175"/>
      <c r="AL49" s="176"/>
      <c r="AM49" s="1092" t="s">
        <v>435</v>
      </c>
      <c r="AN49" s="1094" t="s">
        <v>470</v>
      </c>
      <c r="AO49" s="1095"/>
      <c r="AP49" s="1095"/>
      <c r="AQ49" s="1095"/>
      <c r="AR49" s="1096"/>
    </row>
    <row r="50" spans="1:44">
      <c r="A50" s="12"/>
      <c r="AK50" s="177"/>
      <c r="AL50" s="178"/>
      <c r="AM50" s="1093"/>
      <c r="AN50" s="179" t="s">
        <v>471</v>
      </c>
      <c r="AO50" s="180" t="s">
        <v>472</v>
      </c>
      <c r="AP50" s="181" t="s">
        <v>473</v>
      </c>
      <c r="AQ50" s="182" t="s">
        <v>474</v>
      </c>
      <c r="AR50" s="183" t="s">
        <v>475</v>
      </c>
    </row>
    <row r="51" spans="1:44">
      <c r="A51" s="12"/>
      <c r="AK51" s="175" t="s">
        <v>476</v>
      </c>
      <c r="AL51" s="176"/>
      <c r="AM51" s="184">
        <v>590500</v>
      </c>
      <c r="AN51" s="185">
        <v>168330</v>
      </c>
      <c r="AO51" s="186">
        <v>13.1</v>
      </c>
      <c r="AP51" s="187">
        <v>280458</v>
      </c>
      <c r="AQ51" s="188">
        <v>-15.8</v>
      </c>
      <c r="AR51" s="189">
        <v>28.9</v>
      </c>
    </row>
    <row r="52" spans="1:44">
      <c r="A52" s="12"/>
      <c r="AK52" s="190"/>
      <c r="AL52" s="191" t="s">
        <v>477</v>
      </c>
      <c r="AM52" s="192">
        <v>315109</v>
      </c>
      <c r="AN52" s="193">
        <v>89826</v>
      </c>
      <c r="AO52" s="194">
        <v>-8.4</v>
      </c>
      <c r="AP52" s="195">
        <v>127286</v>
      </c>
      <c r="AQ52" s="196">
        <v>0.4</v>
      </c>
      <c r="AR52" s="197">
        <v>-8.8000000000000007</v>
      </c>
    </row>
    <row r="53" spans="1:44">
      <c r="A53" s="12"/>
      <c r="AK53" s="175" t="s">
        <v>478</v>
      </c>
      <c r="AL53" s="176"/>
      <c r="AM53" s="184">
        <v>784561</v>
      </c>
      <c r="AN53" s="185">
        <v>228336</v>
      </c>
      <c r="AO53" s="186">
        <v>35.6</v>
      </c>
      <c r="AP53" s="187">
        <v>291945</v>
      </c>
      <c r="AQ53" s="188">
        <v>4.0999999999999996</v>
      </c>
      <c r="AR53" s="189">
        <v>31.5</v>
      </c>
    </row>
    <row r="54" spans="1:44">
      <c r="A54" s="12"/>
      <c r="AK54" s="190"/>
      <c r="AL54" s="191" t="s">
        <v>477</v>
      </c>
      <c r="AM54" s="192">
        <v>312746</v>
      </c>
      <c r="AN54" s="193">
        <v>91020</v>
      </c>
      <c r="AO54" s="194">
        <v>1.3</v>
      </c>
      <c r="AP54" s="195">
        <v>127651</v>
      </c>
      <c r="AQ54" s="196">
        <v>0.3</v>
      </c>
      <c r="AR54" s="197">
        <v>1</v>
      </c>
    </row>
    <row r="55" spans="1:44">
      <c r="A55" s="12"/>
      <c r="AK55" s="175" t="s">
        <v>479</v>
      </c>
      <c r="AL55" s="176"/>
      <c r="AM55" s="184">
        <v>1023873</v>
      </c>
      <c r="AN55" s="185">
        <v>305999</v>
      </c>
      <c r="AO55" s="186">
        <v>34</v>
      </c>
      <c r="AP55" s="187">
        <v>291173</v>
      </c>
      <c r="AQ55" s="188">
        <v>-0.3</v>
      </c>
      <c r="AR55" s="189">
        <v>34.299999999999997</v>
      </c>
    </row>
    <row r="56" spans="1:44">
      <c r="A56" s="12"/>
      <c r="AK56" s="190"/>
      <c r="AL56" s="191" t="s">
        <v>477</v>
      </c>
      <c r="AM56" s="192">
        <v>804275</v>
      </c>
      <c r="AN56" s="193">
        <v>240369</v>
      </c>
      <c r="AO56" s="194">
        <v>164.1</v>
      </c>
      <c r="AP56" s="195">
        <v>119071</v>
      </c>
      <c r="AQ56" s="196">
        <v>-6.7</v>
      </c>
      <c r="AR56" s="197">
        <v>170.8</v>
      </c>
    </row>
    <row r="57" spans="1:44">
      <c r="A57" s="12"/>
      <c r="AK57" s="175" t="s">
        <v>480</v>
      </c>
      <c r="AL57" s="176"/>
      <c r="AM57" s="184">
        <v>526270</v>
      </c>
      <c r="AN57" s="185">
        <v>161334</v>
      </c>
      <c r="AO57" s="186">
        <v>-47.3</v>
      </c>
      <c r="AP57" s="187">
        <v>271581</v>
      </c>
      <c r="AQ57" s="188">
        <v>-6.7</v>
      </c>
      <c r="AR57" s="189">
        <v>-40.6</v>
      </c>
    </row>
    <row r="58" spans="1:44">
      <c r="A58" s="12"/>
      <c r="AK58" s="190"/>
      <c r="AL58" s="191" t="s">
        <v>477</v>
      </c>
      <c r="AM58" s="192">
        <v>346053</v>
      </c>
      <c r="AN58" s="193">
        <v>106086</v>
      </c>
      <c r="AO58" s="194">
        <v>-55.9</v>
      </c>
      <c r="AP58" s="195">
        <v>117844</v>
      </c>
      <c r="AQ58" s="196">
        <v>-1</v>
      </c>
      <c r="AR58" s="197">
        <v>-54.9</v>
      </c>
    </row>
    <row r="59" spans="1:44">
      <c r="A59" s="12"/>
      <c r="AK59" s="175" t="s">
        <v>481</v>
      </c>
      <c r="AL59" s="176"/>
      <c r="AM59" s="184">
        <v>661298</v>
      </c>
      <c r="AN59" s="185">
        <v>208611</v>
      </c>
      <c r="AO59" s="186">
        <v>29.3</v>
      </c>
      <c r="AP59" s="187">
        <v>268375</v>
      </c>
      <c r="AQ59" s="188">
        <v>-1.2</v>
      </c>
      <c r="AR59" s="189">
        <v>30.5</v>
      </c>
    </row>
    <row r="60" spans="1:44">
      <c r="A60" s="12"/>
      <c r="AK60" s="190"/>
      <c r="AL60" s="191" t="s">
        <v>477</v>
      </c>
      <c r="AM60" s="192">
        <v>430292</v>
      </c>
      <c r="AN60" s="193">
        <v>135739</v>
      </c>
      <c r="AO60" s="194">
        <v>28</v>
      </c>
      <c r="AP60" s="195">
        <v>119602</v>
      </c>
      <c r="AQ60" s="196">
        <v>1.5</v>
      </c>
      <c r="AR60" s="197">
        <v>26.5</v>
      </c>
    </row>
    <row r="61" spans="1:44">
      <c r="A61" s="12"/>
      <c r="AK61" s="175" t="s">
        <v>482</v>
      </c>
      <c r="AL61" s="198"/>
      <c r="AM61" s="184">
        <v>717300</v>
      </c>
      <c r="AN61" s="185">
        <v>214522</v>
      </c>
      <c r="AO61" s="186">
        <v>12.9</v>
      </c>
      <c r="AP61" s="187">
        <v>280706</v>
      </c>
      <c r="AQ61" s="199">
        <v>-4</v>
      </c>
      <c r="AR61" s="189">
        <v>16.899999999999999</v>
      </c>
    </row>
    <row r="62" spans="1:44">
      <c r="A62" s="12"/>
      <c r="AK62" s="190"/>
      <c r="AL62" s="191" t="s">
        <v>477</v>
      </c>
      <c r="AM62" s="192">
        <v>441695</v>
      </c>
      <c r="AN62" s="193">
        <v>132608</v>
      </c>
      <c r="AO62" s="194">
        <v>25.8</v>
      </c>
      <c r="AP62" s="195">
        <v>122291</v>
      </c>
      <c r="AQ62" s="196">
        <v>-1.1000000000000001</v>
      </c>
      <c r="AR62" s="197">
        <v>26.9</v>
      </c>
    </row>
    <row r="63" spans="1:44">
      <c r="A63" s="12"/>
    </row>
    <row r="64" spans="1:44">
      <c r="A64" s="12"/>
    </row>
    <row r="65" spans="1:46">
      <c r="A65" s="12"/>
    </row>
    <row r="66" spans="1:46">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c r="AS67" s="3"/>
      <c r="AT67" s="3"/>
    </row>
  </sheetData>
  <sheetProtection algorithmName="SHA-512" hashValue="B4ty1g0FXBeyhNys4a1TJkplFsSvXaEBE1E38NwdyAih4c24ea9tun4pOifNjv9IG1x3Hr2vxSEc4skWHyG50w==" saltValue="7GeEyC4Cqnuz1S22bzCA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B1A14-0FAB-4EFD-A109-E335832F1BA6}">
  <sheetPr>
    <pageSetUpPr fitToPage="1"/>
  </sheetPr>
  <dimension ref="A1:DU121"/>
  <sheetViews>
    <sheetView showGridLines="0" zoomScale="85" zoomScaleNormal="8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16</v>
      </c>
    </row>
    <row r="121" spans="125:125" ht="13.5" hidden="1" customHeight="1">
      <c r="DU121" s="6"/>
    </row>
  </sheetData>
  <sheetProtection algorithmName="SHA-512" hashValue="GE3JmmJjHfpX0jqRrEFj4qa+NoB4VyaAot/ComRuFAFwtCEqJ1iaMS2OR5B58vIKSS2ZPyqefrK9DfO/d+DWjw==" saltValue="ptj0cd7EAGFXcmjDZXcJ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7C253-989A-4AF0-8C58-2C05EB2B0BAD}">
  <sheetPr>
    <pageSetUpPr fitToPage="1"/>
  </sheetPr>
  <dimension ref="A1:EL116"/>
  <sheetViews>
    <sheetView showGridLines="0" zoomScale="85" zoomScaleNormal="8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16</v>
      </c>
    </row>
  </sheetData>
  <sheetProtection algorithmName="SHA-512" hashValue="RXynMnv7tuBTiyeUBYVlGjbgTDNNT6oHog5c3cGmaFVtyBWGN1CIcBc6EAdyvYVt5RV29j+37FDK7nNtk0L12A==" saltValue="FbcV9q+f+zGjvKVNWDM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71EA8-8BD6-4414-8FCF-7A3D872431F0}">
  <sheetPr>
    <pageSetUpPr fitToPage="1"/>
  </sheetPr>
  <dimension ref="B1:J50"/>
  <sheetViews>
    <sheetView showGridLines="0" zoomScale="85" zoomScaleNormal="85" workbookViewId="0"/>
  </sheetViews>
  <sheetFormatPr defaultColWidth="0" defaultRowHeight="13.5" customHeight="1" zeroHeight="1"/>
  <cols>
    <col min="1" max="1" width="8.25" style="200" customWidth="1"/>
    <col min="2" max="16" width="14.625" style="200" customWidth="1"/>
    <col min="17" max="16384" width="0" style="20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01"/>
      <c r="C45" s="201"/>
      <c r="D45" s="201"/>
      <c r="E45" s="201"/>
      <c r="F45" s="201"/>
      <c r="G45" s="201"/>
      <c r="H45" s="201"/>
      <c r="I45" s="201"/>
      <c r="J45" s="202" t="s">
        <v>483</v>
      </c>
    </row>
    <row r="46" spans="2:10" ht="29.25" customHeight="1" thickBot="1">
      <c r="B46" s="203" t="s">
        <v>26</v>
      </c>
      <c r="C46" s="204"/>
      <c r="D46" s="204"/>
      <c r="E46" s="205" t="s">
        <v>484</v>
      </c>
      <c r="F46" s="206" t="s">
        <v>4</v>
      </c>
      <c r="G46" s="207" t="s">
        <v>5</v>
      </c>
      <c r="H46" s="207" t="s">
        <v>6</v>
      </c>
      <c r="I46" s="207" t="s">
        <v>7</v>
      </c>
      <c r="J46" s="208" t="s">
        <v>8</v>
      </c>
    </row>
    <row r="47" spans="2:10" ht="57.75" customHeight="1">
      <c r="B47" s="209"/>
      <c r="C47" s="1106" t="s">
        <v>485</v>
      </c>
      <c r="D47" s="1106"/>
      <c r="E47" s="1107"/>
      <c r="F47" s="210">
        <v>43.22</v>
      </c>
      <c r="G47" s="211">
        <v>40.04</v>
      </c>
      <c r="H47" s="211">
        <v>35.840000000000003</v>
      </c>
      <c r="I47" s="211">
        <v>36.39</v>
      </c>
      <c r="J47" s="212">
        <v>36.049999999999997</v>
      </c>
    </row>
    <row r="48" spans="2:10" ht="57.75" customHeight="1">
      <c r="B48" s="213"/>
      <c r="C48" s="1108" t="s">
        <v>486</v>
      </c>
      <c r="D48" s="1108"/>
      <c r="E48" s="1109"/>
      <c r="F48" s="214">
        <v>3.44</v>
      </c>
      <c r="G48" s="215">
        <v>2.78</v>
      </c>
      <c r="H48" s="215">
        <v>4.9400000000000004</v>
      </c>
      <c r="I48" s="215">
        <v>3.21</v>
      </c>
      <c r="J48" s="216">
        <v>4.5599999999999996</v>
      </c>
    </row>
    <row r="49" spans="2:10" ht="57.75" customHeight="1" thickBot="1">
      <c r="B49" s="217"/>
      <c r="C49" s="1110" t="s">
        <v>487</v>
      </c>
      <c r="D49" s="1110"/>
      <c r="E49" s="1111"/>
      <c r="F49" s="218" t="s">
        <v>488</v>
      </c>
      <c r="G49" s="219" t="s">
        <v>489</v>
      </c>
      <c r="H49" s="219">
        <v>3.49</v>
      </c>
      <c r="I49" s="219" t="s">
        <v>490</v>
      </c>
      <c r="J49" s="220">
        <v>1.39</v>
      </c>
    </row>
    <row r="50" spans="2:10" ht="13.5" customHeight="1"/>
  </sheetData>
  <sheetProtection algorithmName="SHA-512" hashValue="OduX5BSXQlNUJd83dCht+R+zN8MOj1x14w43ggHWp4JMvj0gavuI4+9157vQw7tul+orm7xPLT2mKbUWFF7IhQ==" saltValue="kUwdv4LN0zb+CzZK/17U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