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AS01\shichoson\06 財政係\40決算統計\05財政状況資料集\R1財政状況資料集\11 （追加分）チェック作業\01 疑義照会\02 回答\"/>
    </mc:Choice>
  </mc:AlternateContent>
  <bookViews>
    <workbookView xWindow="0" yWindow="0" windowWidth="19200" windowHeight="11295" firstSheet="14"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累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C36" i="10"/>
  <c r="AM35" i="10"/>
  <c r="C35" i="10"/>
  <c r="C34" i="10"/>
  <c r="U34" i="10" l="1"/>
  <c r="U35" i="10" s="1"/>
  <c r="U36" i="10" s="1"/>
  <c r="AM34" i="10"/>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CO34" i="10" s="1"/>
  <c r="CO35" i="10" s="1"/>
  <c r="CO36" i="10" s="1"/>
  <c r="CO37" i="10" s="1"/>
  <c r="CO38" i="10" s="1"/>
</calcChain>
</file>

<file path=xl/sharedStrings.xml><?xml version="1.0" encoding="utf-8"?>
<sst xmlns="http://schemas.openxmlformats.org/spreadsheetml/2006/main" count="1108" uniqueCount="614">
  <si>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</si>
  <si>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</si>
  <si>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</si>
  <si>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</si>
  <si>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</si>
  <si>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</si>
  <si>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</si>
  <si>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</si>
  <si>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</si>
  <si>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</si>
  <si>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</si>
  <si>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</si>
  <si>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</si>
  <si>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</si>
  <si>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</si>
  <si>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</si>
  <si>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</si>
  <si>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</si>
  <si>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</si>
  <si>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</si>
  <si>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</si>
  <si>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</si>
  <si>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</si>
  <si>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</si>
  <si>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</si>
  <si>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</si>
  <si>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</si>
  <si>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</si>
  <si>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</si>
  <si>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</si>
  <si>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</si>
  <si>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</si>
  <si>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</si>
  <si>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</si>
  <si>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</si>
  <si>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</si>
  <si>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</si>
  <si>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</si>
  <si>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</si>
  <si>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</si>
  <si>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</si>
  <si>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</si>
  <si>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</si>
  <si>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</si>
  <si>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</si>
  <si>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</si>
  <si>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</si>
  <si>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</si>
  <si>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</si>
  <si>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</si>
  <si>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</si>
  <si>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</si>
  <si>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</si>
  <si>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</si>
  <si>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</si>
  <si>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</si>
  <si>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</si>
  <si>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</si>
  <si>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</si>
  <si>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</si>
  <si>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</si>
  <si>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</si>
  <si>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</si>
  <si>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</si>
  <si>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</si>
  <si>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</si>
  <si>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</si>
  <si>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</si>
  <si>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</si>
  <si>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</si>
  <si>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</si>
  <si>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</si>
  <si>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</si>
  <si>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</si>
  <si>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</si>
  <si>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</si>
  <si>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</si>
  <si>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</si>
  <si>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</si>
  <si>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</si>
  <si>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</si>
  <si>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</si>
  <si>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</si>
  <si>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</si>
  <si>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</si>
  <si>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Ⅳ－１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</si>
  <si>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</si>
  <si>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</si>
  <si>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</si>
  <si>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</si>
  <si>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</si>
  <si>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</si>
  <si>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</si>
  <si>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</si>
  <si>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</si>
  <si>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</si>
  <si>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</si>
  <si>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</si>
  <si>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川西町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</si>
  <si>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</si>
  <si>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</si>
  <si>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</si>
  <si>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</si>
  <si>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</si>
  <si>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</si>
  <si>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</si>
  <si>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</si>
  <si>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</si>
  <si>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</si>
  <si>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</si>
  <si>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</si>
  <si>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</si>
  <si>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</si>
  <si>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</si>
  <si>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</si>
  <si>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</si>
  <si>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</si>
  <si>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</si>
  <si>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</si>
  <si>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</si>
  <si>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</si>
  <si>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</si>
  <si>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</si>
  <si>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</si>
  <si>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</si>
  <si>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</si>
  <si>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</si>
  <si>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</si>
  <si>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</si>
  <si>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</si>
  <si>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</si>
  <si>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</si>
  <si>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</si>
  <si>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</si>
  <si>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</si>
  <si>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</si>
  <si>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</si>
  <si>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</si>
  <si>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</si>
  <si>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</si>
  <si>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</si>
  <si>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</si>
  <si>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</si>
  <si>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</si>
  <si>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</si>
  <si>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</si>
  <si>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</si>
  <si>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</si>
  <si>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</si>
  <si>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</si>
  <si>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</si>
  <si>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</si>
  <si>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</si>
  <si>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</si>
  <si>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</si>
  <si>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</si>
  <si>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</si>
  <si>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</si>
  <si>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</si>
  <si>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</si>
  <si>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</si>
  <si>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</si>
  <si>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</si>
  <si>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</si>
  <si>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</si>
  <si>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</si>
  <si>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</si>
  <si>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</si>
  <si>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</si>
  <si>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</si>
  <si>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</si>
  <si>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</si>
  <si>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</si>
  <si>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</si>
  <si>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</si>
  <si>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</si>
  <si>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</si>
  <si>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</si>
  <si>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</si>
  <si>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</si>
  <si>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</si>
  <si>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</si>
  <si>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</si>
  <si>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</si>
  <si>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</si>
  <si>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</si>
  <si>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</si>
  <si>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</si>
  <si>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</si>
  <si>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</si>
  <si>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</si>
  <si>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</si>
  <si>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</si>
  <si>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</si>
  <si>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</si>
  <si>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</si>
  <si>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</si>
  <si>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</si>
  <si>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</si>
  <si>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</si>
  <si>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</si>
  <si>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</si>
  <si>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</si>
  <si>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</si>
  <si>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</si>
  <si>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</si>
  <si>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</si>
  <si>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</si>
  <si>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</si>
  <si>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</si>
  <si>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</si>
  <si>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</si>
  <si>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</si>
  <si>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山形県川西町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</si>
  <si>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</si>
  <si>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</si>
  <si>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</si>
  <si>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</si>
  <si>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</si>
  <si>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</si>
  <si>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</si>
  <si>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</si>
  <si>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</si>
  <si>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</si>
  <si>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</si>
  <si>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</si>
  <si>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</si>
  <si>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</si>
  <si>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</si>
  <si>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</si>
  <si>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</si>
  <si>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</si>
  <si>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</si>
  <si>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</si>
  <si>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</si>
  <si>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</si>
  <si>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</si>
  <si>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</si>
  <si>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</si>
  <si>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</si>
  <si>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</si>
  <si>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</si>
  <si>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</si>
  <si>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</si>
  <si>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</si>
  <si>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</si>
  <si>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</si>
  <si>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</si>
  <si>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</si>
  <si>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</si>
  <si>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</si>
  <si>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</si>
  <si>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</si>
  <si>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</si>
  <si>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</si>
  <si>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</si>
  <si>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</si>
  <si>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</si>
  <si>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</si>
  <si>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</si>
  <si>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</si>
  <si>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</si>
  <si>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</si>
  <si>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</si>
  <si>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</si>
  <si>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</si>
  <si>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</si>
  <si>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</si>
  <si>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</si>
  <si>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</si>
  <si>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</si>
  <si>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</si>
  <si>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</si>
  <si>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</si>
  <si>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</si>
  <si>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</si>
  <si>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</si>
  <si>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</si>
  <si>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</si>
  <si>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</si>
  <si>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</si>
  <si>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</si>
  <si>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</si>
  <si>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</si>
  <si>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</si>
  <si>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</si>
  <si>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</si>
  <si>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</si>
  <si>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</si>
  <si>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</si>
  <si>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</si>
  <si>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</si>
  <si>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</si>
  <si>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</si>
  <si>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</si>
  <si>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</si>
  <si>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</si>
  <si>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</si>
  <si>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</si>
  <si>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</si>
  <si>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</si>
  <si>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</si>
  <si>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</si>
  <si>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</si>
  <si>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</si>
  <si>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</si>
  <si>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</si>
  <si>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</si>
  <si>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</si>
  <si>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</si>
  <si>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</si>
  <si>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</si>
  <si>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</si>
  <si>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</si>
  <si>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</si>
  <si>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</si>
  <si>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</si>
  <si>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</si>
  <si>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</si>
  <si>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</si>
  <si>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</si>
  <si>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</si>
  <si>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</si>
  <si>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</si>
  <si>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</si>
  <si>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</si>
  <si>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</si>
  <si>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</si>
  <si>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</si>
  <si>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</si>
  <si>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</si>
  <si>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</si>
  <si>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</si>
  <si>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</si>
  <si>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</si>
  <si>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</si>
  <si>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</si>
  <si>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</si>
  <si>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</si>
  <si>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</si>
  <si>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</si>
  <si>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</si>
  <si>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</si>
  <si>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</si>
  <si>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</si>
  <si>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</si>
  <si>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</si>
  <si>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</si>
  <si>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</si>
  <si>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</si>
  <si>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</si>
  <si>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</si>
  <si>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</si>
  <si>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</si>
  <si>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</si>
  <si>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</si>
  <si>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</si>
  <si>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</si>
  <si>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</si>
  <si>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</si>
  <si>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</si>
  <si>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</si>
  <si>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</si>
  <si>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</si>
  <si>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</si>
  <si>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</si>
  <si>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</si>
  <si>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山形県川西町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</si>
  <si>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</si>
  <si>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</si>
  <si>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</si>
  <si>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</si>
  <si>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</si>
  <si>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</si>
  <si>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</si>
  <si>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</si>
  <si>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</si>
  <si>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</si>
  <si>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</si>
  <si>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</si>
  <si>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</si>
  <si>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</si>
  <si>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</si>
  <si>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</si>
  <si>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</si>
  <si>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</si>
  <si>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</si>
  <si>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</si>
  <si>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</si>
  <si>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</si>
  <si>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</si>
  <si>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</si>
  <si>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</si>
  <si>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</si>
  <si>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</si>
  <si>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</si>
  <si>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</si>
  <si>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</si>
  <si>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</si>
  <si>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</si>
  <si>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</si>
  <si>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</si>
  <si>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</si>
  <si>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</si>
  <si>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</si>
  <si>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</si>
  <si>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</si>
  <si>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</si>
  <si>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</si>
  <si>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</si>
  <si>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</si>
  <si>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</si>
  <si>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</si>
  <si>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</si>
  <si>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</si>
  <si>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</si>
  <si>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</si>
  <si>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</si>
  <si>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</si>
  <si>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</si>
  <si>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</si>
  <si>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</si>
  <si>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</si>
  <si>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</si>
  <si>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</si>
  <si>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</si>
  <si>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</si>
  <si>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</si>
  <si>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</si>
  <si>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</si>
  <si>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</si>
  <si>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</si>
  <si>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</si>
  <si>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</si>
  <si>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</si>
  <si>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</si>
  <si>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</si>
  <si>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</si>
  <si>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</si>
  <si>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</si>
  <si>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</si>
  <si>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</si>
  <si>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</si>
  <si>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</si>
  <si>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</si>
  <si>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</si>
  <si>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</si>
  <si>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</si>
  <si>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</si>
  <si>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</si>
  <si>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</si>
  <si>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</si>
  <si>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</si>
  <si>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</si>
  <si>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</si>
  <si>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</si>
  <si>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</si>
  <si>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</si>
  <si>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</si>
  <si>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</si>
  <si>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</si>
  <si>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</si>
  <si>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</si>
  <si>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</si>
  <si>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</si>
  <si>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</si>
  <si>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</si>
  <si>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</si>
  <si>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</si>
  <si>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</si>
  <si>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</si>
  <si>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</si>
  <si>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</si>
  <si>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</si>
  <si>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</si>
  <si>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</si>
  <si>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</si>
  <si>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</si>
  <si>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</si>
  <si>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</si>
  <si>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</si>
  <si>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</si>
  <si>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</si>
  <si>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</si>
  <si>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</si>
  <si>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</si>
  <si>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</si>
  <si>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</si>
  <si>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</si>
  <si>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</si>
  <si>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</si>
  <si>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</si>
  <si>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</si>
  <si>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</si>
  <si>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</si>
  <si>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</si>
  <si>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</si>
  <si>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</si>
  <si>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</si>
  <si>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</si>
  <si>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</si>
  <si>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</si>
  <si>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</si>
  <si>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</si>
  <si>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</si>
  <si>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</si>
  <si>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</si>
  <si>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</si>
  <si>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</si>
  <si>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</si>
  <si>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</si>
  <si>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</si>
  <si>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</si>
  <si>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</si>
  <si>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</si>
  <si>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</si>
  <si>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</si>
  <si>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</si>
  <si>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</si>
  <si>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</si>
  <si>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</si>
  <si>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</si>
  <si>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</si>
  <si>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</si>
  <si>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</si>
  <si>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</si>
  <si>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</si>
  <si>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</si>
  <si>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</si>
  <si>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</si>
  <si>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</si>
  <si>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</si>
  <si>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</si>
  <si>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</si>
  <si>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</si>
  <si>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</si>
  <si>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</si>
  <si>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</si>
  <si>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</si>
  <si>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</si>
  <si>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</si>
  <si>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</si>
  <si>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</si>
  <si>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</si>
  <si>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</si>
  <si>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</si>
  <si>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</si>
  <si>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</si>
  <si>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</si>
  <si>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</si>
  <si>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</si>
  <si>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</si>
  <si>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</si>
  <si>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</si>
  <si>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</si>
  <si>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</si>
  <si>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3.15</t>
  </si>
  <si>
    <t>▲ 2.77</t>
  </si>
  <si>
    <t>▲ 3.27</t>
  </si>
  <si>
    <t>一般会計</t>
  </si>
  <si>
    <t>水道事業会計</t>
  </si>
  <si>
    <t>介護保険事業特別会計</t>
  </si>
  <si>
    <t>国民健康保険事業特別会計</t>
  </si>
  <si>
    <t>下水道事業特別会計</t>
  </si>
  <si>
    <t>後期高齢者医療特別会計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</si>
  <si>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</si>
  <si>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</si>
  <si>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</si>
  <si>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</si>
  <si>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</si>
  <si>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</si>
  <si>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</si>
  <si>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</si>
  <si>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</si>
  <si>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</si>
  <si>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</si>
  <si>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置賜広域病院企業団</t>
    <rPh sb="0" eb="2">
      <t>オイタマ</t>
    </rPh>
    <rPh sb="2" eb="4">
      <t>コウイキ</t>
    </rPh>
    <rPh sb="4" eb="6">
      <t>ビョウイン</t>
    </rPh>
    <rPh sb="6" eb="8">
      <t>キギョウ</t>
    </rPh>
    <rPh sb="8" eb="9">
      <t>ダン</t>
    </rPh>
    <phoneticPr fontId="2"/>
  </si>
  <si>
    <t>置賜広域行政事務組合</t>
    <rPh sb="0" eb="2">
      <t>オイタマ</t>
    </rPh>
    <rPh sb="2" eb="4">
      <t>コウイキ</t>
    </rPh>
    <rPh sb="4" eb="6">
      <t>ギョウセイ</t>
    </rPh>
    <rPh sb="6" eb="8">
      <t>ジム</t>
    </rPh>
    <rPh sb="8" eb="10">
      <t>クミアイ</t>
    </rPh>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</si>
  <si>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</si>
  <si>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</si>
  <si>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</si>
  <si>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松川堰組合</t>
    <rPh sb="0" eb="2">
      <t>マツカワ</t>
    </rPh>
    <rPh sb="2" eb="3">
      <t>セキ</t>
    </rPh>
    <rPh sb="3" eb="5">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</si>
  <si>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</si>
  <si>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</si>
  <si>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法適用企業</t>
    <rPh sb="0" eb="1">
      <t>ホウ</t>
    </rPh>
    <rPh sb="1" eb="3">
      <t>テキヨウ</t>
    </rPh>
    <rPh sb="3" eb="5">
      <t>キギョウ</t>
    </rPh>
    <phoneticPr fontId="2"/>
  </si>
  <si>
    <t>-</t>
    <phoneticPr fontId="2"/>
  </si>
  <si>
    <t>-</t>
    <phoneticPr fontId="2"/>
  </si>
  <si>
    <t>-</t>
    <phoneticPr fontId="2"/>
  </si>
  <si>
    <t>○</t>
    <phoneticPr fontId="2"/>
  </si>
  <si>
    <t>川西町体育振興公社</t>
    <rPh sb="0" eb="3">
      <t>カワニシマチ</t>
    </rPh>
    <rPh sb="3" eb="5">
      <t>タイイク</t>
    </rPh>
    <rPh sb="5" eb="7">
      <t>シンコウ</t>
    </rPh>
    <rPh sb="7" eb="9">
      <t>コウシャ</t>
    </rPh>
    <phoneticPr fontId="2"/>
  </si>
  <si>
    <t>ダリヤパークサービス</t>
    <phoneticPr fontId="2"/>
  </si>
  <si>
    <t>川西町土地開発公社</t>
    <rPh sb="0" eb="3">
      <t>カワニシマチ</t>
    </rPh>
    <rPh sb="3" eb="5">
      <t>トチ</t>
    </rPh>
    <rPh sb="5" eb="7">
      <t>カイハツ</t>
    </rPh>
    <rPh sb="7" eb="9">
      <t>コウシャ</t>
    </rPh>
    <phoneticPr fontId="2"/>
  </si>
  <si>
    <t>山形鉄道</t>
    <rPh sb="0" eb="2">
      <t>ヤマガタ</t>
    </rPh>
    <rPh sb="2" eb="4">
      <t>テツドウ</t>
    </rPh>
    <phoneticPr fontId="2"/>
  </si>
  <si>
    <t>かわにし森のマルシェ</t>
    <rPh sb="4" eb="5">
      <t>モリ</t>
    </rPh>
    <phoneticPr fontId="2"/>
  </si>
  <si>
    <t>-</t>
    <phoneticPr fontId="2"/>
  </si>
  <si>
    <t>-</t>
    <phoneticPr fontId="2"/>
  </si>
  <si>
    <t>-</t>
    <phoneticPr fontId="2"/>
  </si>
  <si>
    <t>庁舎建設基金</t>
    <rPh sb="0" eb="2">
      <t>チョウシャ</t>
    </rPh>
    <rPh sb="2" eb="4">
      <t>ケンセツ</t>
    </rPh>
    <rPh sb="4" eb="6">
      <t>キキン</t>
    </rPh>
    <phoneticPr fontId="5"/>
  </si>
  <si>
    <t>起業支援基金</t>
    <rPh sb="0" eb="2">
      <t>キギョウ</t>
    </rPh>
    <rPh sb="2" eb="4">
      <t>シエン</t>
    </rPh>
    <rPh sb="4" eb="6">
      <t>キキン</t>
    </rPh>
    <phoneticPr fontId="5"/>
  </si>
  <si>
    <t>人材育成交流基金</t>
    <rPh sb="0" eb="2">
      <t>ジンザイ</t>
    </rPh>
    <rPh sb="2" eb="4">
      <t>イクセイ</t>
    </rPh>
    <rPh sb="4" eb="6">
      <t>コウリュウ</t>
    </rPh>
    <rPh sb="6" eb="8">
      <t>キキン</t>
    </rPh>
    <phoneticPr fontId="5"/>
  </si>
  <si>
    <t>本間喜一顕彰基金</t>
    <rPh sb="0" eb="2">
      <t>ホンマ</t>
    </rPh>
    <rPh sb="2" eb="4">
      <t>キイチ</t>
    </rPh>
    <rPh sb="4" eb="6">
      <t>ケンショウ</t>
    </rPh>
    <rPh sb="6" eb="8">
      <t>キキン</t>
    </rPh>
    <phoneticPr fontId="5"/>
  </si>
  <si>
    <t>ふるさとづくり基金</t>
    <rPh sb="7" eb="9">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</si>
  <si>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</si>
  <si>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</si>
  <si>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</si>
  <si>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</si>
  <si>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</si>
  <si>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</si>
  <si>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</si>
  <si>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</si>
  <si>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</si>
  <si>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近年大規模事業実施に係る起債の償還開始により、元利償還金が増加となっている。公営企業債の元利償還金に対する繰入金については、水道事業会計と下水道事業会計の算入額が減少し減額となっている。元利償還金については、今後も増加傾向が見込まれることから、投資的事業を抑制し町債発行の縮減を図る。
　新庁舎整備事業が開始した事により地方債残高は増加傾向となっている。また、財政調整基金や特定目的基金の取り崩しにより充当可能基金が減少しており、将来負担比率の分子は昨年度と比較し増加している。今後は投資的事業の選択や年度間の平準化を図り町債残高の縮減に努め将来的な財政負担の軽減に努める。</t>
    <rPh sb="1" eb="3">
      <t>キンネン</t>
    </rPh>
    <rPh sb="3" eb="6">
      <t>ダイキボ</t>
    </rPh>
    <rPh sb="6" eb="8">
      <t>ジギョウ</t>
    </rPh>
    <rPh sb="8" eb="10">
      <t>ジッシ</t>
    </rPh>
    <rPh sb="11" eb="12">
      <t>カカ</t>
    </rPh>
    <rPh sb="13" eb="15">
      <t>キサイ</t>
    </rPh>
    <rPh sb="16" eb="18">
      <t>ショウカン</t>
    </rPh>
    <rPh sb="18" eb="20">
      <t>カイシ</t>
    </rPh>
    <rPh sb="24" eb="26">
      <t>ガンリ</t>
    </rPh>
    <rPh sb="26" eb="29">
      <t>ショウカンキン</t>
    </rPh>
    <rPh sb="30" eb="32">
      <t>ゾウカ</t>
    </rPh>
    <rPh sb="39" eb="41">
      <t>コウエイ</t>
    </rPh>
    <rPh sb="41" eb="43">
      <t>キギョウ</t>
    </rPh>
    <rPh sb="43" eb="44">
      <t>サイ</t>
    </rPh>
    <rPh sb="45" eb="47">
      <t>ガンリ</t>
    </rPh>
    <rPh sb="47" eb="50">
      <t>ショウカンキン</t>
    </rPh>
    <rPh sb="51" eb="52">
      <t>タイ</t>
    </rPh>
    <rPh sb="54" eb="56">
      <t>クリイレ</t>
    </rPh>
    <rPh sb="56" eb="57">
      <t>キン</t>
    </rPh>
    <rPh sb="63" eb="65">
      <t>スイドウ</t>
    </rPh>
    <rPh sb="65" eb="67">
      <t>ジギョウ</t>
    </rPh>
    <rPh sb="67" eb="69">
      <t>カイケイ</t>
    </rPh>
    <rPh sb="70" eb="73">
      <t>ゲスイドウ</t>
    </rPh>
    <rPh sb="73" eb="75">
      <t>ジギョウ</t>
    </rPh>
    <rPh sb="75" eb="77">
      <t>カイケイ</t>
    </rPh>
    <rPh sb="78" eb="80">
      <t>サンニュウ</t>
    </rPh>
    <rPh sb="80" eb="81">
      <t>ガク</t>
    </rPh>
    <rPh sb="82" eb="84">
      <t>ゲンショウ</t>
    </rPh>
    <rPh sb="85" eb="87">
      <t>ゲンガク</t>
    </rPh>
    <rPh sb="94" eb="96">
      <t>ガンリ</t>
    </rPh>
    <rPh sb="96" eb="99">
      <t>ショウカンキン</t>
    </rPh>
    <rPh sb="105" eb="107">
      <t>コンゴ</t>
    </rPh>
    <rPh sb="108" eb="110">
      <t>ゾウカ</t>
    </rPh>
    <rPh sb="110" eb="112">
      <t>ケイコウ</t>
    </rPh>
    <rPh sb="113" eb="115">
      <t>ミコ</t>
    </rPh>
    <rPh sb="123" eb="126">
      <t>トウシテキ</t>
    </rPh>
    <rPh sb="126" eb="128">
      <t>ジギョウ</t>
    </rPh>
    <rPh sb="129" eb="131">
      <t>ヨクセイ</t>
    </rPh>
    <rPh sb="132" eb="134">
      <t>チョウサイ</t>
    </rPh>
    <rPh sb="134" eb="136">
      <t>ハッコウ</t>
    </rPh>
    <rPh sb="137" eb="139">
      <t>シュクゲン</t>
    </rPh>
    <rPh sb="140" eb="141">
      <t>ハカ</t>
    </rPh>
    <rPh sb="145" eb="148">
      <t>シンチョウシャ</t>
    </rPh>
    <rPh sb="148" eb="150">
      <t>セイビ</t>
    </rPh>
    <rPh sb="150" eb="152">
      <t>ジギョウ</t>
    </rPh>
    <rPh sb="153" eb="155">
      <t>カイシ</t>
    </rPh>
    <rPh sb="157" eb="158">
      <t>コト</t>
    </rPh>
    <rPh sb="161" eb="164">
      <t>チホウサイ</t>
    </rPh>
    <rPh sb="164" eb="166">
      <t>ザンダカ</t>
    </rPh>
    <rPh sb="167" eb="169">
      <t>ゾウカ</t>
    </rPh>
    <rPh sb="169" eb="171">
      <t>ケイコウ</t>
    </rPh>
    <rPh sb="181" eb="183">
      <t>ザイセイ</t>
    </rPh>
    <rPh sb="183" eb="185">
      <t>チョウセイ</t>
    </rPh>
    <rPh sb="185" eb="187">
      <t>キキン</t>
    </rPh>
    <rPh sb="188" eb="190">
      <t>トクテイ</t>
    </rPh>
    <rPh sb="190" eb="192">
      <t>モクテキ</t>
    </rPh>
    <rPh sb="192" eb="194">
      <t>キキン</t>
    </rPh>
    <rPh sb="195" eb="196">
      <t>ト</t>
    </rPh>
    <rPh sb="197" eb="198">
      <t>クズ</t>
    </rPh>
    <rPh sb="202" eb="204">
      <t>ジュウトウ</t>
    </rPh>
    <rPh sb="204" eb="206">
      <t>カノウ</t>
    </rPh>
    <rPh sb="206" eb="208">
      <t>キキン</t>
    </rPh>
    <rPh sb="209" eb="211">
      <t>ゲンショウ</t>
    </rPh>
    <rPh sb="216" eb="218">
      <t>ショウライ</t>
    </rPh>
    <rPh sb="218" eb="220">
      <t>フタン</t>
    </rPh>
    <rPh sb="220" eb="222">
      <t>ヒリツ</t>
    </rPh>
    <rPh sb="223" eb="225">
      <t>ブンシ</t>
    </rPh>
    <rPh sb="226" eb="229">
      <t>サクネンド</t>
    </rPh>
    <rPh sb="230" eb="232">
      <t>ヒカク</t>
    </rPh>
    <rPh sb="233" eb="235">
      <t>ゾウカ</t>
    </rPh>
    <rPh sb="240" eb="242">
      <t>コンゴ</t>
    </rPh>
    <rPh sb="243" eb="246">
      <t>トウシテキ</t>
    </rPh>
    <phoneticPr fontId="5"/>
  </si>
  <si>
    <t>実質公債費比率</t>
    <phoneticPr fontId="5"/>
  </si>
  <si>
    <t>　将来負担比率については、新庁舎整備事業が開始したことにより、地方債残高は増加傾向となっている。また、財政調整基金や特定目的基金の取り崩しにより充当可能基金が減少しており、比率が増加している要因の一つとなっている。今後は、事業の選択や年度間の平準化を図り町債残高の縮減に努め将来的な財政負担の軽減に努める。　</t>
    <rPh sb="1" eb="3">
      <t>ショウライ</t>
    </rPh>
    <rPh sb="3" eb="5">
      <t>フタン</t>
    </rPh>
    <rPh sb="5" eb="6">
      <t>ヒ</t>
    </rPh>
    <rPh sb="6" eb="7">
      <t>リツ</t>
    </rPh>
    <rPh sb="13" eb="16">
      <t>シンチョウシャ</t>
    </rPh>
    <rPh sb="16" eb="18">
      <t>セイビ</t>
    </rPh>
    <rPh sb="18" eb="20">
      <t>ジギョウ</t>
    </rPh>
    <rPh sb="21" eb="23">
      <t>カイシ</t>
    </rPh>
    <rPh sb="31" eb="34">
      <t>チホウサイ</t>
    </rPh>
    <rPh sb="34" eb="36">
      <t>ザンダカ</t>
    </rPh>
    <rPh sb="37" eb="39">
      <t>ゾウカ</t>
    </rPh>
    <rPh sb="39" eb="41">
      <t>ケイコウ</t>
    </rPh>
    <rPh sb="51" eb="53">
      <t>ザイセイ</t>
    </rPh>
    <rPh sb="53" eb="55">
      <t>チョウセイ</t>
    </rPh>
    <rPh sb="55" eb="57">
      <t>キキン</t>
    </rPh>
    <rPh sb="58" eb="60">
      <t>トクテイ</t>
    </rPh>
    <rPh sb="60" eb="62">
      <t>モクテキ</t>
    </rPh>
    <rPh sb="62" eb="64">
      <t>キキン</t>
    </rPh>
    <rPh sb="65" eb="66">
      <t>ト</t>
    </rPh>
    <rPh sb="67" eb="68">
      <t>クズ</t>
    </rPh>
    <rPh sb="72" eb="74">
      <t>ジュウトウ</t>
    </rPh>
    <rPh sb="74" eb="76">
      <t>カノウ</t>
    </rPh>
    <rPh sb="76" eb="78">
      <t>キキン</t>
    </rPh>
    <rPh sb="79" eb="81">
      <t>ゲンショウ</t>
    </rPh>
    <rPh sb="86" eb="88">
      <t>ヒリツ</t>
    </rPh>
    <rPh sb="89" eb="91">
      <t>ゾウカ</t>
    </rPh>
    <rPh sb="95" eb="97">
      <t>ヨウイン</t>
    </rPh>
    <rPh sb="98" eb="99">
      <t>ヒト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</si>
</sst>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77577</c:v>
                </c:pt>
                <c:pt idx="1">
                  <c:v>115123</c:v>
                </c:pt>
                <c:pt idx="2">
                  <c:v>98899</c:v>
                </c:pt>
                <c:pt idx="3">
                  <c:v>96462</c:v>
                </c:pt>
                <c:pt idx="4">
                  <c:v>83103</c:v>
                </c:pt>
              </c:numCache>
            </c:numRef>
          </c:val>
          <c:smooth val="0"/>
          <c:extLst xmlns:c16r2="http://schemas.microsoft.com/office/drawing/2015/06/chart">
            <c:ext xmlns:c16="http://schemas.microsoft.com/office/drawing/2014/chart" uri="{C3380CC4-5D6E-409C-BE32-E72D297353CC}">
              <c16:uniqueId val="{00000000-68ED-4709-8C43-2CCF4097AEA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127600</c:v>
                </c:pt>
                <c:pt idx="1">
                  <c:v>82935</c:v>
                </c:pt>
                <c:pt idx="2">
                  <c:v>72647</c:v>
                </c:pt>
                <c:pt idx="3">
                  <c:v>70568</c:v>
                </c:pt>
                <c:pt idx="4">
                  <c:v>105689</c:v>
                </c:pt>
              </c:numCache>
            </c:numRef>
          </c:val>
          <c:smooth val="0"/>
          <c:extLst xmlns:c16r2="http://schemas.microsoft.com/office/drawing/2015/06/chart">
            <c:ext xmlns:c16="http://schemas.microsoft.com/office/drawing/2014/chart" uri="{C3380CC4-5D6E-409C-BE32-E72D297353CC}">
              <c16:uniqueId val="{00000001-68ED-4709-8C43-2CCF4097AEA0}"/>
            </c:ext>
          </c:extLst>
        </c:ser>
        <c:dLbls>
          <c:showLegendKey val="0"/>
          <c:showVal val="0"/>
          <c:showCatName val="0"/>
          <c:showSerName val="0"/>
          <c:showPercent val="0"/>
          <c:showBubbleSize val="0"/>
        </c:dLbls>
        <c:marker val="1"/>
        <c:smooth val="0"/>
        <c:axId val="452798112"/>
        <c:axId val="452791840"/>
      </c:lineChart>
      <c:catAx>
        <c:axId val="452798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2791840"/>
        <c:crosses val="autoZero"/>
        <c:auto val="1"/>
        <c:lblAlgn val="ctr"/>
        <c:lblOffset val="100"/>
        <c:tickLblSkip val="1"/>
        <c:tickMarkSkip val="1"/>
        <c:noMultiLvlLbl val="0"/>
      </c:catAx>
      <c:valAx>
        <c:axId val="45279184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2798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4.1399999999999997</c:v>
                </c:pt>
                <c:pt idx="1">
                  <c:v>3.46</c:v>
                </c:pt>
                <c:pt idx="2">
                  <c:v>3.18</c:v>
                </c:pt>
                <c:pt idx="3">
                  <c:v>1.72</c:v>
                </c:pt>
                <c:pt idx="4">
                  <c:v>4.13</c:v>
                </c:pt>
              </c:numCache>
            </c:numRef>
          </c:val>
          <c:extLst xmlns:c16r2="http://schemas.microsoft.com/office/drawing/2015/06/chart">
            <c:ext xmlns:c16="http://schemas.microsoft.com/office/drawing/2014/chart" uri="{C3380CC4-5D6E-409C-BE32-E72D297353CC}">
              <c16:uniqueId val="{00000000-F264-431C-953E-BBB18C011B7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12.45</c:v>
                </c:pt>
                <c:pt idx="1">
                  <c:v>9.85</c:v>
                </c:pt>
                <c:pt idx="2">
                  <c:v>7.44</c:v>
                </c:pt>
                <c:pt idx="3">
                  <c:v>5.61</c:v>
                </c:pt>
                <c:pt idx="4">
                  <c:v>3.44</c:v>
                </c:pt>
              </c:numCache>
            </c:numRef>
          </c:val>
          <c:extLst xmlns:c16r2="http://schemas.microsoft.com/office/drawing/2015/06/chart">
            <c:ext xmlns:c16="http://schemas.microsoft.com/office/drawing/2014/chart" uri="{C3380CC4-5D6E-409C-BE32-E72D297353CC}">
              <c16:uniqueId val="{00000001-F264-431C-953E-BBB18C011B72}"/>
            </c:ext>
          </c:extLst>
        </c:ser>
        <c:dLbls>
          <c:showLegendKey val="0"/>
          <c:showVal val="0"/>
          <c:showCatName val="0"/>
          <c:showSerName val="0"/>
          <c:showPercent val="0"/>
          <c:showBubbleSize val="0"/>
        </c:dLbls>
        <c:gapWidth val="250"/>
        <c:overlap val="100"/>
        <c:axId val="452793016"/>
        <c:axId val="452797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0.09</c:v>
                </c:pt>
                <c:pt idx="1">
                  <c:v>-3.15</c:v>
                </c:pt>
                <c:pt idx="2">
                  <c:v>-2.77</c:v>
                </c:pt>
                <c:pt idx="3">
                  <c:v>-3.27</c:v>
                </c:pt>
                <c:pt idx="4">
                  <c:v>0.28000000000000003</c:v>
                </c:pt>
              </c:numCache>
            </c:numRef>
          </c:val>
          <c:smooth val="0"/>
          <c:extLst xmlns:c16r2="http://schemas.microsoft.com/office/drawing/2015/06/chart">
            <c:ext xmlns:c16="http://schemas.microsoft.com/office/drawing/2014/chart" uri="{C3380CC4-5D6E-409C-BE32-E72D297353CC}">
              <c16:uniqueId val="{00000002-F264-431C-953E-BBB18C011B72}"/>
            </c:ext>
          </c:extLst>
        </c:ser>
        <c:dLbls>
          <c:showLegendKey val="0"/>
          <c:showVal val="0"/>
          <c:showCatName val="0"/>
          <c:showSerName val="0"/>
          <c:showPercent val="0"/>
          <c:showBubbleSize val="0"/>
        </c:dLbls>
        <c:marker val="1"/>
        <c:smooth val="0"/>
        <c:axId val="452793016"/>
        <c:axId val="452797328"/>
      </c:lineChart>
      <c:catAx>
        <c:axId val="452793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2797328"/>
        <c:crosses val="autoZero"/>
        <c:auto val="1"/>
        <c:lblAlgn val="ctr"/>
        <c:lblOffset val="100"/>
        <c:tickLblSkip val="1"/>
        <c:tickMarkSkip val="1"/>
        <c:noMultiLvlLbl val="0"/>
      </c:catAx>
      <c:valAx>
        <c:axId val="452797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2793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55E-4E47-A6FC-48774AEBDB1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55E-4E47-A6FC-48774AEBDB1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A55E-4E47-A6FC-48774AEBDB16}"/>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0.05</c:v>
                </c:pt>
                <c:pt idx="4">
                  <c:v>#N/A</c:v>
                </c:pt>
                <c:pt idx="5">
                  <c:v>0.05</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A55E-4E47-A6FC-48774AEBDB1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0.03</c:v>
                </c:pt>
                <c:pt idx="4">
                  <c:v>#N/A</c:v>
                </c:pt>
                <c:pt idx="5">
                  <c:v>0.03</c:v>
                </c:pt>
                <c:pt idx="6">
                  <c:v>#N/A</c:v>
                </c:pt>
                <c:pt idx="7">
                  <c:v>0.05</c:v>
                </c:pt>
                <c:pt idx="8">
                  <c:v>#N/A</c:v>
                </c:pt>
                <c:pt idx="9">
                  <c:v>0.02</c:v>
                </c:pt>
              </c:numCache>
            </c:numRef>
          </c:val>
          <c:extLst xmlns:c16r2="http://schemas.microsoft.com/office/drawing/2015/06/chart">
            <c:ext xmlns:c16="http://schemas.microsoft.com/office/drawing/2014/chart" uri="{C3380CC4-5D6E-409C-BE32-E72D297353CC}">
              <c16:uniqueId val="{00000004-A55E-4E47-A6FC-48774AEBDB16}"/>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0.09</c:v>
                </c:pt>
                <c:pt idx="2">
                  <c:v>#N/A</c:v>
                </c:pt>
                <c:pt idx="3">
                  <c:v>0.16</c:v>
                </c:pt>
                <c:pt idx="4">
                  <c:v>#N/A</c:v>
                </c:pt>
                <c:pt idx="5">
                  <c:v>0.11</c:v>
                </c:pt>
                <c:pt idx="6">
                  <c:v>#N/A</c:v>
                </c:pt>
                <c:pt idx="7">
                  <c:v>0.01</c:v>
                </c:pt>
                <c:pt idx="8">
                  <c:v>#N/A</c:v>
                </c:pt>
                <c:pt idx="9">
                  <c:v>0.16</c:v>
                </c:pt>
              </c:numCache>
            </c:numRef>
          </c:val>
          <c:extLst xmlns:c16r2="http://schemas.microsoft.com/office/drawing/2015/06/chart">
            <c:ext xmlns:c16="http://schemas.microsoft.com/office/drawing/2014/chart" uri="{C3380CC4-5D6E-409C-BE32-E72D297353CC}">
              <c16:uniqueId val="{00000005-A55E-4E47-A6FC-48774AEBDB16}"/>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7.0000000000000007E-2</c:v>
                </c:pt>
                <c:pt idx="2">
                  <c:v>#N/A</c:v>
                </c:pt>
                <c:pt idx="3">
                  <c:v>0.83</c:v>
                </c:pt>
                <c:pt idx="4">
                  <c:v>#N/A</c:v>
                </c:pt>
                <c:pt idx="5">
                  <c:v>0.79</c:v>
                </c:pt>
                <c:pt idx="6">
                  <c:v>#N/A</c:v>
                </c:pt>
                <c:pt idx="7">
                  <c:v>0.72</c:v>
                </c:pt>
                <c:pt idx="8">
                  <c:v>#N/A</c:v>
                </c:pt>
                <c:pt idx="9">
                  <c:v>0.18</c:v>
                </c:pt>
              </c:numCache>
            </c:numRef>
          </c:val>
          <c:extLst xmlns:c16r2="http://schemas.microsoft.com/office/drawing/2015/06/chart">
            <c:ext xmlns:c16="http://schemas.microsoft.com/office/drawing/2014/chart" uri="{C3380CC4-5D6E-409C-BE32-E72D297353CC}">
              <c16:uniqueId val="{00000006-A55E-4E47-A6FC-48774AEBDB16}"/>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0.36</c:v>
                </c:pt>
                <c:pt idx="2">
                  <c:v>#N/A</c:v>
                </c:pt>
                <c:pt idx="3">
                  <c:v>0.63</c:v>
                </c:pt>
                <c:pt idx="4">
                  <c:v>#N/A</c:v>
                </c:pt>
                <c:pt idx="5">
                  <c:v>0.72</c:v>
                </c:pt>
                <c:pt idx="6">
                  <c:v>#N/A</c:v>
                </c:pt>
                <c:pt idx="7">
                  <c:v>0.76</c:v>
                </c:pt>
                <c:pt idx="8">
                  <c:v>#N/A</c:v>
                </c:pt>
                <c:pt idx="9">
                  <c:v>0.42</c:v>
                </c:pt>
              </c:numCache>
            </c:numRef>
          </c:val>
          <c:extLst xmlns:c16r2="http://schemas.microsoft.com/office/drawing/2015/06/chart">
            <c:ext xmlns:c16="http://schemas.microsoft.com/office/drawing/2014/chart" uri="{C3380CC4-5D6E-409C-BE32-E72D297353CC}">
              <c16:uniqueId val="{00000007-A55E-4E47-A6FC-48774AEBDB1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2.1</c:v>
                </c:pt>
                <c:pt idx="2">
                  <c:v>#N/A</c:v>
                </c:pt>
                <c:pt idx="3">
                  <c:v>2.3199999999999998</c:v>
                </c:pt>
                <c:pt idx="4">
                  <c:v>#N/A</c:v>
                </c:pt>
                <c:pt idx="5">
                  <c:v>2.2400000000000002</c:v>
                </c:pt>
                <c:pt idx="6">
                  <c:v>#N/A</c:v>
                </c:pt>
                <c:pt idx="7">
                  <c:v>2.89</c:v>
                </c:pt>
                <c:pt idx="8">
                  <c:v>#N/A</c:v>
                </c:pt>
                <c:pt idx="9">
                  <c:v>3.39</c:v>
                </c:pt>
              </c:numCache>
            </c:numRef>
          </c:val>
          <c:extLst xmlns:c16r2="http://schemas.microsoft.com/office/drawing/2015/06/chart">
            <c:ext xmlns:c16="http://schemas.microsoft.com/office/drawing/2014/chart" uri="{C3380CC4-5D6E-409C-BE32-E72D297353CC}">
              <c16:uniqueId val="{00000008-A55E-4E47-A6FC-48774AEBDB1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4.1399999999999997</c:v>
                </c:pt>
                <c:pt idx="2">
                  <c:v>#N/A</c:v>
                </c:pt>
                <c:pt idx="3">
                  <c:v>3.45</c:v>
                </c:pt>
                <c:pt idx="4">
                  <c:v>#N/A</c:v>
                </c:pt>
                <c:pt idx="5">
                  <c:v>3.17</c:v>
                </c:pt>
                <c:pt idx="6">
                  <c:v>#N/A</c:v>
                </c:pt>
                <c:pt idx="7">
                  <c:v>1.71</c:v>
                </c:pt>
                <c:pt idx="8">
                  <c:v>#N/A</c:v>
                </c:pt>
                <c:pt idx="9">
                  <c:v>4.13</c:v>
                </c:pt>
              </c:numCache>
            </c:numRef>
          </c:val>
          <c:extLst xmlns:c16r2="http://schemas.microsoft.com/office/drawing/2015/06/chart">
            <c:ext xmlns:c16="http://schemas.microsoft.com/office/drawing/2014/chart" uri="{C3380CC4-5D6E-409C-BE32-E72D297353CC}">
              <c16:uniqueId val="{00000009-A55E-4E47-A6FC-48774AEBDB16}"/>
            </c:ext>
          </c:extLst>
        </c:ser>
        <c:dLbls>
          <c:showLegendKey val="0"/>
          <c:showVal val="0"/>
          <c:showCatName val="0"/>
          <c:showSerName val="0"/>
          <c:showPercent val="0"/>
          <c:showBubbleSize val="0"/>
        </c:dLbls>
        <c:gapWidth val="150"/>
        <c:overlap val="100"/>
        <c:axId val="452793800"/>
        <c:axId val="452794192"/>
      </c:barChart>
      <c:catAx>
        <c:axId val="452793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2794192"/>
        <c:crosses val="autoZero"/>
        <c:auto val="1"/>
        <c:lblAlgn val="ctr"/>
        <c:lblOffset val="100"/>
        <c:tickLblSkip val="1"/>
        <c:tickMarkSkip val="1"/>
        <c:noMultiLvlLbl val="0"/>
      </c:catAx>
      <c:valAx>
        <c:axId val="452794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2793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1449</c:v>
                </c:pt>
                <c:pt idx="5">
                  <c:v>1542</c:v>
                </c:pt>
                <c:pt idx="8">
                  <c:v>1551</c:v>
                </c:pt>
                <c:pt idx="11">
                  <c:v>1593</c:v>
                </c:pt>
                <c:pt idx="14">
                  <c:v>1737</c:v>
                </c:pt>
              </c:numCache>
            </c:numRef>
          </c:val>
          <c:extLst xmlns:c16r2="http://schemas.microsoft.com/office/drawing/2015/06/chart">
            <c:ext xmlns:c16="http://schemas.microsoft.com/office/drawing/2014/chart" uri="{C3380CC4-5D6E-409C-BE32-E72D297353CC}">
              <c16:uniqueId val="{00000000-01AD-4085-B037-DED24EC4393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1</c:v>
                </c:pt>
                <c:pt idx="6">
                  <c:v>1</c:v>
                </c:pt>
                <c:pt idx="9">
                  <c:v>1</c:v>
                </c:pt>
                <c:pt idx="12">
                  <c:v>2</c:v>
                </c:pt>
              </c:numCache>
            </c:numRef>
          </c:val>
          <c:extLst xmlns:c16r2="http://schemas.microsoft.com/office/drawing/2015/06/chart">
            <c:ext xmlns:c16="http://schemas.microsoft.com/office/drawing/2014/chart" uri="{C3380CC4-5D6E-409C-BE32-E72D297353CC}">
              <c16:uniqueId val="{00000001-01AD-4085-B037-DED24EC4393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3</c:v>
                </c:pt>
                <c:pt idx="6">
                  <c:v>3</c:v>
                </c:pt>
                <c:pt idx="9">
                  <c:v>3</c:v>
                </c:pt>
                <c:pt idx="12">
                  <c:v>3</c:v>
                </c:pt>
              </c:numCache>
            </c:numRef>
          </c:val>
          <c:extLst xmlns:c16r2="http://schemas.microsoft.com/office/drawing/2015/06/chart">
            <c:ext xmlns:c16="http://schemas.microsoft.com/office/drawing/2014/chart" uri="{C3380CC4-5D6E-409C-BE32-E72D297353CC}">
              <c16:uniqueId val="{00000002-01AD-4085-B037-DED24EC4393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624</c:v>
                </c:pt>
                <c:pt idx="3">
                  <c:v>731</c:v>
                </c:pt>
                <c:pt idx="6">
                  <c:v>677</c:v>
                </c:pt>
                <c:pt idx="9">
                  <c:v>675</c:v>
                </c:pt>
                <c:pt idx="12">
                  <c:v>671</c:v>
                </c:pt>
              </c:numCache>
            </c:numRef>
          </c:val>
          <c:extLst xmlns:c16r2="http://schemas.microsoft.com/office/drawing/2015/06/chart">
            <c:ext xmlns:c16="http://schemas.microsoft.com/office/drawing/2014/chart" uri="{C3380CC4-5D6E-409C-BE32-E72D297353CC}">
              <c16:uniqueId val="{00000003-01AD-4085-B037-DED24EC4393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290</c:v>
                </c:pt>
                <c:pt idx="3">
                  <c:v>324</c:v>
                </c:pt>
                <c:pt idx="6">
                  <c:v>308</c:v>
                </c:pt>
                <c:pt idx="9">
                  <c:v>360</c:v>
                </c:pt>
                <c:pt idx="12">
                  <c:v>343</c:v>
                </c:pt>
              </c:numCache>
            </c:numRef>
          </c:val>
          <c:extLst xmlns:c16r2="http://schemas.microsoft.com/office/drawing/2015/06/chart">
            <c:ext xmlns:c16="http://schemas.microsoft.com/office/drawing/2014/chart" uri="{C3380CC4-5D6E-409C-BE32-E72D297353CC}">
              <c16:uniqueId val="{00000004-01AD-4085-B037-DED24EC4393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1AD-4085-B037-DED24EC4393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1AD-4085-B037-DED24EC4393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1058</c:v>
                </c:pt>
                <c:pt idx="3">
                  <c:v>1105</c:v>
                </c:pt>
                <c:pt idx="6">
                  <c:v>1184</c:v>
                </c:pt>
                <c:pt idx="9">
                  <c:v>1269</c:v>
                </c:pt>
                <c:pt idx="12">
                  <c:v>1301</c:v>
                </c:pt>
              </c:numCache>
            </c:numRef>
          </c:val>
          <c:extLst xmlns:c16r2="http://schemas.microsoft.com/office/drawing/2015/06/chart">
            <c:ext xmlns:c16="http://schemas.microsoft.com/office/drawing/2014/chart" uri="{C3380CC4-5D6E-409C-BE32-E72D297353CC}">
              <c16:uniqueId val="{00000007-01AD-4085-B037-DED24EC4393A}"/>
            </c:ext>
          </c:extLst>
        </c:ser>
        <c:dLbls>
          <c:showLegendKey val="0"/>
          <c:showVal val="0"/>
          <c:showCatName val="0"/>
          <c:showSerName val="0"/>
          <c:showPercent val="0"/>
          <c:showBubbleSize val="0"/>
        </c:dLbls>
        <c:gapWidth val="100"/>
        <c:overlap val="100"/>
        <c:axId val="452799288"/>
        <c:axId val="452796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523</c:v>
                </c:pt>
                <c:pt idx="2">
                  <c:v>#N/A</c:v>
                </c:pt>
                <c:pt idx="3">
                  <c:v>#N/A</c:v>
                </c:pt>
                <c:pt idx="4">
                  <c:v>622</c:v>
                </c:pt>
                <c:pt idx="5">
                  <c:v>#N/A</c:v>
                </c:pt>
                <c:pt idx="6">
                  <c:v>#N/A</c:v>
                </c:pt>
                <c:pt idx="7">
                  <c:v>622</c:v>
                </c:pt>
                <c:pt idx="8">
                  <c:v>#N/A</c:v>
                </c:pt>
                <c:pt idx="9">
                  <c:v>#N/A</c:v>
                </c:pt>
                <c:pt idx="10">
                  <c:v>715</c:v>
                </c:pt>
                <c:pt idx="11">
                  <c:v>#N/A</c:v>
                </c:pt>
                <c:pt idx="12">
                  <c:v>#N/A</c:v>
                </c:pt>
                <c:pt idx="13">
                  <c:v>583</c:v>
                </c:pt>
                <c:pt idx="14">
                  <c:v>#N/A</c:v>
                </c:pt>
              </c:numCache>
            </c:numRef>
          </c:val>
          <c:smooth val="0"/>
          <c:extLst xmlns:c16r2="http://schemas.microsoft.com/office/drawing/2015/06/chart">
            <c:ext xmlns:c16="http://schemas.microsoft.com/office/drawing/2014/chart" uri="{C3380CC4-5D6E-409C-BE32-E72D297353CC}">
              <c16:uniqueId val="{00000008-01AD-4085-B037-DED24EC4393A}"/>
            </c:ext>
          </c:extLst>
        </c:ser>
        <c:dLbls>
          <c:showLegendKey val="0"/>
          <c:showVal val="0"/>
          <c:showCatName val="0"/>
          <c:showSerName val="0"/>
          <c:showPercent val="0"/>
          <c:showBubbleSize val="0"/>
        </c:dLbls>
        <c:marker val="1"/>
        <c:smooth val="0"/>
        <c:axId val="452799288"/>
        <c:axId val="452796544"/>
      </c:lineChart>
      <c:catAx>
        <c:axId val="452799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2796544"/>
        <c:crosses val="autoZero"/>
        <c:auto val="1"/>
        <c:lblAlgn val="ctr"/>
        <c:lblOffset val="100"/>
        <c:tickLblSkip val="1"/>
        <c:tickMarkSkip val="1"/>
        <c:noMultiLvlLbl val="0"/>
      </c:catAx>
      <c:valAx>
        <c:axId val="452796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2799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16572</c:v>
                </c:pt>
                <c:pt idx="5">
                  <c:v>16144</c:v>
                </c:pt>
                <c:pt idx="8">
                  <c:v>15837</c:v>
                </c:pt>
                <c:pt idx="11">
                  <c:v>15261</c:v>
                </c:pt>
                <c:pt idx="14">
                  <c:v>14625</c:v>
                </c:pt>
              </c:numCache>
            </c:numRef>
          </c:val>
          <c:extLst xmlns:c16r2="http://schemas.microsoft.com/office/drawing/2015/06/chart">
            <c:ext xmlns:c16="http://schemas.microsoft.com/office/drawing/2014/chart" uri="{C3380CC4-5D6E-409C-BE32-E72D297353CC}">
              <c16:uniqueId val="{00000000-B9C8-404C-B9C8-8C0042D6908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328</c:v>
                </c:pt>
                <c:pt idx="5">
                  <c:v>441</c:v>
                </c:pt>
                <c:pt idx="8">
                  <c:v>463</c:v>
                </c:pt>
                <c:pt idx="11">
                  <c:v>488</c:v>
                </c:pt>
                <c:pt idx="14">
                  <c:v>349</c:v>
                </c:pt>
              </c:numCache>
            </c:numRef>
          </c:val>
          <c:extLst xmlns:c16r2="http://schemas.microsoft.com/office/drawing/2015/06/chart">
            <c:ext xmlns:c16="http://schemas.microsoft.com/office/drawing/2014/chart" uri="{C3380CC4-5D6E-409C-BE32-E72D297353CC}">
              <c16:uniqueId val="{00000001-B9C8-404C-B9C8-8C0042D6908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1595</c:v>
                </c:pt>
                <c:pt idx="5">
                  <c:v>1519</c:v>
                </c:pt>
                <c:pt idx="8">
                  <c:v>1349</c:v>
                </c:pt>
                <c:pt idx="11">
                  <c:v>1344</c:v>
                </c:pt>
                <c:pt idx="14">
                  <c:v>1125</c:v>
                </c:pt>
              </c:numCache>
            </c:numRef>
          </c:val>
          <c:extLst xmlns:c16r2="http://schemas.microsoft.com/office/drawing/2015/06/chart">
            <c:ext xmlns:c16="http://schemas.microsoft.com/office/drawing/2014/chart" uri="{C3380CC4-5D6E-409C-BE32-E72D297353CC}">
              <c16:uniqueId val="{00000002-B9C8-404C-B9C8-8C0042D6908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9C8-404C-B9C8-8C0042D6908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9C8-404C-B9C8-8C0042D6908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8</c:v>
                </c:pt>
                <c:pt idx="3">
                  <c:v>26</c:v>
                </c:pt>
                <c:pt idx="6">
                  <c:v>27</c:v>
                </c:pt>
                <c:pt idx="9">
                  <c:v>0</c:v>
                </c:pt>
                <c:pt idx="12">
                  <c:v>0</c:v>
                </c:pt>
              </c:numCache>
            </c:numRef>
          </c:val>
          <c:extLst xmlns:c16r2="http://schemas.microsoft.com/office/drawing/2015/06/chart">
            <c:ext xmlns:c16="http://schemas.microsoft.com/office/drawing/2014/chart" uri="{C3380CC4-5D6E-409C-BE32-E72D297353CC}">
              <c16:uniqueId val="{00000005-B9C8-404C-B9C8-8C0042D6908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1119</c:v>
                </c:pt>
                <c:pt idx="3">
                  <c:v>1185</c:v>
                </c:pt>
                <c:pt idx="6">
                  <c:v>1153</c:v>
                </c:pt>
                <c:pt idx="9">
                  <c:v>1062</c:v>
                </c:pt>
                <c:pt idx="12">
                  <c:v>988</c:v>
                </c:pt>
              </c:numCache>
            </c:numRef>
          </c:val>
          <c:extLst xmlns:c16r2="http://schemas.microsoft.com/office/drawing/2015/06/chart">
            <c:ext xmlns:c16="http://schemas.microsoft.com/office/drawing/2014/chart" uri="{C3380CC4-5D6E-409C-BE32-E72D297353CC}">
              <c16:uniqueId val="{00000006-B9C8-404C-B9C8-8C0042D6908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6772</c:v>
                </c:pt>
                <c:pt idx="3">
                  <c:v>6307</c:v>
                </c:pt>
                <c:pt idx="6">
                  <c:v>5906</c:v>
                </c:pt>
                <c:pt idx="9">
                  <c:v>5492</c:v>
                </c:pt>
                <c:pt idx="12">
                  <c:v>5008</c:v>
                </c:pt>
              </c:numCache>
            </c:numRef>
          </c:val>
          <c:extLst xmlns:c16r2="http://schemas.microsoft.com/office/drawing/2015/06/chart">
            <c:ext xmlns:c16="http://schemas.microsoft.com/office/drawing/2014/chart" uri="{C3380CC4-5D6E-409C-BE32-E72D297353CC}">
              <c16:uniqueId val="{00000007-B9C8-404C-B9C8-8C0042D6908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3758</c:v>
                </c:pt>
                <c:pt idx="3">
                  <c:v>3767</c:v>
                </c:pt>
                <c:pt idx="6">
                  <c:v>3715</c:v>
                </c:pt>
                <c:pt idx="9">
                  <c:v>3708</c:v>
                </c:pt>
                <c:pt idx="12">
                  <c:v>3537</c:v>
                </c:pt>
              </c:numCache>
            </c:numRef>
          </c:val>
          <c:extLst xmlns:c16r2="http://schemas.microsoft.com/office/drawing/2015/06/chart">
            <c:ext xmlns:c16="http://schemas.microsoft.com/office/drawing/2014/chart" uri="{C3380CC4-5D6E-409C-BE32-E72D297353CC}">
              <c16:uniqueId val="{00000008-B9C8-404C-B9C8-8C0042D6908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19</c:v>
                </c:pt>
                <c:pt idx="3">
                  <c:v>15</c:v>
                </c:pt>
                <c:pt idx="6">
                  <c:v>12</c:v>
                </c:pt>
                <c:pt idx="9">
                  <c:v>3</c:v>
                </c:pt>
                <c:pt idx="12">
                  <c:v>3</c:v>
                </c:pt>
              </c:numCache>
            </c:numRef>
          </c:val>
          <c:extLst xmlns:c16r2="http://schemas.microsoft.com/office/drawing/2015/06/chart">
            <c:ext xmlns:c16="http://schemas.microsoft.com/office/drawing/2014/chart" uri="{C3380CC4-5D6E-409C-BE32-E72D297353CC}">
              <c16:uniqueId val="{00000009-B9C8-404C-B9C8-8C0042D6908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12596</c:v>
                </c:pt>
                <c:pt idx="3">
                  <c:v>12979</c:v>
                </c:pt>
                <c:pt idx="6">
                  <c:v>13112</c:v>
                </c:pt>
                <c:pt idx="9">
                  <c:v>12913</c:v>
                </c:pt>
                <c:pt idx="12">
                  <c:v>13092</c:v>
                </c:pt>
              </c:numCache>
            </c:numRef>
          </c:val>
          <c:extLst xmlns:c16r2="http://schemas.microsoft.com/office/drawing/2015/06/chart">
            <c:ext xmlns:c16="http://schemas.microsoft.com/office/drawing/2014/chart" uri="{C3380CC4-5D6E-409C-BE32-E72D297353CC}">
              <c16:uniqueId val="{0000000A-B9C8-404C-B9C8-8C0042D69081}"/>
            </c:ext>
          </c:extLst>
        </c:ser>
        <c:dLbls>
          <c:showLegendKey val="0"/>
          <c:showVal val="0"/>
          <c:showCatName val="0"/>
          <c:showSerName val="0"/>
          <c:showPercent val="0"/>
          <c:showBubbleSize val="0"/>
        </c:dLbls>
        <c:gapWidth val="100"/>
        <c:overlap val="100"/>
        <c:axId val="466482752"/>
        <c:axId val="466483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5777</c:v>
                </c:pt>
                <c:pt idx="2">
                  <c:v>#N/A</c:v>
                </c:pt>
                <c:pt idx="3">
                  <c:v>#N/A</c:v>
                </c:pt>
                <c:pt idx="4">
                  <c:v>6176</c:v>
                </c:pt>
                <c:pt idx="5">
                  <c:v>#N/A</c:v>
                </c:pt>
                <c:pt idx="6">
                  <c:v>#N/A</c:v>
                </c:pt>
                <c:pt idx="7">
                  <c:v>6276</c:v>
                </c:pt>
                <c:pt idx="8">
                  <c:v>#N/A</c:v>
                </c:pt>
                <c:pt idx="9">
                  <c:v>#N/A</c:v>
                </c:pt>
                <c:pt idx="10">
                  <c:v>6086</c:v>
                </c:pt>
                <c:pt idx="11">
                  <c:v>#N/A</c:v>
                </c:pt>
                <c:pt idx="12">
                  <c:v>#N/A</c:v>
                </c:pt>
                <c:pt idx="13">
                  <c:v>6529</c:v>
                </c:pt>
                <c:pt idx="14">
                  <c:v>#N/A</c:v>
                </c:pt>
              </c:numCache>
            </c:numRef>
          </c:val>
          <c:smooth val="0"/>
          <c:extLst xmlns:c16r2="http://schemas.microsoft.com/office/drawing/2015/06/chart">
            <c:ext xmlns:c16="http://schemas.microsoft.com/office/drawing/2014/chart" uri="{C3380CC4-5D6E-409C-BE32-E72D297353CC}">
              <c16:uniqueId val="{0000000B-B9C8-404C-B9C8-8C0042D69081}"/>
            </c:ext>
          </c:extLst>
        </c:ser>
        <c:dLbls>
          <c:showLegendKey val="0"/>
          <c:showVal val="0"/>
          <c:showCatName val="0"/>
          <c:showSerName val="0"/>
          <c:showPercent val="0"/>
          <c:showBubbleSize val="0"/>
        </c:dLbls>
        <c:marker val="1"/>
        <c:smooth val="0"/>
        <c:axId val="466482752"/>
        <c:axId val="466483928"/>
      </c:lineChart>
      <c:catAx>
        <c:axId val="46648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6483928"/>
        <c:crosses val="autoZero"/>
        <c:auto val="1"/>
        <c:lblAlgn val="ctr"/>
        <c:lblOffset val="100"/>
        <c:tickLblSkip val="1"/>
        <c:tickMarkSkip val="1"/>
        <c:noMultiLvlLbl val="0"/>
      </c:catAx>
      <c:valAx>
        <c:axId val="466483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6482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476</c:v>
                </c:pt>
                <c:pt idx="1">
                  <c:v>360</c:v>
                </c:pt>
                <c:pt idx="2">
                  <c:v>222</c:v>
                </c:pt>
              </c:numCache>
            </c:numRef>
          </c:val>
          <c:extLst xmlns:c16r2="http://schemas.microsoft.com/office/drawing/2015/06/chart">
            <c:ext xmlns:c16="http://schemas.microsoft.com/office/drawing/2014/chart" uri="{C3380CC4-5D6E-409C-BE32-E72D297353CC}">
              <c16:uniqueId val="{00000000-146F-47D4-A450-C615965A1F8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26</c:v>
                </c:pt>
                <c:pt idx="1">
                  <c:v>10</c:v>
                </c:pt>
                <c:pt idx="2">
                  <c:v>14</c:v>
                </c:pt>
              </c:numCache>
            </c:numRef>
          </c:val>
          <c:extLst xmlns:c16r2="http://schemas.microsoft.com/office/drawing/2015/06/chart">
            <c:ext xmlns:c16="http://schemas.microsoft.com/office/drawing/2014/chart" uri="{C3380CC4-5D6E-409C-BE32-E72D297353CC}">
              <c16:uniqueId val="{00000001-146F-47D4-A450-C615965A1F8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749</c:v>
                </c:pt>
                <c:pt idx="1">
                  <c:v>838</c:v>
                </c:pt>
                <c:pt idx="2">
                  <c:v>694</c:v>
                </c:pt>
              </c:numCache>
            </c:numRef>
          </c:val>
          <c:extLst xmlns:c16r2="http://schemas.microsoft.com/office/drawing/2015/06/chart">
            <c:ext xmlns:c16="http://schemas.microsoft.com/office/drawing/2014/chart" uri="{C3380CC4-5D6E-409C-BE32-E72D297353CC}">
              <c16:uniqueId val="{00000002-146F-47D4-A450-C615965A1F8F}"/>
            </c:ext>
          </c:extLst>
        </c:ser>
        <c:dLbls>
          <c:showLegendKey val="0"/>
          <c:showVal val="0"/>
          <c:showCatName val="0"/>
          <c:showSerName val="0"/>
          <c:showPercent val="0"/>
          <c:showBubbleSize val="0"/>
        </c:dLbls>
        <c:gapWidth val="120"/>
        <c:overlap val="100"/>
        <c:axId val="466489416"/>
        <c:axId val="466488240"/>
      </c:barChart>
      <c:catAx>
        <c:axId val="466489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6488240"/>
        <c:crosses val="autoZero"/>
        <c:auto val="1"/>
        <c:lblAlgn val="ctr"/>
        <c:lblOffset val="100"/>
        <c:tickLblSkip val="1"/>
        <c:tickMarkSkip val="1"/>
        <c:noMultiLvlLbl val="0"/>
      </c:catAx>
      <c:valAx>
        <c:axId val="4664882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6489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350-4DAE-B5AA-ABC8FC2AB3E3}"/>
                </c:ext>
                <c:ext xmlns:c15="http://schemas.microsoft.com/office/drawing/2012/chart" uri="{CE6537A1-D6FC-4f65-9D91-7224C49458BB}">
                  <c15:dlblFieldTable>
                    <c15:dlblFTEntry>
                      <c15:txfldGUID>{3CDCD585-E2D9-491C-935D-F170B73C4883}</c15:txfldGUID>
                      <c15:f>[1]公会計指標分析・財政指標組合せ分析表!$BP$50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350-4DAE-B5AA-ABC8FC2AB3E3}"/>
                </c:ext>
                <c:ext xmlns:c15="http://schemas.microsoft.com/office/drawing/2012/chart" uri="{CE6537A1-D6FC-4f65-9D91-7224C49458BB}">
                  <c15:dlblFieldTable>
                    <c15:dlblFTEntry>
                      <c15:txfldGUID>{A7438110-C2BC-4CC1-B1DA-A7A64B249B10}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350-4DAE-B5AA-ABC8FC2AB3E3}"/>
                </c:ext>
                <c:ext xmlns:c15="http://schemas.microsoft.com/office/drawing/2012/chart" uri="{CE6537A1-D6FC-4f65-9D91-7224C49458BB}">
                  <c15:dlblFieldTable>
                    <c15:dlblFTEntry>
                      <c15:txfldGUID>{47A87151-1747-4E07-BA4E-638678515A59}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350-4DAE-B5AA-ABC8FC2AB3E3}"/>
                </c:ext>
                <c:ext xmlns:c15="http://schemas.microsoft.com/office/drawing/2012/chart" uri="{CE6537A1-D6FC-4f65-9D91-7224C49458BB}">
                  <c15:dlblFieldTable>
                    <c15:dlblFTEntry>
                      <c15:txfldGUID>{EED68E3D-9154-4CCE-A23A-6B3693521659}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350-4DAE-B5AA-ABC8FC2AB3E3}"/>
                </c:ext>
                <c:ext xmlns:c15="http://schemas.microsoft.com/office/drawing/2012/chart" uri="{CE6537A1-D6FC-4f65-9D91-7224C49458BB}">
                  <c15:dlblFieldTable>
                    <c15:dlblFTEntry>
                      <c15:txfldGUID>{AB51D09C-7CA4-41C8-8767-9676C3B15D09}</c15:txfldGUID>
                      <c15:f>#REF!</c15:f>
                      <c15:dlblFieldTableCache>
                        <c:ptCount val="1"/>
                        <c:pt idx="0">
                          <c:v>#REF!</c:v>
                        </c:pt>
                      </c15:dlblFieldTableCache>
                    </c15:dlblFTEntry>
                  </c15:dlblFieldTable>
                  <c15:showDataLabelsRange val="0"/>
                </c:ext>
              </c:extLst>
            </c:dLbl>
            <c:dLbl>
              <c:idx val="8"/>
              <c:layout/>
              <c:tx>
                <c:strRef>
                  <c:f>[1]公会計指標分析・財政指標組合せ分析表!$BX$50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350-4DAE-B5AA-ABC8FC2AB3E3}"/>
                </c:ext>
                <c:ext xmlns:c15="http://schemas.microsoft.com/office/drawing/2012/chart" uri="{CE6537A1-D6FC-4f65-9D91-7224C49458BB}">
                  <c15:layout/>
                  <c15:dlblFieldTable>
                    <c15:dlblFTEntry>
                      <c15:txfldGUID>{0793102D-9D99-4F3D-A630-F30326CAA227}</c15:txfldGUID>
                      <c15:f>[1]公会計指標分析・財政指標組合せ分析表!$BX$50</c15:f>
                      <c15:dlblFieldTableCache>
                        <c:ptCount val="1"/>
                        <c:pt idx="0">
                          <c:v>H28</c:v>
                        </c:pt>
                      </c15:dlblFieldTableCache>
                    </c15:dlblFTEntry>
                  </c15:dlblFieldTable>
                  <c15:showDataLabelsRange val="0"/>
                </c:ext>
              </c:extLst>
            </c:dLbl>
            <c:dLbl>
              <c:idx val="16"/>
              <c:layout/>
              <c:tx>
                <c:strRef>
                  <c:f>[1]公会計指標分析・財政指標組合せ分析表!$CF$50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350-4DAE-B5AA-ABC8FC2AB3E3}"/>
                </c:ext>
                <c:ext xmlns:c15="http://schemas.microsoft.com/office/drawing/2012/chart" uri="{CE6537A1-D6FC-4f65-9D91-7224C49458BB}">
                  <c15:layout/>
                  <c15:dlblFieldTable>
                    <c15:dlblFTEntry>
                      <c15:txfldGUID>{17BA8563-483E-45F5-8883-174355AA5677}</c15:txfldGUID>
                      <c15:f>[1]公会計指標分析・財政指標組合せ分析表!$CF$50</c15:f>
                      <c15:dlblFieldTableCache>
                        <c:ptCount val="1"/>
                        <c:pt idx="0">
                          <c:v>H29</c:v>
                        </c:pt>
                      </c15:dlblFieldTableCache>
                    </c15:dlblFTEntry>
                  </c15:dlblFieldTable>
                  <c15:showDataLabelsRange val="0"/>
                </c:ext>
              </c:extLst>
            </c:dLbl>
            <c:dLbl>
              <c:idx val="24"/>
              <c:layout/>
              <c:tx>
                <c:strRef>
                  <c:f>[1]公会計指標分析・財政指標組合せ分析表!$CN$50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350-4DAE-B5AA-ABC8FC2AB3E3}"/>
                </c:ext>
                <c:ext xmlns:c15="http://schemas.microsoft.com/office/drawing/2012/chart" uri="{CE6537A1-D6FC-4f65-9D91-7224C49458BB}">
                  <c15:layout/>
                  <c15:dlblFieldTable>
                    <c15:dlblFTEntry>
                      <c15:txfldGUID>{125B77D7-1D4C-462F-9E5B-0D699A3ADD40}</c15:txfldGUID>
                      <c15:f>[1]公会計指標分析・財政指標組合せ分析表!$CN$50</c15:f>
                      <c15:dlblFieldTableCache>
                        <c:ptCount val="1"/>
                        <c:pt idx="0">
                          <c:v>H30</c:v>
                        </c:pt>
                      </c15:dlblFieldTableCache>
                    </c15:dlblFTEntry>
                  </c15:dlblFieldTable>
                  <c15:showDataLabelsRange val="0"/>
                </c:ext>
              </c:extLst>
            </c:dLbl>
            <c:dLbl>
              <c:idx val="32"/>
              <c:layout/>
              <c:tx>
                <c:strRef>
                  <c:f>[1]公会計指標分析・財政指標組合せ分析表!$CV$50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350-4DAE-B5AA-ABC8FC2AB3E3}"/>
                </c:ext>
                <c:ext xmlns:c15="http://schemas.microsoft.com/office/drawing/2012/chart" uri="{CE6537A1-D6FC-4f65-9D91-7224C49458BB}">
                  <c15:layout/>
                  <c15:dlblFieldTable>
                    <c15:dlblFTEntry>
                      <c15:txfldGUID>{95D000B3-09D6-4011-A061-08AE00EC40A2}</c15:txfldGUID>
                      <c15:f>[1]公会計指標分析・財政指標組合せ分析表!$CV$50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8">
                  <c:v>61</c:v>
                </c:pt>
                <c:pt idx="16">
                  <c:v>62.1</c:v>
                </c:pt>
                <c:pt idx="24">
                  <c:v>63</c:v>
                </c:pt>
                <c:pt idx="32">
                  <c:v>60.2</c:v>
                </c:pt>
              </c:numCache>
            </c:numRef>
          </c:xVal>
          <c:yVal>
            <c:numRef>
              <c:f>[1]公会計指標分析・財政指標組合せ分析表!$BP$51:$DC$51</c:f>
              <c:numCache>
                <c:formatCode>General</c:formatCode>
                <c:ptCount val="40"/>
                <c:pt idx="8">
                  <c:v>125.1</c:v>
                </c:pt>
                <c:pt idx="16">
                  <c:v>128.5</c:v>
                </c:pt>
                <c:pt idx="24">
                  <c:v>125.2</c:v>
                </c:pt>
                <c:pt idx="32">
                  <c:v>134.5</c:v>
                </c:pt>
              </c:numCache>
            </c:numRef>
          </c:yVal>
          <c:smooth val="0"/>
          <c:extLst xmlns:c16r2="http://schemas.microsoft.com/office/drawing/2015/06/chart">
            <c:ext xmlns:c16="http://schemas.microsoft.com/office/drawing/2014/chart" uri="{C3380CC4-5D6E-409C-BE32-E72D297353CC}">
              <c16:uniqueId val="{00000009-C350-4DAE-B5AA-ABC8FC2AB3E3}"/>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350-4DAE-B5AA-ABC8FC2AB3E3}"/>
                </c:ext>
                <c:ext xmlns:c15="http://schemas.microsoft.com/office/drawing/2012/chart" uri="{CE6537A1-D6FC-4f65-9D91-7224C49458BB}">
                  <c15:dlblFieldTable>
                    <c15:dlblFTEntry>
                      <c15:txfldGUID>{0EE80D9F-0C10-4915-8FE8-562AB0D302EA}</c15:txfldGUID>
                      <c15:f>[1]公会計指標分析・財政指標組合せ分析表!$BP$50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350-4DAE-B5AA-ABC8FC2AB3E3}"/>
                </c:ext>
                <c:ext xmlns:c15="http://schemas.microsoft.com/office/drawing/2012/chart" uri="{CE6537A1-D6FC-4f65-9D91-7224C49458BB}">
                  <c15:dlblFieldTable>
                    <c15:dlblFTEntry>
                      <c15:txfldGUID>{A603D729-C3FB-489F-BB8B-8CFCA63DB197}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350-4DAE-B5AA-ABC8FC2AB3E3}"/>
                </c:ext>
                <c:ext xmlns:c15="http://schemas.microsoft.com/office/drawing/2012/chart" uri="{CE6537A1-D6FC-4f65-9D91-7224C49458BB}">
                  <c15:dlblFieldTable>
                    <c15:dlblFTEntry>
                      <c15:txfldGUID>{AB787FAF-921D-4CEE-9012-4CFEF8CD0DFE}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350-4DAE-B5AA-ABC8FC2AB3E3}"/>
                </c:ext>
                <c:ext xmlns:c15="http://schemas.microsoft.com/office/drawing/2012/chart" uri="{CE6537A1-D6FC-4f65-9D91-7224C49458BB}">
                  <c15:dlblFieldTable>
                    <c15:dlblFTEntry>
                      <c15:txfldGUID>{EC86403C-3CD3-4029-B3E2-C4E2E454DD9C}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350-4DAE-B5AA-ABC8FC2AB3E3}"/>
                </c:ext>
                <c:ext xmlns:c15="http://schemas.microsoft.com/office/drawing/2012/chart" uri="{CE6537A1-D6FC-4f65-9D91-7224C49458BB}">
                  <c15:dlblFieldTable>
                    <c15:dlblFTEntry>
                      <c15:txfldGUID>{834D7746-1994-4950-AFD7-D61CDCE8135D}</c15:txfldGUID>
                      <c15:f>#REF!</c15:f>
                      <c15:dlblFieldTableCache>
                        <c:ptCount val="1"/>
                        <c:pt idx="0">
                          <c:v>#REF!</c:v>
                        </c:pt>
                      </c15:dlblFieldTableCache>
                    </c15:dlblFTEntry>
                  </c15:dlblFieldTable>
                  <c15:showDataLabelsRange val="0"/>
                </c:ext>
              </c:extLst>
            </c:dLbl>
            <c:dLbl>
              <c:idx val="8"/>
              <c:layout/>
              <c:tx>
                <c:strRef>
                  <c:f>[1]公会計指標分析・財政指標組合せ分析表!$BX$50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350-4DAE-B5AA-ABC8FC2AB3E3}"/>
                </c:ext>
                <c:ext xmlns:c15="http://schemas.microsoft.com/office/drawing/2012/chart" uri="{CE6537A1-D6FC-4f65-9D91-7224C49458BB}">
                  <c15:layout/>
                  <c15:dlblFieldTable>
                    <c15:dlblFTEntry>
                      <c15:txfldGUID>{BECC5F2A-2A4C-486E-B7DD-353CC0507C45}</c15:txfldGUID>
                      <c15:f>[1]公会計指標分析・財政指標組合せ分析表!$BX$50</c15:f>
                      <c15:dlblFieldTableCache>
                        <c:ptCount val="1"/>
                        <c:pt idx="0">
                          <c:v>H28</c:v>
                        </c:pt>
                      </c15:dlblFieldTableCache>
                    </c15:dlblFTEntry>
                  </c15:dlblFieldTable>
                  <c15:showDataLabelsRange val="0"/>
                </c:ext>
              </c:extLst>
            </c:dLbl>
            <c:dLbl>
              <c:idx val="16"/>
              <c:layout/>
              <c:tx>
                <c:strRef>
                  <c:f>[1]公会計指標分析・財政指標組合せ分析表!$CF$50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350-4DAE-B5AA-ABC8FC2AB3E3}"/>
                </c:ext>
                <c:ext xmlns:c15="http://schemas.microsoft.com/office/drawing/2012/chart" uri="{CE6537A1-D6FC-4f65-9D91-7224C49458BB}">
                  <c15:layout/>
                  <c15:dlblFieldTable>
                    <c15:dlblFTEntry>
                      <c15:txfldGUID>{5F1262C2-68B4-4A4A-BC8A-152A31FB4FDA}</c15:txfldGUID>
                      <c15:f>[1]公会計指標分析・財政指標組合せ分析表!$CF$50</c15:f>
                      <c15:dlblFieldTableCache>
                        <c:ptCount val="1"/>
                        <c:pt idx="0">
                          <c:v>H29</c:v>
                        </c:pt>
                      </c15:dlblFieldTableCache>
                    </c15:dlblFTEntry>
                  </c15:dlblFieldTable>
                  <c15:showDataLabelsRange val="0"/>
                </c:ext>
              </c:extLst>
            </c:dLbl>
            <c:dLbl>
              <c:idx val="24"/>
              <c:layout/>
              <c:tx>
                <c:strRef>
                  <c:f>[1]公会計指標分析・財政指標組合せ分析表!$CN$50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350-4DAE-B5AA-ABC8FC2AB3E3}"/>
                </c:ext>
                <c:ext xmlns:c15="http://schemas.microsoft.com/office/drawing/2012/chart" uri="{CE6537A1-D6FC-4f65-9D91-7224C49458BB}">
                  <c15:layout/>
                  <c15:dlblFieldTable>
                    <c15:dlblFTEntry>
                      <c15:txfldGUID>{A632E7DF-DE2E-4AAA-96A9-0459363CF4B1}</c15:txfldGUID>
                      <c15:f>[1]公会計指標分析・財政指標組合せ分析表!$CN$50</c15:f>
                      <c15:dlblFieldTableCache>
                        <c:ptCount val="1"/>
                        <c:pt idx="0">
                          <c:v>H30</c:v>
                        </c:pt>
                      </c15:dlblFieldTableCache>
                    </c15:dlblFTEntry>
                  </c15:dlblFieldTable>
                  <c15:showDataLabelsRange val="0"/>
                </c:ext>
              </c:extLst>
            </c:dLbl>
            <c:dLbl>
              <c:idx val="32"/>
              <c:layout/>
              <c:tx>
                <c:strRef>
                  <c:f>[1]公会計指標分析・財政指標組合せ分析表!$CV$50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350-4DAE-B5AA-ABC8FC2AB3E3}"/>
                </c:ext>
                <c:ext xmlns:c15="http://schemas.microsoft.com/office/drawing/2012/chart" uri="{CE6537A1-D6FC-4f65-9D91-7224C49458BB}">
                  <c15:layout/>
                  <c15:dlblFieldTable>
                    <c15:dlblFTEntry>
                      <c15:txfldGUID>{4CD98900-079C-4476-930D-8BBAB2467325}</c15:txfldGUID>
                      <c15:f>[1]公会計指標分析・財政指標組合せ分析表!$CV$50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8">
                  <c:v>62.6</c:v>
                </c:pt>
                <c:pt idx="16">
                  <c:v>63.5</c:v>
                </c:pt>
                <c:pt idx="24">
                  <c:v>66</c:v>
                </c:pt>
                <c:pt idx="32">
                  <c:v>66.3</c:v>
                </c:pt>
              </c:numCache>
            </c:numRef>
          </c:xVal>
          <c:yVal>
            <c:numRef>
              <c:f>[1]公会計指標分析・財政指標組合せ分析表!$BP$55:$DC$55</c:f>
              <c:numCache>
                <c:formatCode>General</c:formatCode>
                <c:ptCount val="40"/>
                <c:pt idx="8">
                  <c:v>44.9</c:v>
                </c:pt>
                <c:pt idx="16">
                  <c:v>40.799999999999997</c:v>
                </c:pt>
                <c:pt idx="24">
                  <c:v>38.5</c:v>
                </c:pt>
                <c:pt idx="32">
                  <c:v>35.5</c:v>
                </c:pt>
              </c:numCache>
            </c:numRef>
          </c:yVal>
          <c:smooth val="0"/>
          <c:extLst xmlns:c16r2="http://schemas.microsoft.com/office/drawing/2015/06/chart">
            <c:ext xmlns:c16="http://schemas.microsoft.com/office/drawing/2014/chart" uri="{C3380CC4-5D6E-409C-BE32-E72D297353CC}">
              <c16:uniqueId val="{00000013-C350-4DAE-B5AA-ABC8FC2AB3E3}"/>
            </c:ext>
          </c:extLst>
        </c:ser>
        <c:dLbls>
          <c:showLegendKey val="0"/>
          <c:showVal val="1"/>
          <c:showCatName val="0"/>
          <c:showSerName val="0"/>
          <c:showPercent val="0"/>
          <c:showBubbleSize val="0"/>
        </c:dLbls>
        <c:axId val="466487064"/>
        <c:axId val="466490200"/>
      </c:scatterChart>
      <c:valAx>
        <c:axId val="466487064"/>
        <c:scaling>
          <c:orientation val="minMax"/>
          <c:max val="66.899999999999991"/>
          <c:min val="59.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6490200"/>
        <c:crosses val="autoZero"/>
        <c:crossBetween val="midCat"/>
      </c:valAx>
      <c:valAx>
        <c:axId val="466490200"/>
        <c:scaling>
          <c:orientation val="minMax"/>
          <c:max val="151"/>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64870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[1]公会計指標分析・財政指標組合せ分析表!$BP$72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71E-4A8E-98EE-F75874045818}"/>
                </c:ext>
                <c:ext xmlns:c15="http://schemas.microsoft.com/office/drawing/2012/chart" uri="{CE6537A1-D6FC-4f65-9D91-7224C49458BB}">
                  <c15:layout/>
                  <c15:dlblFieldTable>
                    <c15:dlblFTEntry>
                      <c15:txfldGUID>{2183E23E-62BD-44FB-8909-1839D712E847}</c15:txfldGUID>
                      <c15:f>[1]公会計指標分析・財政指標組合せ分析表!$BP$72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71E-4A8E-98EE-F75874045818}"/>
                </c:ext>
                <c:ext xmlns:c15="http://schemas.microsoft.com/office/drawing/2012/chart" uri="{CE6537A1-D6FC-4f65-9D91-7224C49458BB}">
                  <c15:dlblFieldTable>
                    <c15:dlblFTEntry>
                      <c15:txfldGUID>{F0FCAB79-5F5B-4E3A-8274-E396FFE8C448}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71E-4A8E-98EE-F75874045818}"/>
                </c:ext>
                <c:ext xmlns:c15="http://schemas.microsoft.com/office/drawing/2012/chart" uri="{CE6537A1-D6FC-4f65-9D91-7224C49458BB}">
                  <c15:dlblFieldTable>
                    <c15:dlblFTEntry>
                      <c15:txfldGUID>{032FD840-0F91-4FAD-BB88-0D9C9DC2CAB1}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71E-4A8E-98EE-F75874045818}"/>
                </c:ext>
                <c:ext xmlns:c15="http://schemas.microsoft.com/office/drawing/2012/chart" uri="{CE6537A1-D6FC-4f65-9D91-7224C49458BB}">
                  <c15:dlblFieldTable>
                    <c15:dlblFTEntry>
                      <c15:txfldGUID>{4A229BD4-1831-4CAD-8A96-BF3545348748}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71E-4A8E-98EE-F75874045818}"/>
                </c:ext>
                <c:ext xmlns:c15="http://schemas.microsoft.com/office/drawing/2012/chart" uri="{CE6537A1-D6FC-4f65-9D91-7224C49458BB}">
                  <c15:dlblFieldTable>
                    <c15:dlblFTEntry>
                      <c15:txfldGUID>{C921EAB4-590B-49C3-9959-2428DB413D18}</c15:txfldGUID>
                      <c15:f>#REF!</c15:f>
                      <c15:dlblFieldTableCache>
                        <c:ptCount val="1"/>
                        <c:pt idx="0">
                          <c:v>#REF!</c:v>
                        </c:pt>
                      </c15:dlblFieldTableCache>
                    </c15:dlblFTEntry>
                  </c15:dlblFieldTable>
                  <c15:showDataLabelsRange val="0"/>
                </c:ext>
              </c:extLst>
            </c:dLbl>
            <c:dLbl>
              <c:idx val="8"/>
              <c:layout/>
              <c:tx>
                <c:strRef>
                  <c:f>[1]公会計指標分析・財政指標組合せ分析表!$BX$72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71E-4A8E-98EE-F75874045818}"/>
                </c:ext>
                <c:ext xmlns:c15="http://schemas.microsoft.com/office/drawing/2012/chart" uri="{CE6537A1-D6FC-4f65-9D91-7224C49458BB}">
                  <c15:layout/>
                  <c15:dlblFieldTable>
                    <c15:dlblFTEntry>
                      <c15:txfldGUID>{6D17DDA1-3BB0-4999-BCE2-069A5FBC2EE3}</c15:txfldGUID>
                      <c15:f>[1]公会計指標分析・財政指標組合せ分析表!$BX$72</c15:f>
                      <c15:dlblFieldTableCache>
                        <c:ptCount val="1"/>
                        <c:pt idx="0">
                          <c:v>H28</c:v>
                        </c:pt>
                      </c15:dlblFieldTableCache>
                    </c15:dlblFTEntry>
                  </c15:dlblFieldTable>
                  <c15:showDataLabelsRange val="0"/>
                </c:ext>
              </c:extLst>
            </c:dLbl>
            <c:dLbl>
              <c:idx val="16"/>
              <c:layout/>
              <c:tx>
                <c:strRef>
                  <c:f>[1]公会計指標分析・財政指標組合せ分析表!$CF$72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71E-4A8E-98EE-F75874045818}"/>
                </c:ext>
                <c:ext xmlns:c15="http://schemas.microsoft.com/office/drawing/2012/chart" uri="{CE6537A1-D6FC-4f65-9D91-7224C49458BB}">
                  <c15:layout/>
                  <c15:dlblFieldTable>
                    <c15:dlblFTEntry>
                      <c15:txfldGUID>{7D8DA1E0-5FD3-48E4-9E68-130772DEB20E}</c15:txfldGUID>
                      <c15:f>[1]公会計指標分析・財政指標組合せ分析表!$CF$72</c15:f>
                      <c15:dlblFieldTableCache>
                        <c:ptCount val="1"/>
                        <c:pt idx="0">
                          <c:v>H29</c:v>
                        </c:pt>
                      </c15:dlblFieldTableCache>
                    </c15:dlblFTEntry>
                  </c15:dlblFieldTable>
                  <c15:showDataLabelsRange val="0"/>
                </c:ext>
              </c:extLst>
            </c:dLbl>
            <c:dLbl>
              <c:idx val="24"/>
              <c:layout/>
              <c:tx>
                <c:strRef>
                  <c:f>[1]公会計指標分析・財政指標組合せ分析表!$CN$72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71E-4A8E-98EE-F75874045818}"/>
                </c:ext>
                <c:ext xmlns:c15="http://schemas.microsoft.com/office/drawing/2012/chart" uri="{CE6537A1-D6FC-4f65-9D91-7224C49458BB}">
                  <c15:layout/>
                  <c15:dlblFieldTable>
                    <c15:dlblFTEntry>
                      <c15:txfldGUID>{D03B13B4-7E69-47D7-A806-42D90F9420AF}</c15:txfldGUID>
                      <c15:f>[1]公会計指標分析・財政指標組合せ分析表!$CN$72</c15:f>
                      <c15:dlblFieldTableCache>
                        <c:ptCount val="1"/>
                        <c:pt idx="0">
                          <c:v>H30</c:v>
                        </c:pt>
                      </c15:dlblFieldTableCache>
                    </c15:dlblFTEntry>
                  </c15:dlblFieldTable>
                  <c15:showDataLabelsRange val="0"/>
                </c:ext>
              </c:extLst>
            </c:dLbl>
            <c:dLbl>
              <c:idx val="32"/>
              <c:layout/>
              <c:tx>
                <c:strRef>
                  <c:f>[1]公会計指標分析・財政指標組合せ分析表!$CV$72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71E-4A8E-98EE-F75874045818}"/>
                </c:ext>
                <c:ext xmlns:c15="http://schemas.microsoft.com/office/drawing/2012/chart" uri="{CE6537A1-D6FC-4f65-9D91-7224C49458BB}">
                  <c15:layout/>
                  <c15:dlblFieldTable>
                    <c15:dlblFTEntry>
                      <c15:txfldGUID>{F45C0678-535F-4E85-8E86-E7626660D7CA}</c15:txfldGUID>
                      <c15:f>[1]公会計指標分析・財政指標組合せ分析表!$CV$72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9.9</c:v>
                </c:pt>
                <c:pt idx="8">
                  <c:v>10.6</c:v>
                </c:pt>
                <c:pt idx="16">
                  <c:v>11.9</c:v>
                </c:pt>
                <c:pt idx="24">
                  <c:v>13.3</c:v>
                </c:pt>
                <c:pt idx="32">
                  <c:v>13.1</c:v>
                </c:pt>
              </c:numCache>
            </c:numRef>
          </c:xVal>
          <c:yVal>
            <c:numRef>
              <c:f>[1]公会計指標分析・財政指標組合せ分析表!$BP$73:$DC$73</c:f>
              <c:numCache>
                <c:formatCode>General</c:formatCode>
                <c:ptCount val="40"/>
                <c:pt idx="0">
                  <c:v>115.9</c:v>
                </c:pt>
                <c:pt idx="8">
                  <c:v>125.1</c:v>
                </c:pt>
                <c:pt idx="16">
                  <c:v>128.5</c:v>
                </c:pt>
                <c:pt idx="24">
                  <c:v>125.2</c:v>
                </c:pt>
                <c:pt idx="32">
                  <c:v>134.5</c:v>
                </c:pt>
              </c:numCache>
            </c:numRef>
          </c:yVal>
          <c:smooth val="0"/>
          <c:extLst xmlns:c16r2="http://schemas.microsoft.com/office/drawing/2015/06/chart">
            <c:ext xmlns:c16="http://schemas.microsoft.com/office/drawing/2014/chart" uri="{C3380CC4-5D6E-409C-BE32-E72D297353CC}">
              <c16:uniqueId val="{00000009-A71E-4A8E-98EE-F75874045818}"/>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[1]公会計指標分析・財政指標組合せ分析表!$BP$72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71E-4A8E-98EE-F75874045818}"/>
                </c:ext>
                <c:ext xmlns:c15="http://schemas.microsoft.com/office/drawing/2012/chart" uri="{CE6537A1-D6FC-4f65-9D91-7224C49458BB}">
                  <c15:layout/>
                  <c15:dlblFieldTable>
                    <c15:dlblFTEntry>
                      <c15:txfldGUID>{608FBDB6-788F-4094-88A0-48A60880EDA0}</c15:txfldGUID>
                      <c15:f>[1]公会計指標分析・財政指標組合せ分析表!$BP$72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71E-4A8E-98EE-F75874045818}"/>
                </c:ext>
                <c:ext xmlns:c15="http://schemas.microsoft.com/office/drawing/2012/chart" uri="{CE6537A1-D6FC-4f65-9D91-7224C49458BB}">
                  <c15:dlblFieldTable>
                    <c15:dlblFTEntry>
                      <c15:txfldGUID>{24CB35FC-317A-4ED0-AEE9-D8723BA79369}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71E-4A8E-98EE-F75874045818}"/>
                </c:ext>
                <c:ext xmlns:c15="http://schemas.microsoft.com/office/drawing/2012/chart" uri="{CE6537A1-D6FC-4f65-9D91-7224C49458BB}">
                  <c15:dlblFieldTable>
                    <c15:dlblFTEntry>
                      <c15:txfldGUID>{30A1608F-E734-47E4-9E4B-4DEB26C378BD}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71E-4A8E-98EE-F75874045818}"/>
                </c:ext>
                <c:ext xmlns:c15="http://schemas.microsoft.com/office/drawing/2012/chart" uri="{CE6537A1-D6FC-4f65-9D91-7224C49458BB}">
                  <c15:dlblFieldTable>
                    <c15:dlblFTEntry>
                      <c15:txfldGUID>{E8E44183-DC0A-47D7-8D99-893A8DF33C7D}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71E-4A8E-98EE-F75874045818}"/>
                </c:ext>
                <c:ext xmlns:c15="http://schemas.microsoft.com/office/drawing/2012/chart" uri="{CE6537A1-D6FC-4f65-9D91-7224C49458BB}">
                  <c15:dlblFieldTable>
                    <c15:dlblFTEntry>
                      <c15:txfldGUID>{2CEFA4B2-6372-4462-B2AF-5587AC5A69FB}</c15:txfldGUID>
                      <c15:f>#REF!</c15:f>
                      <c15:dlblFieldTableCache>
                        <c:ptCount val="1"/>
                        <c:pt idx="0">
                          <c:v>#REF!</c:v>
                        </c:pt>
                      </c15:dlblFieldTableCache>
                    </c15:dlblFTEntry>
                  </c15:dlblFieldTable>
                  <c15:showDataLabelsRange val="0"/>
                </c:ext>
              </c:extLst>
            </c:dLbl>
            <c:dLbl>
              <c:idx val="8"/>
              <c:layout/>
              <c:tx>
                <c:strRef>
                  <c:f>[1]公会計指標分析・財政指標組合せ分析表!$BX$72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71E-4A8E-98EE-F75874045818}"/>
                </c:ext>
                <c:ext xmlns:c15="http://schemas.microsoft.com/office/drawing/2012/chart" uri="{CE6537A1-D6FC-4f65-9D91-7224C49458BB}">
                  <c15:layout/>
                  <c15:dlblFieldTable>
                    <c15:dlblFTEntry>
                      <c15:txfldGUID>{1C37F479-54DE-42C0-9B3F-E7488595DEAB}</c15:txfldGUID>
                      <c15:f>[1]公会計指標分析・財政指標組合せ分析表!$BX$72</c15:f>
                      <c15:dlblFieldTableCache>
                        <c:ptCount val="1"/>
                        <c:pt idx="0">
                          <c:v>H28</c:v>
                        </c:pt>
                      </c15:dlblFieldTableCache>
                    </c15:dlblFTEntry>
                  </c15:dlblFieldTable>
                  <c15:showDataLabelsRange val="0"/>
                </c:ext>
              </c:extLst>
            </c:dLbl>
            <c:dLbl>
              <c:idx val="16"/>
              <c:layout>
                <c:manualLayout>
                  <c:x val="-4.5160355153971272E-2"/>
                  <c:y val="-6.5206550828237689E-2"/>
                </c:manualLayout>
              </c:layout>
              <c:tx>
                <c:strRef>
                  <c:f>[1]公会計指標分析・財政指標組合せ分析表!$CF$72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71E-4A8E-98EE-F75874045818}"/>
                </c:ext>
                <c:ext xmlns:c15="http://schemas.microsoft.com/office/drawing/2012/chart" uri="{CE6537A1-D6FC-4f65-9D91-7224C49458BB}">
                  <c15:layout/>
                  <c15:dlblFieldTable>
                    <c15:dlblFTEntry>
                      <c15:txfldGUID>{2C7B8B03-3ECC-43C0-B392-77801A62FCD7}</c15:txfldGUID>
                      <c15:f>[1]公会計指標分析・財政指標組合せ分析表!$CF$72</c15:f>
                      <c15:dlblFieldTableCache>
                        <c:ptCount val="1"/>
                        <c:pt idx="0">
                          <c:v>H29</c:v>
                        </c:pt>
                      </c15:dlblFieldTableCache>
                    </c15:dlblFTEntry>
                  </c15:dlblFieldTable>
                  <c15:showDataLabelsRange val="0"/>
                </c:ext>
              </c:extLst>
            </c:dLbl>
            <c:dLbl>
              <c:idx val="24"/>
              <c:layout>
                <c:manualLayout>
                  <c:x val="-1.8235628084249993E-2"/>
                  <c:y val="-6.2416647087793951E-2"/>
                </c:manualLayout>
              </c:layout>
              <c:tx>
                <c:strRef>
                  <c:f>[1]公会計指標分析・財政指標組合せ分析表!$CN$72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71E-4A8E-98EE-F75874045818}"/>
                </c:ext>
                <c:ext xmlns:c15="http://schemas.microsoft.com/office/drawing/2012/chart" uri="{CE6537A1-D6FC-4f65-9D91-7224C49458BB}">
                  <c15:layout/>
                  <c15:dlblFieldTable>
                    <c15:dlblFTEntry>
                      <c15:txfldGUID>{02F06DEB-8D27-4C55-B0FD-B50AA1112F0E}</c15:txfldGUID>
                      <c15:f>[1]公会計指標分析・財政指標組合せ分析表!$CN$72</c15:f>
                      <c15:dlblFieldTableCache>
                        <c:ptCount val="1"/>
                        <c:pt idx="0">
                          <c:v>H30</c:v>
                        </c:pt>
                      </c15:dlblFieldTableCache>
                    </c15:dlblFTEntry>
                  </c15:dlblFieldTable>
                  <c15:showDataLabelsRange val="0"/>
                </c:ext>
              </c:extLst>
            </c:dLbl>
            <c:dLbl>
              <c:idx val="32"/>
              <c:layout>
                <c:manualLayout>
                  <c:x val="-3.1570342725075584E-2"/>
                  <c:y val="-5.9626400859780791E-2"/>
                </c:manualLayout>
              </c:layout>
              <c:tx>
                <c:strRef>
                  <c:f>[1]公会計指標分析・財政指標組合せ分析表!$CV$72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71E-4A8E-98EE-F75874045818}"/>
                </c:ext>
                <c:ext xmlns:c15="http://schemas.microsoft.com/office/drawing/2012/chart" uri="{CE6537A1-D6FC-4f65-9D91-7224C49458BB}">
                  <c15:layout/>
                  <c15:dlblFieldTable>
                    <c15:dlblFTEntry>
                      <c15:txfldGUID>{BE91E01D-A585-440D-9727-06202479B913}</c15:txfldGUID>
                      <c15:f>[1]公会計指標分析・財政指標組合せ分析表!$CV$72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8.5</c:v>
                </c:pt>
                <c:pt idx="8">
                  <c:v>9.1</c:v>
                </c:pt>
                <c:pt idx="16">
                  <c:v>8.9</c:v>
                </c:pt>
                <c:pt idx="24">
                  <c:v>8.9</c:v>
                </c:pt>
                <c:pt idx="32">
                  <c:v>8.8000000000000007</c:v>
                </c:pt>
              </c:numCache>
            </c:numRef>
          </c:xVal>
          <c:yVal>
            <c:numRef>
              <c:f>[1]公会計指標分析・財政指標組合せ分析表!$BP$77:$DC$77</c:f>
              <c:numCache>
                <c:formatCode>General</c:formatCode>
                <c:ptCount val="40"/>
                <c:pt idx="0">
                  <c:v>44.9</c:v>
                </c:pt>
                <c:pt idx="8">
                  <c:v>44.9</c:v>
                </c:pt>
                <c:pt idx="16">
                  <c:v>40.799999999999997</c:v>
                </c:pt>
                <c:pt idx="24">
                  <c:v>38.5</c:v>
                </c:pt>
                <c:pt idx="32">
                  <c:v>35.5</c:v>
                </c:pt>
              </c:numCache>
            </c:numRef>
          </c:yVal>
          <c:smooth val="0"/>
          <c:extLst xmlns:c16r2="http://schemas.microsoft.com/office/drawing/2015/06/chart">
            <c:ext xmlns:c16="http://schemas.microsoft.com/office/drawing/2014/chart" uri="{C3380CC4-5D6E-409C-BE32-E72D297353CC}">
              <c16:uniqueId val="{00000013-A71E-4A8E-98EE-F75874045818}"/>
            </c:ext>
          </c:extLst>
        </c:ser>
        <c:dLbls>
          <c:showLegendKey val="0"/>
          <c:showVal val="1"/>
          <c:showCatName val="0"/>
          <c:showSerName val="0"/>
          <c:showPercent val="0"/>
          <c:showBubbleSize val="0"/>
        </c:dLbls>
        <c:axId val="466488632"/>
        <c:axId val="466485888"/>
      </c:scatterChart>
      <c:valAx>
        <c:axId val="466488632"/>
        <c:scaling>
          <c:orientation val="minMax"/>
          <c:max val="13.7"/>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6485888"/>
        <c:crosses val="autoZero"/>
        <c:crossBetween val="midCat"/>
      </c:valAx>
      <c:valAx>
        <c:axId val="466485888"/>
        <c:scaling>
          <c:orientation val="minMax"/>
          <c:max val="151"/>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64886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山形県川西町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大規模事業実施に係る起債の償還開始により、元利償還金が増加となっている。公営企業債の元利償還金に対する繰入金については、水道事業会計と下水道事業会計の算入額が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元利償還金については、今後も増加が見込まれることから、投資的経費を抑制し町債発行の縮減を図り、財政の健全化に努める。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満期一括償還地方債の借入に係る積立てはない。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山形県川西町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庁舎整備事業が開始した事により地方債残高は増加傾向となっている。また、財政調整基金や町債管理基金の取り崩しにより充当可能基金が減少しており、将来負担比率の分子は昨年度と比較し減少している。投資的経費を抑制し、町債発行の縮減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山形県川西町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財政調整基金については、財源調整として使用する場合が多いため、突発的な豪雪のための除雪や災害等が起きると、基金残高が減少する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特定目的基金の庁舎建設基金では、本格的工事が始まるまでは積立が大きくなるが、工事が始まれば取り崩しが大きくなり、基金残高は減少していく。ふるさとづくり基金については、ふるさと納税を原資としているため、返礼品や事業への充当を積極的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、年間の増減はそれほど大きくない。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財政調整基金については、標準財政規模の５％を確保できるように、歳出抑制や計画的な積み立てを行っていく。</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減債基金については、大型プロジェクトである庁舎建設も始まってくるので、計画的な積み立てを行い増加する元利償還金に対応していきたい。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庁舎建設基金については、庁舎建設後は廃止していく考えである。その他基金については、適時積立と取り崩しを行っていき、健全財政の確立を目指す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特定目的基金の使途については、基金ごと条例を定め適正に管理している。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庁舎建設基金：新庁舎建設事業。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人材育成交流基金：地域の活性化に向け、人材を育成し交流を促進する事業。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起業支援基金：活力ある地域産業を育成し、地域課題への対応を促進する事業。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本間喜一顕彰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本町出身で愛知大学を創設された本間喜一氏を顕彰するとともに、愛知大学への就学支援、同校との交流推進等を通じ人材育成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を図る事業。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ふるさとづくり基金：寄附金を財源として、寄附者の社会的投資を具現化する事業。</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庁舎建設基金については、令和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より工事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を開始し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取り崩し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額が増加した。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その他の基金については、使途に併せ適時積立と取り崩しを行っている。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庁舎建設基金については、庁舎建設後は廃止していく考えである。その他基金については、適時積立と取り崩しを行っていき、健全財政の確立を目指す。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財源調整として使用する場合が多いため、突発的な豪雪のための除雪や災害等が起きると、基金残高が減少する。令和元年度は暖冬により除排雪経費は例年より少なくて済んだが、庁舎建設基金への積立て財源として財政調整基金残高は減額となった</a:t>
          </a:r>
          <a:r>
            <a:rPr kumimoji="1" lang="ja-JP" altLang="ja-JP"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標準財政規模の５％を確保できるように、歳出抑制や計画的な積み立てを行っていく。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大規模な投資的事業の実施により元利償還金が増加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することが見込まれるため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に積み立てを行ったことにより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基金残高が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今後は、大型プロジェクトである庁舎建設も始まってくるので、地方債の償還計画を踏まえ、令和７年度までに１億円程度の積み立てを行い増加傾向にある償還金に対応していきたい。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E6F3FD9-AA9C-4CD1-A413-260C3518D3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8E780A6D-6B82-453D-8FE5-0608024AF0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22142BE4-C32D-4EB8-A2D7-D8F9AD7C8E4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9923F81D-98AF-43B8-870B-30C6410A6C3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F40DF043-7F80-49B8-9BF5-CA8A3B31715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648481C3-4232-4FF2-AFFE-950C48138FD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山形県川西町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3E5F9A1F-E73F-450D-AA8B-F4B47C91B58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F7462F52-269C-4FE9-A203-B4BCD4CAAE5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D6B12701-6B2F-4403-95FC-CC33CA0E389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E9232BDE-4100-4AA7-B5E8-EE9E116F95D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A3570C45-3073-42DF-8F8E-FD4E2456E9B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1FF4BAD6-08C7-4270-9DDC-F8CB43947BB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15,016
14,937
166.60
11,042,981
10,775,106
266,412
6,448,102
13,092,121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D707D025-6361-4E86-AE53-3F6E935B722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26593EA0-816D-4592-AE8C-7D07F938B34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260773EE-E6A7-4EA3-8BB6-E17DB9D803E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134.5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0191C7A3-5D32-4A72-BF8A-5D482E4D1D2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7589AE5D-EC79-4F11-B16B-2F133843666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E9719235-75BB-470D-9BF1-5E7223343C9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302A001E-6643-4273-8ADD-0395F64395D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63EA6307-CF6F-478D-BD3F-803FA6AFBEC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0D26CCF9-3346-45EB-81F8-26665073001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65BFD375-6F8E-4A5A-9760-6452875EA0A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4CF31D02-AAC0-4B1A-9298-52AFC10F96F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0E4F0145-2052-4DAD-A79D-56C226095EA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D0E060F7-877B-4507-A427-C3457301186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4D53722A-4937-48EC-B32C-0B3AF3C120E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83081F8E-DF67-47C8-BFC8-C1B195A1489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FE599011-1E01-417D-852F-E665840003C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57D1C1E4-E315-4D42-8C28-FAB51DB0130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3D817321-6492-4D0A-A38B-5EE882111C2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209B0B1E-AB5F-4226-9E08-7659A91C910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xmlns="" id="{CA68FC7C-9094-49E9-B784-9D714F09C59F}"/>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CBEF15DD-D5C7-45A6-B2AD-2CF634DAABF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B48FB420-A086-49D4-8DEF-500993430B8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87525016-98B2-4F12-A634-17DD959DF02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FD28839F-A3ED-452C-8E7C-6455C85BE6C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692D37A8-3CDA-4198-8823-A2F3F171D17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7BB06F0D-A89A-4651-B971-ED1759073CA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59183570-D693-4306-8E3D-BC43C00983B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279802B4-B629-40B3-BDC8-E55C3E9D459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4A72405C-4D1B-487F-87D0-8526FE1B810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5F6971D3-8C17-45BF-83F2-3215F45997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706101A1-C73B-48D4-84EA-D258E1EBD47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4D0896CE-09B8-4206-B00A-C3673949245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54F05BE4-81D9-4818-AF64-2F45B66F424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97278510-6057-45F9-B307-B73B88A3E92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C9D0101B-2CFC-4302-857E-5BBF5219D67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同水準で推移しているが、役場庁舎（Ｓ３４年建設）や町立保育所（２施設Ｓ５３年建設）、幼稚園（２施設Ｓ５７年建設）、公民館（７施設Ｓ５０年代建設）等の建設年度が古く償却が進んでいるためである。保有している多くの施設が大規模修繕時期を経過していることから、公共施設総合管理計画に基づき引き続き、資産の効率的な利用や施設総量の縮減、定期的な修繕による長寿命化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B53D7B35-7811-48C1-A610-490C7B9945E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D2243FA6-1592-4A38-9BD1-D3EBB9CFD1E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xmlns="" id="{EF3212E4-1533-4502-8F33-5D0B7A3847C8}"/>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xmlns="" id="{4B8E7CFA-B85E-4763-AAB1-4DDB7885C5A5}"/>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xmlns="" id="{E564440A-A846-48EB-BB69-18099C13FFCA}"/>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xmlns="" id="{F67FA75E-5BC6-4D28-B896-4D7A8ED02A3F}"/>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xmlns="" id="{72CD2A7E-D379-4342-B4AF-D019C97AF3D7}"/>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xmlns="" id="{B229BFB4-DD86-4DD4-97D4-2834E2737884}"/>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xmlns="" id="{FDA181FA-6D8B-4F73-B3B7-A9EB2A0C6BDA}"/>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xmlns="" id="{F41F3111-34DC-4C2D-A1E9-E50A90921952}"/>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xmlns="" id="{8F2C9176-927F-459B-8CC7-BD600F81F7DA}"/>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xmlns="" id="{44BA0BD7-B3EA-4E63-89B3-EC548D9B3D84}"/>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xmlns="" id="{5D4E1520-B18D-426A-84CA-2536525C6A69}"/>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xmlns="" id="{057AC18F-097F-4E68-A5D6-A6E255768C4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xmlns="" id="{93FB02A0-96D3-44B7-B48B-192575959AC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xmlns="" id="{60F5B3D2-5383-43D7-84E9-30E3A94F811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847</xdr:rowOff>
    </xdr:from>
    <xdr:to>
      <xdr:col>23</xdr:col>
      <xdr:colOff>85090</xdr:colOff>
      <xdr:row>34</xdr:row>
      <xdr:rowOff>7408</xdr:rowOff>
    </xdr:to>
    <xdr:cxnSp macro="">
      <xdr:nvCxnSpPr>
        <xdr:cNvPr id="65" name="直線コネクタ 64">
          <a:extLst>
            <a:ext uri="{FF2B5EF4-FFF2-40B4-BE49-F238E27FC236}">
              <a16:creationId xmlns:a16="http://schemas.microsoft.com/office/drawing/2014/main" xmlns="" id="{AE657E59-47D1-43CC-A972-FDF5AAF525F4}"/>
            </a:ext>
          </a:extLst>
        </xdr:cNvPr>
        <xdr:cNvCxnSpPr/>
      </xdr:nvCxnSpPr>
      <xdr:spPr>
        <a:xfrm flipV="1">
          <a:off x="4760595" y="5230072"/>
          <a:ext cx="1270" cy="137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11235</xdr:rowOff>
    </xdr:from>
    <xdr:ext cx="405111" cy="259045"/>
    <xdr:sp macro="" textlink="">
      <xdr:nvSpPr>
        <xdr:cNvPr id="66" name="有形固定資産減価償却率最小値テキスト">
          <a:extLst>
            <a:ext uri="{FF2B5EF4-FFF2-40B4-BE49-F238E27FC236}">
              <a16:creationId xmlns:a16="http://schemas.microsoft.com/office/drawing/2014/main" xmlns="" id="{D2BA6D68-F3D3-4D1C-918C-3BCB849A31B8}"/>
            </a:ext>
          </a:extLst>
        </xdr:cNvPr>
        <xdr:cNvSpPr txBox="1"/>
      </xdr:nvSpPr>
      <xdr:spPr>
        <a:xfrm>
          <a:off x="4813300" y="661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7408</xdr:rowOff>
    </xdr:from>
    <xdr:to>
      <xdr:col>23</xdr:col>
      <xdr:colOff>174625</xdr:colOff>
      <xdr:row>34</xdr:row>
      <xdr:rowOff>7408</xdr:rowOff>
    </xdr:to>
    <xdr:cxnSp macro="">
      <xdr:nvCxnSpPr>
        <xdr:cNvPr id="67" name="直線コネクタ 66">
          <a:extLst>
            <a:ext uri="{FF2B5EF4-FFF2-40B4-BE49-F238E27FC236}">
              <a16:creationId xmlns:a16="http://schemas.microsoft.com/office/drawing/2014/main" xmlns="" id="{562BC2F6-C0C1-442C-B104-4A31833941E0}"/>
            </a:ext>
          </a:extLst>
        </xdr:cNvPr>
        <xdr:cNvCxnSpPr/>
      </xdr:nvCxnSpPr>
      <xdr:spPr>
        <a:xfrm>
          <a:off x="4673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118974</xdr:rowOff>
    </xdr:from>
    <xdr:ext cx="405111" cy="259045"/>
    <xdr:sp macro="" textlink="">
      <xdr:nvSpPr>
        <xdr:cNvPr id="68" name="有形固定資産減価償却率最大値テキスト">
          <a:extLst>
            <a:ext uri="{FF2B5EF4-FFF2-40B4-BE49-F238E27FC236}">
              <a16:creationId xmlns:a16="http://schemas.microsoft.com/office/drawing/2014/main" xmlns="" id="{77A346AA-6103-4BF1-89BB-E935B6577E57}"/>
            </a:ext>
          </a:extLst>
        </xdr:cNvPr>
        <xdr:cNvSpPr txBox="1"/>
      </xdr:nvSpPr>
      <xdr:spPr>
        <a:xfrm>
          <a:off x="4813300" y="500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847</xdr:rowOff>
    </xdr:from>
    <xdr:to>
      <xdr:col>23</xdr:col>
      <xdr:colOff>174625</xdr:colOff>
      <xdr:row>26</xdr:row>
      <xdr:rowOff>847</xdr:rowOff>
    </xdr:to>
    <xdr:cxnSp macro="">
      <xdr:nvCxnSpPr>
        <xdr:cNvPr id="69" name="直線コネクタ 68">
          <a:extLst>
            <a:ext uri="{FF2B5EF4-FFF2-40B4-BE49-F238E27FC236}">
              <a16:creationId xmlns:a16="http://schemas.microsoft.com/office/drawing/2014/main" xmlns="" id="{C66C297A-11A2-4A15-8070-D6BE4D187291}"/>
            </a:ext>
          </a:extLst>
        </xdr:cNvPr>
        <xdr:cNvCxnSpPr/>
      </xdr:nvCxnSpPr>
      <xdr:spPr>
        <a:xfrm>
          <a:off x="4673600" y="523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83414</xdr:rowOff>
    </xdr:from>
    <xdr:ext cx="405111" cy="259045"/>
    <xdr:sp macro="" textlink="">
      <xdr:nvSpPr>
        <xdr:cNvPr id="70" name="有形固定資産減価償却率平均値テキスト">
          <a:extLst>
            <a:ext uri="{FF2B5EF4-FFF2-40B4-BE49-F238E27FC236}">
              <a16:creationId xmlns:a16="http://schemas.microsoft.com/office/drawing/2014/main" xmlns="" id="{82834677-4BD2-4886-B3E9-4FB9603F9140}"/>
            </a:ext>
          </a:extLst>
        </xdr:cNvPr>
        <xdr:cNvSpPr txBox="1"/>
      </xdr:nvSpPr>
      <xdr:spPr>
        <a:xfrm>
          <a:off x="4813300" y="5826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104987</xdr:rowOff>
    </xdr:from>
    <xdr:to>
      <xdr:col>23</xdr:col>
      <xdr:colOff>136525</xdr:colOff>
      <xdr:row>30</xdr:row>
      <xdr:rowOff>35137</xdr:rowOff>
    </xdr:to>
    <xdr:sp macro="" textlink="">
      <xdr:nvSpPr>
        <xdr:cNvPr id="71" name="フローチャート: 判断 70">
          <a:extLst>
            <a:ext uri="{FF2B5EF4-FFF2-40B4-BE49-F238E27FC236}">
              <a16:creationId xmlns:a16="http://schemas.microsoft.com/office/drawing/2014/main" xmlns="" id="{BEBED91A-B526-4B4A-9AEB-53C879241E46}"/>
            </a:ext>
          </a:extLst>
        </xdr:cNvPr>
        <xdr:cNvSpPr/>
      </xdr:nvSpPr>
      <xdr:spPr>
        <a:xfrm>
          <a:off x="4711700" y="584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94192</xdr:rowOff>
    </xdr:from>
    <xdr:to>
      <xdr:col>19</xdr:col>
      <xdr:colOff>187325</xdr:colOff>
      <xdr:row>30</xdr:row>
      <xdr:rowOff>24342</xdr:rowOff>
    </xdr:to>
    <xdr:sp macro="" textlink="">
      <xdr:nvSpPr>
        <xdr:cNvPr id="72" name="フローチャート: 判断 71">
          <a:extLst>
            <a:ext uri="{FF2B5EF4-FFF2-40B4-BE49-F238E27FC236}">
              <a16:creationId xmlns:a16="http://schemas.microsoft.com/office/drawing/2014/main" xmlns="" id="{E5C0E8E1-BE39-40DA-8FB0-D1CA15D7F41F}"/>
            </a:ext>
          </a:extLst>
        </xdr:cNvPr>
        <xdr:cNvSpPr/>
      </xdr:nvSpPr>
      <xdr:spPr>
        <a:xfrm>
          <a:off x="4000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4233</xdr:rowOff>
    </xdr:from>
    <xdr:to>
      <xdr:col>15</xdr:col>
      <xdr:colOff>187325</xdr:colOff>
      <xdr:row>29</xdr:row>
      <xdr:rowOff>105833</xdr:rowOff>
    </xdr:to>
    <xdr:sp macro="" textlink="">
      <xdr:nvSpPr>
        <xdr:cNvPr id="73" name="フローチャート: 判断 72">
          <a:extLst>
            <a:ext uri="{FF2B5EF4-FFF2-40B4-BE49-F238E27FC236}">
              <a16:creationId xmlns:a16="http://schemas.microsoft.com/office/drawing/2014/main" xmlns="" id="{038B24E5-A6B9-4ABF-B096-EFA6C1EE97A3}"/>
            </a:ext>
          </a:extLst>
        </xdr:cNvPr>
        <xdr:cNvSpPr/>
      </xdr:nvSpPr>
      <xdr:spPr>
        <a:xfrm>
          <a:off x="3238500" y="5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143298</xdr:rowOff>
    </xdr:from>
    <xdr:to>
      <xdr:col>11</xdr:col>
      <xdr:colOff>187325</xdr:colOff>
      <xdr:row>29</xdr:row>
      <xdr:rowOff>73448</xdr:rowOff>
    </xdr:to>
    <xdr:sp macro="" textlink="">
      <xdr:nvSpPr>
        <xdr:cNvPr id="74" name="フローチャート: 判断 73">
          <a:extLst>
            <a:ext uri="{FF2B5EF4-FFF2-40B4-BE49-F238E27FC236}">
              <a16:creationId xmlns:a16="http://schemas.microsoft.com/office/drawing/2014/main" xmlns="" id="{B00D3725-95D2-4A68-BDCA-0038F29B5501}"/>
            </a:ext>
          </a:extLst>
        </xdr:cNvPr>
        <xdr:cNvSpPr/>
      </xdr:nvSpPr>
      <xdr:spPr>
        <a:xfrm>
          <a:off x="2476500" y="571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118110</xdr:rowOff>
    </xdr:from>
    <xdr:to>
      <xdr:col>7</xdr:col>
      <xdr:colOff>187325</xdr:colOff>
      <xdr:row>29</xdr:row>
      <xdr:rowOff>48260</xdr:rowOff>
    </xdr:to>
    <xdr:sp macro="" textlink="">
      <xdr:nvSpPr>
        <xdr:cNvPr id="75" name="フローチャート: 判断 74">
          <a:extLst>
            <a:ext uri="{FF2B5EF4-FFF2-40B4-BE49-F238E27FC236}">
              <a16:creationId xmlns:a16="http://schemas.microsoft.com/office/drawing/2014/main" xmlns="" id="{3BF0062D-A46A-43D3-A5F9-561CC2162DD7}"/>
            </a:ext>
          </a:extLst>
        </xdr:cNvPr>
        <xdr:cNvSpPr/>
      </xdr:nvSpPr>
      <xdr:spPr>
        <a:xfrm>
          <a:off x="1714500" y="569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155F4E87-4C90-4DBC-823A-C90FAD18E57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F54B5C54-008E-4363-8B1D-9BA29A0446D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A3483EEC-9889-4FC9-8907-FB3A41078EB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0657F081-B59E-4467-9C78-08681CC2ABA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6CA9202B-1977-4E21-A1DB-BC72573E471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56938</xdr:rowOff>
    </xdr:from>
    <xdr:to>
      <xdr:col>23</xdr:col>
      <xdr:colOff>136525</xdr:colOff>
      <xdr:row>28</xdr:row>
      <xdr:rowOff>158538</xdr:rowOff>
    </xdr:to>
    <xdr:sp macro="" textlink="">
      <xdr:nvSpPr>
        <xdr:cNvPr id="81" name="楕円 80">
          <a:extLst>
            <a:ext uri="{FF2B5EF4-FFF2-40B4-BE49-F238E27FC236}">
              <a16:creationId xmlns:a16="http://schemas.microsoft.com/office/drawing/2014/main" xmlns="" id="{5C23D1A1-6BF1-4199-A2D0-4E91D395EFC6}"/>
            </a:ext>
          </a:extLst>
        </xdr:cNvPr>
        <xdr:cNvSpPr/>
      </xdr:nvSpPr>
      <xdr:spPr>
        <a:xfrm>
          <a:off x="4711700" y="562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79815</xdr:rowOff>
    </xdr:from>
    <xdr:ext cx="405111" cy="259045"/>
    <xdr:sp macro="" textlink="">
      <xdr:nvSpPr>
        <xdr:cNvPr id="82" name="有形固定資産減価償却率該当値テキスト">
          <a:extLst>
            <a:ext uri="{FF2B5EF4-FFF2-40B4-BE49-F238E27FC236}">
              <a16:creationId xmlns:a16="http://schemas.microsoft.com/office/drawing/2014/main" xmlns="" id="{35E2728E-3825-4F45-A81E-EB91DCC2789C}"/>
            </a:ext>
          </a:extLst>
        </xdr:cNvPr>
        <xdr:cNvSpPr txBox="1"/>
      </xdr:nvSpPr>
      <xdr:spPr>
        <a:xfrm>
          <a:off x="4813300" y="548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157692</xdr:rowOff>
    </xdr:from>
    <xdr:to>
      <xdr:col>19</xdr:col>
      <xdr:colOff>187325</xdr:colOff>
      <xdr:row>29</xdr:row>
      <xdr:rowOff>87842</xdr:rowOff>
    </xdr:to>
    <xdr:sp macro="" textlink="">
      <xdr:nvSpPr>
        <xdr:cNvPr id="83" name="楕円 82">
          <a:extLst>
            <a:ext uri="{FF2B5EF4-FFF2-40B4-BE49-F238E27FC236}">
              <a16:creationId xmlns:a16="http://schemas.microsoft.com/office/drawing/2014/main" xmlns="" id="{F81D73D3-8A77-4E5A-A94C-4815A076DF5B}"/>
            </a:ext>
          </a:extLst>
        </xdr:cNvPr>
        <xdr:cNvSpPr/>
      </xdr:nvSpPr>
      <xdr:spPr>
        <a:xfrm>
          <a:off x="4000500" y="572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107738</xdr:rowOff>
    </xdr:from>
    <xdr:to>
      <xdr:col>23</xdr:col>
      <xdr:colOff>85725</xdr:colOff>
      <xdr:row>29</xdr:row>
      <xdr:rowOff>37042</xdr:rowOff>
    </xdr:to>
    <xdr:cxnSp macro="">
      <xdr:nvCxnSpPr>
        <xdr:cNvPr id="84" name="直線コネクタ 83">
          <a:extLst>
            <a:ext uri="{FF2B5EF4-FFF2-40B4-BE49-F238E27FC236}">
              <a16:creationId xmlns:a16="http://schemas.microsoft.com/office/drawing/2014/main" xmlns="" id="{D8084640-7D32-4928-BAD6-1F9750E882BE}"/>
            </a:ext>
          </a:extLst>
        </xdr:cNvPr>
        <xdr:cNvCxnSpPr/>
      </xdr:nvCxnSpPr>
      <xdr:spPr>
        <a:xfrm flipV="1">
          <a:off x="4051300" y="5679863"/>
          <a:ext cx="711200" cy="10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125307</xdr:rowOff>
    </xdr:from>
    <xdr:to>
      <xdr:col>15</xdr:col>
      <xdr:colOff>187325</xdr:colOff>
      <xdr:row>29</xdr:row>
      <xdr:rowOff>55457</xdr:rowOff>
    </xdr:to>
    <xdr:sp macro="" textlink="">
      <xdr:nvSpPr>
        <xdr:cNvPr id="85" name="楕円 84">
          <a:extLst>
            <a:ext uri="{FF2B5EF4-FFF2-40B4-BE49-F238E27FC236}">
              <a16:creationId xmlns:a16="http://schemas.microsoft.com/office/drawing/2014/main" xmlns="" id="{13C4E36C-A61E-4948-B078-65856C4F144E}"/>
            </a:ext>
          </a:extLst>
        </xdr:cNvPr>
        <xdr:cNvSpPr/>
      </xdr:nvSpPr>
      <xdr:spPr>
        <a:xfrm>
          <a:off x="3238500" y="569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4657</xdr:rowOff>
    </xdr:from>
    <xdr:to>
      <xdr:col>19</xdr:col>
      <xdr:colOff>136525</xdr:colOff>
      <xdr:row>29</xdr:row>
      <xdr:rowOff>37042</xdr:rowOff>
    </xdr:to>
    <xdr:cxnSp macro="">
      <xdr:nvCxnSpPr>
        <xdr:cNvPr id="86" name="直線コネクタ 85">
          <a:extLst>
            <a:ext uri="{FF2B5EF4-FFF2-40B4-BE49-F238E27FC236}">
              <a16:creationId xmlns:a16="http://schemas.microsoft.com/office/drawing/2014/main" xmlns="" id="{FC132814-5C41-4670-90DD-ADE231E04044}"/>
            </a:ext>
          </a:extLst>
        </xdr:cNvPr>
        <xdr:cNvCxnSpPr/>
      </xdr:nvCxnSpPr>
      <xdr:spPr>
        <a:xfrm>
          <a:off x="3289300" y="5748232"/>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85725</xdr:rowOff>
    </xdr:from>
    <xdr:to>
      <xdr:col>11</xdr:col>
      <xdr:colOff>187325</xdr:colOff>
      <xdr:row>29</xdr:row>
      <xdr:rowOff>15875</xdr:rowOff>
    </xdr:to>
    <xdr:sp macro="" textlink="">
      <xdr:nvSpPr>
        <xdr:cNvPr id="87" name="楕円 86">
          <a:extLst>
            <a:ext uri="{FF2B5EF4-FFF2-40B4-BE49-F238E27FC236}">
              <a16:creationId xmlns:a16="http://schemas.microsoft.com/office/drawing/2014/main" xmlns="" id="{48390710-53B7-4853-BDE7-0105D432B935}"/>
            </a:ext>
          </a:extLst>
        </xdr:cNvPr>
        <xdr:cNvSpPr/>
      </xdr:nvSpPr>
      <xdr:spPr>
        <a:xfrm>
          <a:off x="24765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136525</xdr:rowOff>
    </xdr:from>
    <xdr:to>
      <xdr:col>15</xdr:col>
      <xdr:colOff>136525</xdr:colOff>
      <xdr:row>29</xdr:row>
      <xdr:rowOff>4657</xdr:rowOff>
    </xdr:to>
    <xdr:cxnSp macro="">
      <xdr:nvCxnSpPr>
        <xdr:cNvPr id="88" name="直線コネクタ 87">
          <a:extLst>
            <a:ext uri="{FF2B5EF4-FFF2-40B4-BE49-F238E27FC236}">
              <a16:creationId xmlns:a16="http://schemas.microsoft.com/office/drawing/2014/main" xmlns="" id="{2412362E-06BF-45C5-BD3E-B7DBBFA5F17B}"/>
            </a:ext>
          </a:extLst>
        </xdr:cNvPr>
        <xdr:cNvCxnSpPr/>
      </xdr:nvCxnSpPr>
      <xdr:spPr>
        <a:xfrm>
          <a:off x="2527300" y="5708650"/>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15469</xdr:rowOff>
    </xdr:from>
    <xdr:ext cx="405111" cy="259045"/>
    <xdr:sp macro="" textlink="">
      <xdr:nvSpPr>
        <xdr:cNvPr id="89" name="n_1aveValue有形固定資産減価償却率">
          <a:extLst>
            <a:ext uri="{FF2B5EF4-FFF2-40B4-BE49-F238E27FC236}">
              <a16:creationId xmlns:a16="http://schemas.microsoft.com/office/drawing/2014/main" xmlns="" id="{29D629A1-6CBF-4C1C-9F6C-496EC82898F6}"/>
            </a:ext>
          </a:extLst>
        </xdr:cNvPr>
        <xdr:cNvSpPr txBox="1"/>
      </xdr:nvSpPr>
      <xdr:spPr>
        <a:xfrm>
          <a:off x="3836044" y="593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96960</xdr:rowOff>
    </xdr:from>
    <xdr:ext cx="405111" cy="259045"/>
    <xdr:sp macro="" textlink="">
      <xdr:nvSpPr>
        <xdr:cNvPr id="90" name="n_2aveValue有形固定資産減価償却率">
          <a:extLst>
            <a:ext uri="{FF2B5EF4-FFF2-40B4-BE49-F238E27FC236}">
              <a16:creationId xmlns:a16="http://schemas.microsoft.com/office/drawing/2014/main" xmlns="" id="{4E5488D5-56DC-4247-84F5-8333ADF94BBD}"/>
            </a:ext>
          </a:extLst>
        </xdr:cNvPr>
        <xdr:cNvSpPr txBox="1"/>
      </xdr:nvSpPr>
      <xdr:spPr>
        <a:xfrm>
          <a:off x="3086744" y="584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64575</xdr:rowOff>
    </xdr:from>
    <xdr:ext cx="405111" cy="259045"/>
    <xdr:sp macro="" textlink="">
      <xdr:nvSpPr>
        <xdr:cNvPr id="91" name="n_3aveValue有形固定資産減価償却率">
          <a:extLst>
            <a:ext uri="{FF2B5EF4-FFF2-40B4-BE49-F238E27FC236}">
              <a16:creationId xmlns:a16="http://schemas.microsoft.com/office/drawing/2014/main" xmlns="" id="{6D0488DF-A41F-4D1B-BB12-B561A549635B}"/>
            </a:ext>
          </a:extLst>
        </xdr:cNvPr>
        <xdr:cNvSpPr txBox="1"/>
      </xdr:nvSpPr>
      <xdr:spPr>
        <a:xfrm>
          <a:off x="2324744" y="5808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64787</xdr:rowOff>
    </xdr:from>
    <xdr:ext cx="405111" cy="259045"/>
    <xdr:sp macro="" textlink="">
      <xdr:nvSpPr>
        <xdr:cNvPr id="92" name="n_4aveValue有形固定資産減価償却率">
          <a:extLst>
            <a:ext uri="{FF2B5EF4-FFF2-40B4-BE49-F238E27FC236}">
              <a16:creationId xmlns:a16="http://schemas.microsoft.com/office/drawing/2014/main" xmlns="" id="{ECFC4B41-667A-4F1B-AE1E-4CBC224456B5}"/>
            </a:ext>
          </a:extLst>
        </xdr:cNvPr>
        <xdr:cNvSpPr txBox="1"/>
      </xdr:nvSpPr>
      <xdr:spPr>
        <a:xfrm>
          <a:off x="1562744" y="5465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104369</xdr:rowOff>
    </xdr:from>
    <xdr:ext cx="405111" cy="259045"/>
    <xdr:sp macro="" textlink="">
      <xdr:nvSpPr>
        <xdr:cNvPr id="93" name="n_1mainValue有形固定資産減価償却率">
          <a:extLst>
            <a:ext uri="{FF2B5EF4-FFF2-40B4-BE49-F238E27FC236}">
              <a16:creationId xmlns:a16="http://schemas.microsoft.com/office/drawing/2014/main" xmlns="" id="{E087ED08-BD50-499D-B18D-63F0457821EE}"/>
            </a:ext>
          </a:extLst>
        </xdr:cNvPr>
        <xdr:cNvSpPr txBox="1"/>
      </xdr:nvSpPr>
      <xdr:spPr>
        <a:xfrm>
          <a:off x="3836044" y="5505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71984</xdr:rowOff>
    </xdr:from>
    <xdr:ext cx="405111" cy="259045"/>
    <xdr:sp macro="" textlink="">
      <xdr:nvSpPr>
        <xdr:cNvPr id="94" name="n_2mainValue有形固定資産減価償却率">
          <a:extLst>
            <a:ext uri="{FF2B5EF4-FFF2-40B4-BE49-F238E27FC236}">
              <a16:creationId xmlns:a16="http://schemas.microsoft.com/office/drawing/2014/main" xmlns="" id="{CCCA6A56-D0E9-4C00-B986-B7E7DB789835}"/>
            </a:ext>
          </a:extLst>
        </xdr:cNvPr>
        <xdr:cNvSpPr txBox="1"/>
      </xdr:nvSpPr>
      <xdr:spPr>
        <a:xfrm>
          <a:off x="3086744" y="5472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32402</xdr:rowOff>
    </xdr:from>
    <xdr:ext cx="405111" cy="259045"/>
    <xdr:sp macro="" textlink="">
      <xdr:nvSpPr>
        <xdr:cNvPr id="95" name="n_3mainValue有形固定資産減価償却率">
          <a:extLst>
            <a:ext uri="{FF2B5EF4-FFF2-40B4-BE49-F238E27FC236}">
              <a16:creationId xmlns:a16="http://schemas.microsoft.com/office/drawing/2014/main" xmlns="" id="{0B9D96A8-11C7-45F5-9232-8F42B6ABE7FF}"/>
            </a:ext>
          </a:extLst>
        </xdr:cNvPr>
        <xdr:cNvSpPr txBox="1"/>
      </xdr:nvSpPr>
      <xdr:spPr>
        <a:xfrm>
          <a:off x="2324744"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xmlns="" id="{95DC68FA-13A0-4B44-B211-479001DF11C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xmlns="" id="{CFD4A650-09A2-457B-AF3E-24A334C02DC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xmlns="" id="{DD2E94B3-5319-4A1A-BE13-45D31C89E7A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xmlns="" id="{92188B30-855E-472A-8E14-D35409F0741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xmlns="" id="{3F010FFF-81DB-4972-BEDE-FD4C4B62439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xmlns="" id="{883B36FC-3D1C-4ECF-B7A5-CD7E7DD8EBC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xmlns="" id="{DD928E5F-784F-4EA7-9D66-D1C6405039E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xmlns="" id="{669B5BA9-A254-4C86-87B9-482EC0FEAC6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xmlns="" id="{5C61F0BE-C993-483A-84A0-ED187D748AF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xmlns="" id="{315B546C-089B-43A0-94E9-81357804FDC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xmlns="" id="{0EAD7B3B-062B-4F22-86A9-1C9079BA3A5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xmlns="" id="{69AFBFE5-8A0D-4CA6-A36F-2AC536F966B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xmlns="" id="{7ACFAA65-A89E-43EC-85F0-FEF3CA26113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内の平均値を上回っている。近年、大規模な投資的事業を継続したことにより借入残高は年々増加傾向であり、財源についてはその大半を地方債に依存している状況である。また、財政調整基金をはじめ充当可能基金を毎年取り崩してきたことにより基金残高は減少傾向にある。庁舎建設による地方債も多額となることから、比率は高めに推移すると見込む。</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今後は、事業の選択や年度間の平準化を図り町債残高の縮減に努め将来的な財政負担の軽減に努める。</a:t>
          </a: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xmlns="" id="{96FEBEF2-FC7C-4F00-AF37-B6665B33D71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xmlns="" id="{C83FB5A4-BFA4-4272-9091-8962B6A231A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xmlns="" id="{4C3C00FB-FA9A-428B-ABBF-BD7AD813400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a:extLst>
            <a:ext uri="{FF2B5EF4-FFF2-40B4-BE49-F238E27FC236}">
              <a16:creationId xmlns:a16="http://schemas.microsoft.com/office/drawing/2014/main" xmlns="" id="{9D0BE1AB-9DF5-4679-B85C-7A0AD8BA4B7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a:extLst>
            <a:ext uri="{FF2B5EF4-FFF2-40B4-BE49-F238E27FC236}">
              <a16:creationId xmlns:a16="http://schemas.microsoft.com/office/drawing/2014/main" xmlns="" id="{91A9E50C-174D-489E-976E-70EFA1921244}"/>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a:extLst>
            <a:ext uri="{FF2B5EF4-FFF2-40B4-BE49-F238E27FC236}">
              <a16:creationId xmlns:a16="http://schemas.microsoft.com/office/drawing/2014/main" xmlns="" id="{17A5929A-FBBF-4569-B7A6-5B3718042DCA}"/>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a:extLst>
            <a:ext uri="{FF2B5EF4-FFF2-40B4-BE49-F238E27FC236}">
              <a16:creationId xmlns:a16="http://schemas.microsoft.com/office/drawing/2014/main" xmlns="" id="{12213F29-E146-44C3-AD32-43884850F01E}"/>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a:extLst>
            <a:ext uri="{FF2B5EF4-FFF2-40B4-BE49-F238E27FC236}">
              <a16:creationId xmlns:a16="http://schemas.microsoft.com/office/drawing/2014/main" xmlns="" id="{7DB493AE-17B5-4618-BF62-E42BCB1787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a:extLst>
            <a:ext uri="{FF2B5EF4-FFF2-40B4-BE49-F238E27FC236}">
              <a16:creationId xmlns:a16="http://schemas.microsoft.com/office/drawing/2014/main" xmlns="" id="{C7EF68CA-B353-4FF1-BD22-264A309B81F9}"/>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a:extLst>
            <a:ext uri="{FF2B5EF4-FFF2-40B4-BE49-F238E27FC236}">
              <a16:creationId xmlns:a16="http://schemas.microsoft.com/office/drawing/2014/main" xmlns="" id="{DF49855F-26ED-473C-95C2-C30E3F20903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a:extLst>
            <a:ext uri="{FF2B5EF4-FFF2-40B4-BE49-F238E27FC236}">
              <a16:creationId xmlns:a16="http://schemas.microsoft.com/office/drawing/2014/main" xmlns="" id="{CACD8294-3B23-4355-8884-AFB7BD68791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a:extLst>
            <a:ext uri="{FF2B5EF4-FFF2-40B4-BE49-F238E27FC236}">
              <a16:creationId xmlns:a16="http://schemas.microsoft.com/office/drawing/2014/main" xmlns="" id="{BAC3B8D9-A6F6-4AE2-8BC2-1B53C738E6F5}"/>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1" name="テキスト ボックス 120">
          <a:extLst>
            <a:ext uri="{FF2B5EF4-FFF2-40B4-BE49-F238E27FC236}">
              <a16:creationId xmlns:a16="http://schemas.microsoft.com/office/drawing/2014/main" xmlns="" id="{85BC8DE7-860D-4E16-869D-90965B1F8DEC}"/>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xmlns="" id="{F5489778-293C-4DF2-A3F2-88830A32230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3" name="テキスト ボックス 122">
          <a:extLst>
            <a:ext uri="{FF2B5EF4-FFF2-40B4-BE49-F238E27FC236}">
              <a16:creationId xmlns:a16="http://schemas.microsoft.com/office/drawing/2014/main" xmlns="" id="{1647D68F-77FE-4811-B74F-E3946CCBC02F}"/>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xmlns="" id="{54F048C2-3E8F-4546-9488-2B8A82D9ACD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61299</xdr:rowOff>
    </xdr:from>
    <xdr:to>
      <xdr:col>76</xdr:col>
      <xdr:colOff>21589</xdr:colOff>
      <xdr:row>32</xdr:row>
      <xdr:rowOff>122714</xdr:rowOff>
    </xdr:to>
    <xdr:cxnSp macro="">
      <xdr:nvCxnSpPr>
        <xdr:cNvPr id="125" name="直線コネクタ 124">
          <a:extLst>
            <a:ext uri="{FF2B5EF4-FFF2-40B4-BE49-F238E27FC236}">
              <a16:creationId xmlns:a16="http://schemas.microsoft.com/office/drawing/2014/main" xmlns="" id="{9600E431-9851-4426-8B6A-C7FF0B88999B}"/>
            </a:ext>
          </a:extLst>
        </xdr:cNvPr>
        <xdr:cNvCxnSpPr/>
      </xdr:nvCxnSpPr>
      <xdr:spPr>
        <a:xfrm flipV="1">
          <a:off x="14793595" y="5290524"/>
          <a:ext cx="1269" cy="1090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126541</xdr:rowOff>
    </xdr:from>
    <xdr:ext cx="469744" cy="259045"/>
    <xdr:sp macro="" textlink="">
      <xdr:nvSpPr>
        <xdr:cNvPr id="126" name="債務償還比率最小値テキスト">
          <a:extLst>
            <a:ext uri="{FF2B5EF4-FFF2-40B4-BE49-F238E27FC236}">
              <a16:creationId xmlns:a16="http://schemas.microsoft.com/office/drawing/2014/main" xmlns="" id="{2B154E6D-A661-4EC1-8052-4B472884F67D}"/>
            </a:ext>
          </a:extLst>
        </xdr:cNvPr>
        <xdr:cNvSpPr txBox="1"/>
      </xdr:nvSpPr>
      <xdr:spPr>
        <a:xfrm>
          <a:off x="14846300" y="638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122714</xdr:rowOff>
    </xdr:from>
    <xdr:to>
      <xdr:col>76</xdr:col>
      <xdr:colOff>111125</xdr:colOff>
      <xdr:row>32</xdr:row>
      <xdr:rowOff>122714</xdr:rowOff>
    </xdr:to>
    <xdr:cxnSp macro="">
      <xdr:nvCxnSpPr>
        <xdr:cNvPr id="127" name="直線コネクタ 126">
          <a:extLst>
            <a:ext uri="{FF2B5EF4-FFF2-40B4-BE49-F238E27FC236}">
              <a16:creationId xmlns:a16="http://schemas.microsoft.com/office/drawing/2014/main" xmlns="" id="{88EB09F9-4428-4E47-A61E-7BD79335CF37}"/>
            </a:ext>
          </a:extLst>
        </xdr:cNvPr>
        <xdr:cNvCxnSpPr/>
      </xdr:nvCxnSpPr>
      <xdr:spPr>
        <a:xfrm>
          <a:off x="14706600" y="63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7976</xdr:rowOff>
    </xdr:from>
    <xdr:ext cx="469744" cy="259045"/>
    <xdr:sp macro="" textlink="">
      <xdr:nvSpPr>
        <xdr:cNvPr id="128" name="債務償還比率最大値テキスト">
          <a:extLst>
            <a:ext uri="{FF2B5EF4-FFF2-40B4-BE49-F238E27FC236}">
              <a16:creationId xmlns:a16="http://schemas.microsoft.com/office/drawing/2014/main" xmlns="" id="{A39BF312-FF25-4132-AF34-5F1FB39C523F}"/>
            </a:ext>
          </a:extLst>
        </xdr:cNvPr>
        <xdr:cNvSpPr txBox="1"/>
      </xdr:nvSpPr>
      <xdr:spPr>
        <a:xfrm>
          <a:off x="14846300" y="50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61299</xdr:rowOff>
    </xdr:from>
    <xdr:to>
      <xdr:col>76</xdr:col>
      <xdr:colOff>111125</xdr:colOff>
      <xdr:row>26</xdr:row>
      <xdr:rowOff>61299</xdr:rowOff>
    </xdr:to>
    <xdr:cxnSp macro="">
      <xdr:nvCxnSpPr>
        <xdr:cNvPr id="129" name="直線コネクタ 128">
          <a:extLst>
            <a:ext uri="{FF2B5EF4-FFF2-40B4-BE49-F238E27FC236}">
              <a16:creationId xmlns:a16="http://schemas.microsoft.com/office/drawing/2014/main" xmlns="" id="{8E582985-9165-4444-BE9D-91F5CC954BAA}"/>
            </a:ext>
          </a:extLst>
        </xdr:cNvPr>
        <xdr:cNvCxnSpPr/>
      </xdr:nvCxnSpPr>
      <xdr:spPr>
        <a:xfrm>
          <a:off x="14706600" y="529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1573</xdr:rowOff>
    </xdr:from>
    <xdr:ext cx="469744" cy="259045"/>
    <xdr:sp macro="" textlink="">
      <xdr:nvSpPr>
        <xdr:cNvPr id="130" name="債務償還比率平均値テキスト">
          <a:extLst>
            <a:ext uri="{FF2B5EF4-FFF2-40B4-BE49-F238E27FC236}">
              <a16:creationId xmlns:a16="http://schemas.microsoft.com/office/drawing/2014/main" xmlns="" id="{FA514B2F-F229-4B96-9408-F22CCD809F81}"/>
            </a:ext>
          </a:extLst>
        </xdr:cNvPr>
        <xdr:cNvSpPr txBox="1"/>
      </xdr:nvSpPr>
      <xdr:spPr>
        <a:xfrm>
          <a:off x="14846300" y="5745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150146</xdr:rowOff>
    </xdr:from>
    <xdr:to>
      <xdr:col>76</xdr:col>
      <xdr:colOff>73025</xdr:colOff>
      <xdr:row>30</xdr:row>
      <xdr:rowOff>80296</xdr:rowOff>
    </xdr:to>
    <xdr:sp macro="" textlink="">
      <xdr:nvSpPr>
        <xdr:cNvPr id="131" name="フローチャート: 判断 130">
          <a:extLst>
            <a:ext uri="{FF2B5EF4-FFF2-40B4-BE49-F238E27FC236}">
              <a16:creationId xmlns:a16="http://schemas.microsoft.com/office/drawing/2014/main" xmlns="" id="{A35A8BEA-3341-4155-9C00-A1F8A3B5C973}"/>
            </a:ext>
          </a:extLst>
        </xdr:cNvPr>
        <xdr:cNvSpPr/>
      </xdr:nvSpPr>
      <xdr:spPr>
        <a:xfrm>
          <a:off x="14744700" y="589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10721</xdr:rowOff>
    </xdr:from>
    <xdr:to>
      <xdr:col>72</xdr:col>
      <xdr:colOff>123825</xdr:colOff>
      <xdr:row>30</xdr:row>
      <xdr:rowOff>112321</xdr:rowOff>
    </xdr:to>
    <xdr:sp macro="" textlink="">
      <xdr:nvSpPr>
        <xdr:cNvPr id="132" name="フローチャート: 判断 131">
          <a:extLst>
            <a:ext uri="{FF2B5EF4-FFF2-40B4-BE49-F238E27FC236}">
              <a16:creationId xmlns:a16="http://schemas.microsoft.com/office/drawing/2014/main" xmlns="" id="{50C6113C-CEC7-4B63-8C30-1A22E06487D0}"/>
            </a:ext>
          </a:extLst>
        </xdr:cNvPr>
        <xdr:cNvSpPr/>
      </xdr:nvSpPr>
      <xdr:spPr>
        <a:xfrm>
          <a:off x="14033500" y="5925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30512</xdr:rowOff>
    </xdr:from>
    <xdr:to>
      <xdr:col>68</xdr:col>
      <xdr:colOff>123825</xdr:colOff>
      <xdr:row>30</xdr:row>
      <xdr:rowOff>132112</xdr:rowOff>
    </xdr:to>
    <xdr:sp macro="" textlink="">
      <xdr:nvSpPr>
        <xdr:cNvPr id="133" name="フローチャート: 判断 132">
          <a:extLst>
            <a:ext uri="{FF2B5EF4-FFF2-40B4-BE49-F238E27FC236}">
              <a16:creationId xmlns:a16="http://schemas.microsoft.com/office/drawing/2014/main" xmlns="" id="{2266E9B9-9956-4098-90E3-52474696DB82}"/>
            </a:ext>
          </a:extLst>
        </xdr:cNvPr>
        <xdr:cNvSpPr/>
      </xdr:nvSpPr>
      <xdr:spPr>
        <a:xfrm>
          <a:off x="13271500" y="594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40947</xdr:rowOff>
    </xdr:from>
    <xdr:to>
      <xdr:col>64</xdr:col>
      <xdr:colOff>123825</xdr:colOff>
      <xdr:row>30</xdr:row>
      <xdr:rowOff>142547</xdr:rowOff>
    </xdr:to>
    <xdr:sp macro="" textlink="">
      <xdr:nvSpPr>
        <xdr:cNvPr id="134" name="フローチャート: 判断 133">
          <a:extLst>
            <a:ext uri="{FF2B5EF4-FFF2-40B4-BE49-F238E27FC236}">
              <a16:creationId xmlns:a16="http://schemas.microsoft.com/office/drawing/2014/main" xmlns="" id="{7212007F-6B3A-4F08-93BD-C305F20679A2}"/>
            </a:ext>
          </a:extLst>
        </xdr:cNvPr>
        <xdr:cNvSpPr/>
      </xdr:nvSpPr>
      <xdr:spPr>
        <a:xfrm>
          <a:off x="12509500" y="5955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157882</xdr:rowOff>
    </xdr:from>
    <xdr:to>
      <xdr:col>60</xdr:col>
      <xdr:colOff>123825</xdr:colOff>
      <xdr:row>30</xdr:row>
      <xdr:rowOff>88032</xdr:rowOff>
    </xdr:to>
    <xdr:sp macro="" textlink="">
      <xdr:nvSpPr>
        <xdr:cNvPr id="135" name="フローチャート: 判断 134">
          <a:extLst>
            <a:ext uri="{FF2B5EF4-FFF2-40B4-BE49-F238E27FC236}">
              <a16:creationId xmlns:a16="http://schemas.microsoft.com/office/drawing/2014/main" xmlns="" id="{0CDB75C0-ED89-4830-98F0-B5AB17ADB5BA}"/>
            </a:ext>
          </a:extLst>
        </xdr:cNvPr>
        <xdr:cNvSpPr/>
      </xdr:nvSpPr>
      <xdr:spPr>
        <a:xfrm>
          <a:off x="11747500" y="59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xmlns="" id="{D5A43C32-CBBC-43E7-8D9E-2DCF7EA7CC0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xmlns="" id="{64F0EAAF-9DEB-4758-A2D5-4D70A97770D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xmlns="" id="{FBEF5C68-CAF8-4D17-B2BE-6DAD46CB33C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xmlns="" id="{A16959A3-13E3-45D0-BA00-3E25F6D0998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8C2F97C9-281D-4C2B-8181-07D578380AB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41508</xdr:rowOff>
    </xdr:from>
    <xdr:to>
      <xdr:col>76</xdr:col>
      <xdr:colOff>73025</xdr:colOff>
      <xdr:row>32</xdr:row>
      <xdr:rowOff>143108</xdr:rowOff>
    </xdr:to>
    <xdr:sp macro="" textlink="">
      <xdr:nvSpPr>
        <xdr:cNvPr id="141" name="楕円 140">
          <a:extLst>
            <a:ext uri="{FF2B5EF4-FFF2-40B4-BE49-F238E27FC236}">
              <a16:creationId xmlns:a16="http://schemas.microsoft.com/office/drawing/2014/main" xmlns="" id="{97EABC14-1651-4BB4-B50F-7EB0B48CB9A5}"/>
            </a:ext>
          </a:extLst>
        </xdr:cNvPr>
        <xdr:cNvSpPr/>
      </xdr:nvSpPr>
      <xdr:spPr>
        <a:xfrm>
          <a:off x="14744700" y="629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127885</xdr:rowOff>
    </xdr:from>
    <xdr:ext cx="469744" cy="259045"/>
    <xdr:sp macro="" textlink="">
      <xdr:nvSpPr>
        <xdr:cNvPr id="142" name="債務償還比率該当値テキスト">
          <a:extLst>
            <a:ext uri="{FF2B5EF4-FFF2-40B4-BE49-F238E27FC236}">
              <a16:creationId xmlns:a16="http://schemas.microsoft.com/office/drawing/2014/main" xmlns="" id="{7B38AB27-A03E-4DAD-AA18-6D1C6D6A4943}"/>
            </a:ext>
          </a:extLst>
        </xdr:cNvPr>
        <xdr:cNvSpPr txBox="1"/>
      </xdr:nvSpPr>
      <xdr:spPr>
        <a:xfrm>
          <a:off x="14846300" y="621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118512</xdr:rowOff>
    </xdr:from>
    <xdr:to>
      <xdr:col>72</xdr:col>
      <xdr:colOff>123825</xdr:colOff>
      <xdr:row>33</xdr:row>
      <xdr:rowOff>48662</xdr:rowOff>
    </xdr:to>
    <xdr:sp macro="" textlink="">
      <xdr:nvSpPr>
        <xdr:cNvPr id="143" name="楕円 142">
          <a:extLst>
            <a:ext uri="{FF2B5EF4-FFF2-40B4-BE49-F238E27FC236}">
              <a16:creationId xmlns:a16="http://schemas.microsoft.com/office/drawing/2014/main" xmlns="" id="{8C665BFE-2F03-4A13-9C47-B0F219F21CAB}"/>
            </a:ext>
          </a:extLst>
        </xdr:cNvPr>
        <xdr:cNvSpPr/>
      </xdr:nvSpPr>
      <xdr:spPr>
        <a:xfrm>
          <a:off x="14033500" y="637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92308</xdr:rowOff>
    </xdr:from>
    <xdr:to>
      <xdr:col>76</xdr:col>
      <xdr:colOff>22225</xdr:colOff>
      <xdr:row>32</xdr:row>
      <xdr:rowOff>169312</xdr:rowOff>
    </xdr:to>
    <xdr:cxnSp macro="">
      <xdr:nvCxnSpPr>
        <xdr:cNvPr id="144" name="直線コネクタ 143">
          <a:extLst>
            <a:ext uri="{FF2B5EF4-FFF2-40B4-BE49-F238E27FC236}">
              <a16:creationId xmlns:a16="http://schemas.microsoft.com/office/drawing/2014/main" xmlns="" id="{217DD90E-7095-4645-AE95-941F1D90750A}"/>
            </a:ext>
          </a:extLst>
        </xdr:cNvPr>
        <xdr:cNvCxnSpPr/>
      </xdr:nvCxnSpPr>
      <xdr:spPr>
        <a:xfrm flipV="1">
          <a:off x="14084300" y="6350233"/>
          <a:ext cx="711200" cy="7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43678</xdr:rowOff>
    </xdr:from>
    <xdr:to>
      <xdr:col>68</xdr:col>
      <xdr:colOff>123825</xdr:colOff>
      <xdr:row>33</xdr:row>
      <xdr:rowOff>145278</xdr:rowOff>
    </xdr:to>
    <xdr:sp macro="" textlink="">
      <xdr:nvSpPr>
        <xdr:cNvPr id="145" name="楕円 144">
          <a:extLst>
            <a:ext uri="{FF2B5EF4-FFF2-40B4-BE49-F238E27FC236}">
              <a16:creationId xmlns:a16="http://schemas.microsoft.com/office/drawing/2014/main" xmlns="" id="{6C5CCFC6-5B7B-4BF7-93B7-6C0B3C3E9A24}"/>
            </a:ext>
          </a:extLst>
        </xdr:cNvPr>
        <xdr:cNvSpPr/>
      </xdr:nvSpPr>
      <xdr:spPr>
        <a:xfrm>
          <a:off x="13271500" y="647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169312</xdr:rowOff>
    </xdr:from>
    <xdr:to>
      <xdr:col>72</xdr:col>
      <xdr:colOff>73025</xdr:colOff>
      <xdr:row>33</xdr:row>
      <xdr:rowOff>94477</xdr:rowOff>
    </xdr:to>
    <xdr:cxnSp macro="">
      <xdr:nvCxnSpPr>
        <xdr:cNvPr id="146" name="直線コネクタ 145">
          <a:extLst>
            <a:ext uri="{FF2B5EF4-FFF2-40B4-BE49-F238E27FC236}">
              <a16:creationId xmlns:a16="http://schemas.microsoft.com/office/drawing/2014/main" xmlns="" id="{76D09808-B303-4A78-9381-E3E88833F5D9}"/>
            </a:ext>
          </a:extLst>
        </xdr:cNvPr>
        <xdr:cNvCxnSpPr/>
      </xdr:nvCxnSpPr>
      <xdr:spPr>
        <a:xfrm flipV="1">
          <a:off x="13322300" y="6427237"/>
          <a:ext cx="762000" cy="9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1577</xdr:rowOff>
    </xdr:from>
    <xdr:to>
      <xdr:col>64</xdr:col>
      <xdr:colOff>123825</xdr:colOff>
      <xdr:row>33</xdr:row>
      <xdr:rowOff>103177</xdr:rowOff>
    </xdr:to>
    <xdr:sp macro="" textlink="">
      <xdr:nvSpPr>
        <xdr:cNvPr id="147" name="楕円 146">
          <a:extLst>
            <a:ext uri="{FF2B5EF4-FFF2-40B4-BE49-F238E27FC236}">
              <a16:creationId xmlns:a16="http://schemas.microsoft.com/office/drawing/2014/main" xmlns="" id="{E2D94980-E8C5-44DF-9097-D179B675DDD4}"/>
            </a:ext>
          </a:extLst>
        </xdr:cNvPr>
        <xdr:cNvSpPr/>
      </xdr:nvSpPr>
      <xdr:spPr>
        <a:xfrm>
          <a:off x="12509500" y="643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52377</xdr:rowOff>
    </xdr:from>
    <xdr:to>
      <xdr:col>68</xdr:col>
      <xdr:colOff>73025</xdr:colOff>
      <xdr:row>33</xdr:row>
      <xdr:rowOff>94477</xdr:rowOff>
    </xdr:to>
    <xdr:cxnSp macro="">
      <xdr:nvCxnSpPr>
        <xdr:cNvPr id="148" name="直線コネクタ 147">
          <a:extLst>
            <a:ext uri="{FF2B5EF4-FFF2-40B4-BE49-F238E27FC236}">
              <a16:creationId xmlns:a16="http://schemas.microsoft.com/office/drawing/2014/main" xmlns="" id="{F17D0325-3ED5-48E9-A07C-69DE606997B1}"/>
            </a:ext>
          </a:extLst>
        </xdr:cNvPr>
        <xdr:cNvCxnSpPr/>
      </xdr:nvCxnSpPr>
      <xdr:spPr>
        <a:xfrm>
          <a:off x="12560300" y="6481752"/>
          <a:ext cx="762000" cy="4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94954</xdr:rowOff>
    </xdr:from>
    <xdr:to>
      <xdr:col>60</xdr:col>
      <xdr:colOff>123825</xdr:colOff>
      <xdr:row>34</xdr:row>
      <xdr:rowOff>25104</xdr:rowOff>
    </xdr:to>
    <xdr:sp macro="" textlink="">
      <xdr:nvSpPr>
        <xdr:cNvPr id="149" name="楕円 148">
          <a:extLst>
            <a:ext uri="{FF2B5EF4-FFF2-40B4-BE49-F238E27FC236}">
              <a16:creationId xmlns:a16="http://schemas.microsoft.com/office/drawing/2014/main" xmlns="" id="{6E508DC7-BA89-4AE0-B07C-80F6A8B9E5D6}"/>
            </a:ext>
          </a:extLst>
        </xdr:cNvPr>
        <xdr:cNvSpPr/>
      </xdr:nvSpPr>
      <xdr:spPr>
        <a:xfrm>
          <a:off x="11747500" y="652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52377</xdr:rowOff>
    </xdr:from>
    <xdr:to>
      <xdr:col>64</xdr:col>
      <xdr:colOff>73025</xdr:colOff>
      <xdr:row>33</xdr:row>
      <xdr:rowOff>145754</xdr:rowOff>
    </xdr:to>
    <xdr:cxnSp macro="">
      <xdr:nvCxnSpPr>
        <xdr:cNvPr id="150" name="直線コネクタ 149">
          <a:extLst>
            <a:ext uri="{FF2B5EF4-FFF2-40B4-BE49-F238E27FC236}">
              <a16:creationId xmlns:a16="http://schemas.microsoft.com/office/drawing/2014/main" xmlns="" id="{76D28208-EB69-41FC-B1F1-A89BD01B1CEB}"/>
            </a:ext>
          </a:extLst>
        </xdr:cNvPr>
        <xdr:cNvCxnSpPr/>
      </xdr:nvCxnSpPr>
      <xdr:spPr>
        <a:xfrm flipV="1">
          <a:off x="11798300" y="6481752"/>
          <a:ext cx="762000" cy="9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128848</xdr:rowOff>
    </xdr:from>
    <xdr:ext cx="469744" cy="259045"/>
    <xdr:sp macro="" textlink="">
      <xdr:nvSpPr>
        <xdr:cNvPr id="151" name="n_1aveValue債務償還比率">
          <a:extLst>
            <a:ext uri="{FF2B5EF4-FFF2-40B4-BE49-F238E27FC236}">
              <a16:creationId xmlns:a16="http://schemas.microsoft.com/office/drawing/2014/main" xmlns="" id="{6F8B40B9-1421-4AE2-94A1-2F66066F5457}"/>
            </a:ext>
          </a:extLst>
        </xdr:cNvPr>
        <xdr:cNvSpPr txBox="1"/>
      </xdr:nvSpPr>
      <xdr:spPr>
        <a:xfrm>
          <a:off x="13836727" y="570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148639</xdr:rowOff>
    </xdr:from>
    <xdr:ext cx="469744" cy="259045"/>
    <xdr:sp macro="" textlink="">
      <xdr:nvSpPr>
        <xdr:cNvPr id="152" name="n_2aveValue債務償還比率">
          <a:extLst>
            <a:ext uri="{FF2B5EF4-FFF2-40B4-BE49-F238E27FC236}">
              <a16:creationId xmlns:a16="http://schemas.microsoft.com/office/drawing/2014/main" xmlns="" id="{8B7B5937-A40D-4211-83E2-B14AF8B1EE41}"/>
            </a:ext>
          </a:extLst>
        </xdr:cNvPr>
        <xdr:cNvSpPr txBox="1"/>
      </xdr:nvSpPr>
      <xdr:spPr>
        <a:xfrm>
          <a:off x="13087427" y="572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159074</xdr:rowOff>
    </xdr:from>
    <xdr:ext cx="469744" cy="259045"/>
    <xdr:sp macro="" textlink="">
      <xdr:nvSpPr>
        <xdr:cNvPr id="153" name="n_3aveValue債務償還比率">
          <a:extLst>
            <a:ext uri="{FF2B5EF4-FFF2-40B4-BE49-F238E27FC236}">
              <a16:creationId xmlns:a16="http://schemas.microsoft.com/office/drawing/2014/main" xmlns="" id="{1EE6D615-582B-4109-9FC3-5A0E3032391C}"/>
            </a:ext>
          </a:extLst>
        </xdr:cNvPr>
        <xdr:cNvSpPr txBox="1"/>
      </xdr:nvSpPr>
      <xdr:spPr>
        <a:xfrm>
          <a:off x="12325427" y="573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104559</xdr:rowOff>
    </xdr:from>
    <xdr:ext cx="469744" cy="259045"/>
    <xdr:sp macro="" textlink="">
      <xdr:nvSpPr>
        <xdr:cNvPr id="154" name="n_4aveValue債務償還比率">
          <a:extLst>
            <a:ext uri="{FF2B5EF4-FFF2-40B4-BE49-F238E27FC236}">
              <a16:creationId xmlns:a16="http://schemas.microsoft.com/office/drawing/2014/main" xmlns="" id="{A0BD088F-2E6C-4332-A23A-B5072F82F18C}"/>
            </a:ext>
          </a:extLst>
        </xdr:cNvPr>
        <xdr:cNvSpPr txBox="1"/>
      </xdr:nvSpPr>
      <xdr:spPr>
        <a:xfrm>
          <a:off x="11563427" y="567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39789</xdr:rowOff>
    </xdr:from>
    <xdr:ext cx="469744" cy="259045"/>
    <xdr:sp macro="" textlink="">
      <xdr:nvSpPr>
        <xdr:cNvPr id="155" name="n_1mainValue債務償還比率">
          <a:extLst>
            <a:ext uri="{FF2B5EF4-FFF2-40B4-BE49-F238E27FC236}">
              <a16:creationId xmlns:a16="http://schemas.microsoft.com/office/drawing/2014/main" xmlns="" id="{E05B15D6-1116-4B4A-A7C0-D8838F2A1C0A}"/>
            </a:ext>
          </a:extLst>
        </xdr:cNvPr>
        <xdr:cNvSpPr txBox="1"/>
      </xdr:nvSpPr>
      <xdr:spPr>
        <a:xfrm>
          <a:off x="13836727" y="646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136404</xdr:rowOff>
    </xdr:from>
    <xdr:ext cx="469744" cy="259045"/>
    <xdr:sp macro="" textlink="">
      <xdr:nvSpPr>
        <xdr:cNvPr id="156" name="n_2mainValue債務償還比率">
          <a:extLst>
            <a:ext uri="{FF2B5EF4-FFF2-40B4-BE49-F238E27FC236}">
              <a16:creationId xmlns:a16="http://schemas.microsoft.com/office/drawing/2014/main" xmlns="" id="{4262D23D-4E21-4BC2-B754-4275BC976E00}"/>
            </a:ext>
          </a:extLst>
        </xdr:cNvPr>
        <xdr:cNvSpPr txBox="1"/>
      </xdr:nvSpPr>
      <xdr:spPr>
        <a:xfrm>
          <a:off x="13087427" y="656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94304</xdr:rowOff>
    </xdr:from>
    <xdr:ext cx="469744" cy="259045"/>
    <xdr:sp macro="" textlink="">
      <xdr:nvSpPr>
        <xdr:cNvPr id="157" name="n_3mainValue債務償還比率">
          <a:extLst>
            <a:ext uri="{FF2B5EF4-FFF2-40B4-BE49-F238E27FC236}">
              <a16:creationId xmlns:a16="http://schemas.microsoft.com/office/drawing/2014/main" xmlns="" id="{50498A9B-CF6E-40B9-A217-04B84BF1BBFD}"/>
            </a:ext>
          </a:extLst>
        </xdr:cNvPr>
        <xdr:cNvSpPr txBox="1"/>
      </xdr:nvSpPr>
      <xdr:spPr>
        <a:xfrm>
          <a:off x="12325427" y="65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16231</xdr:rowOff>
    </xdr:from>
    <xdr:ext cx="469744" cy="259045"/>
    <xdr:sp macro="" textlink="">
      <xdr:nvSpPr>
        <xdr:cNvPr id="158" name="n_4mainValue債務償還比率">
          <a:extLst>
            <a:ext uri="{FF2B5EF4-FFF2-40B4-BE49-F238E27FC236}">
              <a16:creationId xmlns:a16="http://schemas.microsoft.com/office/drawing/2014/main" xmlns="" id="{53366655-3DD3-4FAF-B855-397DB358F4D6}"/>
            </a:ext>
          </a:extLst>
        </xdr:cNvPr>
        <xdr:cNvSpPr txBox="1"/>
      </xdr:nvSpPr>
      <xdr:spPr>
        <a:xfrm>
          <a:off x="11563427" y="661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xmlns="" id="{4A727D6E-41F1-44A5-93EC-6E80DCE82D2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xmlns="" id="{88AB1C92-B490-41A4-9943-320171CC996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xmlns="" id="{DE70F5ED-EF6D-437D-8692-95FB4AA51B9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xmlns="" id="{6B8B3081-60E1-4BC3-AD27-7A41BD5B088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xmlns="" id="{8E128F67-B3D0-48A9-BDCF-5A92B9B0213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xmlns="" id="{5ABFAC19-23A4-4361-84A6-28DBD73DFEE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BFD0ABDD-6AA7-4928-A629-53A89340D68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74FE887-CFFD-467C-8DE1-250264E857A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C55F333F-809B-409D-9891-7D98A26089D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B7CC205E-6183-4F8E-94C4-7EBD34ECCBD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山形県川西町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9EAE423B-24DF-4CB1-A3CA-86E35AD06BE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4CF87591-DD51-4EEE-83A1-39E65689031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9D808CE8-DFEA-46A9-94C5-76F35CE5EAC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44A48259-5A7A-4A50-8BB5-762C2CC95B2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6EB7CE5-7859-44DA-9A33-D310BC9ED0E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89038840-C207-49BB-9DB6-65D4D2239C4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15,016
14,937
166.60
11,042,981
10,775,106
266,412
6,448,102
13,092,121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5B6B01E2-2B08-4AE8-8C89-B21BD11E3E6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A6582E06-EDF4-4273-B3E1-0F319A42FFF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3E8DD124-567A-461E-B25D-94F91C21B4A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134.5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36D60F5B-66A8-4CD1-92A2-387D4B4B830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3E0D430B-2BEF-40FA-98A2-ED14E97BC5B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DF282EE3-522C-48EE-B7DA-877865FC7F3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45ED16EF-7836-422D-B9BA-8230EE717FC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80718629-3843-4BDD-BDB7-56FA4570F56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2CA8CFA-4CE7-4D67-BF23-43B7F7C4696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A3A660E8-24AD-47D5-9B67-1E43B8CFE29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516D1E70-D03C-4299-A620-A0D729F8B00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B991788A-2116-424C-A0F6-711FA4A9EC9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D791B530-E561-4F3C-A5C5-88719BE7142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BE416934-4D31-487C-907A-7410BA7359C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8C98827A-EA62-478A-B59D-640C3483B0E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86CA3978-9CF5-4C9F-BAB0-67AF42320C3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B724791F-238A-47D8-A657-AD68D3669B2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F15FAC77-0E16-4569-AF57-4F2E76E83CF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CC243125-0C31-4FC1-BE73-92E8C03E33E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289AA65B-9E11-47F8-BD33-0527A917935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69D8F45E-E6CE-4AFD-AAF9-8C2D26C5E5F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D75A0112-A939-47AE-9BC1-4196FDDC573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9402A24E-43FF-4319-910C-66F17B5376D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BC48AB28-BA67-4482-93CC-A700CE299D4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DEBB2747-2C19-46DD-A7EB-E02DC4B4814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815313C2-D309-4EA6-B13C-B15AB3A68B5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F46D50CD-7E95-4698-B4DB-C06AB3A522A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4E696650-091D-44F2-8995-2299FF9425F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9709E6EF-F6EC-4D7B-B141-62125D78888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FA865441-9792-46FF-A8C3-519059FF808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CCA94F4F-F821-4828-8DF5-9DD948D83FF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A8B97E0F-A0CC-4069-9805-F6BE96DE678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xmlns="" id="{A1600033-AD01-4D6E-9DCE-94229864F51B}"/>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xmlns="" id="{8E005FB4-C535-421B-827B-A34644B9B72F}"/>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xmlns="" id="{4BE9C86E-8AB2-4529-BDED-0811665F6E17}"/>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xmlns="" id="{E13011C3-EE66-49E8-8B47-5C41679347CD}"/>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xmlns="" id="{D9CFCD9A-9735-400E-8132-A34188F215EC}"/>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xmlns="" id="{F30A691B-FA1B-46A6-90F1-5641AFCAF4DB}"/>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xmlns="" id="{4FA34B94-E657-4343-A907-CFDA172286D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xmlns="" id="{D688764A-14BE-4396-A370-654138316D1C}"/>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xmlns="" id="{E113FCB1-CBC7-435E-914F-8F81E00F544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xmlns="" id="{6AFEB18C-2E2D-4482-903F-E882653F74AD}"/>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xmlns="" id="{49C1CCC7-A5E7-4E53-A8A4-96F965B03F8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9906</xdr:rowOff>
    </xdr:from>
    <xdr:to>
      <xdr:col>24</xdr:col>
      <xdr:colOff>62865</xdr:colOff>
      <xdr:row>41</xdr:row>
      <xdr:rowOff>103632</xdr:rowOff>
    </xdr:to>
    <xdr:cxnSp macro="">
      <xdr:nvCxnSpPr>
        <xdr:cNvPr id="55" name="直線コネクタ 54">
          <a:extLst>
            <a:ext uri="{FF2B5EF4-FFF2-40B4-BE49-F238E27FC236}">
              <a16:creationId xmlns:a16="http://schemas.microsoft.com/office/drawing/2014/main" xmlns="" id="{F3C07AF1-A342-40CF-B5DD-8309007C8F98}"/>
            </a:ext>
          </a:extLst>
        </xdr:cNvPr>
        <xdr:cNvCxnSpPr/>
      </xdr:nvCxnSpPr>
      <xdr:spPr>
        <a:xfrm flipV="1">
          <a:off x="4634865" y="583920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107459</xdr:rowOff>
    </xdr:from>
    <xdr:ext cx="405111" cy="259045"/>
    <xdr:sp macro="" textlink="">
      <xdr:nvSpPr>
        <xdr:cNvPr id="56" name="【道路】&#10;有形固定資産減価償却率最小値テキスト">
          <a:extLst>
            <a:ext uri="{FF2B5EF4-FFF2-40B4-BE49-F238E27FC236}">
              <a16:creationId xmlns:a16="http://schemas.microsoft.com/office/drawing/2014/main" xmlns="" id="{82B88879-C60E-4397-A4F8-494B85848F46}"/>
            </a:ext>
          </a:extLst>
        </xdr:cNvPr>
        <xdr:cNvSpPr txBox="1"/>
      </xdr:nvSpPr>
      <xdr:spPr>
        <a:xfrm>
          <a:off x="46736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103632</xdr:rowOff>
    </xdr:from>
    <xdr:to>
      <xdr:col>24</xdr:col>
      <xdr:colOff>152400</xdr:colOff>
      <xdr:row>41</xdr:row>
      <xdr:rowOff>103632</xdr:rowOff>
    </xdr:to>
    <xdr:cxnSp macro="">
      <xdr:nvCxnSpPr>
        <xdr:cNvPr id="57" name="直線コネクタ 56">
          <a:extLst>
            <a:ext uri="{FF2B5EF4-FFF2-40B4-BE49-F238E27FC236}">
              <a16:creationId xmlns:a16="http://schemas.microsoft.com/office/drawing/2014/main" xmlns="" id="{CE32E9D5-ABF3-41A7-A84A-1B373B918A8D}"/>
            </a:ext>
          </a:extLst>
        </xdr:cNvPr>
        <xdr:cNvCxnSpPr/>
      </xdr:nvCxnSpPr>
      <xdr:spPr>
        <a:xfrm>
          <a:off x="4546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128033</xdr:rowOff>
    </xdr:from>
    <xdr:ext cx="405111" cy="259045"/>
    <xdr:sp macro="" textlink="">
      <xdr:nvSpPr>
        <xdr:cNvPr id="58" name="【道路】&#10;有形固定資産減価償却率最大値テキスト">
          <a:extLst>
            <a:ext uri="{FF2B5EF4-FFF2-40B4-BE49-F238E27FC236}">
              <a16:creationId xmlns:a16="http://schemas.microsoft.com/office/drawing/2014/main" xmlns="" id="{01415F63-BCA4-453D-918B-F4CC404EB6ED}"/>
            </a:ext>
          </a:extLst>
        </xdr:cNvPr>
        <xdr:cNvSpPr txBox="1"/>
      </xdr:nvSpPr>
      <xdr:spPr>
        <a:xfrm>
          <a:off x="4673600"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9906</xdr:rowOff>
    </xdr:from>
    <xdr:to>
      <xdr:col>24</xdr:col>
      <xdr:colOff>152400</xdr:colOff>
      <xdr:row>34</xdr:row>
      <xdr:rowOff>9906</xdr:rowOff>
    </xdr:to>
    <xdr:cxnSp macro="">
      <xdr:nvCxnSpPr>
        <xdr:cNvPr id="59" name="直線コネクタ 58">
          <a:extLst>
            <a:ext uri="{FF2B5EF4-FFF2-40B4-BE49-F238E27FC236}">
              <a16:creationId xmlns:a16="http://schemas.microsoft.com/office/drawing/2014/main" xmlns="" id="{7501B5ED-5704-4DA1-90A9-E627A6434E14}"/>
            </a:ext>
          </a:extLst>
        </xdr:cNvPr>
        <xdr:cNvCxnSpPr/>
      </xdr:nvCxnSpPr>
      <xdr:spPr>
        <a:xfrm>
          <a:off x="4546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33545</xdr:rowOff>
    </xdr:from>
    <xdr:ext cx="405111" cy="259045"/>
    <xdr:sp macro="" textlink="">
      <xdr:nvSpPr>
        <xdr:cNvPr id="60" name="【道路】&#10;有形固定資産減価償却率平均値テキスト">
          <a:extLst>
            <a:ext uri="{FF2B5EF4-FFF2-40B4-BE49-F238E27FC236}">
              <a16:creationId xmlns:a16="http://schemas.microsoft.com/office/drawing/2014/main" xmlns="" id="{FF110AD3-2377-4790-9595-67BE6DE7B2E6}"/>
            </a:ext>
          </a:extLst>
        </xdr:cNvPr>
        <xdr:cNvSpPr txBox="1"/>
      </xdr:nvSpPr>
      <xdr:spPr>
        <a:xfrm>
          <a:off x="4673600" y="63771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55118</xdr:rowOff>
    </xdr:from>
    <xdr:to>
      <xdr:col>24</xdr:col>
      <xdr:colOff>114300</xdr:colOff>
      <xdr:row>37</xdr:row>
      <xdr:rowOff>156718</xdr:rowOff>
    </xdr:to>
    <xdr:sp macro="" textlink="">
      <xdr:nvSpPr>
        <xdr:cNvPr id="61" name="フローチャート: 判断 60">
          <a:extLst>
            <a:ext uri="{FF2B5EF4-FFF2-40B4-BE49-F238E27FC236}">
              <a16:creationId xmlns:a16="http://schemas.microsoft.com/office/drawing/2014/main" xmlns="" id="{04B9AEB6-49C5-4284-9697-44330CCA3BA2}"/>
            </a:ext>
          </a:extLst>
        </xdr:cNvPr>
        <xdr:cNvSpPr/>
      </xdr:nvSpPr>
      <xdr:spPr>
        <a:xfrm>
          <a:off x="4584700" y="63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41402</xdr:rowOff>
    </xdr:from>
    <xdr:to>
      <xdr:col>20</xdr:col>
      <xdr:colOff>38100</xdr:colOff>
      <xdr:row>37</xdr:row>
      <xdr:rowOff>143002</xdr:rowOff>
    </xdr:to>
    <xdr:sp macro="" textlink="">
      <xdr:nvSpPr>
        <xdr:cNvPr id="62" name="フローチャート: 判断 61">
          <a:extLst>
            <a:ext uri="{FF2B5EF4-FFF2-40B4-BE49-F238E27FC236}">
              <a16:creationId xmlns:a16="http://schemas.microsoft.com/office/drawing/2014/main" xmlns="" id="{5B0ADEAA-5384-44E4-9D40-C86D4E2DF834}"/>
            </a:ext>
          </a:extLst>
        </xdr:cNvPr>
        <xdr:cNvSpPr/>
      </xdr:nvSpPr>
      <xdr:spPr>
        <a:xfrm>
          <a:off x="3746500" y="638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18542</xdr:rowOff>
    </xdr:from>
    <xdr:to>
      <xdr:col>15</xdr:col>
      <xdr:colOff>101600</xdr:colOff>
      <xdr:row>37</xdr:row>
      <xdr:rowOff>120142</xdr:rowOff>
    </xdr:to>
    <xdr:sp macro="" textlink="">
      <xdr:nvSpPr>
        <xdr:cNvPr id="63" name="フローチャート: 判断 62">
          <a:extLst>
            <a:ext uri="{FF2B5EF4-FFF2-40B4-BE49-F238E27FC236}">
              <a16:creationId xmlns:a16="http://schemas.microsoft.com/office/drawing/2014/main" xmlns="" id="{F520490B-60B2-4A40-95E7-68BC50516319}"/>
            </a:ext>
          </a:extLst>
        </xdr:cNvPr>
        <xdr:cNvSpPr/>
      </xdr:nvSpPr>
      <xdr:spPr>
        <a:xfrm>
          <a:off x="2857500" y="636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135128</xdr:rowOff>
    </xdr:from>
    <xdr:to>
      <xdr:col>10</xdr:col>
      <xdr:colOff>165100</xdr:colOff>
      <xdr:row>37</xdr:row>
      <xdr:rowOff>65278</xdr:rowOff>
    </xdr:to>
    <xdr:sp macro="" textlink="">
      <xdr:nvSpPr>
        <xdr:cNvPr id="64" name="フローチャート: 判断 63">
          <a:extLst>
            <a:ext uri="{FF2B5EF4-FFF2-40B4-BE49-F238E27FC236}">
              <a16:creationId xmlns:a16="http://schemas.microsoft.com/office/drawing/2014/main" xmlns="" id="{F6CC91C5-4F37-4FC8-88C0-6532B21DB4AA}"/>
            </a:ext>
          </a:extLst>
        </xdr:cNvPr>
        <xdr:cNvSpPr/>
      </xdr:nvSpPr>
      <xdr:spPr>
        <a:xfrm>
          <a:off x="19685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112268</xdr:rowOff>
    </xdr:from>
    <xdr:to>
      <xdr:col>6</xdr:col>
      <xdr:colOff>38100</xdr:colOff>
      <xdr:row>37</xdr:row>
      <xdr:rowOff>42418</xdr:rowOff>
    </xdr:to>
    <xdr:sp macro="" textlink="">
      <xdr:nvSpPr>
        <xdr:cNvPr id="65" name="フローチャート: 判断 64">
          <a:extLst>
            <a:ext uri="{FF2B5EF4-FFF2-40B4-BE49-F238E27FC236}">
              <a16:creationId xmlns:a16="http://schemas.microsoft.com/office/drawing/2014/main" xmlns="" id="{E65C2802-06E9-431E-80DC-D3901D109F7C}"/>
            </a:ext>
          </a:extLst>
        </xdr:cNvPr>
        <xdr:cNvSpPr/>
      </xdr:nvSpPr>
      <xdr:spPr>
        <a:xfrm>
          <a:off x="1079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44141CF5-9396-41C4-A8F7-F2F053B4E03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A9ADEC4-0CF2-48B7-A686-19FAD1A64C5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55F8A050-8D66-461F-997D-1595AFD0756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ACFC4C10-C793-4682-9F89-B1FC8458085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242BFA69-5036-4492-B8AA-A9407A55573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135128</xdr:rowOff>
    </xdr:from>
    <xdr:to>
      <xdr:col>24</xdr:col>
      <xdr:colOff>114300</xdr:colOff>
      <xdr:row>36</xdr:row>
      <xdr:rowOff>65278</xdr:rowOff>
    </xdr:to>
    <xdr:sp macro="" textlink="">
      <xdr:nvSpPr>
        <xdr:cNvPr id="71" name="楕円 70">
          <a:extLst>
            <a:ext uri="{FF2B5EF4-FFF2-40B4-BE49-F238E27FC236}">
              <a16:creationId xmlns:a16="http://schemas.microsoft.com/office/drawing/2014/main" xmlns="" id="{5BD61027-5D96-425D-AF19-361BA71C7722}"/>
            </a:ext>
          </a:extLst>
        </xdr:cNvPr>
        <xdr:cNvSpPr/>
      </xdr:nvSpPr>
      <xdr:spPr>
        <a:xfrm>
          <a:off x="4584700" y="613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158005</xdr:rowOff>
    </xdr:from>
    <xdr:ext cx="405111" cy="259045"/>
    <xdr:sp macro="" textlink="">
      <xdr:nvSpPr>
        <xdr:cNvPr id="72" name="【道路】&#10;有形固定資産減価償却率該当値テキスト">
          <a:extLst>
            <a:ext uri="{FF2B5EF4-FFF2-40B4-BE49-F238E27FC236}">
              <a16:creationId xmlns:a16="http://schemas.microsoft.com/office/drawing/2014/main" xmlns="" id="{45DBD876-AE98-4385-98DB-0174982F225B}"/>
            </a:ext>
          </a:extLst>
        </xdr:cNvPr>
        <xdr:cNvSpPr txBox="1"/>
      </xdr:nvSpPr>
      <xdr:spPr>
        <a:xfrm>
          <a:off x="4673600" y="5987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169418</xdr:rowOff>
    </xdr:from>
    <xdr:to>
      <xdr:col>20</xdr:col>
      <xdr:colOff>38100</xdr:colOff>
      <xdr:row>36</xdr:row>
      <xdr:rowOff>99568</xdr:rowOff>
    </xdr:to>
    <xdr:sp macro="" textlink="">
      <xdr:nvSpPr>
        <xdr:cNvPr id="73" name="楕円 72">
          <a:extLst>
            <a:ext uri="{FF2B5EF4-FFF2-40B4-BE49-F238E27FC236}">
              <a16:creationId xmlns:a16="http://schemas.microsoft.com/office/drawing/2014/main" xmlns="" id="{2CA22991-42D6-4B28-A8EC-9F393F8101E3}"/>
            </a:ext>
          </a:extLst>
        </xdr:cNvPr>
        <xdr:cNvSpPr/>
      </xdr:nvSpPr>
      <xdr:spPr>
        <a:xfrm>
          <a:off x="3746500" y="61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14478</xdr:rowOff>
    </xdr:from>
    <xdr:to>
      <xdr:col>24</xdr:col>
      <xdr:colOff>63500</xdr:colOff>
      <xdr:row>36</xdr:row>
      <xdr:rowOff>48768</xdr:rowOff>
    </xdr:to>
    <xdr:cxnSp macro="">
      <xdr:nvCxnSpPr>
        <xdr:cNvPr id="74" name="直線コネクタ 73">
          <a:extLst>
            <a:ext uri="{FF2B5EF4-FFF2-40B4-BE49-F238E27FC236}">
              <a16:creationId xmlns:a16="http://schemas.microsoft.com/office/drawing/2014/main" xmlns="" id="{879566DE-65EE-458A-8E73-00329C6E983B}"/>
            </a:ext>
          </a:extLst>
        </xdr:cNvPr>
        <xdr:cNvCxnSpPr/>
      </xdr:nvCxnSpPr>
      <xdr:spPr>
        <a:xfrm flipV="1">
          <a:off x="3797300" y="618667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139700</xdr:rowOff>
    </xdr:from>
    <xdr:to>
      <xdr:col>15</xdr:col>
      <xdr:colOff>101600</xdr:colOff>
      <xdr:row>36</xdr:row>
      <xdr:rowOff>69850</xdr:rowOff>
    </xdr:to>
    <xdr:sp macro="" textlink="">
      <xdr:nvSpPr>
        <xdr:cNvPr id="75" name="楕円 74">
          <a:extLst>
            <a:ext uri="{FF2B5EF4-FFF2-40B4-BE49-F238E27FC236}">
              <a16:creationId xmlns:a16="http://schemas.microsoft.com/office/drawing/2014/main" xmlns="" id="{F2D2240B-D86B-406C-8886-6029716BBA6C}"/>
            </a:ext>
          </a:extLst>
        </xdr:cNvPr>
        <xdr:cNvSpPr/>
      </xdr:nvSpPr>
      <xdr:spPr>
        <a:xfrm>
          <a:off x="2857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19050</xdr:rowOff>
    </xdr:from>
    <xdr:to>
      <xdr:col>19</xdr:col>
      <xdr:colOff>177800</xdr:colOff>
      <xdr:row>36</xdr:row>
      <xdr:rowOff>48768</xdr:rowOff>
    </xdr:to>
    <xdr:cxnSp macro="">
      <xdr:nvCxnSpPr>
        <xdr:cNvPr id="76" name="直線コネクタ 75">
          <a:extLst>
            <a:ext uri="{FF2B5EF4-FFF2-40B4-BE49-F238E27FC236}">
              <a16:creationId xmlns:a16="http://schemas.microsoft.com/office/drawing/2014/main" xmlns="" id="{B5119AC3-98DA-4498-8B1B-6C3EBDE4AAEE}"/>
            </a:ext>
          </a:extLst>
        </xdr:cNvPr>
        <xdr:cNvCxnSpPr/>
      </xdr:nvCxnSpPr>
      <xdr:spPr>
        <a:xfrm>
          <a:off x="2908300" y="619125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254</xdr:rowOff>
    </xdr:from>
    <xdr:to>
      <xdr:col>10</xdr:col>
      <xdr:colOff>165100</xdr:colOff>
      <xdr:row>35</xdr:row>
      <xdr:rowOff>101854</xdr:rowOff>
    </xdr:to>
    <xdr:sp macro="" textlink="">
      <xdr:nvSpPr>
        <xdr:cNvPr id="77" name="楕円 76">
          <a:extLst>
            <a:ext uri="{FF2B5EF4-FFF2-40B4-BE49-F238E27FC236}">
              <a16:creationId xmlns:a16="http://schemas.microsoft.com/office/drawing/2014/main" xmlns="" id="{36760D4A-A466-487B-A98B-BC52EF77E5C8}"/>
            </a:ext>
          </a:extLst>
        </xdr:cNvPr>
        <xdr:cNvSpPr/>
      </xdr:nvSpPr>
      <xdr:spPr>
        <a:xfrm>
          <a:off x="1968500" y="600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51054</xdr:rowOff>
    </xdr:from>
    <xdr:to>
      <xdr:col>15</xdr:col>
      <xdr:colOff>50800</xdr:colOff>
      <xdr:row>36</xdr:row>
      <xdr:rowOff>19050</xdr:rowOff>
    </xdr:to>
    <xdr:cxnSp macro="">
      <xdr:nvCxnSpPr>
        <xdr:cNvPr id="78" name="直線コネクタ 77">
          <a:extLst>
            <a:ext uri="{FF2B5EF4-FFF2-40B4-BE49-F238E27FC236}">
              <a16:creationId xmlns:a16="http://schemas.microsoft.com/office/drawing/2014/main" xmlns="" id="{54EE30BC-1266-4C3E-8459-C945B8D52B85}"/>
            </a:ext>
          </a:extLst>
        </xdr:cNvPr>
        <xdr:cNvCxnSpPr/>
      </xdr:nvCxnSpPr>
      <xdr:spPr>
        <a:xfrm>
          <a:off x="2019300" y="6051804"/>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134129</xdr:rowOff>
    </xdr:from>
    <xdr:ext cx="405111" cy="259045"/>
    <xdr:sp macro="" textlink="">
      <xdr:nvSpPr>
        <xdr:cNvPr id="79" name="n_1aveValue【道路】&#10;有形固定資産減価償却率">
          <a:extLst>
            <a:ext uri="{FF2B5EF4-FFF2-40B4-BE49-F238E27FC236}">
              <a16:creationId xmlns:a16="http://schemas.microsoft.com/office/drawing/2014/main" xmlns="" id="{7781F9BA-6F84-4B54-B174-2F7B24DF97F6}"/>
            </a:ext>
          </a:extLst>
        </xdr:cNvPr>
        <xdr:cNvSpPr txBox="1"/>
      </xdr:nvSpPr>
      <xdr:spPr>
        <a:xfrm>
          <a:off x="3582044" y="64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111269</xdr:rowOff>
    </xdr:from>
    <xdr:ext cx="405111" cy="259045"/>
    <xdr:sp macro="" textlink="">
      <xdr:nvSpPr>
        <xdr:cNvPr id="80" name="n_2aveValue【道路】&#10;有形固定資産減価償却率">
          <a:extLst>
            <a:ext uri="{FF2B5EF4-FFF2-40B4-BE49-F238E27FC236}">
              <a16:creationId xmlns:a16="http://schemas.microsoft.com/office/drawing/2014/main" xmlns="" id="{74C46F2A-1DC5-4030-9706-BB70FACEE0A9}"/>
            </a:ext>
          </a:extLst>
        </xdr:cNvPr>
        <xdr:cNvSpPr txBox="1"/>
      </xdr:nvSpPr>
      <xdr:spPr>
        <a:xfrm>
          <a:off x="2705744" y="645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56405</xdr:rowOff>
    </xdr:from>
    <xdr:ext cx="405111" cy="259045"/>
    <xdr:sp macro="" textlink="">
      <xdr:nvSpPr>
        <xdr:cNvPr id="81" name="n_3aveValue【道路】&#10;有形固定資産減価償却率">
          <a:extLst>
            <a:ext uri="{FF2B5EF4-FFF2-40B4-BE49-F238E27FC236}">
              <a16:creationId xmlns:a16="http://schemas.microsoft.com/office/drawing/2014/main" xmlns="" id="{41711E84-F006-4BDD-8A83-DE9805C74319}"/>
            </a:ext>
          </a:extLst>
        </xdr:cNvPr>
        <xdr:cNvSpPr txBox="1"/>
      </xdr:nvSpPr>
      <xdr:spPr>
        <a:xfrm>
          <a:off x="1816744" y="64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58945</xdr:rowOff>
    </xdr:from>
    <xdr:ext cx="405111" cy="259045"/>
    <xdr:sp macro="" textlink="">
      <xdr:nvSpPr>
        <xdr:cNvPr id="82" name="n_4aveValue【道路】&#10;有形固定資産減価償却率">
          <a:extLst>
            <a:ext uri="{FF2B5EF4-FFF2-40B4-BE49-F238E27FC236}">
              <a16:creationId xmlns:a16="http://schemas.microsoft.com/office/drawing/2014/main" xmlns="" id="{CDAA0963-38CD-4CBA-BE89-B53147D9E595}"/>
            </a:ext>
          </a:extLst>
        </xdr:cNvPr>
        <xdr:cNvSpPr txBox="1"/>
      </xdr:nvSpPr>
      <xdr:spPr>
        <a:xfrm>
          <a:off x="927744" y="605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116095</xdr:rowOff>
    </xdr:from>
    <xdr:ext cx="405111" cy="259045"/>
    <xdr:sp macro="" textlink="">
      <xdr:nvSpPr>
        <xdr:cNvPr id="83" name="n_1mainValue【道路】&#10;有形固定資産減価償却率">
          <a:extLst>
            <a:ext uri="{FF2B5EF4-FFF2-40B4-BE49-F238E27FC236}">
              <a16:creationId xmlns:a16="http://schemas.microsoft.com/office/drawing/2014/main" xmlns="" id="{6C28B432-B8BD-47E0-B5E5-3DFEECF1577F}"/>
            </a:ext>
          </a:extLst>
        </xdr:cNvPr>
        <xdr:cNvSpPr txBox="1"/>
      </xdr:nvSpPr>
      <xdr:spPr>
        <a:xfrm>
          <a:off x="3582044" y="594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86377</xdr:rowOff>
    </xdr:from>
    <xdr:ext cx="405111" cy="259045"/>
    <xdr:sp macro="" textlink="">
      <xdr:nvSpPr>
        <xdr:cNvPr id="84" name="n_2mainValue【道路】&#10;有形固定資産減価償却率">
          <a:extLst>
            <a:ext uri="{FF2B5EF4-FFF2-40B4-BE49-F238E27FC236}">
              <a16:creationId xmlns:a16="http://schemas.microsoft.com/office/drawing/2014/main" xmlns="" id="{486ED476-D48B-4BC3-86E7-F88193AEBE52}"/>
            </a:ext>
          </a:extLst>
        </xdr:cNvPr>
        <xdr:cNvSpPr txBox="1"/>
      </xdr:nvSpPr>
      <xdr:spPr>
        <a:xfrm>
          <a:off x="27057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118381</xdr:rowOff>
    </xdr:from>
    <xdr:ext cx="405111" cy="259045"/>
    <xdr:sp macro="" textlink="">
      <xdr:nvSpPr>
        <xdr:cNvPr id="85" name="n_3mainValue【道路】&#10;有形固定資産減価償却率">
          <a:extLst>
            <a:ext uri="{FF2B5EF4-FFF2-40B4-BE49-F238E27FC236}">
              <a16:creationId xmlns:a16="http://schemas.microsoft.com/office/drawing/2014/main" xmlns="" id="{21869402-51AD-4FC3-AC6E-C254A48C678C}"/>
            </a:ext>
          </a:extLst>
        </xdr:cNvPr>
        <xdr:cNvSpPr txBox="1"/>
      </xdr:nvSpPr>
      <xdr:spPr>
        <a:xfrm>
          <a:off x="1816744" y="57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xmlns="" id="{70D3D372-46FD-4149-95E0-3652F271ABE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xmlns="" id="{A2A9DB9A-E299-4569-A9D9-87EF8C70E5E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xmlns="" id="{F9E4E1C8-2395-49AB-AA40-ECA3BCB4ED6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xmlns="" id="{60E0E7D6-794F-4EF1-A82F-0BA54DC0701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xmlns="" id="{02D32852-3142-467C-89F7-DF1CD2C0EC4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xmlns="" id="{4702EA14-C0B5-43D7-A096-94B49207CF9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xmlns="" id="{B8FBF9AF-7B50-4FE5-80C5-1FEDED0AE62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xmlns="" id="{584496B0-F476-4D5A-903E-922F8444F3A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xmlns="" id="{42C7F4D6-97ED-400B-A593-5294D8BA252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xmlns="" id="{7E34E886-7F13-4FA8-9DAD-48021FC6555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xmlns="" id="{F1C21645-96DF-4FED-BE67-F6E7271534B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xmlns="" id="{F57CA7F6-A9B0-4FDB-92F6-97CAAE0188C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xmlns="" id="{174675FA-597C-4673-AA93-166FA935750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xmlns="" id="{394A2C82-E262-4AFE-B1A1-52A36794D807}"/>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xmlns="" id="{118AB751-CF0D-49FA-BCA0-97EED06F486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xmlns="" id="{83101F92-83FA-47C4-ACE9-800763E53614}"/>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xmlns="" id="{83E2AB52-47B8-477F-9EEA-0DF61C9497D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xmlns="" id="{5A76D559-1BE7-414F-84CC-4A974A2499D2}"/>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xmlns="" id="{9F6B8CCD-D544-450E-942D-189F4762B2F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xmlns="" id="{50E8E379-C9D4-411B-800E-1A6FD3EB1B19}"/>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xmlns="" id="{E1A989F5-B1D5-4AF6-8D5F-0EFE08FDE42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xmlns="" id="{81805BCF-38ED-4457-9B2B-F26C5CA45E52}"/>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xmlns="" id="{519FD27E-CC49-42AF-A5E7-4EF5BAEA241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103556</xdr:rowOff>
    </xdr:from>
    <xdr:to>
      <xdr:col>54</xdr:col>
      <xdr:colOff>189865</xdr:colOff>
      <xdr:row>41</xdr:row>
      <xdr:rowOff>102432</xdr:rowOff>
    </xdr:to>
    <xdr:cxnSp macro="">
      <xdr:nvCxnSpPr>
        <xdr:cNvPr id="109" name="直線コネクタ 108">
          <a:extLst>
            <a:ext uri="{FF2B5EF4-FFF2-40B4-BE49-F238E27FC236}">
              <a16:creationId xmlns:a16="http://schemas.microsoft.com/office/drawing/2014/main" xmlns="" id="{E494A451-0E2C-49E4-BFE7-0F1FB580DCF5}"/>
            </a:ext>
          </a:extLst>
        </xdr:cNvPr>
        <xdr:cNvCxnSpPr/>
      </xdr:nvCxnSpPr>
      <xdr:spPr>
        <a:xfrm flipV="1">
          <a:off x="10476865" y="5761406"/>
          <a:ext cx="0" cy="1370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106259</xdr:rowOff>
    </xdr:from>
    <xdr:ext cx="469744" cy="259045"/>
    <xdr:sp macro="" textlink="">
      <xdr:nvSpPr>
        <xdr:cNvPr id="110" name="【道路】&#10;一人当たり延長最小値テキスト">
          <a:extLst>
            <a:ext uri="{FF2B5EF4-FFF2-40B4-BE49-F238E27FC236}">
              <a16:creationId xmlns:a16="http://schemas.microsoft.com/office/drawing/2014/main" xmlns="" id="{C663D4DD-0BD6-43D5-B647-EC2E15F8BAB1}"/>
            </a:ext>
          </a:extLst>
        </xdr:cNvPr>
        <xdr:cNvSpPr txBox="1"/>
      </xdr:nvSpPr>
      <xdr:spPr>
        <a:xfrm>
          <a:off x="10515600" y="713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102432</xdr:rowOff>
    </xdr:from>
    <xdr:to>
      <xdr:col>55</xdr:col>
      <xdr:colOff>88900</xdr:colOff>
      <xdr:row>41</xdr:row>
      <xdr:rowOff>102432</xdr:rowOff>
    </xdr:to>
    <xdr:cxnSp macro="">
      <xdr:nvCxnSpPr>
        <xdr:cNvPr id="111" name="直線コネクタ 110">
          <a:extLst>
            <a:ext uri="{FF2B5EF4-FFF2-40B4-BE49-F238E27FC236}">
              <a16:creationId xmlns:a16="http://schemas.microsoft.com/office/drawing/2014/main" xmlns="" id="{F7DFC303-10FD-44AE-AA0F-0CC148DFE7E0}"/>
            </a:ext>
          </a:extLst>
        </xdr:cNvPr>
        <xdr:cNvCxnSpPr/>
      </xdr:nvCxnSpPr>
      <xdr:spPr>
        <a:xfrm>
          <a:off x="10388600" y="713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50233</xdr:rowOff>
    </xdr:from>
    <xdr:ext cx="534377" cy="259045"/>
    <xdr:sp macro="" textlink="">
      <xdr:nvSpPr>
        <xdr:cNvPr id="112" name="【道路】&#10;一人当たり延長最大値テキスト">
          <a:extLst>
            <a:ext uri="{FF2B5EF4-FFF2-40B4-BE49-F238E27FC236}">
              <a16:creationId xmlns:a16="http://schemas.microsoft.com/office/drawing/2014/main" xmlns="" id="{AB986CA4-9F28-4165-B143-BC27D2DDEA54}"/>
            </a:ext>
          </a:extLst>
        </xdr:cNvPr>
        <xdr:cNvSpPr txBox="1"/>
      </xdr:nvSpPr>
      <xdr:spPr>
        <a:xfrm>
          <a:off x="10515600" y="553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103556</xdr:rowOff>
    </xdr:from>
    <xdr:to>
      <xdr:col>55</xdr:col>
      <xdr:colOff>88900</xdr:colOff>
      <xdr:row>33</xdr:row>
      <xdr:rowOff>103556</xdr:rowOff>
    </xdr:to>
    <xdr:cxnSp macro="">
      <xdr:nvCxnSpPr>
        <xdr:cNvPr id="113" name="直線コネクタ 112">
          <a:extLst>
            <a:ext uri="{FF2B5EF4-FFF2-40B4-BE49-F238E27FC236}">
              <a16:creationId xmlns:a16="http://schemas.microsoft.com/office/drawing/2014/main" xmlns="" id="{751B136E-8E25-45A9-A358-A0EE3BFDEDC5}"/>
            </a:ext>
          </a:extLst>
        </xdr:cNvPr>
        <xdr:cNvCxnSpPr/>
      </xdr:nvCxnSpPr>
      <xdr:spPr>
        <a:xfrm>
          <a:off x="10388600" y="5761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121042</xdr:rowOff>
    </xdr:from>
    <xdr:ext cx="534377" cy="259045"/>
    <xdr:sp macro="" textlink="">
      <xdr:nvSpPr>
        <xdr:cNvPr id="114" name="【道路】&#10;一人当たり延長平均値テキスト">
          <a:extLst>
            <a:ext uri="{FF2B5EF4-FFF2-40B4-BE49-F238E27FC236}">
              <a16:creationId xmlns:a16="http://schemas.microsoft.com/office/drawing/2014/main" xmlns="" id="{7EA416AB-6538-412E-80E1-CC0657E3FE62}"/>
            </a:ext>
          </a:extLst>
        </xdr:cNvPr>
        <xdr:cNvSpPr txBox="1"/>
      </xdr:nvSpPr>
      <xdr:spPr>
        <a:xfrm>
          <a:off x="10515600" y="663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142615</xdr:rowOff>
    </xdr:from>
    <xdr:to>
      <xdr:col>55</xdr:col>
      <xdr:colOff>50800</xdr:colOff>
      <xdr:row>39</xdr:row>
      <xdr:rowOff>72765</xdr:rowOff>
    </xdr:to>
    <xdr:sp macro="" textlink="">
      <xdr:nvSpPr>
        <xdr:cNvPr id="115" name="フローチャート: 判断 114">
          <a:extLst>
            <a:ext uri="{FF2B5EF4-FFF2-40B4-BE49-F238E27FC236}">
              <a16:creationId xmlns:a16="http://schemas.microsoft.com/office/drawing/2014/main" xmlns="" id="{C6295E7D-240D-4569-BF67-3CE2D66EB860}"/>
            </a:ext>
          </a:extLst>
        </xdr:cNvPr>
        <xdr:cNvSpPr/>
      </xdr:nvSpPr>
      <xdr:spPr>
        <a:xfrm>
          <a:off x="10426700" y="665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156159</xdr:rowOff>
    </xdr:from>
    <xdr:to>
      <xdr:col>50</xdr:col>
      <xdr:colOff>165100</xdr:colOff>
      <xdr:row>39</xdr:row>
      <xdr:rowOff>86309</xdr:rowOff>
    </xdr:to>
    <xdr:sp macro="" textlink="">
      <xdr:nvSpPr>
        <xdr:cNvPr id="116" name="フローチャート: 判断 115">
          <a:extLst>
            <a:ext uri="{FF2B5EF4-FFF2-40B4-BE49-F238E27FC236}">
              <a16:creationId xmlns:a16="http://schemas.microsoft.com/office/drawing/2014/main" xmlns="" id="{CB7C2192-EEB2-47C7-A202-64ED84793EB3}"/>
            </a:ext>
          </a:extLst>
        </xdr:cNvPr>
        <xdr:cNvSpPr/>
      </xdr:nvSpPr>
      <xdr:spPr>
        <a:xfrm>
          <a:off x="9588500" y="667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155740</xdr:rowOff>
    </xdr:from>
    <xdr:to>
      <xdr:col>46</xdr:col>
      <xdr:colOff>38100</xdr:colOff>
      <xdr:row>39</xdr:row>
      <xdr:rowOff>85890</xdr:rowOff>
    </xdr:to>
    <xdr:sp macro="" textlink="">
      <xdr:nvSpPr>
        <xdr:cNvPr id="117" name="フローチャート: 判断 116">
          <a:extLst>
            <a:ext uri="{FF2B5EF4-FFF2-40B4-BE49-F238E27FC236}">
              <a16:creationId xmlns:a16="http://schemas.microsoft.com/office/drawing/2014/main" xmlns="" id="{18C4C40E-6D89-43B9-AA69-479AE285C84D}"/>
            </a:ext>
          </a:extLst>
        </xdr:cNvPr>
        <xdr:cNvSpPr/>
      </xdr:nvSpPr>
      <xdr:spPr>
        <a:xfrm>
          <a:off x="8699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35554</xdr:rowOff>
    </xdr:from>
    <xdr:to>
      <xdr:col>41</xdr:col>
      <xdr:colOff>101600</xdr:colOff>
      <xdr:row>39</xdr:row>
      <xdr:rowOff>137154</xdr:rowOff>
    </xdr:to>
    <xdr:sp macro="" textlink="">
      <xdr:nvSpPr>
        <xdr:cNvPr id="118" name="フローチャート: 判断 117">
          <a:extLst>
            <a:ext uri="{FF2B5EF4-FFF2-40B4-BE49-F238E27FC236}">
              <a16:creationId xmlns:a16="http://schemas.microsoft.com/office/drawing/2014/main" xmlns="" id="{014F8848-F374-4673-87E0-2B0C4F261720}"/>
            </a:ext>
          </a:extLst>
        </xdr:cNvPr>
        <xdr:cNvSpPr/>
      </xdr:nvSpPr>
      <xdr:spPr>
        <a:xfrm>
          <a:off x="7810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148177</xdr:rowOff>
    </xdr:from>
    <xdr:to>
      <xdr:col>36</xdr:col>
      <xdr:colOff>165100</xdr:colOff>
      <xdr:row>40</xdr:row>
      <xdr:rowOff>78327</xdr:rowOff>
    </xdr:to>
    <xdr:sp macro="" textlink="">
      <xdr:nvSpPr>
        <xdr:cNvPr id="119" name="フローチャート: 判断 118">
          <a:extLst>
            <a:ext uri="{FF2B5EF4-FFF2-40B4-BE49-F238E27FC236}">
              <a16:creationId xmlns:a16="http://schemas.microsoft.com/office/drawing/2014/main" xmlns="" id="{CFBBB211-3E6B-4AF3-9B73-C159C86FD3AB}"/>
            </a:ext>
          </a:extLst>
        </xdr:cNvPr>
        <xdr:cNvSpPr/>
      </xdr:nvSpPr>
      <xdr:spPr>
        <a:xfrm>
          <a:off x="6921500" y="683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B867F319-F5C7-488C-817A-2817059E9F0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FC50EEE6-EEEF-4EEE-8B35-2755699A2A9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97C20AF8-EDBC-42D6-BA0F-FC9A02C9615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D9D184FC-38B1-47A6-BB78-35BBD90BB05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5143031D-9F0C-4D8A-8FA9-BB3075752F5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7074</xdr:rowOff>
    </xdr:from>
    <xdr:to>
      <xdr:col>55</xdr:col>
      <xdr:colOff>50800</xdr:colOff>
      <xdr:row>38</xdr:row>
      <xdr:rowOff>108674</xdr:rowOff>
    </xdr:to>
    <xdr:sp macro="" textlink="">
      <xdr:nvSpPr>
        <xdr:cNvPr id="125" name="楕円 124">
          <a:extLst>
            <a:ext uri="{FF2B5EF4-FFF2-40B4-BE49-F238E27FC236}">
              <a16:creationId xmlns:a16="http://schemas.microsoft.com/office/drawing/2014/main" xmlns="" id="{8DE7BE6E-5552-47C5-BCFB-65C2E600211E}"/>
            </a:ext>
          </a:extLst>
        </xdr:cNvPr>
        <xdr:cNvSpPr/>
      </xdr:nvSpPr>
      <xdr:spPr>
        <a:xfrm>
          <a:off x="10426700" y="652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29951</xdr:rowOff>
    </xdr:from>
    <xdr:ext cx="534377" cy="259045"/>
    <xdr:sp macro="" textlink="">
      <xdr:nvSpPr>
        <xdr:cNvPr id="126" name="【道路】&#10;一人当たり延長該当値テキスト">
          <a:extLst>
            <a:ext uri="{FF2B5EF4-FFF2-40B4-BE49-F238E27FC236}">
              <a16:creationId xmlns:a16="http://schemas.microsoft.com/office/drawing/2014/main" xmlns="" id="{1E710045-A426-4C9E-A35A-F0D1D29E3DE4}"/>
            </a:ext>
          </a:extLst>
        </xdr:cNvPr>
        <xdr:cNvSpPr txBox="1"/>
      </xdr:nvSpPr>
      <xdr:spPr>
        <a:xfrm>
          <a:off x="10515600" y="637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14999</xdr:rowOff>
    </xdr:from>
    <xdr:to>
      <xdr:col>50</xdr:col>
      <xdr:colOff>165100</xdr:colOff>
      <xdr:row>38</xdr:row>
      <xdr:rowOff>116599</xdr:rowOff>
    </xdr:to>
    <xdr:sp macro="" textlink="">
      <xdr:nvSpPr>
        <xdr:cNvPr id="127" name="楕円 126">
          <a:extLst>
            <a:ext uri="{FF2B5EF4-FFF2-40B4-BE49-F238E27FC236}">
              <a16:creationId xmlns:a16="http://schemas.microsoft.com/office/drawing/2014/main" xmlns="" id="{5BB46DFC-77AB-43E2-A1D5-BE45514CCECC}"/>
            </a:ext>
          </a:extLst>
        </xdr:cNvPr>
        <xdr:cNvSpPr/>
      </xdr:nvSpPr>
      <xdr:spPr>
        <a:xfrm>
          <a:off x="9588500" y="653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57874</xdr:rowOff>
    </xdr:from>
    <xdr:to>
      <xdr:col>55</xdr:col>
      <xdr:colOff>0</xdr:colOff>
      <xdr:row>38</xdr:row>
      <xdr:rowOff>65799</xdr:rowOff>
    </xdr:to>
    <xdr:cxnSp macro="">
      <xdr:nvCxnSpPr>
        <xdr:cNvPr id="128" name="直線コネクタ 127">
          <a:extLst>
            <a:ext uri="{FF2B5EF4-FFF2-40B4-BE49-F238E27FC236}">
              <a16:creationId xmlns:a16="http://schemas.microsoft.com/office/drawing/2014/main" xmlns="" id="{5E94A0DA-65FD-42E7-8769-27B088EC7207}"/>
            </a:ext>
          </a:extLst>
        </xdr:cNvPr>
        <xdr:cNvCxnSpPr/>
      </xdr:nvCxnSpPr>
      <xdr:spPr>
        <a:xfrm flipV="1">
          <a:off x="9639300" y="6572974"/>
          <a:ext cx="8382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28029</xdr:rowOff>
    </xdr:from>
    <xdr:to>
      <xdr:col>46</xdr:col>
      <xdr:colOff>38100</xdr:colOff>
      <xdr:row>38</xdr:row>
      <xdr:rowOff>129629</xdr:rowOff>
    </xdr:to>
    <xdr:sp macro="" textlink="">
      <xdr:nvSpPr>
        <xdr:cNvPr id="129" name="楕円 128">
          <a:extLst>
            <a:ext uri="{FF2B5EF4-FFF2-40B4-BE49-F238E27FC236}">
              <a16:creationId xmlns:a16="http://schemas.microsoft.com/office/drawing/2014/main" xmlns="" id="{BB5D2EA1-DE24-4837-B07A-9983F41E3AFD}"/>
            </a:ext>
          </a:extLst>
        </xdr:cNvPr>
        <xdr:cNvSpPr/>
      </xdr:nvSpPr>
      <xdr:spPr>
        <a:xfrm>
          <a:off x="8699500" y="654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65799</xdr:rowOff>
    </xdr:from>
    <xdr:to>
      <xdr:col>50</xdr:col>
      <xdr:colOff>114300</xdr:colOff>
      <xdr:row>38</xdr:row>
      <xdr:rowOff>78829</xdr:rowOff>
    </xdr:to>
    <xdr:cxnSp macro="">
      <xdr:nvCxnSpPr>
        <xdr:cNvPr id="130" name="直線コネクタ 129">
          <a:extLst>
            <a:ext uri="{FF2B5EF4-FFF2-40B4-BE49-F238E27FC236}">
              <a16:creationId xmlns:a16="http://schemas.microsoft.com/office/drawing/2014/main" xmlns="" id="{607EF1C1-36DF-434B-A0F4-DFC09821EBF2}"/>
            </a:ext>
          </a:extLst>
        </xdr:cNvPr>
        <xdr:cNvCxnSpPr/>
      </xdr:nvCxnSpPr>
      <xdr:spPr>
        <a:xfrm flipV="1">
          <a:off x="8750300" y="6580899"/>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40945</xdr:rowOff>
    </xdr:from>
    <xdr:to>
      <xdr:col>41</xdr:col>
      <xdr:colOff>101600</xdr:colOff>
      <xdr:row>38</xdr:row>
      <xdr:rowOff>142545</xdr:rowOff>
    </xdr:to>
    <xdr:sp macro="" textlink="">
      <xdr:nvSpPr>
        <xdr:cNvPr id="131" name="楕円 130">
          <a:extLst>
            <a:ext uri="{FF2B5EF4-FFF2-40B4-BE49-F238E27FC236}">
              <a16:creationId xmlns:a16="http://schemas.microsoft.com/office/drawing/2014/main" xmlns="" id="{2CFD5DAD-5464-4FC9-B110-F42CF74B7BFC}"/>
            </a:ext>
          </a:extLst>
        </xdr:cNvPr>
        <xdr:cNvSpPr/>
      </xdr:nvSpPr>
      <xdr:spPr>
        <a:xfrm>
          <a:off x="7810500" y="65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78829</xdr:rowOff>
    </xdr:from>
    <xdr:to>
      <xdr:col>45</xdr:col>
      <xdr:colOff>177800</xdr:colOff>
      <xdr:row>38</xdr:row>
      <xdr:rowOff>91745</xdr:rowOff>
    </xdr:to>
    <xdr:cxnSp macro="">
      <xdr:nvCxnSpPr>
        <xdr:cNvPr id="132" name="直線コネクタ 131">
          <a:extLst>
            <a:ext uri="{FF2B5EF4-FFF2-40B4-BE49-F238E27FC236}">
              <a16:creationId xmlns:a16="http://schemas.microsoft.com/office/drawing/2014/main" xmlns="" id="{C20ABAAD-7CAC-4ED8-BB36-802F06EDF4A6}"/>
            </a:ext>
          </a:extLst>
        </xdr:cNvPr>
        <xdr:cNvCxnSpPr/>
      </xdr:nvCxnSpPr>
      <xdr:spPr>
        <a:xfrm flipV="1">
          <a:off x="7861300" y="6593929"/>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77436</xdr:rowOff>
    </xdr:from>
    <xdr:ext cx="534377" cy="259045"/>
    <xdr:sp macro="" textlink="">
      <xdr:nvSpPr>
        <xdr:cNvPr id="133" name="n_1aveValue【道路】&#10;一人当たり延長">
          <a:extLst>
            <a:ext uri="{FF2B5EF4-FFF2-40B4-BE49-F238E27FC236}">
              <a16:creationId xmlns:a16="http://schemas.microsoft.com/office/drawing/2014/main" xmlns="" id="{234D2414-5540-42A5-A361-2436963EFCB1}"/>
            </a:ext>
          </a:extLst>
        </xdr:cNvPr>
        <xdr:cNvSpPr txBox="1"/>
      </xdr:nvSpPr>
      <xdr:spPr>
        <a:xfrm>
          <a:off x="9359411" y="676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77017</xdr:rowOff>
    </xdr:from>
    <xdr:ext cx="534377" cy="259045"/>
    <xdr:sp macro="" textlink="">
      <xdr:nvSpPr>
        <xdr:cNvPr id="134" name="n_2aveValue【道路】&#10;一人当たり延長">
          <a:extLst>
            <a:ext uri="{FF2B5EF4-FFF2-40B4-BE49-F238E27FC236}">
              <a16:creationId xmlns:a16="http://schemas.microsoft.com/office/drawing/2014/main" xmlns="" id="{F3C7002C-DB5C-4AA3-8752-C54CF87FAF42}"/>
            </a:ext>
          </a:extLst>
        </xdr:cNvPr>
        <xdr:cNvSpPr txBox="1"/>
      </xdr:nvSpPr>
      <xdr:spPr>
        <a:xfrm>
          <a:off x="8483111" y="676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128281</xdr:rowOff>
    </xdr:from>
    <xdr:ext cx="534377" cy="259045"/>
    <xdr:sp macro="" textlink="">
      <xdr:nvSpPr>
        <xdr:cNvPr id="135" name="n_3aveValue【道路】&#10;一人当たり延長">
          <a:extLst>
            <a:ext uri="{FF2B5EF4-FFF2-40B4-BE49-F238E27FC236}">
              <a16:creationId xmlns:a16="http://schemas.microsoft.com/office/drawing/2014/main" xmlns="" id="{89C0E8F3-B541-4294-B37B-31B8DA25506A}"/>
            </a:ext>
          </a:extLst>
        </xdr:cNvPr>
        <xdr:cNvSpPr txBox="1"/>
      </xdr:nvSpPr>
      <xdr:spPr>
        <a:xfrm>
          <a:off x="7594111" y="68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94854</xdr:rowOff>
    </xdr:from>
    <xdr:ext cx="534377" cy="259045"/>
    <xdr:sp macro="" textlink="">
      <xdr:nvSpPr>
        <xdr:cNvPr id="136" name="n_4aveValue【道路】&#10;一人当たり延長">
          <a:extLst>
            <a:ext uri="{FF2B5EF4-FFF2-40B4-BE49-F238E27FC236}">
              <a16:creationId xmlns:a16="http://schemas.microsoft.com/office/drawing/2014/main" xmlns="" id="{ABED723E-36BE-4F99-BD69-13EA76D3BC17}"/>
            </a:ext>
          </a:extLst>
        </xdr:cNvPr>
        <xdr:cNvSpPr txBox="1"/>
      </xdr:nvSpPr>
      <xdr:spPr>
        <a:xfrm>
          <a:off x="6705111" y="660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133126</xdr:rowOff>
    </xdr:from>
    <xdr:ext cx="534377" cy="259045"/>
    <xdr:sp macro="" textlink="">
      <xdr:nvSpPr>
        <xdr:cNvPr id="137" name="n_1mainValue【道路】&#10;一人当たり延長">
          <a:extLst>
            <a:ext uri="{FF2B5EF4-FFF2-40B4-BE49-F238E27FC236}">
              <a16:creationId xmlns:a16="http://schemas.microsoft.com/office/drawing/2014/main" xmlns="" id="{371283C1-1C00-4D27-945F-A985DA336AE1}"/>
            </a:ext>
          </a:extLst>
        </xdr:cNvPr>
        <xdr:cNvSpPr txBox="1"/>
      </xdr:nvSpPr>
      <xdr:spPr>
        <a:xfrm>
          <a:off x="9359411" y="630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146156</xdr:rowOff>
    </xdr:from>
    <xdr:ext cx="534377" cy="259045"/>
    <xdr:sp macro="" textlink="">
      <xdr:nvSpPr>
        <xdr:cNvPr id="138" name="n_2mainValue【道路】&#10;一人当たり延長">
          <a:extLst>
            <a:ext uri="{FF2B5EF4-FFF2-40B4-BE49-F238E27FC236}">
              <a16:creationId xmlns:a16="http://schemas.microsoft.com/office/drawing/2014/main" xmlns="" id="{4756CC0E-96D6-4175-BE04-8DE5475F0E2A}"/>
            </a:ext>
          </a:extLst>
        </xdr:cNvPr>
        <xdr:cNvSpPr txBox="1"/>
      </xdr:nvSpPr>
      <xdr:spPr>
        <a:xfrm>
          <a:off x="8483111" y="631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159072</xdr:rowOff>
    </xdr:from>
    <xdr:ext cx="534377" cy="259045"/>
    <xdr:sp macro="" textlink="">
      <xdr:nvSpPr>
        <xdr:cNvPr id="139" name="n_3mainValue【道路】&#10;一人当たり延長">
          <a:extLst>
            <a:ext uri="{FF2B5EF4-FFF2-40B4-BE49-F238E27FC236}">
              <a16:creationId xmlns:a16="http://schemas.microsoft.com/office/drawing/2014/main" xmlns="" id="{EAD4C009-BA09-471F-BCFF-D81346B5971D}"/>
            </a:ext>
          </a:extLst>
        </xdr:cNvPr>
        <xdr:cNvSpPr txBox="1"/>
      </xdr:nvSpPr>
      <xdr:spPr>
        <a:xfrm>
          <a:off x="7594111" y="633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xmlns="" id="{0C88BD85-C2E2-4DFB-BC84-DA85B76CFFD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xmlns="" id="{3DA9B262-EAD1-45AE-844D-9D13AD1C172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xmlns="" id="{508B1338-FC40-49E2-A075-5FE9B2DC31C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xmlns="" id="{C889AF47-E669-4802-9C70-07B6869CAAD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xmlns="" id="{50E1B4E3-E8CB-43D5-9C3C-D14024D1AAE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xmlns="" id="{10F0E60D-699A-4615-AEED-0176EB24651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xmlns="" id="{83904786-EA7B-4E60-B7B6-EF06407B4F0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xmlns="" id="{6D920F64-D761-40C3-8F22-17818EE5F47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xmlns="" id="{D6EA6C08-D742-459A-9468-906E5F037D9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xmlns="" id="{B520F2C5-3531-4C4B-909C-9EF631DAF04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xmlns="" id="{302C9F25-7FDE-4662-9BD8-9D01608B610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xmlns="" id="{FF893FC0-A4F0-4E6E-BA00-64EFEF56796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a:extLst>
            <a:ext uri="{FF2B5EF4-FFF2-40B4-BE49-F238E27FC236}">
              <a16:creationId xmlns:a16="http://schemas.microsoft.com/office/drawing/2014/main" xmlns="" id="{ED140B46-2F9E-4986-B096-12F73342B29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xmlns="" id="{343F285A-7038-4A09-8F05-40338DB39F9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xmlns="" id="{1CA8B5B5-D6B6-4F62-BEC1-967487497DE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xmlns="" id="{E27D7996-8F56-4E0A-8297-254B8D572B5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xmlns="" id="{A08F1AF8-E91E-4786-AED0-DC064CCE316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xmlns="" id="{1FCCFC95-8A5D-4CA2-A74E-F5A2AEFDADA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xmlns="" id="{1F61553E-CD94-41E4-B6EB-825AAD0DC40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xmlns="" id="{14840291-64A0-4AC7-BF57-B6F0C871200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xmlns="" id="{5371D58A-378D-4E03-A792-1919C8BA04E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xmlns="" id="{2B77CBE8-DA03-4931-AE4D-D8EDB203304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a:extLst>
            <a:ext uri="{FF2B5EF4-FFF2-40B4-BE49-F238E27FC236}">
              <a16:creationId xmlns:a16="http://schemas.microsoft.com/office/drawing/2014/main" xmlns="" id="{647ED4A9-D755-4B66-9AAC-CB15FD24944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xmlns="" id="{F58F6F8C-2E3E-41D7-B4D3-56BDAAA9203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xmlns="" id="{B9E64A3A-007F-4E22-9B40-4997A33F93C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63</xdr:row>
      <xdr:rowOff>70213</xdr:rowOff>
    </xdr:to>
    <xdr:cxnSp macro="">
      <xdr:nvCxnSpPr>
        <xdr:cNvPr id="165" name="直線コネクタ 164">
          <a:extLst>
            <a:ext uri="{FF2B5EF4-FFF2-40B4-BE49-F238E27FC236}">
              <a16:creationId xmlns:a16="http://schemas.microsoft.com/office/drawing/2014/main" xmlns="" id="{F283E2DA-E1C4-4B78-848A-A82F2B2BD241}"/>
            </a:ext>
          </a:extLst>
        </xdr:cNvPr>
        <xdr:cNvCxnSpPr/>
      </xdr:nvCxnSpPr>
      <xdr:spPr>
        <a:xfrm flipV="1">
          <a:off x="4634865" y="9506494"/>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xmlns="" id="{52E4F37E-2CDC-4E86-8972-0D626EA745D7}"/>
            </a:ext>
          </a:extLst>
        </xdr:cNvPr>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67" name="直線コネクタ 166">
          <a:extLst>
            <a:ext uri="{FF2B5EF4-FFF2-40B4-BE49-F238E27FC236}">
              <a16:creationId xmlns:a16="http://schemas.microsoft.com/office/drawing/2014/main" xmlns="" id="{55F60FF7-4546-4D86-902F-71CE10622F1A}"/>
            </a:ext>
          </a:extLst>
        </xdr:cNvPr>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68" name="【橋りょう・トンネル】&#10;有形固定資産減価償却率最大値テキスト">
          <a:extLst>
            <a:ext uri="{FF2B5EF4-FFF2-40B4-BE49-F238E27FC236}">
              <a16:creationId xmlns:a16="http://schemas.microsoft.com/office/drawing/2014/main" xmlns="" id="{D60C6AE1-11D9-4D5B-9158-209F77395216}"/>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69" name="直線コネクタ 168">
          <a:extLst>
            <a:ext uri="{FF2B5EF4-FFF2-40B4-BE49-F238E27FC236}">
              <a16:creationId xmlns:a16="http://schemas.microsoft.com/office/drawing/2014/main" xmlns="" id="{4AED0B56-73CA-4F75-9D06-718C4B2F5046}"/>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xmlns="" id="{54E473FB-54B1-46DB-BF77-55F56C878ECD}"/>
            </a:ext>
          </a:extLst>
        </xdr:cNvPr>
        <xdr:cNvSpPr txBox="1"/>
      </xdr:nvSpPr>
      <xdr:spPr>
        <a:xfrm>
          <a:off x="4673600" y="1025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1" name="フローチャート: 判断 170">
          <a:extLst>
            <a:ext uri="{FF2B5EF4-FFF2-40B4-BE49-F238E27FC236}">
              <a16:creationId xmlns:a16="http://schemas.microsoft.com/office/drawing/2014/main" xmlns="" id="{DD68FC03-4459-4C2F-A514-C550921ED58B}"/>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72" name="フローチャート: 判断 171">
          <a:extLst>
            <a:ext uri="{FF2B5EF4-FFF2-40B4-BE49-F238E27FC236}">
              <a16:creationId xmlns:a16="http://schemas.microsoft.com/office/drawing/2014/main" xmlns="" id="{2B21F0D6-B362-4D65-9B08-923146BA1381}"/>
            </a:ext>
          </a:extLst>
        </xdr:cNvPr>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3" name="フローチャート: 判断 172">
          <a:extLst>
            <a:ext uri="{FF2B5EF4-FFF2-40B4-BE49-F238E27FC236}">
              <a16:creationId xmlns:a16="http://schemas.microsoft.com/office/drawing/2014/main" xmlns="" id="{E8EE9207-B88C-49CC-A277-05223C465831}"/>
            </a:ext>
          </a:extLst>
        </xdr:cNvPr>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74" name="フローチャート: 判断 173">
          <a:extLst>
            <a:ext uri="{FF2B5EF4-FFF2-40B4-BE49-F238E27FC236}">
              <a16:creationId xmlns:a16="http://schemas.microsoft.com/office/drawing/2014/main" xmlns="" id="{5F310EEA-9119-411C-B3A6-4C8EC2B7774E}"/>
            </a:ext>
          </a:extLst>
        </xdr:cNvPr>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75" name="フローチャート: 判断 174">
          <a:extLst>
            <a:ext uri="{FF2B5EF4-FFF2-40B4-BE49-F238E27FC236}">
              <a16:creationId xmlns:a16="http://schemas.microsoft.com/office/drawing/2014/main" xmlns="" id="{B0465BBF-BECE-4A2F-B96D-A7596E9E90AA}"/>
            </a:ext>
          </a:extLst>
        </xdr:cNvPr>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C6467B86-B8F5-4795-A1EA-2BD0FD0B5D2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xmlns="" id="{FBFFA917-D83C-4252-B0D4-6BAAA824D4D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xmlns="" id="{3921FA84-EE96-433D-A837-7084BAB5C85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xmlns="" id="{8D942C8B-1388-4D30-9860-08845B00838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xmlns="" id="{3F55DF0E-BBA7-4D06-88B8-EE4B6323815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21046</xdr:rowOff>
    </xdr:from>
    <xdr:to>
      <xdr:col>24</xdr:col>
      <xdr:colOff>114300</xdr:colOff>
      <xdr:row>61</xdr:row>
      <xdr:rowOff>122646</xdr:rowOff>
    </xdr:to>
    <xdr:sp macro="" textlink="">
      <xdr:nvSpPr>
        <xdr:cNvPr id="181" name="楕円 180">
          <a:extLst>
            <a:ext uri="{FF2B5EF4-FFF2-40B4-BE49-F238E27FC236}">
              <a16:creationId xmlns:a16="http://schemas.microsoft.com/office/drawing/2014/main" xmlns="" id="{5F663291-2A65-485D-BADA-BB4317103CB9}"/>
            </a:ext>
          </a:extLst>
        </xdr:cNvPr>
        <xdr:cNvSpPr/>
      </xdr:nvSpPr>
      <xdr:spPr>
        <a:xfrm>
          <a:off x="45847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170923</xdr:rowOff>
    </xdr:from>
    <xdr:ext cx="405111" cy="259045"/>
    <xdr:sp macro="" textlink="">
      <xdr:nvSpPr>
        <xdr:cNvPr id="182" name="【橋りょう・トンネル】&#10;有形固定資産減価償却率該当値テキスト">
          <a:extLst>
            <a:ext uri="{FF2B5EF4-FFF2-40B4-BE49-F238E27FC236}">
              <a16:creationId xmlns:a16="http://schemas.microsoft.com/office/drawing/2014/main" xmlns="" id="{0533A9EA-4C9B-4E53-A087-CFDFD983F260}"/>
            </a:ext>
          </a:extLst>
        </xdr:cNvPr>
        <xdr:cNvSpPr txBox="1"/>
      </xdr:nvSpPr>
      <xdr:spPr>
        <a:xfrm>
          <a:off x="4673600"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168003</xdr:rowOff>
    </xdr:from>
    <xdr:to>
      <xdr:col>20</xdr:col>
      <xdr:colOff>38100</xdr:colOff>
      <xdr:row>61</xdr:row>
      <xdr:rowOff>98153</xdr:rowOff>
    </xdr:to>
    <xdr:sp macro="" textlink="">
      <xdr:nvSpPr>
        <xdr:cNvPr id="183" name="楕円 182">
          <a:extLst>
            <a:ext uri="{FF2B5EF4-FFF2-40B4-BE49-F238E27FC236}">
              <a16:creationId xmlns:a16="http://schemas.microsoft.com/office/drawing/2014/main" xmlns="" id="{C443A749-9979-4AE3-9164-4B75FC9FF8B3}"/>
            </a:ext>
          </a:extLst>
        </xdr:cNvPr>
        <xdr:cNvSpPr/>
      </xdr:nvSpPr>
      <xdr:spPr>
        <a:xfrm>
          <a:off x="3746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47353</xdr:rowOff>
    </xdr:from>
    <xdr:to>
      <xdr:col>24</xdr:col>
      <xdr:colOff>63500</xdr:colOff>
      <xdr:row>61</xdr:row>
      <xdr:rowOff>71846</xdr:rowOff>
    </xdr:to>
    <xdr:cxnSp macro="">
      <xdr:nvCxnSpPr>
        <xdr:cNvPr id="184" name="直線コネクタ 183">
          <a:extLst>
            <a:ext uri="{FF2B5EF4-FFF2-40B4-BE49-F238E27FC236}">
              <a16:creationId xmlns:a16="http://schemas.microsoft.com/office/drawing/2014/main" xmlns="" id="{8E7935AD-4A68-44E5-8E1A-68F9C43C0AC0}"/>
            </a:ext>
          </a:extLst>
        </xdr:cNvPr>
        <xdr:cNvCxnSpPr/>
      </xdr:nvCxnSpPr>
      <xdr:spPr>
        <a:xfrm>
          <a:off x="3797300" y="1050580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141877</xdr:rowOff>
    </xdr:from>
    <xdr:to>
      <xdr:col>15</xdr:col>
      <xdr:colOff>101600</xdr:colOff>
      <xdr:row>61</xdr:row>
      <xdr:rowOff>72027</xdr:rowOff>
    </xdr:to>
    <xdr:sp macro="" textlink="">
      <xdr:nvSpPr>
        <xdr:cNvPr id="185" name="楕円 184">
          <a:extLst>
            <a:ext uri="{FF2B5EF4-FFF2-40B4-BE49-F238E27FC236}">
              <a16:creationId xmlns:a16="http://schemas.microsoft.com/office/drawing/2014/main" xmlns="" id="{2B0EDADD-04A2-4DA2-A4F9-07BBA7FA6B06}"/>
            </a:ext>
          </a:extLst>
        </xdr:cNvPr>
        <xdr:cNvSpPr/>
      </xdr:nvSpPr>
      <xdr:spPr>
        <a:xfrm>
          <a:off x="2857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21227</xdr:rowOff>
    </xdr:from>
    <xdr:to>
      <xdr:col>19</xdr:col>
      <xdr:colOff>177800</xdr:colOff>
      <xdr:row>61</xdr:row>
      <xdr:rowOff>47353</xdr:rowOff>
    </xdr:to>
    <xdr:cxnSp macro="">
      <xdr:nvCxnSpPr>
        <xdr:cNvPr id="186" name="直線コネクタ 185">
          <a:extLst>
            <a:ext uri="{FF2B5EF4-FFF2-40B4-BE49-F238E27FC236}">
              <a16:creationId xmlns:a16="http://schemas.microsoft.com/office/drawing/2014/main" xmlns="" id="{D46DF591-3DA5-4560-9FE2-2705879AF1C6}"/>
            </a:ext>
          </a:extLst>
        </xdr:cNvPr>
        <xdr:cNvCxnSpPr/>
      </xdr:nvCxnSpPr>
      <xdr:spPr>
        <a:xfrm>
          <a:off x="2908300" y="1047967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171269</xdr:rowOff>
    </xdr:from>
    <xdr:to>
      <xdr:col>10</xdr:col>
      <xdr:colOff>165100</xdr:colOff>
      <xdr:row>60</xdr:row>
      <xdr:rowOff>101419</xdr:rowOff>
    </xdr:to>
    <xdr:sp macro="" textlink="">
      <xdr:nvSpPr>
        <xdr:cNvPr id="187" name="楕円 186">
          <a:extLst>
            <a:ext uri="{FF2B5EF4-FFF2-40B4-BE49-F238E27FC236}">
              <a16:creationId xmlns:a16="http://schemas.microsoft.com/office/drawing/2014/main" xmlns="" id="{B9ACD217-3CE7-4867-BF49-9AC8C8966C61}"/>
            </a:ext>
          </a:extLst>
        </xdr:cNvPr>
        <xdr:cNvSpPr/>
      </xdr:nvSpPr>
      <xdr:spPr>
        <a:xfrm>
          <a:off x="1968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50619</xdr:rowOff>
    </xdr:from>
    <xdr:to>
      <xdr:col>15</xdr:col>
      <xdr:colOff>50800</xdr:colOff>
      <xdr:row>61</xdr:row>
      <xdr:rowOff>21227</xdr:rowOff>
    </xdr:to>
    <xdr:cxnSp macro="">
      <xdr:nvCxnSpPr>
        <xdr:cNvPr id="188" name="直線コネクタ 187">
          <a:extLst>
            <a:ext uri="{FF2B5EF4-FFF2-40B4-BE49-F238E27FC236}">
              <a16:creationId xmlns:a16="http://schemas.microsoft.com/office/drawing/2014/main" xmlns="" id="{3D553794-FDDF-45F9-8D04-95A3881F5152}"/>
            </a:ext>
          </a:extLst>
        </xdr:cNvPr>
        <xdr:cNvCxnSpPr/>
      </xdr:nvCxnSpPr>
      <xdr:spPr>
        <a:xfrm>
          <a:off x="2019300" y="10337619"/>
          <a:ext cx="8890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60796</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xmlns="" id="{A3B4A146-4F94-4DB9-95BD-C5DF2E88A0F5}"/>
            </a:ext>
          </a:extLst>
        </xdr:cNvPr>
        <xdr:cNvSpPr txBox="1"/>
      </xdr:nvSpPr>
      <xdr:spPr>
        <a:xfrm>
          <a:off x="35820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xmlns="" id="{EA4C6794-DC0A-4EAE-9330-9F8E4D827A75}"/>
            </a:ext>
          </a:extLst>
        </xdr:cNvPr>
        <xdr:cNvSpPr txBox="1"/>
      </xdr:nvSpPr>
      <xdr:spPr>
        <a:xfrm>
          <a:off x="2705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138265</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xmlns="" id="{D5C4CC0F-7418-4AA2-9862-FD5EE5AA3253}"/>
            </a:ext>
          </a:extLst>
        </xdr:cNvPr>
        <xdr:cNvSpPr txBox="1"/>
      </xdr:nvSpPr>
      <xdr:spPr>
        <a:xfrm>
          <a:off x="1816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44467</xdr:rowOff>
    </xdr:from>
    <xdr:ext cx="405111" cy="259045"/>
    <xdr:sp macro="" textlink="">
      <xdr:nvSpPr>
        <xdr:cNvPr id="192" name="n_4aveValue【橋りょう・トンネル】&#10;有形固定資産減価償却率">
          <a:extLst>
            <a:ext uri="{FF2B5EF4-FFF2-40B4-BE49-F238E27FC236}">
              <a16:creationId xmlns:a16="http://schemas.microsoft.com/office/drawing/2014/main" xmlns="" id="{BD527948-C8DD-4B54-A0D2-1859804860B1}"/>
            </a:ext>
          </a:extLst>
        </xdr:cNvPr>
        <xdr:cNvSpPr txBox="1"/>
      </xdr:nvSpPr>
      <xdr:spPr>
        <a:xfrm>
          <a:off x="927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89280</xdr:rowOff>
    </xdr:from>
    <xdr:ext cx="405111" cy="259045"/>
    <xdr:sp macro="" textlink="">
      <xdr:nvSpPr>
        <xdr:cNvPr id="193" name="n_1mainValue【橋りょう・トンネル】&#10;有形固定資産減価償却率">
          <a:extLst>
            <a:ext uri="{FF2B5EF4-FFF2-40B4-BE49-F238E27FC236}">
              <a16:creationId xmlns:a16="http://schemas.microsoft.com/office/drawing/2014/main" xmlns="" id="{E5B73319-8EF5-4547-A856-49AD40DA07B6}"/>
            </a:ext>
          </a:extLst>
        </xdr:cNvPr>
        <xdr:cNvSpPr txBox="1"/>
      </xdr:nvSpPr>
      <xdr:spPr>
        <a:xfrm>
          <a:off x="35820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63154</xdr:rowOff>
    </xdr:from>
    <xdr:ext cx="405111" cy="259045"/>
    <xdr:sp macro="" textlink="">
      <xdr:nvSpPr>
        <xdr:cNvPr id="194" name="n_2mainValue【橋りょう・トンネル】&#10;有形固定資産減価償却率">
          <a:extLst>
            <a:ext uri="{FF2B5EF4-FFF2-40B4-BE49-F238E27FC236}">
              <a16:creationId xmlns:a16="http://schemas.microsoft.com/office/drawing/2014/main" xmlns="" id="{EC60B32C-4A40-4DF9-9D4B-C6B912CA1762}"/>
            </a:ext>
          </a:extLst>
        </xdr:cNvPr>
        <xdr:cNvSpPr txBox="1"/>
      </xdr:nvSpPr>
      <xdr:spPr>
        <a:xfrm>
          <a:off x="2705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117946</xdr:rowOff>
    </xdr:from>
    <xdr:ext cx="405111" cy="259045"/>
    <xdr:sp macro="" textlink="">
      <xdr:nvSpPr>
        <xdr:cNvPr id="195" name="n_3mainValue【橋りょう・トンネル】&#10;有形固定資産減価償却率">
          <a:extLst>
            <a:ext uri="{FF2B5EF4-FFF2-40B4-BE49-F238E27FC236}">
              <a16:creationId xmlns:a16="http://schemas.microsoft.com/office/drawing/2014/main" xmlns="" id="{B424946E-C11E-409F-84C3-9EDDB9968041}"/>
            </a:ext>
          </a:extLst>
        </xdr:cNvPr>
        <xdr:cNvSpPr txBox="1"/>
      </xdr:nvSpPr>
      <xdr:spPr>
        <a:xfrm>
          <a:off x="1816744" y="100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xmlns="" id="{5B25E5BD-7991-44FC-AB25-5228A020F48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xmlns="" id="{9BE45E7B-DC79-4B9F-A16B-B85EAE84BBD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xmlns="" id="{C5B11676-B77B-4813-9BA3-8917C1D17FC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xmlns="" id="{0AC1C240-D939-483F-990C-45CAFDC7FE7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xmlns="" id="{E7FDE9C2-68FE-45A6-921B-CA12A5772BE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xmlns="" id="{96F90A86-1565-4896-A9BE-CC3EBD54AB2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xmlns="" id="{498B25CA-6A4B-45ED-840C-A3B3F737ED2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xmlns="" id="{844CFAFA-7AC0-4F37-8A35-7976FC41876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xmlns="" id="{69DC34C9-821F-4B1C-869F-CCD434B36EA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xmlns="" id="{47AB99C1-52B0-4E39-B848-1B52545A70C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a:extLst>
            <a:ext uri="{FF2B5EF4-FFF2-40B4-BE49-F238E27FC236}">
              <a16:creationId xmlns:a16="http://schemas.microsoft.com/office/drawing/2014/main" xmlns="" id="{25EEED61-3E42-4D79-A745-B912B115CF22}"/>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7" name="テキスト ボックス 206">
          <a:extLst>
            <a:ext uri="{FF2B5EF4-FFF2-40B4-BE49-F238E27FC236}">
              <a16:creationId xmlns:a16="http://schemas.microsoft.com/office/drawing/2014/main" xmlns="" id="{FC248880-A9A9-4A34-8B1A-4D83981E9C8A}"/>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a:extLst>
            <a:ext uri="{FF2B5EF4-FFF2-40B4-BE49-F238E27FC236}">
              <a16:creationId xmlns:a16="http://schemas.microsoft.com/office/drawing/2014/main" xmlns="" id="{F0DA00CD-00E4-482C-958C-F5D0208A809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9" name="テキスト ボックス 208">
          <a:extLst>
            <a:ext uri="{FF2B5EF4-FFF2-40B4-BE49-F238E27FC236}">
              <a16:creationId xmlns:a16="http://schemas.microsoft.com/office/drawing/2014/main" xmlns="" id="{B6921970-B9FA-40CA-A9A3-FCD75D8EBC8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a:extLst>
            <a:ext uri="{FF2B5EF4-FFF2-40B4-BE49-F238E27FC236}">
              <a16:creationId xmlns:a16="http://schemas.microsoft.com/office/drawing/2014/main" xmlns="" id="{B0F2D48E-7FDA-4748-8E80-145E065BCFD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1" name="テキスト ボックス 210">
          <a:extLst>
            <a:ext uri="{FF2B5EF4-FFF2-40B4-BE49-F238E27FC236}">
              <a16:creationId xmlns:a16="http://schemas.microsoft.com/office/drawing/2014/main" xmlns="" id="{AD838B05-0A77-4233-90F1-5922C861EC64}"/>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a:extLst>
            <a:ext uri="{FF2B5EF4-FFF2-40B4-BE49-F238E27FC236}">
              <a16:creationId xmlns:a16="http://schemas.microsoft.com/office/drawing/2014/main" xmlns="" id="{80C7D1E2-A074-4833-9A27-3D458633C44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3" name="テキスト ボックス 212">
          <a:extLst>
            <a:ext uri="{FF2B5EF4-FFF2-40B4-BE49-F238E27FC236}">
              <a16:creationId xmlns:a16="http://schemas.microsoft.com/office/drawing/2014/main" xmlns="" id="{E8712D53-4073-4E95-8124-D835345D9FD6}"/>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xmlns="" id="{D0D96BC7-8AD0-4EF1-8F70-697BEE60D46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5" name="テキスト ボックス 214">
          <a:extLst>
            <a:ext uri="{FF2B5EF4-FFF2-40B4-BE49-F238E27FC236}">
              <a16:creationId xmlns:a16="http://schemas.microsoft.com/office/drawing/2014/main" xmlns="" id="{524AEB70-DCA8-4131-B6A4-D893E359923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橋りょう・トンネル】&#10;一人当たり有形固定資産（償却資産）額グラフ枠">
          <a:extLst>
            <a:ext uri="{FF2B5EF4-FFF2-40B4-BE49-F238E27FC236}">
              <a16:creationId xmlns:a16="http://schemas.microsoft.com/office/drawing/2014/main" xmlns="" id="{4A8116DA-F4A2-4101-A33D-1E8C7D4B5DF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153773</xdr:rowOff>
    </xdr:from>
    <xdr:to>
      <xdr:col>54</xdr:col>
      <xdr:colOff>189865</xdr:colOff>
      <xdr:row>63</xdr:row>
      <xdr:rowOff>168605</xdr:rowOff>
    </xdr:to>
    <xdr:cxnSp macro="">
      <xdr:nvCxnSpPr>
        <xdr:cNvPr id="217" name="直線コネクタ 216">
          <a:extLst>
            <a:ext uri="{FF2B5EF4-FFF2-40B4-BE49-F238E27FC236}">
              <a16:creationId xmlns:a16="http://schemas.microsoft.com/office/drawing/2014/main" xmlns="" id="{D2C53557-A280-4C0B-A46F-2A1EC59B6B9D}"/>
            </a:ext>
          </a:extLst>
        </xdr:cNvPr>
        <xdr:cNvCxnSpPr/>
      </xdr:nvCxnSpPr>
      <xdr:spPr>
        <a:xfrm flipV="1">
          <a:off x="10476865" y="9926423"/>
          <a:ext cx="0" cy="1043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982</xdr:rowOff>
    </xdr:from>
    <xdr:ext cx="469744" cy="259045"/>
    <xdr:sp macro="" textlink="">
      <xdr:nvSpPr>
        <xdr:cNvPr id="218" name="【橋りょう・トンネル】&#10;一人当たり有形固定資産（償却資産）額最小値テキスト">
          <a:extLst>
            <a:ext uri="{FF2B5EF4-FFF2-40B4-BE49-F238E27FC236}">
              <a16:creationId xmlns:a16="http://schemas.microsoft.com/office/drawing/2014/main" xmlns="" id="{8CF2C69B-4124-4E09-9B58-DD6735E300A9}"/>
            </a:ext>
          </a:extLst>
        </xdr:cNvPr>
        <xdr:cNvSpPr txBox="1"/>
      </xdr:nvSpPr>
      <xdr:spPr>
        <a:xfrm>
          <a:off x="10515600" y="1097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168605</xdr:rowOff>
    </xdr:from>
    <xdr:to>
      <xdr:col>55</xdr:col>
      <xdr:colOff>88900</xdr:colOff>
      <xdr:row>63</xdr:row>
      <xdr:rowOff>168605</xdr:rowOff>
    </xdr:to>
    <xdr:cxnSp macro="">
      <xdr:nvCxnSpPr>
        <xdr:cNvPr id="219" name="直線コネクタ 218">
          <a:extLst>
            <a:ext uri="{FF2B5EF4-FFF2-40B4-BE49-F238E27FC236}">
              <a16:creationId xmlns:a16="http://schemas.microsoft.com/office/drawing/2014/main" xmlns="" id="{7D9AEAE4-0B16-4B49-BED9-429AC88C9B5E}"/>
            </a:ext>
          </a:extLst>
        </xdr:cNvPr>
        <xdr:cNvCxnSpPr/>
      </xdr:nvCxnSpPr>
      <xdr:spPr>
        <a:xfrm>
          <a:off x="10388600" y="1096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100450</xdr:rowOff>
    </xdr:from>
    <xdr:ext cx="690189" cy="259045"/>
    <xdr:sp macro="" textlink="">
      <xdr:nvSpPr>
        <xdr:cNvPr id="220" name="【橋りょう・トンネル】&#10;一人当たり有形固定資産（償却資産）額最大値テキスト">
          <a:extLst>
            <a:ext uri="{FF2B5EF4-FFF2-40B4-BE49-F238E27FC236}">
              <a16:creationId xmlns:a16="http://schemas.microsoft.com/office/drawing/2014/main" xmlns="" id="{EEDA9E05-8F30-463A-9FE9-C7BE8D17F8DB}"/>
            </a:ext>
          </a:extLst>
        </xdr:cNvPr>
        <xdr:cNvSpPr txBox="1"/>
      </xdr:nvSpPr>
      <xdr:spPr>
        <a:xfrm>
          <a:off x="10515600" y="97016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153773</xdr:rowOff>
    </xdr:from>
    <xdr:to>
      <xdr:col>55</xdr:col>
      <xdr:colOff>88900</xdr:colOff>
      <xdr:row>57</xdr:row>
      <xdr:rowOff>153773</xdr:rowOff>
    </xdr:to>
    <xdr:cxnSp macro="">
      <xdr:nvCxnSpPr>
        <xdr:cNvPr id="221" name="直線コネクタ 220">
          <a:extLst>
            <a:ext uri="{FF2B5EF4-FFF2-40B4-BE49-F238E27FC236}">
              <a16:creationId xmlns:a16="http://schemas.microsoft.com/office/drawing/2014/main" xmlns="" id="{51BC1997-1861-47D5-89D1-ABE678F5E303}"/>
            </a:ext>
          </a:extLst>
        </xdr:cNvPr>
        <xdr:cNvCxnSpPr/>
      </xdr:nvCxnSpPr>
      <xdr:spPr>
        <a:xfrm>
          <a:off x="10388600" y="992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41039</xdr:rowOff>
    </xdr:from>
    <xdr:ext cx="599010" cy="259045"/>
    <xdr:sp macro="" textlink="">
      <xdr:nvSpPr>
        <xdr:cNvPr id="222" name="【橋りょう・トンネル】&#10;一人当たり有形固定資産（償却資産）額平均値テキスト">
          <a:extLst>
            <a:ext uri="{FF2B5EF4-FFF2-40B4-BE49-F238E27FC236}">
              <a16:creationId xmlns:a16="http://schemas.microsoft.com/office/drawing/2014/main" xmlns="" id="{FF7BD28D-5BD8-4410-8E70-CF51FA8BF40E}"/>
            </a:ext>
          </a:extLst>
        </xdr:cNvPr>
        <xdr:cNvSpPr txBox="1"/>
      </xdr:nvSpPr>
      <xdr:spPr>
        <a:xfrm>
          <a:off x="10515600" y="10670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62612</xdr:rowOff>
    </xdr:from>
    <xdr:to>
      <xdr:col>55</xdr:col>
      <xdr:colOff>50800</xdr:colOff>
      <xdr:row>62</xdr:row>
      <xdr:rowOff>164212</xdr:rowOff>
    </xdr:to>
    <xdr:sp macro="" textlink="">
      <xdr:nvSpPr>
        <xdr:cNvPr id="223" name="フローチャート: 判断 222">
          <a:extLst>
            <a:ext uri="{FF2B5EF4-FFF2-40B4-BE49-F238E27FC236}">
              <a16:creationId xmlns:a16="http://schemas.microsoft.com/office/drawing/2014/main" xmlns="" id="{55C9776B-474F-4AF2-BF0F-54ACD312DE1B}"/>
            </a:ext>
          </a:extLst>
        </xdr:cNvPr>
        <xdr:cNvSpPr/>
      </xdr:nvSpPr>
      <xdr:spPr>
        <a:xfrm>
          <a:off x="10426700" y="1069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62859</xdr:rowOff>
    </xdr:from>
    <xdr:to>
      <xdr:col>50</xdr:col>
      <xdr:colOff>165100</xdr:colOff>
      <xdr:row>62</xdr:row>
      <xdr:rowOff>164459</xdr:rowOff>
    </xdr:to>
    <xdr:sp macro="" textlink="">
      <xdr:nvSpPr>
        <xdr:cNvPr id="224" name="フローチャート: 判断 223">
          <a:extLst>
            <a:ext uri="{FF2B5EF4-FFF2-40B4-BE49-F238E27FC236}">
              <a16:creationId xmlns:a16="http://schemas.microsoft.com/office/drawing/2014/main" xmlns="" id="{8454474C-3CCF-47F8-BD1E-4AA8282C5260}"/>
            </a:ext>
          </a:extLst>
        </xdr:cNvPr>
        <xdr:cNvSpPr/>
      </xdr:nvSpPr>
      <xdr:spPr>
        <a:xfrm>
          <a:off x="9588500" y="1069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65570</xdr:rowOff>
    </xdr:from>
    <xdr:to>
      <xdr:col>46</xdr:col>
      <xdr:colOff>38100</xdr:colOff>
      <xdr:row>62</xdr:row>
      <xdr:rowOff>167170</xdr:rowOff>
    </xdr:to>
    <xdr:sp macro="" textlink="">
      <xdr:nvSpPr>
        <xdr:cNvPr id="225" name="フローチャート: 判断 224">
          <a:extLst>
            <a:ext uri="{FF2B5EF4-FFF2-40B4-BE49-F238E27FC236}">
              <a16:creationId xmlns:a16="http://schemas.microsoft.com/office/drawing/2014/main" xmlns="" id="{1E567103-F8ED-4E64-85D4-15B3E88ADC1F}"/>
            </a:ext>
          </a:extLst>
        </xdr:cNvPr>
        <xdr:cNvSpPr/>
      </xdr:nvSpPr>
      <xdr:spPr>
        <a:xfrm>
          <a:off x="8699500" y="1069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33323</xdr:rowOff>
    </xdr:from>
    <xdr:to>
      <xdr:col>41</xdr:col>
      <xdr:colOff>101600</xdr:colOff>
      <xdr:row>62</xdr:row>
      <xdr:rowOff>134923</xdr:rowOff>
    </xdr:to>
    <xdr:sp macro="" textlink="">
      <xdr:nvSpPr>
        <xdr:cNvPr id="226" name="フローチャート: 判断 225">
          <a:extLst>
            <a:ext uri="{FF2B5EF4-FFF2-40B4-BE49-F238E27FC236}">
              <a16:creationId xmlns:a16="http://schemas.microsoft.com/office/drawing/2014/main" xmlns="" id="{1FA08888-9A47-44B3-AE85-275CC0E9B302}"/>
            </a:ext>
          </a:extLst>
        </xdr:cNvPr>
        <xdr:cNvSpPr/>
      </xdr:nvSpPr>
      <xdr:spPr>
        <a:xfrm>
          <a:off x="7810500" y="106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90770</xdr:rowOff>
    </xdr:from>
    <xdr:to>
      <xdr:col>36</xdr:col>
      <xdr:colOff>165100</xdr:colOff>
      <xdr:row>63</xdr:row>
      <xdr:rowOff>20920</xdr:rowOff>
    </xdr:to>
    <xdr:sp macro="" textlink="">
      <xdr:nvSpPr>
        <xdr:cNvPr id="227" name="フローチャート: 判断 226">
          <a:extLst>
            <a:ext uri="{FF2B5EF4-FFF2-40B4-BE49-F238E27FC236}">
              <a16:creationId xmlns:a16="http://schemas.microsoft.com/office/drawing/2014/main" xmlns="" id="{0B218B95-C123-4A29-B78F-584EE89D98D6}"/>
            </a:ext>
          </a:extLst>
        </xdr:cNvPr>
        <xdr:cNvSpPr/>
      </xdr:nvSpPr>
      <xdr:spPr>
        <a:xfrm>
          <a:off x="6921500" y="1072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xmlns="" id="{D3031465-6321-4A4C-9534-24A1EB19B7F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xmlns="" id="{35C2A8D8-2515-40DF-A175-CDE7A391510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xmlns="" id="{51EE6890-6E9D-4716-B737-82DF127AEBC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xmlns="" id="{F4A9ED08-2E68-44AB-AC2E-8652B03DAD9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xmlns="" id="{E7B95BB9-DBC0-462D-B059-9F9DC167909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34068</xdr:rowOff>
    </xdr:from>
    <xdr:to>
      <xdr:col>55</xdr:col>
      <xdr:colOff>50800</xdr:colOff>
      <xdr:row>62</xdr:row>
      <xdr:rowOff>135668</xdr:rowOff>
    </xdr:to>
    <xdr:sp macro="" textlink="">
      <xdr:nvSpPr>
        <xdr:cNvPr id="233" name="楕円 232">
          <a:extLst>
            <a:ext uri="{FF2B5EF4-FFF2-40B4-BE49-F238E27FC236}">
              <a16:creationId xmlns:a16="http://schemas.microsoft.com/office/drawing/2014/main" xmlns="" id="{713C83B8-2D00-4135-A5A9-D94A04460506}"/>
            </a:ext>
          </a:extLst>
        </xdr:cNvPr>
        <xdr:cNvSpPr/>
      </xdr:nvSpPr>
      <xdr:spPr>
        <a:xfrm>
          <a:off x="10426700" y="1066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56945</xdr:rowOff>
    </xdr:from>
    <xdr:ext cx="599010" cy="259045"/>
    <xdr:sp macro="" textlink="">
      <xdr:nvSpPr>
        <xdr:cNvPr id="234" name="【橋りょう・トンネル】&#10;一人当たり有形固定資産（償却資産）額該当値テキスト">
          <a:extLst>
            <a:ext uri="{FF2B5EF4-FFF2-40B4-BE49-F238E27FC236}">
              <a16:creationId xmlns:a16="http://schemas.microsoft.com/office/drawing/2014/main" xmlns="" id="{C419E2CC-C37A-4949-9564-5D5A612BA590}"/>
            </a:ext>
          </a:extLst>
        </xdr:cNvPr>
        <xdr:cNvSpPr txBox="1"/>
      </xdr:nvSpPr>
      <xdr:spPr>
        <a:xfrm>
          <a:off x="10515600" y="1051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37804</xdr:rowOff>
    </xdr:from>
    <xdr:to>
      <xdr:col>50</xdr:col>
      <xdr:colOff>165100</xdr:colOff>
      <xdr:row>62</xdr:row>
      <xdr:rowOff>139404</xdr:rowOff>
    </xdr:to>
    <xdr:sp macro="" textlink="">
      <xdr:nvSpPr>
        <xdr:cNvPr id="235" name="楕円 234">
          <a:extLst>
            <a:ext uri="{FF2B5EF4-FFF2-40B4-BE49-F238E27FC236}">
              <a16:creationId xmlns:a16="http://schemas.microsoft.com/office/drawing/2014/main" xmlns="" id="{D7F45B63-B73B-4F6E-B958-2C0358B3A3A8}"/>
            </a:ext>
          </a:extLst>
        </xdr:cNvPr>
        <xdr:cNvSpPr/>
      </xdr:nvSpPr>
      <xdr:spPr>
        <a:xfrm>
          <a:off x="9588500" y="1066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84868</xdr:rowOff>
    </xdr:from>
    <xdr:to>
      <xdr:col>55</xdr:col>
      <xdr:colOff>0</xdr:colOff>
      <xdr:row>62</xdr:row>
      <xdr:rowOff>88604</xdr:rowOff>
    </xdr:to>
    <xdr:cxnSp macro="">
      <xdr:nvCxnSpPr>
        <xdr:cNvPr id="236" name="直線コネクタ 235">
          <a:extLst>
            <a:ext uri="{FF2B5EF4-FFF2-40B4-BE49-F238E27FC236}">
              <a16:creationId xmlns:a16="http://schemas.microsoft.com/office/drawing/2014/main" xmlns="" id="{54B476ED-2F96-4A15-A55B-611C7D581B06}"/>
            </a:ext>
          </a:extLst>
        </xdr:cNvPr>
        <xdr:cNvCxnSpPr/>
      </xdr:nvCxnSpPr>
      <xdr:spPr>
        <a:xfrm flipV="1">
          <a:off x="9639300" y="10714768"/>
          <a:ext cx="838200" cy="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43245</xdr:rowOff>
    </xdr:from>
    <xdr:to>
      <xdr:col>46</xdr:col>
      <xdr:colOff>38100</xdr:colOff>
      <xdr:row>62</xdr:row>
      <xdr:rowOff>144845</xdr:rowOff>
    </xdr:to>
    <xdr:sp macro="" textlink="">
      <xdr:nvSpPr>
        <xdr:cNvPr id="237" name="楕円 236">
          <a:extLst>
            <a:ext uri="{FF2B5EF4-FFF2-40B4-BE49-F238E27FC236}">
              <a16:creationId xmlns:a16="http://schemas.microsoft.com/office/drawing/2014/main" xmlns="" id="{9F65B235-7327-46D2-BA27-4492D7296C30}"/>
            </a:ext>
          </a:extLst>
        </xdr:cNvPr>
        <xdr:cNvSpPr/>
      </xdr:nvSpPr>
      <xdr:spPr>
        <a:xfrm>
          <a:off x="8699500" y="1067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88604</xdr:rowOff>
    </xdr:from>
    <xdr:to>
      <xdr:col>50</xdr:col>
      <xdr:colOff>114300</xdr:colOff>
      <xdr:row>62</xdr:row>
      <xdr:rowOff>94045</xdr:rowOff>
    </xdr:to>
    <xdr:cxnSp macro="">
      <xdr:nvCxnSpPr>
        <xdr:cNvPr id="238" name="直線コネクタ 237">
          <a:extLst>
            <a:ext uri="{FF2B5EF4-FFF2-40B4-BE49-F238E27FC236}">
              <a16:creationId xmlns:a16="http://schemas.microsoft.com/office/drawing/2014/main" xmlns="" id="{97705D98-7B59-4343-9187-A9065A247FE2}"/>
            </a:ext>
          </a:extLst>
        </xdr:cNvPr>
        <xdr:cNvCxnSpPr/>
      </xdr:nvCxnSpPr>
      <xdr:spPr>
        <a:xfrm flipV="1">
          <a:off x="8750300" y="10718504"/>
          <a:ext cx="8890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61682</xdr:rowOff>
    </xdr:from>
    <xdr:to>
      <xdr:col>41</xdr:col>
      <xdr:colOff>101600</xdr:colOff>
      <xdr:row>55</xdr:row>
      <xdr:rowOff>163282</xdr:rowOff>
    </xdr:to>
    <xdr:sp macro="" textlink="">
      <xdr:nvSpPr>
        <xdr:cNvPr id="239" name="楕円 238">
          <a:extLst>
            <a:ext uri="{FF2B5EF4-FFF2-40B4-BE49-F238E27FC236}">
              <a16:creationId xmlns:a16="http://schemas.microsoft.com/office/drawing/2014/main" xmlns="" id="{FCE93CCC-6A6D-4679-906E-C250C742CF57}"/>
            </a:ext>
          </a:extLst>
        </xdr:cNvPr>
        <xdr:cNvSpPr/>
      </xdr:nvSpPr>
      <xdr:spPr>
        <a:xfrm>
          <a:off x="7810500" y="949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112482</xdr:rowOff>
    </xdr:from>
    <xdr:to>
      <xdr:col>45</xdr:col>
      <xdr:colOff>177800</xdr:colOff>
      <xdr:row>62</xdr:row>
      <xdr:rowOff>94045</xdr:rowOff>
    </xdr:to>
    <xdr:cxnSp macro="">
      <xdr:nvCxnSpPr>
        <xdr:cNvPr id="240" name="直線コネクタ 239">
          <a:extLst>
            <a:ext uri="{FF2B5EF4-FFF2-40B4-BE49-F238E27FC236}">
              <a16:creationId xmlns:a16="http://schemas.microsoft.com/office/drawing/2014/main" xmlns="" id="{A712C338-F62E-4236-8F40-A349042714C6}"/>
            </a:ext>
          </a:extLst>
        </xdr:cNvPr>
        <xdr:cNvCxnSpPr/>
      </xdr:nvCxnSpPr>
      <xdr:spPr>
        <a:xfrm>
          <a:off x="7861300" y="9542232"/>
          <a:ext cx="889000" cy="118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155586</xdr:rowOff>
    </xdr:from>
    <xdr:ext cx="599010" cy="259045"/>
    <xdr:sp macro="" textlink="">
      <xdr:nvSpPr>
        <xdr:cNvPr id="241" name="n_1aveValue【橋りょう・トンネル】&#10;一人当たり有形固定資産（償却資産）額">
          <a:extLst>
            <a:ext uri="{FF2B5EF4-FFF2-40B4-BE49-F238E27FC236}">
              <a16:creationId xmlns:a16="http://schemas.microsoft.com/office/drawing/2014/main" xmlns="" id="{2AC776EB-9D54-4AE9-B0F6-C68749088290}"/>
            </a:ext>
          </a:extLst>
        </xdr:cNvPr>
        <xdr:cNvSpPr txBox="1"/>
      </xdr:nvSpPr>
      <xdr:spPr>
        <a:xfrm>
          <a:off x="9327095" y="1078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158297</xdr:rowOff>
    </xdr:from>
    <xdr:ext cx="599010" cy="259045"/>
    <xdr:sp macro="" textlink="">
      <xdr:nvSpPr>
        <xdr:cNvPr id="242" name="n_2aveValue【橋りょう・トンネル】&#10;一人当たり有形固定資産（償却資産）額">
          <a:extLst>
            <a:ext uri="{FF2B5EF4-FFF2-40B4-BE49-F238E27FC236}">
              <a16:creationId xmlns:a16="http://schemas.microsoft.com/office/drawing/2014/main" xmlns="" id="{5CB809B9-93C3-4A29-B5EA-23B6225B307D}"/>
            </a:ext>
          </a:extLst>
        </xdr:cNvPr>
        <xdr:cNvSpPr txBox="1"/>
      </xdr:nvSpPr>
      <xdr:spPr>
        <a:xfrm>
          <a:off x="8450795" y="10788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126050</xdr:rowOff>
    </xdr:from>
    <xdr:ext cx="599010" cy="259045"/>
    <xdr:sp macro="" textlink="">
      <xdr:nvSpPr>
        <xdr:cNvPr id="243" name="n_3aveValue【橋りょう・トンネル】&#10;一人当たり有形固定資産（償却資産）額">
          <a:extLst>
            <a:ext uri="{FF2B5EF4-FFF2-40B4-BE49-F238E27FC236}">
              <a16:creationId xmlns:a16="http://schemas.microsoft.com/office/drawing/2014/main" xmlns="" id="{BA2E5480-CE15-4387-A5BA-B58EFDE14C71}"/>
            </a:ext>
          </a:extLst>
        </xdr:cNvPr>
        <xdr:cNvSpPr txBox="1"/>
      </xdr:nvSpPr>
      <xdr:spPr>
        <a:xfrm>
          <a:off x="7561795" y="1075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37447</xdr:rowOff>
    </xdr:from>
    <xdr:ext cx="599010" cy="259045"/>
    <xdr:sp macro="" textlink="">
      <xdr:nvSpPr>
        <xdr:cNvPr id="244" name="n_4aveValue【橋りょう・トンネル】&#10;一人当たり有形固定資産（償却資産）額">
          <a:extLst>
            <a:ext uri="{FF2B5EF4-FFF2-40B4-BE49-F238E27FC236}">
              <a16:creationId xmlns:a16="http://schemas.microsoft.com/office/drawing/2014/main" xmlns="" id="{741A374A-2722-40E4-B275-6EA6DECF604A}"/>
            </a:ext>
          </a:extLst>
        </xdr:cNvPr>
        <xdr:cNvSpPr txBox="1"/>
      </xdr:nvSpPr>
      <xdr:spPr>
        <a:xfrm>
          <a:off x="6672795" y="10495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155931</xdr:rowOff>
    </xdr:from>
    <xdr:ext cx="599010" cy="259045"/>
    <xdr:sp macro="" textlink="">
      <xdr:nvSpPr>
        <xdr:cNvPr id="245" name="n_1mainValue【橋りょう・トンネル】&#10;一人当たり有形固定資産（償却資産）額">
          <a:extLst>
            <a:ext uri="{FF2B5EF4-FFF2-40B4-BE49-F238E27FC236}">
              <a16:creationId xmlns:a16="http://schemas.microsoft.com/office/drawing/2014/main" xmlns="" id="{F5CEFDCD-7005-48B0-B4F5-3A5603B9E597}"/>
            </a:ext>
          </a:extLst>
        </xdr:cNvPr>
        <xdr:cNvSpPr txBox="1"/>
      </xdr:nvSpPr>
      <xdr:spPr>
        <a:xfrm>
          <a:off x="9327095" y="10442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161372</xdr:rowOff>
    </xdr:from>
    <xdr:ext cx="599010" cy="259045"/>
    <xdr:sp macro="" textlink="">
      <xdr:nvSpPr>
        <xdr:cNvPr id="246" name="n_2mainValue【橋りょう・トンネル】&#10;一人当たり有形固定資産（償却資産）額">
          <a:extLst>
            <a:ext uri="{FF2B5EF4-FFF2-40B4-BE49-F238E27FC236}">
              <a16:creationId xmlns:a16="http://schemas.microsoft.com/office/drawing/2014/main" xmlns="" id="{E11F1E55-BAB7-422D-AA7C-D6D50D663AEC}"/>
            </a:ext>
          </a:extLst>
        </xdr:cNvPr>
        <xdr:cNvSpPr txBox="1"/>
      </xdr:nvSpPr>
      <xdr:spPr>
        <a:xfrm>
          <a:off x="8450795" y="1044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54</xdr:row>
      <xdr:rowOff>8359</xdr:rowOff>
    </xdr:from>
    <xdr:ext cx="690189" cy="259045"/>
    <xdr:sp macro="" textlink="">
      <xdr:nvSpPr>
        <xdr:cNvPr id="247" name="n_3mainValue【橋りょう・トンネル】&#10;一人当たり有形固定資産（償却資産）額">
          <a:extLst>
            <a:ext uri="{FF2B5EF4-FFF2-40B4-BE49-F238E27FC236}">
              <a16:creationId xmlns:a16="http://schemas.microsoft.com/office/drawing/2014/main" xmlns="" id="{0CB28D40-551F-494A-BFA5-D70C3FDFC604}"/>
            </a:ext>
          </a:extLst>
        </xdr:cNvPr>
        <xdr:cNvSpPr txBox="1"/>
      </xdr:nvSpPr>
      <xdr:spPr>
        <a:xfrm>
          <a:off x="7516205" y="9266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a:extLst>
            <a:ext uri="{FF2B5EF4-FFF2-40B4-BE49-F238E27FC236}">
              <a16:creationId xmlns:a16="http://schemas.microsoft.com/office/drawing/2014/main" xmlns="" id="{6D444012-686F-49A7-83BC-59B9E1F2DC9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a:extLst>
            <a:ext uri="{FF2B5EF4-FFF2-40B4-BE49-F238E27FC236}">
              <a16:creationId xmlns:a16="http://schemas.microsoft.com/office/drawing/2014/main" xmlns="" id="{C8B446EE-00BD-4471-8511-52A8C6D5DDE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a:extLst>
            <a:ext uri="{FF2B5EF4-FFF2-40B4-BE49-F238E27FC236}">
              <a16:creationId xmlns:a16="http://schemas.microsoft.com/office/drawing/2014/main" xmlns="" id="{4935602A-2271-4FA9-B935-CA6FE2DC9AE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a:extLst>
            <a:ext uri="{FF2B5EF4-FFF2-40B4-BE49-F238E27FC236}">
              <a16:creationId xmlns:a16="http://schemas.microsoft.com/office/drawing/2014/main" xmlns="" id="{AFC84DD0-F3DD-4912-AFBC-36E7E841443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a:extLst>
            <a:ext uri="{FF2B5EF4-FFF2-40B4-BE49-F238E27FC236}">
              <a16:creationId xmlns:a16="http://schemas.microsoft.com/office/drawing/2014/main" xmlns="" id="{4597B757-4DFF-4711-8D18-BE8D70134B8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a:extLst>
            <a:ext uri="{FF2B5EF4-FFF2-40B4-BE49-F238E27FC236}">
              <a16:creationId xmlns:a16="http://schemas.microsoft.com/office/drawing/2014/main" xmlns="" id="{840765DA-EE79-44CE-AAEC-6B29E5805FF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a:extLst>
            <a:ext uri="{FF2B5EF4-FFF2-40B4-BE49-F238E27FC236}">
              <a16:creationId xmlns:a16="http://schemas.microsoft.com/office/drawing/2014/main" xmlns="" id="{F4A00841-F42E-4819-8A47-84CA1B347FA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a:extLst>
            <a:ext uri="{FF2B5EF4-FFF2-40B4-BE49-F238E27FC236}">
              <a16:creationId xmlns:a16="http://schemas.microsoft.com/office/drawing/2014/main" xmlns="" id="{B88384DE-CB40-4148-A266-78A82EB0AA6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a:extLst>
            <a:ext uri="{FF2B5EF4-FFF2-40B4-BE49-F238E27FC236}">
              <a16:creationId xmlns:a16="http://schemas.microsoft.com/office/drawing/2014/main" xmlns="" id="{A778F566-6C6D-42F9-A464-A3B0E357A4E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a:extLst>
            <a:ext uri="{FF2B5EF4-FFF2-40B4-BE49-F238E27FC236}">
              <a16:creationId xmlns:a16="http://schemas.microsoft.com/office/drawing/2014/main" xmlns="" id="{DE701C3E-3370-4750-AB6C-1FFF9A36A3C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a:extLst>
            <a:ext uri="{FF2B5EF4-FFF2-40B4-BE49-F238E27FC236}">
              <a16:creationId xmlns:a16="http://schemas.microsoft.com/office/drawing/2014/main" xmlns="" id="{4A8FBE33-1D39-4C2A-9A4B-371666A03B8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9" name="直線コネクタ 258">
          <a:extLst>
            <a:ext uri="{FF2B5EF4-FFF2-40B4-BE49-F238E27FC236}">
              <a16:creationId xmlns:a16="http://schemas.microsoft.com/office/drawing/2014/main" xmlns="" id="{9EF4277C-33F5-4FB9-B072-951C13E5DE2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0" name="テキスト ボックス 259">
          <a:extLst>
            <a:ext uri="{FF2B5EF4-FFF2-40B4-BE49-F238E27FC236}">
              <a16:creationId xmlns:a16="http://schemas.microsoft.com/office/drawing/2014/main" xmlns="" id="{65472C7B-977D-4992-8AA3-5AD9A73DA3E6}"/>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1" name="直線コネクタ 260">
          <a:extLst>
            <a:ext uri="{FF2B5EF4-FFF2-40B4-BE49-F238E27FC236}">
              <a16:creationId xmlns:a16="http://schemas.microsoft.com/office/drawing/2014/main" xmlns="" id="{20433059-892D-4C1B-BF6B-535E00753D6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2" name="テキスト ボックス 261">
          <a:extLst>
            <a:ext uri="{FF2B5EF4-FFF2-40B4-BE49-F238E27FC236}">
              <a16:creationId xmlns:a16="http://schemas.microsoft.com/office/drawing/2014/main" xmlns="" id="{3CEF8387-6803-4373-AF26-C9B04733868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3" name="直線コネクタ 262">
          <a:extLst>
            <a:ext uri="{FF2B5EF4-FFF2-40B4-BE49-F238E27FC236}">
              <a16:creationId xmlns:a16="http://schemas.microsoft.com/office/drawing/2014/main" xmlns="" id="{B4742451-F300-4185-B619-3E84D547A32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4" name="テキスト ボックス 263">
          <a:extLst>
            <a:ext uri="{FF2B5EF4-FFF2-40B4-BE49-F238E27FC236}">
              <a16:creationId xmlns:a16="http://schemas.microsoft.com/office/drawing/2014/main" xmlns="" id="{9B723FCD-FA38-4581-9AF4-CBBD179B818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5" name="直線コネクタ 264">
          <a:extLst>
            <a:ext uri="{FF2B5EF4-FFF2-40B4-BE49-F238E27FC236}">
              <a16:creationId xmlns:a16="http://schemas.microsoft.com/office/drawing/2014/main" xmlns="" id="{D331F254-0D45-4EF9-9453-F83CF692621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6" name="テキスト ボックス 265">
          <a:extLst>
            <a:ext uri="{FF2B5EF4-FFF2-40B4-BE49-F238E27FC236}">
              <a16:creationId xmlns:a16="http://schemas.microsoft.com/office/drawing/2014/main" xmlns="" id="{685D79B7-BEC1-4C3F-85AF-DA9D18040B9B}"/>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7" name="直線コネクタ 266">
          <a:extLst>
            <a:ext uri="{FF2B5EF4-FFF2-40B4-BE49-F238E27FC236}">
              <a16:creationId xmlns:a16="http://schemas.microsoft.com/office/drawing/2014/main" xmlns="" id="{3E2873E6-B842-4368-903C-B0C8607EB488}"/>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8" name="テキスト ボックス 267">
          <a:extLst>
            <a:ext uri="{FF2B5EF4-FFF2-40B4-BE49-F238E27FC236}">
              <a16:creationId xmlns:a16="http://schemas.microsoft.com/office/drawing/2014/main" xmlns="" id="{B9E5E936-4748-4C0C-A330-76FF5AE0EC2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9" name="直線コネクタ 268">
          <a:extLst>
            <a:ext uri="{FF2B5EF4-FFF2-40B4-BE49-F238E27FC236}">
              <a16:creationId xmlns:a16="http://schemas.microsoft.com/office/drawing/2014/main" xmlns="" id="{152A130A-5372-4D9A-B163-6C311833BF8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0" name="テキスト ボックス 269">
          <a:extLst>
            <a:ext uri="{FF2B5EF4-FFF2-40B4-BE49-F238E27FC236}">
              <a16:creationId xmlns:a16="http://schemas.microsoft.com/office/drawing/2014/main" xmlns="" id="{9A886222-7A31-4796-B8F8-B5A54AE41E71}"/>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a:extLst>
            <a:ext uri="{FF2B5EF4-FFF2-40B4-BE49-F238E27FC236}">
              <a16:creationId xmlns:a16="http://schemas.microsoft.com/office/drawing/2014/main" xmlns="" id="{DA9B42DF-EA3F-42E2-90F9-AA1CE605F6A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公営住宅】&#10;有形固定資産減価償却率グラフ枠">
          <a:extLst>
            <a:ext uri="{FF2B5EF4-FFF2-40B4-BE49-F238E27FC236}">
              <a16:creationId xmlns:a16="http://schemas.microsoft.com/office/drawing/2014/main" xmlns="" id="{32DFE5AE-66B3-420D-B511-A78D41F7EB6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78921</xdr:rowOff>
    </xdr:from>
    <xdr:to>
      <xdr:col>24</xdr:col>
      <xdr:colOff>62865</xdr:colOff>
      <xdr:row>86</xdr:row>
      <xdr:rowOff>162198</xdr:rowOff>
    </xdr:to>
    <xdr:cxnSp macro="">
      <xdr:nvCxnSpPr>
        <xdr:cNvPr id="273" name="直線コネクタ 272">
          <a:extLst>
            <a:ext uri="{FF2B5EF4-FFF2-40B4-BE49-F238E27FC236}">
              <a16:creationId xmlns:a16="http://schemas.microsoft.com/office/drawing/2014/main" xmlns="" id="{8DB934F7-0804-40E7-85A4-B63642D8D64F}"/>
            </a:ext>
          </a:extLst>
        </xdr:cNvPr>
        <xdr:cNvCxnSpPr/>
      </xdr:nvCxnSpPr>
      <xdr:spPr>
        <a:xfrm flipV="1">
          <a:off x="4634865" y="13452021"/>
          <a:ext cx="0" cy="1454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405111" cy="259045"/>
    <xdr:sp macro="" textlink="">
      <xdr:nvSpPr>
        <xdr:cNvPr id="274" name="【公営住宅】&#10;有形固定資産減価償却率最小値テキスト">
          <a:extLst>
            <a:ext uri="{FF2B5EF4-FFF2-40B4-BE49-F238E27FC236}">
              <a16:creationId xmlns:a16="http://schemas.microsoft.com/office/drawing/2014/main" xmlns="" id="{BF862918-98BC-44A7-8C13-3EF2469D972A}"/>
            </a:ext>
          </a:extLst>
        </xdr:cNvPr>
        <xdr:cNvSpPr txBox="1"/>
      </xdr:nvSpPr>
      <xdr:spPr>
        <a:xfrm>
          <a:off x="4673600" y="1491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75" name="直線コネクタ 274">
          <a:extLst>
            <a:ext uri="{FF2B5EF4-FFF2-40B4-BE49-F238E27FC236}">
              <a16:creationId xmlns:a16="http://schemas.microsoft.com/office/drawing/2014/main" xmlns="" id="{9277CEA6-D52D-471B-B3F3-13E28BA618EF}"/>
            </a:ext>
          </a:extLst>
        </xdr:cNvPr>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25598</xdr:rowOff>
    </xdr:from>
    <xdr:ext cx="405111" cy="259045"/>
    <xdr:sp macro="" textlink="">
      <xdr:nvSpPr>
        <xdr:cNvPr id="276" name="【公営住宅】&#10;有形固定資産減価償却率最大値テキスト">
          <a:extLst>
            <a:ext uri="{FF2B5EF4-FFF2-40B4-BE49-F238E27FC236}">
              <a16:creationId xmlns:a16="http://schemas.microsoft.com/office/drawing/2014/main" xmlns="" id="{D420563E-F2D1-47BD-9CFB-557497C8D687}"/>
            </a:ext>
          </a:extLst>
        </xdr:cNvPr>
        <xdr:cNvSpPr txBox="1"/>
      </xdr:nvSpPr>
      <xdr:spPr>
        <a:xfrm>
          <a:off x="4673600" y="13227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78921</xdr:rowOff>
    </xdr:from>
    <xdr:to>
      <xdr:col>24</xdr:col>
      <xdr:colOff>152400</xdr:colOff>
      <xdr:row>78</xdr:row>
      <xdr:rowOff>78921</xdr:rowOff>
    </xdr:to>
    <xdr:cxnSp macro="">
      <xdr:nvCxnSpPr>
        <xdr:cNvPr id="277" name="直線コネクタ 276">
          <a:extLst>
            <a:ext uri="{FF2B5EF4-FFF2-40B4-BE49-F238E27FC236}">
              <a16:creationId xmlns:a16="http://schemas.microsoft.com/office/drawing/2014/main" xmlns="" id="{8E02D401-D104-49F9-A64D-410B8B175CC3}"/>
            </a:ext>
          </a:extLst>
        </xdr:cNvPr>
        <xdr:cNvCxnSpPr/>
      </xdr:nvCxnSpPr>
      <xdr:spPr>
        <a:xfrm>
          <a:off x="4546600" y="1345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119578</xdr:rowOff>
    </xdr:from>
    <xdr:ext cx="405111" cy="259045"/>
    <xdr:sp macro="" textlink="">
      <xdr:nvSpPr>
        <xdr:cNvPr id="278" name="【公営住宅】&#10;有形固定資産減価償却率平均値テキスト">
          <a:extLst>
            <a:ext uri="{FF2B5EF4-FFF2-40B4-BE49-F238E27FC236}">
              <a16:creationId xmlns:a16="http://schemas.microsoft.com/office/drawing/2014/main" xmlns="" id="{C2CF15FF-4C41-4343-A185-2182D406A3AE}"/>
            </a:ext>
          </a:extLst>
        </xdr:cNvPr>
        <xdr:cNvSpPr txBox="1"/>
      </xdr:nvSpPr>
      <xdr:spPr>
        <a:xfrm>
          <a:off x="4673600" y="1400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96701</xdr:rowOff>
    </xdr:from>
    <xdr:to>
      <xdr:col>24</xdr:col>
      <xdr:colOff>114300</xdr:colOff>
      <xdr:row>83</xdr:row>
      <xdr:rowOff>26851</xdr:rowOff>
    </xdr:to>
    <xdr:sp macro="" textlink="">
      <xdr:nvSpPr>
        <xdr:cNvPr id="279" name="フローチャート: 判断 278">
          <a:extLst>
            <a:ext uri="{FF2B5EF4-FFF2-40B4-BE49-F238E27FC236}">
              <a16:creationId xmlns:a16="http://schemas.microsoft.com/office/drawing/2014/main" xmlns="" id="{EEF82F63-8505-43C0-8075-7A76FD2CA2E8}"/>
            </a:ext>
          </a:extLst>
        </xdr:cNvPr>
        <xdr:cNvSpPr/>
      </xdr:nvSpPr>
      <xdr:spPr>
        <a:xfrm>
          <a:off x="45847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116295</xdr:rowOff>
    </xdr:from>
    <xdr:to>
      <xdr:col>20</xdr:col>
      <xdr:colOff>38100</xdr:colOff>
      <xdr:row>83</xdr:row>
      <xdr:rowOff>46445</xdr:rowOff>
    </xdr:to>
    <xdr:sp macro="" textlink="">
      <xdr:nvSpPr>
        <xdr:cNvPr id="280" name="フローチャート: 判断 279">
          <a:extLst>
            <a:ext uri="{FF2B5EF4-FFF2-40B4-BE49-F238E27FC236}">
              <a16:creationId xmlns:a16="http://schemas.microsoft.com/office/drawing/2014/main" xmlns="" id="{248AC341-F59A-4804-98D1-8F1FF7618A6C}"/>
            </a:ext>
          </a:extLst>
        </xdr:cNvPr>
        <xdr:cNvSpPr/>
      </xdr:nvSpPr>
      <xdr:spPr>
        <a:xfrm>
          <a:off x="3746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126093</xdr:rowOff>
    </xdr:from>
    <xdr:to>
      <xdr:col>15</xdr:col>
      <xdr:colOff>101600</xdr:colOff>
      <xdr:row>83</xdr:row>
      <xdr:rowOff>56243</xdr:rowOff>
    </xdr:to>
    <xdr:sp macro="" textlink="">
      <xdr:nvSpPr>
        <xdr:cNvPr id="281" name="フローチャート: 判断 280">
          <a:extLst>
            <a:ext uri="{FF2B5EF4-FFF2-40B4-BE49-F238E27FC236}">
              <a16:creationId xmlns:a16="http://schemas.microsoft.com/office/drawing/2014/main" xmlns="" id="{CD3D3B00-7A85-42B9-99C3-4562F08C8AC5}"/>
            </a:ext>
          </a:extLst>
        </xdr:cNvPr>
        <xdr:cNvSpPr/>
      </xdr:nvSpPr>
      <xdr:spPr>
        <a:xfrm>
          <a:off x="28575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82" name="フローチャート: 判断 281">
          <a:extLst>
            <a:ext uri="{FF2B5EF4-FFF2-40B4-BE49-F238E27FC236}">
              <a16:creationId xmlns:a16="http://schemas.microsoft.com/office/drawing/2014/main" xmlns="" id="{A70DF99D-0B75-4955-8B55-76CA1B8E7198}"/>
            </a:ext>
          </a:extLst>
        </xdr:cNvPr>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15058</xdr:rowOff>
    </xdr:from>
    <xdr:to>
      <xdr:col>6</xdr:col>
      <xdr:colOff>38100</xdr:colOff>
      <xdr:row>83</xdr:row>
      <xdr:rowOff>116658</xdr:rowOff>
    </xdr:to>
    <xdr:sp macro="" textlink="">
      <xdr:nvSpPr>
        <xdr:cNvPr id="283" name="フローチャート: 判断 282">
          <a:extLst>
            <a:ext uri="{FF2B5EF4-FFF2-40B4-BE49-F238E27FC236}">
              <a16:creationId xmlns:a16="http://schemas.microsoft.com/office/drawing/2014/main" xmlns="" id="{6D283AD6-9E39-4818-97D3-40B186881FC4}"/>
            </a:ext>
          </a:extLst>
        </xdr:cNvPr>
        <xdr:cNvSpPr/>
      </xdr:nvSpPr>
      <xdr:spPr>
        <a:xfrm>
          <a:off x="10795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xmlns="" id="{8D34C950-DD49-4488-97E3-C94A90356DD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xmlns="" id="{3D04EDE6-A498-44EF-BAED-8819AC268B5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xmlns="" id="{D457159D-0001-4CDF-AC75-895EF5CB169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xmlns="" id="{D74F7106-F784-4346-B814-575C94D37DB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xmlns="" id="{E09A43CB-7740-4178-9236-E70A4A1EA5B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42818</xdr:rowOff>
    </xdr:from>
    <xdr:to>
      <xdr:col>24</xdr:col>
      <xdr:colOff>114300</xdr:colOff>
      <xdr:row>83</xdr:row>
      <xdr:rowOff>144418</xdr:rowOff>
    </xdr:to>
    <xdr:sp macro="" textlink="">
      <xdr:nvSpPr>
        <xdr:cNvPr id="289" name="楕円 288">
          <a:extLst>
            <a:ext uri="{FF2B5EF4-FFF2-40B4-BE49-F238E27FC236}">
              <a16:creationId xmlns:a16="http://schemas.microsoft.com/office/drawing/2014/main" xmlns="" id="{AB6BE066-069B-431F-992D-22F1AE60E6B4}"/>
            </a:ext>
          </a:extLst>
        </xdr:cNvPr>
        <xdr:cNvSpPr/>
      </xdr:nvSpPr>
      <xdr:spPr>
        <a:xfrm>
          <a:off x="4584700" y="142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21245</xdr:rowOff>
    </xdr:from>
    <xdr:ext cx="405111" cy="259045"/>
    <xdr:sp macro="" textlink="">
      <xdr:nvSpPr>
        <xdr:cNvPr id="290" name="【公営住宅】&#10;有形固定資産減価償却率該当値テキスト">
          <a:extLst>
            <a:ext uri="{FF2B5EF4-FFF2-40B4-BE49-F238E27FC236}">
              <a16:creationId xmlns:a16="http://schemas.microsoft.com/office/drawing/2014/main" xmlns="" id="{31137BC6-B203-4431-98C0-65E6F4A38EE6}"/>
            </a:ext>
          </a:extLst>
        </xdr:cNvPr>
        <xdr:cNvSpPr txBox="1"/>
      </xdr:nvSpPr>
      <xdr:spPr>
        <a:xfrm>
          <a:off x="4673600"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8527</xdr:rowOff>
    </xdr:from>
    <xdr:to>
      <xdr:col>20</xdr:col>
      <xdr:colOff>38100</xdr:colOff>
      <xdr:row>83</xdr:row>
      <xdr:rowOff>110127</xdr:rowOff>
    </xdr:to>
    <xdr:sp macro="" textlink="">
      <xdr:nvSpPr>
        <xdr:cNvPr id="291" name="楕円 290">
          <a:extLst>
            <a:ext uri="{FF2B5EF4-FFF2-40B4-BE49-F238E27FC236}">
              <a16:creationId xmlns:a16="http://schemas.microsoft.com/office/drawing/2014/main" xmlns="" id="{88D61B40-60AA-4866-A293-650DC6A06BF3}"/>
            </a:ext>
          </a:extLst>
        </xdr:cNvPr>
        <xdr:cNvSpPr/>
      </xdr:nvSpPr>
      <xdr:spPr>
        <a:xfrm>
          <a:off x="37465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59327</xdr:rowOff>
    </xdr:from>
    <xdr:to>
      <xdr:col>24</xdr:col>
      <xdr:colOff>63500</xdr:colOff>
      <xdr:row>83</xdr:row>
      <xdr:rowOff>93618</xdr:rowOff>
    </xdr:to>
    <xdr:cxnSp macro="">
      <xdr:nvCxnSpPr>
        <xdr:cNvPr id="292" name="直線コネクタ 291">
          <a:extLst>
            <a:ext uri="{FF2B5EF4-FFF2-40B4-BE49-F238E27FC236}">
              <a16:creationId xmlns:a16="http://schemas.microsoft.com/office/drawing/2014/main" xmlns="" id="{87C8CBB1-EECE-42A7-B729-F981BD042F8D}"/>
            </a:ext>
          </a:extLst>
        </xdr:cNvPr>
        <xdr:cNvCxnSpPr/>
      </xdr:nvCxnSpPr>
      <xdr:spPr>
        <a:xfrm>
          <a:off x="3797300" y="1428967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153851</xdr:rowOff>
    </xdr:from>
    <xdr:to>
      <xdr:col>15</xdr:col>
      <xdr:colOff>101600</xdr:colOff>
      <xdr:row>83</xdr:row>
      <xdr:rowOff>84001</xdr:rowOff>
    </xdr:to>
    <xdr:sp macro="" textlink="">
      <xdr:nvSpPr>
        <xdr:cNvPr id="293" name="楕円 292">
          <a:extLst>
            <a:ext uri="{FF2B5EF4-FFF2-40B4-BE49-F238E27FC236}">
              <a16:creationId xmlns:a16="http://schemas.microsoft.com/office/drawing/2014/main" xmlns="" id="{95B006F1-2789-45D8-B877-75B094C5DF6C}"/>
            </a:ext>
          </a:extLst>
        </xdr:cNvPr>
        <xdr:cNvSpPr/>
      </xdr:nvSpPr>
      <xdr:spPr>
        <a:xfrm>
          <a:off x="2857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33201</xdr:rowOff>
    </xdr:from>
    <xdr:to>
      <xdr:col>19</xdr:col>
      <xdr:colOff>177800</xdr:colOff>
      <xdr:row>83</xdr:row>
      <xdr:rowOff>59327</xdr:rowOff>
    </xdr:to>
    <xdr:cxnSp macro="">
      <xdr:nvCxnSpPr>
        <xdr:cNvPr id="294" name="直線コネクタ 293">
          <a:extLst>
            <a:ext uri="{FF2B5EF4-FFF2-40B4-BE49-F238E27FC236}">
              <a16:creationId xmlns:a16="http://schemas.microsoft.com/office/drawing/2014/main" xmlns="" id="{ADA670A1-DB78-4EE4-92C7-59280416CC1C}"/>
            </a:ext>
          </a:extLst>
        </xdr:cNvPr>
        <xdr:cNvCxnSpPr/>
      </xdr:nvCxnSpPr>
      <xdr:spPr>
        <a:xfrm>
          <a:off x="2908300" y="142635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119562</xdr:rowOff>
    </xdr:from>
    <xdr:to>
      <xdr:col>10</xdr:col>
      <xdr:colOff>165100</xdr:colOff>
      <xdr:row>83</xdr:row>
      <xdr:rowOff>49712</xdr:rowOff>
    </xdr:to>
    <xdr:sp macro="" textlink="">
      <xdr:nvSpPr>
        <xdr:cNvPr id="295" name="楕円 294">
          <a:extLst>
            <a:ext uri="{FF2B5EF4-FFF2-40B4-BE49-F238E27FC236}">
              <a16:creationId xmlns:a16="http://schemas.microsoft.com/office/drawing/2014/main" xmlns="" id="{63142F15-512B-4F85-9C4B-2BF46AAACA0C}"/>
            </a:ext>
          </a:extLst>
        </xdr:cNvPr>
        <xdr:cNvSpPr/>
      </xdr:nvSpPr>
      <xdr:spPr>
        <a:xfrm>
          <a:off x="1968500" y="141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170362</xdr:rowOff>
    </xdr:from>
    <xdr:to>
      <xdr:col>15</xdr:col>
      <xdr:colOff>50800</xdr:colOff>
      <xdr:row>83</xdr:row>
      <xdr:rowOff>33201</xdr:rowOff>
    </xdr:to>
    <xdr:cxnSp macro="">
      <xdr:nvCxnSpPr>
        <xdr:cNvPr id="296" name="直線コネクタ 295">
          <a:extLst>
            <a:ext uri="{FF2B5EF4-FFF2-40B4-BE49-F238E27FC236}">
              <a16:creationId xmlns:a16="http://schemas.microsoft.com/office/drawing/2014/main" xmlns="" id="{EDD3A3D6-691D-4DAD-B808-BD79B68AF64B}"/>
            </a:ext>
          </a:extLst>
        </xdr:cNvPr>
        <xdr:cNvCxnSpPr/>
      </xdr:nvCxnSpPr>
      <xdr:spPr>
        <a:xfrm>
          <a:off x="2019300" y="142292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62972</xdr:rowOff>
    </xdr:from>
    <xdr:ext cx="405111" cy="259045"/>
    <xdr:sp macro="" textlink="">
      <xdr:nvSpPr>
        <xdr:cNvPr id="297" name="n_1aveValue【公営住宅】&#10;有形固定資産減価償却率">
          <a:extLst>
            <a:ext uri="{FF2B5EF4-FFF2-40B4-BE49-F238E27FC236}">
              <a16:creationId xmlns:a16="http://schemas.microsoft.com/office/drawing/2014/main" xmlns="" id="{AA89EC78-B6D8-435B-B7ED-B530824DB28F}"/>
            </a:ext>
          </a:extLst>
        </xdr:cNvPr>
        <xdr:cNvSpPr txBox="1"/>
      </xdr:nvSpPr>
      <xdr:spPr>
        <a:xfrm>
          <a:off x="35820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72770</xdr:rowOff>
    </xdr:from>
    <xdr:ext cx="405111" cy="259045"/>
    <xdr:sp macro="" textlink="">
      <xdr:nvSpPr>
        <xdr:cNvPr id="298" name="n_2aveValue【公営住宅】&#10;有形固定資産減価償却率">
          <a:extLst>
            <a:ext uri="{FF2B5EF4-FFF2-40B4-BE49-F238E27FC236}">
              <a16:creationId xmlns:a16="http://schemas.microsoft.com/office/drawing/2014/main" xmlns="" id="{4D80229C-677F-4A8C-9660-124AACF7AF42}"/>
            </a:ext>
          </a:extLst>
        </xdr:cNvPr>
        <xdr:cNvSpPr txBox="1"/>
      </xdr:nvSpPr>
      <xdr:spPr>
        <a:xfrm>
          <a:off x="2705744" y="1396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299" name="n_3aveValue【公営住宅】&#10;有形固定資産減価償却率">
          <a:extLst>
            <a:ext uri="{FF2B5EF4-FFF2-40B4-BE49-F238E27FC236}">
              <a16:creationId xmlns:a16="http://schemas.microsoft.com/office/drawing/2014/main" xmlns="" id="{B4091042-FA6A-43B4-A250-5D60761DB0EA}"/>
            </a:ext>
          </a:extLst>
        </xdr:cNvPr>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133185</xdr:rowOff>
    </xdr:from>
    <xdr:ext cx="405111" cy="259045"/>
    <xdr:sp macro="" textlink="">
      <xdr:nvSpPr>
        <xdr:cNvPr id="300" name="n_4aveValue【公営住宅】&#10;有形固定資産減価償却率">
          <a:extLst>
            <a:ext uri="{FF2B5EF4-FFF2-40B4-BE49-F238E27FC236}">
              <a16:creationId xmlns:a16="http://schemas.microsoft.com/office/drawing/2014/main" xmlns="" id="{7DD19A8F-E484-4969-928B-41ACFF518320}"/>
            </a:ext>
          </a:extLst>
        </xdr:cNvPr>
        <xdr:cNvSpPr txBox="1"/>
      </xdr:nvSpPr>
      <xdr:spPr>
        <a:xfrm>
          <a:off x="927744" y="1402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101254</xdr:rowOff>
    </xdr:from>
    <xdr:ext cx="405111" cy="259045"/>
    <xdr:sp macro="" textlink="">
      <xdr:nvSpPr>
        <xdr:cNvPr id="301" name="n_1mainValue【公営住宅】&#10;有形固定資産減価償却率">
          <a:extLst>
            <a:ext uri="{FF2B5EF4-FFF2-40B4-BE49-F238E27FC236}">
              <a16:creationId xmlns:a16="http://schemas.microsoft.com/office/drawing/2014/main" xmlns="" id="{4EC88C32-4F5D-40FE-9635-4538B4F5E556}"/>
            </a:ext>
          </a:extLst>
        </xdr:cNvPr>
        <xdr:cNvSpPr txBox="1"/>
      </xdr:nvSpPr>
      <xdr:spPr>
        <a:xfrm>
          <a:off x="3582044"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75128</xdr:rowOff>
    </xdr:from>
    <xdr:ext cx="405111" cy="259045"/>
    <xdr:sp macro="" textlink="">
      <xdr:nvSpPr>
        <xdr:cNvPr id="302" name="n_2mainValue【公営住宅】&#10;有形固定資産減価償却率">
          <a:extLst>
            <a:ext uri="{FF2B5EF4-FFF2-40B4-BE49-F238E27FC236}">
              <a16:creationId xmlns:a16="http://schemas.microsoft.com/office/drawing/2014/main" xmlns="" id="{708B9AF8-895F-445A-8AC6-DDB9788F698B}"/>
            </a:ext>
          </a:extLst>
        </xdr:cNvPr>
        <xdr:cNvSpPr txBox="1"/>
      </xdr:nvSpPr>
      <xdr:spPr>
        <a:xfrm>
          <a:off x="2705744"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40839</xdr:rowOff>
    </xdr:from>
    <xdr:ext cx="405111" cy="259045"/>
    <xdr:sp macro="" textlink="">
      <xdr:nvSpPr>
        <xdr:cNvPr id="303" name="n_3mainValue【公営住宅】&#10;有形固定資産減価償却率">
          <a:extLst>
            <a:ext uri="{FF2B5EF4-FFF2-40B4-BE49-F238E27FC236}">
              <a16:creationId xmlns:a16="http://schemas.microsoft.com/office/drawing/2014/main" xmlns="" id="{4FBF8A3F-B202-472F-B3CD-013AA30C67A4}"/>
            </a:ext>
          </a:extLst>
        </xdr:cNvPr>
        <xdr:cNvSpPr txBox="1"/>
      </xdr:nvSpPr>
      <xdr:spPr>
        <a:xfrm>
          <a:off x="18167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4" name="正方形/長方形 303">
          <a:extLst>
            <a:ext uri="{FF2B5EF4-FFF2-40B4-BE49-F238E27FC236}">
              <a16:creationId xmlns:a16="http://schemas.microsoft.com/office/drawing/2014/main" xmlns="" id="{F93CCC5C-2BD4-4D46-A43B-BF1D577259D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5" name="正方形/長方形 304">
          <a:extLst>
            <a:ext uri="{FF2B5EF4-FFF2-40B4-BE49-F238E27FC236}">
              <a16:creationId xmlns:a16="http://schemas.microsoft.com/office/drawing/2014/main" xmlns="" id="{91E6B5E5-0DCF-4D8B-904E-680CA4DF12E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6" name="正方形/長方形 305">
          <a:extLst>
            <a:ext uri="{FF2B5EF4-FFF2-40B4-BE49-F238E27FC236}">
              <a16:creationId xmlns:a16="http://schemas.microsoft.com/office/drawing/2014/main" xmlns="" id="{AD8C7EAC-1546-4484-9A61-5AA34B9F49C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7" name="正方形/長方形 306">
          <a:extLst>
            <a:ext uri="{FF2B5EF4-FFF2-40B4-BE49-F238E27FC236}">
              <a16:creationId xmlns:a16="http://schemas.microsoft.com/office/drawing/2014/main" xmlns="" id="{B908FBD9-1BDB-410C-9B15-C6D9F4251B3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8" name="正方形/長方形 307">
          <a:extLst>
            <a:ext uri="{FF2B5EF4-FFF2-40B4-BE49-F238E27FC236}">
              <a16:creationId xmlns:a16="http://schemas.microsoft.com/office/drawing/2014/main" xmlns="" id="{86396E9D-2620-4CC5-8B66-FB4FAA4094F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9" name="正方形/長方形 308">
          <a:extLst>
            <a:ext uri="{FF2B5EF4-FFF2-40B4-BE49-F238E27FC236}">
              <a16:creationId xmlns:a16="http://schemas.microsoft.com/office/drawing/2014/main" xmlns="" id="{2A4294AD-23C6-49B4-B7DF-02DD33F24EF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0" name="正方形/長方形 309">
          <a:extLst>
            <a:ext uri="{FF2B5EF4-FFF2-40B4-BE49-F238E27FC236}">
              <a16:creationId xmlns:a16="http://schemas.microsoft.com/office/drawing/2014/main" xmlns="" id="{AC0780DE-C20C-444F-9E5D-665138F235F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1" name="正方形/長方形 310">
          <a:extLst>
            <a:ext uri="{FF2B5EF4-FFF2-40B4-BE49-F238E27FC236}">
              <a16:creationId xmlns:a16="http://schemas.microsoft.com/office/drawing/2014/main" xmlns="" id="{10B208F0-C8C5-4788-BCE0-0179C0DCC56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2" name="テキスト ボックス 311">
          <a:extLst>
            <a:ext uri="{FF2B5EF4-FFF2-40B4-BE49-F238E27FC236}">
              <a16:creationId xmlns:a16="http://schemas.microsoft.com/office/drawing/2014/main" xmlns="" id="{E2E6B745-90FD-480E-80C0-2133D280E7F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3" name="直線コネクタ 312">
          <a:extLst>
            <a:ext uri="{FF2B5EF4-FFF2-40B4-BE49-F238E27FC236}">
              <a16:creationId xmlns:a16="http://schemas.microsoft.com/office/drawing/2014/main" xmlns="" id="{326FE2B7-6E98-4E45-9A38-8EB264E86B3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4" name="直線コネクタ 313">
          <a:extLst>
            <a:ext uri="{FF2B5EF4-FFF2-40B4-BE49-F238E27FC236}">
              <a16:creationId xmlns:a16="http://schemas.microsoft.com/office/drawing/2014/main" xmlns="" id="{188A7A2D-83E0-41FE-B22E-D8377BCB9466}"/>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5" name="テキスト ボックス 314">
          <a:extLst>
            <a:ext uri="{FF2B5EF4-FFF2-40B4-BE49-F238E27FC236}">
              <a16:creationId xmlns:a16="http://schemas.microsoft.com/office/drawing/2014/main" xmlns="" id="{7240B039-00BB-4B2E-AD35-8AFDC5AE16F1}"/>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6" name="直線コネクタ 315">
          <a:extLst>
            <a:ext uri="{FF2B5EF4-FFF2-40B4-BE49-F238E27FC236}">
              <a16:creationId xmlns:a16="http://schemas.microsoft.com/office/drawing/2014/main" xmlns="" id="{1AF40B42-3818-4F88-9AA5-A6740DA3F7B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7" name="テキスト ボックス 316">
          <a:extLst>
            <a:ext uri="{FF2B5EF4-FFF2-40B4-BE49-F238E27FC236}">
              <a16:creationId xmlns:a16="http://schemas.microsoft.com/office/drawing/2014/main" xmlns="" id="{18836859-0DF4-4621-BB9B-728E4A38AE9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8" name="直線コネクタ 317">
          <a:extLst>
            <a:ext uri="{FF2B5EF4-FFF2-40B4-BE49-F238E27FC236}">
              <a16:creationId xmlns:a16="http://schemas.microsoft.com/office/drawing/2014/main" xmlns="" id="{21DED0B0-300E-4DB7-ABB7-2AD049EB0455}"/>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9" name="テキスト ボックス 318">
          <a:extLst>
            <a:ext uri="{FF2B5EF4-FFF2-40B4-BE49-F238E27FC236}">
              <a16:creationId xmlns:a16="http://schemas.microsoft.com/office/drawing/2014/main" xmlns="" id="{10D58AFD-8027-46E4-B9A4-24953A6C693E}"/>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a:extLst>
            <a:ext uri="{FF2B5EF4-FFF2-40B4-BE49-F238E27FC236}">
              <a16:creationId xmlns:a16="http://schemas.microsoft.com/office/drawing/2014/main" xmlns="" id="{26C428C3-0EC3-4AD9-8C02-857CB89B67F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a:extLst>
            <a:ext uri="{FF2B5EF4-FFF2-40B4-BE49-F238E27FC236}">
              <a16:creationId xmlns:a16="http://schemas.microsoft.com/office/drawing/2014/main" xmlns="" id="{53952965-CE2A-4E4F-A04E-89079C08B85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a:extLst>
            <a:ext uri="{FF2B5EF4-FFF2-40B4-BE49-F238E27FC236}">
              <a16:creationId xmlns:a16="http://schemas.microsoft.com/office/drawing/2014/main" xmlns="" id="{5A0D80DB-2B81-44E4-818E-D8D116B1DD6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154687</xdr:rowOff>
    </xdr:from>
    <xdr:to>
      <xdr:col>54</xdr:col>
      <xdr:colOff>189865</xdr:colOff>
      <xdr:row>85</xdr:row>
      <xdr:rowOff>49530</xdr:rowOff>
    </xdr:to>
    <xdr:cxnSp macro="">
      <xdr:nvCxnSpPr>
        <xdr:cNvPr id="323" name="直線コネクタ 322">
          <a:extLst>
            <a:ext uri="{FF2B5EF4-FFF2-40B4-BE49-F238E27FC236}">
              <a16:creationId xmlns:a16="http://schemas.microsoft.com/office/drawing/2014/main" xmlns="" id="{B2254B03-2F23-45B3-A62D-F014CC9035BD}"/>
            </a:ext>
          </a:extLst>
        </xdr:cNvPr>
        <xdr:cNvCxnSpPr/>
      </xdr:nvCxnSpPr>
      <xdr:spPr>
        <a:xfrm flipV="1">
          <a:off x="10476865" y="13356337"/>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53357</xdr:rowOff>
    </xdr:from>
    <xdr:ext cx="469744" cy="259045"/>
    <xdr:sp macro="" textlink="">
      <xdr:nvSpPr>
        <xdr:cNvPr id="324" name="【公営住宅】&#10;一人当たり面積最小値テキスト">
          <a:extLst>
            <a:ext uri="{FF2B5EF4-FFF2-40B4-BE49-F238E27FC236}">
              <a16:creationId xmlns:a16="http://schemas.microsoft.com/office/drawing/2014/main" xmlns="" id="{E847D0EA-B1D5-4449-91CD-56A7B6B06EDE}"/>
            </a:ext>
          </a:extLst>
        </xdr:cNvPr>
        <xdr:cNvSpPr txBox="1"/>
      </xdr:nvSpPr>
      <xdr:spPr>
        <a:xfrm>
          <a:off x="1051560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49530</xdr:rowOff>
    </xdr:from>
    <xdr:to>
      <xdr:col>55</xdr:col>
      <xdr:colOff>88900</xdr:colOff>
      <xdr:row>85</xdr:row>
      <xdr:rowOff>49530</xdr:rowOff>
    </xdr:to>
    <xdr:cxnSp macro="">
      <xdr:nvCxnSpPr>
        <xdr:cNvPr id="325" name="直線コネクタ 324">
          <a:extLst>
            <a:ext uri="{FF2B5EF4-FFF2-40B4-BE49-F238E27FC236}">
              <a16:creationId xmlns:a16="http://schemas.microsoft.com/office/drawing/2014/main" xmlns="" id="{99236F8D-39AE-435D-A825-6E6DFD7B3E34}"/>
            </a:ext>
          </a:extLst>
        </xdr:cNvPr>
        <xdr:cNvCxnSpPr/>
      </xdr:nvCxnSpPr>
      <xdr:spPr>
        <a:xfrm>
          <a:off x="10388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101364</xdr:rowOff>
    </xdr:from>
    <xdr:ext cx="469744" cy="259045"/>
    <xdr:sp macro="" textlink="">
      <xdr:nvSpPr>
        <xdr:cNvPr id="326" name="【公営住宅】&#10;一人当たり面積最大値テキスト">
          <a:extLst>
            <a:ext uri="{FF2B5EF4-FFF2-40B4-BE49-F238E27FC236}">
              <a16:creationId xmlns:a16="http://schemas.microsoft.com/office/drawing/2014/main" xmlns="" id="{31C7A558-9B63-4EC4-8EAF-654188AC7117}"/>
            </a:ext>
          </a:extLst>
        </xdr:cNvPr>
        <xdr:cNvSpPr txBox="1"/>
      </xdr:nvSpPr>
      <xdr:spPr>
        <a:xfrm>
          <a:off x="10515600" y="1313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154687</xdr:rowOff>
    </xdr:from>
    <xdr:to>
      <xdr:col>55</xdr:col>
      <xdr:colOff>88900</xdr:colOff>
      <xdr:row>77</xdr:row>
      <xdr:rowOff>154687</xdr:rowOff>
    </xdr:to>
    <xdr:cxnSp macro="">
      <xdr:nvCxnSpPr>
        <xdr:cNvPr id="327" name="直線コネクタ 326">
          <a:extLst>
            <a:ext uri="{FF2B5EF4-FFF2-40B4-BE49-F238E27FC236}">
              <a16:creationId xmlns:a16="http://schemas.microsoft.com/office/drawing/2014/main" xmlns="" id="{587C8099-0132-46E2-BBDA-69BA1DBA5B44}"/>
            </a:ext>
          </a:extLst>
        </xdr:cNvPr>
        <xdr:cNvCxnSpPr/>
      </xdr:nvCxnSpPr>
      <xdr:spPr>
        <a:xfrm>
          <a:off x="10388600" y="133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98759</xdr:rowOff>
    </xdr:from>
    <xdr:ext cx="469744" cy="259045"/>
    <xdr:sp macro="" textlink="">
      <xdr:nvSpPr>
        <xdr:cNvPr id="328" name="【公営住宅】&#10;一人当たり面積平均値テキスト">
          <a:extLst>
            <a:ext uri="{FF2B5EF4-FFF2-40B4-BE49-F238E27FC236}">
              <a16:creationId xmlns:a16="http://schemas.microsoft.com/office/drawing/2014/main" xmlns="" id="{29770EE5-37E3-42E8-92BF-E38669432EFB}"/>
            </a:ext>
          </a:extLst>
        </xdr:cNvPr>
        <xdr:cNvSpPr txBox="1"/>
      </xdr:nvSpPr>
      <xdr:spPr>
        <a:xfrm>
          <a:off x="10515600" y="13986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75882</xdr:rowOff>
    </xdr:from>
    <xdr:to>
      <xdr:col>55</xdr:col>
      <xdr:colOff>50800</xdr:colOff>
      <xdr:row>83</xdr:row>
      <xdr:rowOff>6032</xdr:rowOff>
    </xdr:to>
    <xdr:sp macro="" textlink="">
      <xdr:nvSpPr>
        <xdr:cNvPr id="329" name="フローチャート: 判断 328">
          <a:extLst>
            <a:ext uri="{FF2B5EF4-FFF2-40B4-BE49-F238E27FC236}">
              <a16:creationId xmlns:a16="http://schemas.microsoft.com/office/drawing/2014/main" xmlns="" id="{6B386FA6-5E1A-4324-9026-C85614BCEB10}"/>
            </a:ext>
          </a:extLst>
        </xdr:cNvPr>
        <xdr:cNvSpPr/>
      </xdr:nvSpPr>
      <xdr:spPr>
        <a:xfrm>
          <a:off x="10426700" y="1413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97028</xdr:rowOff>
    </xdr:from>
    <xdr:to>
      <xdr:col>50</xdr:col>
      <xdr:colOff>165100</xdr:colOff>
      <xdr:row>83</xdr:row>
      <xdr:rowOff>27178</xdr:rowOff>
    </xdr:to>
    <xdr:sp macro="" textlink="">
      <xdr:nvSpPr>
        <xdr:cNvPr id="330" name="フローチャート: 判断 329">
          <a:extLst>
            <a:ext uri="{FF2B5EF4-FFF2-40B4-BE49-F238E27FC236}">
              <a16:creationId xmlns:a16="http://schemas.microsoft.com/office/drawing/2014/main" xmlns="" id="{7B9C9DF1-810C-445A-8F22-247BF4A1E47E}"/>
            </a:ext>
          </a:extLst>
        </xdr:cNvPr>
        <xdr:cNvSpPr/>
      </xdr:nvSpPr>
      <xdr:spPr>
        <a:xfrm>
          <a:off x="9588500" y="1415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84455</xdr:rowOff>
    </xdr:from>
    <xdr:to>
      <xdr:col>46</xdr:col>
      <xdr:colOff>38100</xdr:colOff>
      <xdr:row>83</xdr:row>
      <xdr:rowOff>14605</xdr:rowOff>
    </xdr:to>
    <xdr:sp macro="" textlink="">
      <xdr:nvSpPr>
        <xdr:cNvPr id="331" name="フローチャート: 判断 330">
          <a:extLst>
            <a:ext uri="{FF2B5EF4-FFF2-40B4-BE49-F238E27FC236}">
              <a16:creationId xmlns:a16="http://schemas.microsoft.com/office/drawing/2014/main" xmlns="" id="{BC299BA9-20CC-4BB5-B0D2-4FD08AD1DAF6}"/>
            </a:ext>
          </a:extLst>
        </xdr:cNvPr>
        <xdr:cNvSpPr/>
      </xdr:nvSpPr>
      <xdr:spPr>
        <a:xfrm>
          <a:off x="8699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30735</xdr:rowOff>
    </xdr:from>
    <xdr:to>
      <xdr:col>41</xdr:col>
      <xdr:colOff>101600</xdr:colOff>
      <xdr:row>83</xdr:row>
      <xdr:rowOff>132335</xdr:rowOff>
    </xdr:to>
    <xdr:sp macro="" textlink="">
      <xdr:nvSpPr>
        <xdr:cNvPr id="332" name="フローチャート: 判断 331">
          <a:extLst>
            <a:ext uri="{FF2B5EF4-FFF2-40B4-BE49-F238E27FC236}">
              <a16:creationId xmlns:a16="http://schemas.microsoft.com/office/drawing/2014/main" xmlns="" id="{ACBD37D4-7A7F-4B8A-B610-B1156A9F7804}"/>
            </a:ext>
          </a:extLst>
        </xdr:cNvPr>
        <xdr:cNvSpPr/>
      </xdr:nvSpPr>
      <xdr:spPr>
        <a:xfrm>
          <a:off x="7810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11303</xdr:rowOff>
    </xdr:from>
    <xdr:to>
      <xdr:col>36</xdr:col>
      <xdr:colOff>165100</xdr:colOff>
      <xdr:row>83</xdr:row>
      <xdr:rowOff>112903</xdr:rowOff>
    </xdr:to>
    <xdr:sp macro="" textlink="">
      <xdr:nvSpPr>
        <xdr:cNvPr id="333" name="フローチャート: 判断 332">
          <a:extLst>
            <a:ext uri="{FF2B5EF4-FFF2-40B4-BE49-F238E27FC236}">
              <a16:creationId xmlns:a16="http://schemas.microsoft.com/office/drawing/2014/main" xmlns="" id="{E73C59F2-03FB-40C9-9F37-7048C6D37F7C}"/>
            </a:ext>
          </a:extLst>
        </xdr:cNvPr>
        <xdr:cNvSpPr/>
      </xdr:nvSpPr>
      <xdr:spPr>
        <a:xfrm>
          <a:off x="6921500" y="14241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xmlns="" id="{1AA79BAC-8BED-44C7-B0E1-29BC3794904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xmlns="" id="{C580AECC-3415-479F-B561-24A3CF9938F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xmlns="" id="{E510697E-E684-4026-806D-A421DAEEC52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xmlns="" id="{FC1C31B5-494B-4C0D-B011-77AB9D407F2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xmlns="" id="{9A6F570C-B28C-4C55-BA24-7445382624E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19304</xdr:rowOff>
    </xdr:from>
    <xdr:to>
      <xdr:col>55</xdr:col>
      <xdr:colOff>50800</xdr:colOff>
      <xdr:row>84</xdr:row>
      <xdr:rowOff>120904</xdr:rowOff>
    </xdr:to>
    <xdr:sp macro="" textlink="">
      <xdr:nvSpPr>
        <xdr:cNvPr id="339" name="楕円 338">
          <a:extLst>
            <a:ext uri="{FF2B5EF4-FFF2-40B4-BE49-F238E27FC236}">
              <a16:creationId xmlns:a16="http://schemas.microsoft.com/office/drawing/2014/main" xmlns="" id="{CC8112DD-A81E-4FF2-B3C4-C2DE84393847}"/>
            </a:ext>
          </a:extLst>
        </xdr:cNvPr>
        <xdr:cNvSpPr/>
      </xdr:nvSpPr>
      <xdr:spPr>
        <a:xfrm>
          <a:off x="104267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169181</xdr:rowOff>
    </xdr:from>
    <xdr:ext cx="469744" cy="259045"/>
    <xdr:sp macro="" textlink="">
      <xdr:nvSpPr>
        <xdr:cNvPr id="340" name="【公営住宅】&#10;一人当たり面積該当値テキスト">
          <a:extLst>
            <a:ext uri="{FF2B5EF4-FFF2-40B4-BE49-F238E27FC236}">
              <a16:creationId xmlns:a16="http://schemas.microsoft.com/office/drawing/2014/main" xmlns="" id="{BD93AA48-6EA2-44A3-AD56-F79ACA2B03E8}"/>
            </a:ext>
          </a:extLst>
        </xdr:cNvPr>
        <xdr:cNvSpPr txBox="1"/>
      </xdr:nvSpPr>
      <xdr:spPr>
        <a:xfrm>
          <a:off x="10515600" y="1439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21589</xdr:rowOff>
    </xdr:from>
    <xdr:to>
      <xdr:col>50</xdr:col>
      <xdr:colOff>165100</xdr:colOff>
      <xdr:row>84</xdr:row>
      <xdr:rowOff>123189</xdr:rowOff>
    </xdr:to>
    <xdr:sp macro="" textlink="">
      <xdr:nvSpPr>
        <xdr:cNvPr id="341" name="楕円 340">
          <a:extLst>
            <a:ext uri="{FF2B5EF4-FFF2-40B4-BE49-F238E27FC236}">
              <a16:creationId xmlns:a16="http://schemas.microsoft.com/office/drawing/2014/main" xmlns="" id="{B6D4B452-173D-49D3-AD03-061BC5A77A86}"/>
            </a:ext>
          </a:extLst>
        </xdr:cNvPr>
        <xdr:cNvSpPr/>
      </xdr:nvSpPr>
      <xdr:spPr>
        <a:xfrm>
          <a:off x="9588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70104</xdr:rowOff>
    </xdr:from>
    <xdr:to>
      <xdr:col>55</xdr:col>
      <xdr:colOff>0</xdr:colOff>
      <xdr:row>84</xdr:row>
      <xdr:rowOff>72389</xdr:rowOff>
    </xdr:to>
    <xdr:cxnSp macro="">
      <xdr:nvCxnSpPr>
        <xdr:cNvPr id="342" name="直線コネクタ 341">
          <a:extLst>
            <a:ext uri="{FF2B5EF4-FFF2-40B4-BE49-F238E27FC236}">
              <a16:creationId xmlns:a16="http://schemas.microsoft.com/office/drawing/2014/main" xmlns="" id="{28C2979C-4DAB-4F68-AC62-B11FE00605E4}"/>
            </a:ext>
          </a:extLst>
        </xdr:cNvPr>
        <xdr:cNvCxnSpPr/>
      </xdr:nvCxnSpPr>
      <xdr:spPr>
        <a:xfrm flipV="1">
          <a:off x="9639300" y="14471904"/>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25591</xdr:rowOff>
    </xdr:from>
    <xdr:to>
      <xdr:col>46</xdr:col>
      <xdr:colOff>38100</xdr:colOff>
      <xdr:row>84</xdr:row>
      <xdr:rowOff>127191</xdr:rowOff>
    </xdr:to>
    <xdr:sp macro="" textlink="">
      <xdr:nvSpPr>
        <xdr:cNvPr id="343" name="楕円 342">
          <a:extLst>
            <a:ext uri="{FF2B5EF4-FFF2-40B4-BE49-F238E27FC236}">
              <a16:creationId xmlns:a16="http://schemas.microsoft.com/office/drawing/2014/main" xmlns="" id="{976D88B6-E119-4707-96D3-6735B7E9537C}"/>
            </a:ext>
          </a:extLst>
        </xdr:cNvPr>
        <xdr:cNvSpPr/>
      </xdr:nvSpPr>
      <xdr:spPr>
        <a:xfrm>
          <a:off x="8699500" y="1442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72389</xdr:rowOff>
    </xdr:from>
    <xdr:to>
      <xdr:col>50</xdr:col>
      <xdr:colOff>114300</xdr:colOff>
      <xdr:row>84</xdr:row>
      <xdr:rowOff>76391</xdr:rowOff>
    </xdr:to>
    <xdr:cxnSp macro="">
      <xdr:nvCxnSpPr>
        <xdr:cNvPr id="344" name="直線コネクタ 343">
          <a:extLst>
            <a:ext uri="{FF2B5EF4-FFF2-40B4-BE49-F238E27FC236}">
              <a16:creationId xmlns:a16="http://schemas.microsoft.com/office/drawing/2014/main" xmlns="" id="{6837BE16-140B-4F75-9C5F-121E5835C0BD}"/>
            </a:ext>
          </a:extLst>
        </xdr:cNvPr>
        <xdr:cNvCxnSpPr/>
      </xdr:nvCxnSpPr>
      <xdr:spPr>
        <a:xfrm flipV="1">
          <a:off x="8750300" y="14474189"/>
          <a:ext cx="889000" cy="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29590</xdr:rowOff>
    </xdr:from>
    <xdr:to>
      <xdr:col>41</xdr:col>
      <xdr:colOff>101600</xdr:colOff>
      <xdr:row>84</xdr:row>
      <xdr:rowOff>131190</xdr:rowOff>
    </xdr:to>
    <xdr:sp macro="" textlink="">
      <xdr:nvSpPr>
        <xdr:cNvPr id="345" name="楕円 344">
          <a:extLst>
            <a:ext uri="{FF2B5EF4-FFF2-40B4-BE49-F238E27FC236}">
              <a16:creationId xmlns:a16="http://schemas.microsoft.com/office/drawing/2014/main" xmlns="" id="{A61DBE5E-D7EB-4A1D-8E49-4C6B6D6503AF}"/>
            </a:ext>
          </a:extLst>
        </xdr:cNvPr>
        <xdr:cNvSpPr/>
      </xdr:nvSpPr>
      <xdr:spPr>
        <a:xfrm>
          <a:off x="7810500" y="1443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76391</xdr:rowOff>
    </xdr:from>
    <xdr:to>
      <xdr:col>45</xdr:col>
      <xdr:colOff>177800</xdr:colOff>
      <xdr:row>84</xdr:row>
      <xdr:rowOff>80390</xdr:rowOff>
    </xdr:to>
    <xdr:cxnSp macro="">
      <xdr:nvCxnSpPr>
        <xdr:cNvPr id="346" name="直線コネクタ 345">
          <a:extLst>
            <a:ext uri="{FF2B5EF4-FFF2-40B4-BE49-F238E27FC236}">
              <a16:creationId xmlns:a16="http://schemas.microsoft.com/office/drawing/2014/main" xmlns="" id="{5549BB1B-DAFC-42A4-9CD6-317CCB9FCCB0}"/>
            </a:ext>
          </a:extLst>
        </xdr:cNvPr>
        <xdr:cNvCxnSpPr/>
      </xdr:nvCxnSpPr>
      <xdr:spPr>
        <a:xfrm flipV="1">
          <a:off x="7861300" y="14478191"/>
          <a:ext cx="889000" cy="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43705</xdr:rowOff>
    </xdr:from>
    <xdr:ext cx="469744" cy="259045"/>
    <xdr:sp macro="" textlink="">
      <xdr:nvSpPr>
        <xdr:cNvPr id="347" name="n_1aveValue【公営住宅】&#10;一人当たり面積">
          <a:extLst>
            <a:ext uri="{FF2B5EF4-FFF2-40B4-BE49-F238E27FC236}">
              <a16:creationId xmlns:a16="http://schemas.microsoft.com/office/drawing/2014/main" xmlns="" id="{077CA2B4-8B3E-41AD-BE62-4344F145DEE1}"/>
            </a:ext>
          </a:extLst>
        </xdr:cNvPr>
        <xdr:cNvSpPr txBox="1"/>
      </xdr:nvSpPr>
      <xdr:spPr>
        <a:xfrm>
          <a:off x="93917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31132</xdr:rowOff>
    </xdr:from>
    <xdr:ext cx="469744" cy="259045"/>
    <xdr:sp macro="" textlink="">
      <xdr:nvSpPr>
        <xdr:cNvPr id="348" name="n_2aveValue【公営住宅】&#10;一人当たり面積">
          <a:extLst>
            <a:ext uri="{FF2B5EF4-FFF2-40B4-BE49-F238E27FC236}">
              <a16:creationId xmlns:a16="http://schemas.microsoft.com/office/drawing/2014/main" xmlns="" id="{DE15EBE3-2171-4953-ADAF-740A835AF639}"/>
            </a:ext>
          </a:extLst>
        </xdr:cNvPr>
        <xdr:cNvSpPr txBox="1"/>
      </xdr:nvSpPr>
      <xdr:spPr>
        <a:xfrm>
          <a:off x="85154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148862</xdr:rowOff>
    </xdr:from>
    <xdr:ext cx="469744" cy="259045"/>
    <xdr:sp macro="" textlink="">
      <xdr:nvSpPr>
        <xdr:cNvPr id="349" name="n_3aveValue【公営住宅】&#10;一人当たり面積">
          <a:extLst>
            <a:ext uri="{FF2B5EF4-FFF2-40B4-BE49-F238E27FC236}">
              <a16:creationId xmlns:a16="http://schemas.microsoft.com/office/drawing/2014/main" xmlns="" id="{C294F4B0-7E4D-4D33-99DB-96D1777C9262}"/>
            </a:ext>
          </a:extLst>
        </xdr:cNvPr>
        <xdr:cNvSpPr txBox="1"/>
      </xdr:nvSpPr>
      <xdr:spPr>
        <a:xfrm>
          <a:off x="7626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129430</xdr:rowOff>
    </xdr:from>
    <xdr:ext cx="469744" cy="259045"/>
    <xdr:sp macro="" textlink="">
      <xdr:nvSpPr>
        <xdr:cNvPr id="350" name="n_4aveValue【公営住宅】&#10;一人当たり面積">
          <a:extLst>
            <a:ext uri="{FF2B5EF4-FFF2-40B4-BE49-F238E27FC236}">
              <a16:creationId xmlns:a16="http://schemas.microsoft.com/office/drawing/2014/main" xmlns="" id="{C2903EBD-47D5-4A6C-A191-7D847F366625}"/>
            </a:ext>
          </a:extLst>
        </xdr:cNvPr>
        <xdr:cNvSpPr txBox="1"/>
      </xdr:nvSpPr>
      <xdr:spPr>
        <a:xfrm>
          <a:off x="6737427" y="1401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114316</xdr:rowOff>
    </xdr:from>
    <xdr:ext cx="469744" cy="259045"/>
    <xdr:sp macro="" textlink="">
      <xdr:nvSpPr>
        <xdr:cNvPr id="351" name="n_1mainValue【公営住宅】&#10;一人当たり面積">
          <a:extLst>
            <a:ext uri="{FF2B5EF4-FFF2-40B4-BE49-F238E27FC236}">
              <a16:creationId xmlns:a16="http://schemas.microsoft.com/office/drawing/2014/main" xmlns="" id="{267086CD-D2EF-4028-A55A-5BA44345ABF4}"/>
            </a:ext>
          </a:extLst>
        </xdr:cNvPr>
        <xdr:cNvSpPr txBox="1"/>
      </xdr:nvSpPr>
      <xdr:spPr>
        <a:xfrm>
          <a:off x="93917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118318</xdr:rowOff>
    </xdr:from>
    <xdr:ext cx="469744" cy="259045"/>
    <xdr:sp macro="" textlink="">
      <xdr:nvSpPr>
        <xdr:cNvPr id="352" name="n_2mainValue【公営住宅】&#10;一人当たり面積">
          <a:extLst>
            <a:ext uri="{FF2B5EF4-FFF2-40B4-BE49-F238E27FC236}">
              <a16:creationId xmlns:a16="http://schemas.microsoft.com/office/drawing/2014/main" xmlns="" id="{369DDA95-83CC-4E4E-85D5-1F149AC6EB8E}"/>
            </a:ext>
          </a:extLst>
        </xdr:cNvPr>
        <xdr:cNvSpPr txBox="1"/>
      </xdr:nvSpPr>
      <xdr:spPr>
        <a:xfrm>
          <a:off x="8515427" y="1452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122317</xdr:rowOff>
    </xdr:from>
    <xdr:ext cx="469744" cy="259045"/>
    <xdr:sp macro="" textlink="">
      <xdr:nvSpPr>
        <xdr:cNvPr id="353" name="n_3mainValue【公営住宅】&#10;一人当たり面積">
          <a:extLst>
            <a:ext uri="{FF2B5EF4-FFF2-40B4-BE49-F238E27FC236}">
              <a16:creationId xmlns:a16="http://schemas.microsoft.com/office/drawing/2014/main" xmlns="" id="{CE096532-F387-4D51-8A2F-FB441FAB89EE}"/>
            </a:ext>
          </a:extLst>
        </xdr:cNvPr>
        <xdr:cNvSpPr txBox="1"/>
      </xdr:nvSpPr>
      <xdr:spPr>
        <a:xfrm>
          <a:off x="7626427" y="1452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a16="http://schemas.microsoft.com/office/drawing/2014/main" xmlns="" id="{1521B118-2C9B-43DF-BBB8-3D9E21EF8C1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a16="http://schemas.microsoft.com/office/drawing/2014/main" xmlns="" id="{29BD0BC3-B54D-4149-B7F8-B23B73DD778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a16="http://schemas.microsoft.com/office/drawing/2014/main" xmlns="" id="{89CD4005-780F-4D00-A7F2-0E8FFA863A4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a16="http://schemas.microsoft.com/office/drawing/2014/main" xmlns="" id="{7A00C8BC-719B-4F24-864B-4E2B014A647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a16="http://schemas.microsoft.com/office/drawing/2014/main" xmlns="" id="{D0BFF1F4-A69A-4954-9A54-5F00479D1CE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a16="http://schemas.microsoft.com/office/drawing/2014/main" xmlns="" id="{5971AD7E-8CA6-43D7-8D6A-6B2F7AC39FD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a16="http://schemas.microsoft.com/office/drawing/2014/main" xmlns="" id="{3F42F52A-4EA6-4CCF-A85B-B002D70793A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a16="http://schemas.microsoft.com/office/drawing/2014/main" xmlns="" id="{17B7FAFD-9893-4862-AF26-09710B9B7D8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a:extLst>
            <a:ext uri="{FF2B5EF4-FFF2-40B4-BE49-F238E27FC236}">
              <a16:creationId xmlns:a16="http://schemas.microsoft.com/office/drawing/2014/main" xmlns="" id="{7E04536B-B86A-4346-8169-F75B166B525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a:extLst>
            <a:ext uri="{FF2B5EF4-FFF2-40B4-BE49-F238E27FC236}">
              <a16:creationId xmlns:a16="http://schemas.microsoft.com/office/drawing/2014/main" xmlns="" id="{63BC558C-4FC3-4304-AAE8-74ACC723699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a:extLst>
            <a:ext uri="{FF2B5EF4-FFF2-40B4-BE49-F238E27FC236}">
              <a16:creationId xmlns:a16="http://schemas.microsoft.com/office/drawing/2014/main" xmlns="" id="{F289C845-A905-4B22-AE47-33FF35CE16D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a:extLst>
            <a:ext uri="{FF2B5EF4-FFF2-40B4-BE49-F238E27FC236}">
              <a16:creationId xmlns:a16="http://schemas.microsoft.com/office/drawing/2014/main" xmlns="" id="{28EB030A-972B-40C7-BF9D-A07B45A531D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a:extLst>
            <a:ext uri="{FF2B5EF4-FFF2-40B4-BE49-F238E27FC236}">
              <a16:creationId xmlns:a16="http://schemas.microsoft.com/office/drawing/2014/main" xmlns="" id="{A2C22C0F-4C07-46AE-91ED-A911D8741C7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a:extLst>
            <a:ext uri="{FF2B5EF4-FFF2-40B4-BE49-F238E27FC236}">
              <a16:creationId xmlns:a16="http://schemas.microsoft.com/office/drawing/2014/main" xmlns="" id="{760FF9DC-0048-44ED-B1F2-2EABFE9DF7D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a:extLst>
            <a:ext uri="{FF2B5EF4-FFF2-40B4-BE49-F238E27FC236}">
              <a16:creationId xmlns:a16="http://schemas.microsoft.com/office/drawing/2014/main" xmlns="" id="{01CF62E0-B728-4176-AFD2-F465ECB6606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a:extLst>
            <a:ext uri="{FF2B5EF4-FFF2-40B4-BE49-F238E27FC236}">
              <a16:creationId xmlns:a16="http://schemas.microsoft.com/office/drawing/2014/main" xmlns="" id="{4E1B6F4F-3DE5-4F55-B686-8948800A0A6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a:extLst>
            <a:ext uri="{FF2B5EF4-FFF2-40B4-BE49-F238E27FC236}">
              <a16:creationId xmlns:a16="http://schemas.microsoft.com/office/drawing/2014/main" xmlns="" id="{2A673545-FA37-4635-BBB2-284FFB6DC7D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a:extLst>
            <a:ext uri="{FF2B5EF4-FFF2-40B4-BE49-F238E27FC236}">
              <a16:creationId xmlns:a16="http://schemas.microsoft.com/office/drawing/2014/main" xmlns="" id="{92D976C1-D19D-4677-9E45-ADD502684D7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a:extLst>
            <a:ext uri="{FF2B5EF4-FFF2-40B4-BE49-F238E27FC236}">
              <a16:creationId xmlns:a16="http://schemas.microsoft.com/office/drawing/2014/main" xmlns="" id="{8221CBA1-3CAE-4EBB-9CF2-29056B702B0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a:extLst>
            <a:ext uri="{FF2B5EF4-FFF2-40B4-BE49-F238E27FC236}">
              <a16:creationId xmlns:a16="http://schemas.microsoft.com/office/drawing/2014/main" xmlns="" id="{8E7D860D-15B6-498F-83F7-BA836D1A3B7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a:extLst>
            <a:ext uri="{FF2B5EF4-FFF2-40B4-BE49-F238E27FC236}">
              <a16:creationId xmlns:a16="http://schemas.microsoft.com/office/drawing/2014/main" xmlns="" id="{F8BC026A-551B-422A-B650-CA5BD0600C1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a:extLst>
            <a:ext uri="{FF2B5EF4-FFF2-40B4-BE49-F238E27FC236}">
              <a16:creationId xmlns:a16="http://schemas.microsoft.com/office/drawing/2014/main" xmlns="" id="{78A87760-B42E-4231-845E-85EBBB458B9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a:extLst>
            <a:ext uri="{FF2B5EF4-FFF2-40B4-BE49-F238E27FC236}">
              <a16:creationId xmlns:a16="http://schemas.microsoft.com/office/drawing/2014/main" xmlns="" id="{88C729AD-4D34-42C2-9FF5-8DA43CA8B4B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a:extLst>
            <a:ext uri="{FF2B5EF4-FFF2-40B4-BE49-F238E27FC236}">
              <a16:creationId xmlns:a16="http://schemas.microsoft.com/office/drawing/2014/main" xmlns="" id="{73F47001-2124-4198-9FAE-1FAC4D4FAC6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a:extLst>
            <a:ext uri="{FF2B5EF4-FFF2-40B4-BE49-F238E27FC236}">
              <a16:creationId xmlns:a16="http://schemas.microsoft.com/office/drawing/2014/main" xmlns="" id="{F7C03B36-15BD-49D4-B4DD-BA598C058FB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a:extLst>
            <a:ext uri="{FF2B5EF4-FFF2-40B4-BE49-F238E27FC236}">
              <a16:creationId xmlns:a16="http://schemas.microsoft.com/office/drawing/2014/main" xmlns="" id="{E10DD47B-8102-4B00-BBC5-186CEA3AED8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0" name="テキスト ボックス 379">
          <a:extLst>
            <a:ext uri="{FF2B5EF4-FFF2-40B4-BE49-F238E27FC236}">
              <a16:creationId xmlns:a16="http://schemas.microsoft.com/office/drawing/2014/main" xmlns="" id="{6F16B4CC-B2A9-40A5-BB9C-AF27D2CD8CF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1" name="直線コネクタ 380">
          <a:extLst>
            <a:ext uri="{FF2B5EF4-FFF2-40B4-BE49-F238E27FC236}">
              <a16:creationId xmlns:a16="http://schemas.microsoft.com/office/drawing/2014/main" xmlns="" id="{0D685A4C-4AFC-4F29-84C6-86E775A66AF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2" name="テキスト ボックス 381">
          <a:extLst>
            <a:ext uri="{FF2B5EF4-FFF2-40B4-BE49-F238E27FC236}">
              <a16:creationId xmlns:a16="http://schemas.microsoft.com/office/drawing/2014/main" xmlns="" id="{67241E9B-3741-4B34-829D-CDB56A6033D8}"/>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3" name="直線コネクタ 382">
          <a:extLst>
            <a:ext uri="{FF2B5EF4-FFF2-40B4-BE49-F238E27FC236}">
              <a16:creationId xmlns:a16="http://schemas.microsoft.com/office/drawing/2014/main" xmlns="" id="{D3EB0489-AD27-4940-AC99-9D95AE47259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4" name="テキスト ボックス 383">
          <a:extLst>
            <a:ext uri="{FF2B5EF4-FFF2-40B4-BE49-F238E27FC236}">
              <a16:creationId xmlns:a16="http://schemas.microsoft.com/office/drawing/2014/main" xmlns="" id="{D9BF6967-483A-4CE7-B89D-41FB256362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5" name="直線コネクタ 384">
          <a:extLst>
            <a:ext uri="{FF2B5EF4-FFF2-40B4-BE49-F238E27FC236}">
              <a16:creationId xmlns:a16="http://schemas.microsoft.com/office/drawing/2014/main" xmlns="" id="{08CF40FA-0915-498D-B74D-6905D0CC2FC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6" name="テキスト ボックス 385">
          <a:extLst>
            <a:ext uri="{FF2B5EF4-FFF2-40B4-BE49-F238E27FC236}">
              <a16:creationId xmlns:a16="http://schemas.microsoft.com/office/drawing/2014/main" xmlns="" id="{8ED7684C-4BC9-4A17-8C19-C3A34496A2B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7" name="直線コネクタ 386">
          <a:extLst>
            <a:ext uri="{FF2B5EF4-FFF2-40B4-BE49-F238E27FC236}">
              <a16:creationId xmlns:a16="http://schemas.microsoft.com/office/drawing/2014/main" xmlns="" id="{EB85534A-10D1-4FD7-9ABE-51DF0BEED00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8" name="テキスト ボックス 387">
          <a:extLst>
            <a:ext uri="{FF2B5EF4-FFF2-40B4-BE49-F238E27FC236}">
              <a16:creationId xmlns:a16="http://schemas.microsoft.com/office/drawing/2014/main" xmlns="" id="{3603319B-9A30-4E7F-BE09-DF12778DC9F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9" name="直線コネクタ 388">
          <a:extLst>
            <a:ext uri="{FF2B5EF4-FFF2-40B4-BE49-F238E27FC236}">
              <a16:creationId xmlns:a16="http://schemas.microsoft.com/office/drawing/2014/main" xmlns="" id="{5A4E3800-B31A-4968-9E98-BBF373CBC1C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0" name="テキスト ボックス 389">
          <a:extLst>
            <a:ext uri="{FF2B5EF4-FFF2-40B4-BE49-F238E27FC236}">
              <a16:creationId xmlns:a16="http://schemas.microsoft.com/office/drawing/2014/main" xmlns="" id="{F74AC37B-B56E-4104-B331-1DC5E70B0A4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1" name="直線コネクタ 390">
          <a:extLst>
            <a:ext uri="{FF2B5EF4-FFF2-40B4-BE49-F238E27FC236}">
              <a16:creationId xmlns:a16="http://schemas.microsoft.com/office/drawing/2014/main" xmlns="" id="{AC09887B-71E3-4F6B-8A5A-39FDF17943E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2" name="テキスト ボックス 391">
          <a:extLst>
            <a:ext uri="{FF2B5EF4-FFF2-40B4-BE49-F238E27FC236}">
              <a16:creationId xmlns:a16="http://schemas.microsoft.com/office/drawing/2014/main" xmlns="" id="{FB173E14-F941-45FE-84C5-DF87778A564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3" name="【認定こども園・幼稚園・保育所】&#10;有形固定資産減価償却率グラフ枠">
          <a:extLst>
            <a:ext uri="{FF2B5EF4-FFF2-40B4-BE49-F238E27FC236}">
              <a16:creationId xmlns:a16="http://schemas.microsoft.com/office/drawing/2014/main" xmlns="" id="{7BB7538D-1BA0-4CEA-862C-7EA90EE9952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127635</xdr:rowOff>
    </xdr:from>
    <xdr:to>
      <xdr:col>85</xdr:col>
      <xdr:colOff>126364</xdr:colOff>
      <xdr:row>42</xdr:row>
      <xdr:rowOff>38100</xdr:rowOff>
    </xdr:to>
    <xdr:cxnSp macro="">
      <xdr:nvCxnSpPr>
        <xdr:cNvPr id="394" name="直線コネクタ 393">
          <a:extLst>
            <a:ext uri="{FF2B5EF4-FFF2-40B4-BE49-F238E27FC236}">
              <a16:creationId xmlns:a16="http://schemas.microsoft.com/office/drawing/2014/main" xmlns="" id="{F0DFA0FF-D7E9-4F0E-9E69-89851D6FC91A}"/>
            </a:ext>
          </a:extLst>
        </xdr:cNvPr>
        <xdr:cNvCxnSpPr/>
      </xdr:nvCxnSpPr>
      <xdr:spPr>
        <a:xfrm flipV="1">
          <a:off x="16318864" y="5785485"/>
          <a:ext cx="0" cy="145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95" name="【認定こども園・幼稚園・保育所】&#10;有形固定資産減価償却率最小値テキスト">
          <a:extLst>
            <a:ext uri="{FF2B5EF4-FFF2-40B4-BE49-F238E27FC236}">
              <a16:creationId xmlns:a16="http://schemas.microsoft.com/office/drawing/2014/main" xmlns="" id="{8DCA483E-143D-4A89-9172-679E903E4CF7}"/>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6" name="直線コネクタ 395">
          <a:extLst>
            <a:ext uri="{FF2B5EF4-FFF2-40B4-BE49-F238E27FC236}">
              <a16:creationId xmlns:a16="http://schemas.microsoft.com/office/drawing/2014/main" xmlns="" id="{3BE0D3B8-8B67-4BA1-A3B5-6DB7EF94C65D}"/>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74312</xdr:rowOff>
    </xdr:from>
    <xdr:ext cx="405111" cy="259045"/>
    <xdr:sp macro="" textlink="">
      <xdr:nvSpPr>
        <xdr:cNvPr id="397" name="【認定こども園・幼稚園・保育所】&#10;有形固定資産減価償却率最大値テキスト">
          <a:extLst>
            <a:ext uri="{FF2B5EF4-FFF2-40B4-BE49-F238E27FC236}">
              <a16:creationId xmlns:a16="http://schemas.microsoft.com/office/drawing/2014/main" xmlns="" id="{D5C9EDE7-F8AB-4FF4-8501-18FE21FEED51}"/>
            </a:ext>
          </a:extLst>
        </xdr:cNvPr>
        <xdr:cNvSpPr txBox="1"/>
      </xdr:nvSpPr>
      <xdr:spPr>
        <a:xfrm>
          <a:off x="16357600" y="556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127635</xdr:rowOff>
    </xdr:from>
    <xdr:to>
      <xdr:col>86</xdr:col>
      <xdr:colOff>25400</xdr:colOff>
      <xdr:row>33</xdr:row>
      <xdr:rowOff>127635</xdr:rowOff>
    </xdr:to>
    <xdr:cxnSp macro="">
      <xdr:nvCxnSpPr>
        <xdr:cNvPr id="398" name="直線コネクタ 397">
          <a:extLst>
            <a:ext uri="{FF2B5EF4-FFF2-40B4-BE49-F238E27FC236}">
              <a16:creationId xmlns:a16="http://schemas.microsoft.com/office/drawing/2014/main" xmlns="" id="{3D119472-6741-41ED-8D81-5F9F0EA8A5D5}"/>
            </a:ext>
          </a:extLst>
        </xdr:cNvPr>
        <xdr:cNvCxnSpPr/>
      </xdr:nvCxnSpPr>
      <xdr:spPr>
        <a:xfrm>
          <a:off x="16230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399" name="【認定こども園・幼稚園・保育所】&#10;有形固定資産減価償却率平均値テキスト">
          <a:extLst>
            <a:ext uri="{FF2B5EF4-FFF2-40B4-BE49-F238E27FC236}">
              <a16:creationId xmlns:a16="http://schemas.microsoft.com/office/drawing/2014/main" xmlns="" id="{AA6FF0AD-842E-4224-A588-DCAE70DDFB37}"/>
            </a:ext>
          </a:extLst>
        </xdr:cNvPr>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00" name="フローチャート: 判断 399">
          <a:extLst>
            <a:ext uri="{FF2B5EF4-FFF2-40B4-BE49-F238E27FC236}">
              <a16:creationId xmlns:a16="http://schemas.microsoft.com/office/drawing/2014/main" xmlns="" id="{27C524CB-45F7-4CB1-B990-779EF4FF908A}"/>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132080</xdr:rowOff>
    </xdr:from>
    <xdr:to>
      <xdr:col>81</xdr:col>
      <xdr:colOff>101600</xdr:colOff>
      <xdr:row>37</xdr:row>
      <xdr:rowOff>62230</xdr:rowOff>
    </xdr:to>
    <xdr:sp macro="" textlink="">
      <xdr:nvSpPr>
        <xdr:cNvPr id="401" name="フローチャート: 判断 400">
          <a:extLst>
            <a:ext uri="{FF2B5EF4-FFF2-40B4-BE49-F238E27FC236}">
              <a16:creationId xmlns:a16="http://schemas.microsoft.com/office/drawing/2014/main" xmlns="" id="{C361823E-1FB0-4AF8-A46B-1DD646BC0C3D}"/>
            </a:ext>
          </a:extLst>
        </xdr:cNvPr>
        <xdr:cNvSpPr/>
      </xdr:nvSpPr>
      <xdr:spPr>
        <a:xfrm>
          <a:off x="15430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19685</xdr:rowOff>
    </xdr:from>
    <xdr:to>
      <xdr:col>76</xdr:col>
      <xdr:colOff>165100</xdr:colOff>
      <xdr:row>37</xdr:row>
      <xdr:rowOff>121285</xdr:rowOff>
    </xdr:to>
    <xdr:sp macro="" textlink="">
      <xdr:nvSpPr>
        <xdr:cNvPr id="402" name="フローチャート: 判断 401">
          <a:extLst>
            <a:ext uri="{FF2B5EF4-FFF2-40B4-BE49-F238E27FC236}">
              <a16:creationId xmlns:a16="http://schemas.microsoft.com/office/drawing/2014/main" xmlns="" id="{EDACC9A2-73D8-493A-88F8-24964F100A09}"/>
            </a:ext>
          </a:extLst>
        </xdr:cNvPr>
        <xdr:cNvSpPr/>
      </xdr:nvSpPr>
      <xdr:spPr>
        <a:xfrm>
          <a:off x="14541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50165</xdr:rowOff>
    </xdr:from>
    <xdr:to>
      <xdr:col>72</xdr:col>
      <xdr:colOff>38100</xdr:colOff>
      <xdr:row>37</xdr:row>
      <xdr:rowOff>151765</xdr:rowOff>
    </xdr:to>
    <xdr:sp macro="" textlink="">
      <xdr:nvSpPr>
        <xdr:cNvPr id="403" name="フローチャート: 判断 402">
          <a:extLst>
            <a:ext uri="{FF2B5EF4-FFF2-40B4-BE49-F238E27FC236}">
              <a16:creationId xmlns:a16="http://schemas.microsoft.com/office/drawing/2014/main" xmlns="" id="{D389BD72-2AD4-4945-A204-6617D0177828}"/>
            </a:ext>
          </a:extLst>
        </xdr:cNvPr>
        <xdr:cNvSpPr/>
      </xdr:nvSpPr>
      <xdr:spPr>
        <a:xfrm>
          <a:off x="13652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404" name="フローチャート: 判断 403">
          <a:extLst>
            <a:ext uri="{FF2B5EF4-FFF2-40B4-BE49-F238E27FC236}">
              <a16:creationId xmlns:a16="http://schemas.microsoft.com/office/drawing/2014/main" xmlns="" id="{EC3685FA-BE89-46C9-9603-ECD0F28861C0}"/>
            </a:ext>
          </a:extLst>
        </xdr:cNvPr>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xmlns="" id="{65A9701D-FBB6-4369-8391-A542B9671E5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xmlns="" id="{3446AC89-BDF3-4AB3-B1A9-154F5B633E2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xmlns="" id="{C6A15D12-B92C-4203-99E6-9C651B3B078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xmlns="" id="{3645D653-6712-404B-ABB4-712DB68CB1D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xmlns="" id="{01615F01-C3D4-43A3-B928-D4AF812611B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63500</xdr:rowOff>
    </xdr:from>
    <xdr:to>
      <xdr:col>85</xdr:col>
      <xdr:colOff>177800</xdr:colOff>
      <xdr:row>40</xdr:row>
      <xdr:rowOff>165100</xdr:rowOff>
    </xdr:to>
    <xdr:sp macro="" textlink="">
      <xdr:nvSpPr>
        <xdr:cNvPr id="410" name="楕円 409">
          <a:extLst>
            <a:ext uri="{FF2B5EF4-FFF2-40B4-BE49-F238E27FC236}">
              <a16:creationId xmlns:a16="http://schemas.microsoft.com/office/drawing/2014/main" xmlns="" id="{74371962-1DCE-46DD-A00A-C056F6763662}"/>
            </a:ext>
          </a:extLst>
        </xdr:cNvPr>
        <xdr:cNvSpPr/>
      </xdr:nvSpPr>
      <xdr:spPr>
        <a:xfrm>
          <a:off x="162687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41927</xdr:rowOff>
    </xdr:from>
    <xdr:ext cx="405111" cy="259045"/>
    <xdr:sp macro="" textlink="">
      <xdr:nvSpPr>
        <xdr:cNvPr id="411" name="【認定こども園・幼稚園・保育所】&#10;有形固定資産減価償却率該当値テキスト">
          <a:extLst>
            <a:ext uri="{FF2B5EF4-FFF2-40B4-BE49-F238E27FC236}">
              <a16:creationId xmlns:a16="http://schemas.microsoft.com/office/drawing/2014/main" xmlns="" id="{8CB8D9F9-F27D-4D23-B5E4-FE6C2F112053}"/>
            </a:ext>
          </a:extLst>
        </xdr:cNvPr>
        <xdr:cNvSpPr txBox="1"/>
      </xdr:nvSpPr>
      <xdr:spPr>
        <a:xfrm>
          <a:off x="16357600"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29210</xdr:rowOff>
    </xdr:from>
    <xdr:to>
      <xdr:col>81</xdr:col>
      <xdr:colOff>101600</xdr:colOff>
      <xdr:row>40</xdr:row>
      <xdr:rowOff>130810</xdr:rowOff>
    </xdr:to>
    <xdr:sp macro="" textlink="">
      <xdr:nvSpPr>
        <xdr:cNvPr id="412" name="楕円 411">
          <a:extLst>
            <a:ext uri="{FF2B5EF4-FFF2-40B4-BE49-F238E27FC236}">
              <a16:creationId xmlns:a16="http://schemas.microsoft.com/office/drawing/2014/main" xmlns="" id="{181BC62F-7E88-4368-B2D5-29068278FCD1}"/>
            </a:ext>
          </a:extLst>
        </xdr:cNvPr>
        <xdr:cNvSpPr/>
      </xdr:nvSpPr>
      <xdr:spPr>
        <a:xfrm>
          <a:off x="15430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80010</xdr:rowOff>
    </xdr:from>
    <xdr:to>
      <xdr:col>85</xdr:col>
      <xdr:colOff>127000</xdr:colOff>
      <xdr:row>40</xdr:row>
      <xdr:rowOff>114300</xdr:rowOff>
    </xdr:to>
    <xdr:cxnSp macro="">
      <xdr:nvCxnSpPr>
        <xdr:cNvPr id="413" name="直線コネクタ 412">
          <a:extLst>
            <a:ext uri="{FF2B5EF4-FFF2-40B4-BE49-F238E27FC236}">
              <a16:creationId xmlns:a16="http://schemas.microsoft.com/office/drawing/2014/main" xmlns="" id="{BBABFE50-186F-43E2-9A8D-BA5AF2658CB6}"/>
            </a:ext>
          </a:extLst>
        </xdr:cNvPr>
        <xdr:cNvCxnSpPr/>
      </xdr:nvCxnSpPr>
      <xdr:spPr>
        <a:xfrm>
          <a:off x="15481300" y="69380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154940</xdr:rowOff>
    </xdr:from>
    <xdr:to>
      <xdr:col>76</xdr:col>
      <xdr:colOff>165100</xdr:colOff>
      <xdr:row>40</xdr:row>
      <xdr:rowOff>85090</xdr:rowOff>
    </xdr:to>
    <xdr:sp macro="" textlink="">
      <xdr:nvSpPr>
        <xdr:cNvPr id="414" name="楕円 413">
          <a:extLst>
            <a:ext uri="{FF2B5EF4-FFF2-40B4-BE49-F238E27FC236}">
              <a16:creationId xmlns:a16="http://schemas.microsoft.com/office/drawing/2014/main" xmlns="" id="{C4F9E7CF-A143-45D1-9427-088EE13DCC82}"/>
            </a:ext>
          </a:extLst>
        </xdr:cNvPr>
        <xdr:cNvSpPr/>
      </xdr:nvSpPr>
      <xdr:spPr>
        <a:xfrm>
          <a:off x="14541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34290</xdr:rowOff>
    </xdr:from>
    <xdr:to>
      <xdr:col>81</xdr:col>
      <xdr:colOff>50800</xdr:colOff>
      <xdr:row>40</xdr:row>
      <xdr:rowOff>80010</xdr:rowOff>
    </xdr:to>
    <xdr:cxnSp macro="">
      <xdr:nvCxnSpPr>
        <xdr:cNvPr id="415" name="直線コネクタ 414">
          <a:extLst>
            <a:ext uri="{FF2B5EF4-FFF2-40B4-BE49-F238E27FC236}">
              <a16:creationId xmlns:a16="http://schemas.microsoft.com/office/drawing/2014/main" xmlns="" id="{C2A2A6BA-9C6C-47B6-8838-EC21ABA352E5}"/>
            </a:ext>
          </a:extLst>
        </xdr:cNvPr>
        <xdr:cNvCxnSpPr/>
      </xdr:nvCxnSpPr>
      <xdr:spPr>
        <a:xfrm>
          <a:off x="14592300" y="68922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132080</xdr:rowOff>
    </xdr:from>
    <xdr:to>
      <xdr:col>72</xdr:col>
      <xdr:colOff>38100</xdr:colOff>
      <xdr:row>40</xdr:row>
      <xdr:rowOff>62230</xdr:rowOff>
    </xdr:to>
    <xdr:sp macro="" textlink="">
      <xdr:nvSpPr>
        <xdr:cNvPr id="416" name="楕円 415">
          <a:extLst>
            <a:ext uri="{FF2B5EF4-FFF2-40B4-BE49-F238E27FC236}">
              <a16:creationId xmlns:a16="http://schemas.microsoft.com/office/drawing/2014/main" xmlns="" id="{89CBBA34-4208-4C68-BD79-920A2CFB5218}"/>
            </a:ext>
          </a:extLst>
        </xdr:cNvPr>
        <xdr:cNvSpPr/>
      </xdr:nvSpPr>
      <xdr:spPr>
        <a:xfrm>
          <a:off x="13652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11430</xdr:rowOff>
    </xdr:from>
    <xdr:to>
      <xdr:col>76</xdr:col>
      <xdr:colOff>114300</xdr:colOff>
      <xdr:row>40</xdr:row>
      <xdr:rowOff>34290</xdr:rowOff>
    </xdr:to>
    <xdr:cxnSp macro="">
      <xdr:nvCxnSpPr>
        <xdr:cNvPr id="417" name="直線コネクタ 416">
          <a:extLst>
            <a:ext uri="{FF2B5EF4-FFF2-40B4-BE49-F238E27FC236}">
              <a16:creationId xmlns:a16="http://schemas.microsoft.com/office/drawing/2014/main" xmlns="" id="{F6D11C9F-D013-470A-A2D5-0452F03C2EF3}"/>
            </a:ext>
          </a:extLst>
        </xdr:cNvPr>
        <xdr:cNvCxnSpPr/>
      </xdr:nvCxnSpPr>
      <xdr:spPr>
        <a:xfrm>
          <a:off x="13703300" y="68694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78757</xdr:rowOff>
    </xdr:from>
    <xdr:ext cx="405111" cy="259045"/>
    <xdr:sp macro="" textlink="">
      <xdr:nvSpPr>
        <xdr:cNvPr id="418" name="n_1aveValue【認定こども園・幼稚園・保育所】&#10;有形固定資産減価償却率">
          <a:extLst>
            <a:ext uri="{FF2B5EF4-FFF2-40B4-BE49-F238E27FC236}">
              <a16:creationId xmlns:a16="http://schemas.microsoft.com/office/drawing/2014/main" xmlns="" id="{67DB8091-85BB-461B-B2FA-EBDFADE5F19F}"/>
            </a:ext>
          </a:extLst>
        </xdr:cNvPr>
        <xdr:cNvSpPr txBox="1"/>
      </xdr:nvSpPr>
      <xdr:spPr>
        <a:xfrm>
          <a:off x="152660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137812</xdr:rowOff>
    </xdr:from>
    <xdr:ext cx="405111" cy="259045"/>
    <xdr:sp macro="" textlink="">
      <xdr:nvSpPr>
        <xdr:cNvPr id="419" name="n_2aveValue【認定こども園・幼稚園・保育所】&#10;有形固定資産減価償却率">
          <a:extLst>
            <a:ext uri="{FF2B5EF4-FFF2-40B4-BE49-F238E27FC236}">
              <a16:creationId xmlns:a16="http://schemas.microsoft.com/office/drawing/2014/main" xmlns="" id="{E8AD0261-1EA9-47A6-B938-1183746F0ED1}"/>
            </a:ext>
          </a:extLst>
        </xdr:cNvPr>
        <xdr:cNvSpPr txBox="1"/>
      </xdr:nvSpPr>
      <xdr:spPr>
        <a:xfrm>
          <a:off x="14389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168292</xdr:rowOff>
    </xdr:from>
    <xdr:ext cx="405111" cy="259045"/>
    <xdr:sp macro="" textlink="">
      <xdr:nvSpPr>
        <xdr:cNvPr id="420" name="n_3aveValue【認定こども園・幼稚園・保育所】&#10;有形固定資産減価償却率">
          <a:extLst>
            <a:ext uri="{FF2B5EF4-FFF2-40B4-BE49-F238E27FC236}">
              <a16:creationId xmlns:a16="http://schemas.microsoft.com/office/drawing/2014/main" xmlns="" id="{D377397B-CD77-4F48-A4FD-2D7F26FC4B0B}"/>
            </a:ext>
          </a:extLst>
        </xdr:cNvPr>
        <xdr:cNvSpPr txBox="1"/>
      </xdr:nvSpPr>
      <xdr:spPr>
        <a:xfrm>
          <a:off x="135007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154957</xdr:rowOff>
    </xdr:from>
    <xdr:ext cx="405111" cy="259045"/>
    <xdr:sp macro="" textlink="">
      <xdr:nvSpPr>
        <xdr:cNvPr id="421" name="n_4aveValue【認定こども園・幼稚園・保育所】&#10;有形固定資産減価償却率">
          <a:extLst>
            <a:ext uri="{FF2B5EF4-FFF2-40B4-BE49-F238E27FC236}">
              <a16:creationId xmlns:a16="http://schemas.microsoft.com/office/drawing/2014/main" xmlns="" id="{E212637C-93DB-42D8-9F50-D16F101695BA}"/>
            </a:ext>
          </a:extLst>
        </xdr:cNvPr>
        <xdr:cNvSpPr txBox="1"/>
      </xdr:nvSpPr>
      <xdr:spPr>
        <a:xfrm>
          <a:off x="12611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121937</xdr:rowOff>
    </xdr:from>
    <xdr:ext cx="405111" cy="259045"/>
    <xdr:sp macro="" textlink="">
      <xdr:nvSpPr>
        <xdr:cNvPr id="422" name="n_1mainValue【認定こども園・幼稚園・保育所】&#10;有形固定資産減価償却率">
          <a:extLst>
            <a:ext uri="{FF2B5EF4-FFF2-40B4-BE49-F238E27FC236}">
              <a16:creationId xmlns:a16="http://schemas.microsoft.com/office/drawing/2014/main" xmlns="" id="{AE04D814-6457-4530-8DBB-0576179FD55B}"/>
            </a:ext>
          </a:extLst>
        </xdr:cNvPr>
        <xdr:cNvSpPr txBox="1"/>
      </xdr:nvSpPr>
      <xdr:spPr>
        <a:xfrm>
          <a:off x="15266044" y="697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76217</xdr:rowOff>
    </xdr:from>
    <xdr:ext cx="405111" cy="259045"/>
    <xdr:sp macro="" textlink="">
      <xdr:nvSpPr>
        <xdr:cNvPr id="423" name="n_2mainValue【認定こども園・幼稚園・保育所】&#10;有形固定資産減価償却率">
          <a:extLst>
            <a:ext uri="{FF2B5EF4-FFF2-40B4-BE49-F238E27FC236}">
              <a16:creationId xmlns:a16="http://schemas.microsoft.com/office/drawing/2014/main" xmlns="" id="{A5B2A2A6-2EED-42D5-93E4-EA990409109E}"/>
            </a:ext>
          </a:extLst>
        </xdr:cNvPr>
        <xdr:cNvSpPr txBox="1"/>
      </xdr:nvSpPr>
      <xdr:spPr>
        <a:xfrm>
          <a:off x="14389744" y="693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53357</xdr:rowOff>
    </xdr:from>
    <xdr:ext cx="405111" cy="259045"/>
    <xdr:sp macro="" textlink="">
      <xdr:nvSpPr>
        <xdr:cNvPr id="424" name="n_3mainValue【認定こども園・幼稚園・保育所】&#10;有形固定資産減価償却率">
          <a:extLst>
            <a:ext uri="{FF2B5EF4-FFF2-40B4-BE49-F238E27FC236}">
              <a16:creationId xmlns:a16="http://schemas.microsoft.com/office/drawing/2014/main" xmlns="" id="{0DA2614A-1F1F-45F2-BD2C-5FB957DEE1F9}"/>
            </a:ext>
          </a:extLst>
        </xdr:cNvPr>
        <xdr:cNvSpPr txBox="1"/>
      </xdr:nvSpPr>
      <xdr:spPr>
        <a:xfrm>
          <a:off x="13500744" y="691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5" name="正方形/長方形 424">
          <a:extLst>
            <a:ext uri="{FF2B5EF4-FFF2-40B4-BE49-F238E27FC236}">
              <a16:creationId xmlns:a16="http://schemas.microsoft.com/office/drawing/2014/main" xmlns="" id="{2460F366-3231-42EF-B60C-A09B758F24B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6" name="正方形/長方形 425">
          <a:extLst>
            <a:ext uri="{FF2B5EF4-FFF2-40B4-BE49-F238E27FC236}">
              <a16:creationId xmlns:a16="http://schemas.microsoft.com/office/drawing/2014/main" xmlns="" id="{4BEBDE9F-3A16-46CE-BB93-62BE712E972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7" name="正方形/長方形 426">
          <a:extLst>
            <a:ext uri="{FF2B5EF4-FFF2-40B4-BE49-F238E27FC236}">
              <a16:creationId xmlns:a16="http://schemas.microsoft.com/office/drawing/2014/main" xmlns="" id="{B4CD8B4B-8F9E-44C3-B82E-04A986C5775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8" name="正方形/長方形 427">
          <a:extLst>
            <a:ext uri="{FF2B5EF4-FFF2-40B4-BE49-F238E27FC236}">
              <a16:creationId xmlns:a16="http://schemas.microsoft.com/office/drawing/2014/main" xmlns="" id="{D04F6C4F-D49E-4252-87E5-E808954AAC9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9" name="正方形/長方形 428">
          <a:extLst>
            <a:ext uri="{FF2B5EF4-FFF2-40B4-BE49-F238E27FC236}">
              <a16:creationId xmlns:a16="http://schemas.microsoft.com/office/drawing/2014/main" xmlns="" id="{F25FF86D-3D06-454F-ACB0-37E8BC51B10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0" name="正方形/長方形 429">
          <a:extLst>
            <a:ext uri="{FF2B5EF4-FFF2-40B4-BE49-F238E27FC236}">
              <a16:creationId xmlns:a16="http://schemas.microsoft.com/office/drawing/2014/main" xmlns="" id="{8F22FFC1-39E3-4080-B37D-5D531839B38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1" name="正方形/長方形 430">
          <a:extLst>
            <a:ext uri="{FF2B5EF4-FFF2-40B4-BE49-F238E27FC236}">
              <a16:creationId xmlns:a16="http://schemas.microsoft.com/office/drawing/2014/main" xmlns="" id="{931CA5DA-8917-47AE-8FD1-52F9EA1123C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2" name="正方形/長方形 431">
          <a:extLst>
            <a:ext uri="{FF2B5EF4-FFF2-40B4-BE49-F238E27FC236}">
              <a16:creationId xmlns:a16="http://schemas.microsoft.com/office/drawing/2014/main" xmlns="" id="{42B6E896-4345-407A-BB60-0064E12A13E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3" name="テキスト ボックス 432">
          <a:extLst>
            <a:ext uri="{FF2B5EF4-FFF2-40B4-BE49-F238E27FC236}">
              <a16:creationId xmlns:a16="http://schemas.microsoft.com/office/drawing/2014/main" xmlns="" id="{10FCCD36-A4F9-493F-9123-F25665F71BE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4" name="直線コネクタ 433">
          <a:extLst>
            <a:ext uri="{FF2B5EF4-FFF2-40B4-BE49-F238E27FC236}">
              <a16:creationId xmlns:a16="http://schemas.microsoft.com/office/drawing/2014/main" xmlns="" id="{9E71596D-64A6-4ED2-9B4F-9D6ECD062D2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5" name="直線コネクタ 434">
          <a:extLst>
            <a:ext uri="{FF2B5EF4-FFF2-40B4-BE49-F238E27FC236}">
              <a16:creationId xmlns:a16="http://schemas.microsoft.com/office/drawing/2014/main" xmlns="" id="{367CBE68-5D8A-4E8E-A451-B5D1A63A6E91}"/>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6" name="テキスト ボックス 435">
          <a:extLst>
            <a:ext uri="{FF2B5EF4-FFF2-40B4-BE49-F238E27FC236}">
              <a16:creationId xmlns:a16="http://schemas.microsoft.com/office/drawing/2014/main" xmlns="" id="{1A00D204-1049-41FD-BAE1-B1A73441B2C3}"/>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7" name="直線コネクタ 436">
          <a:extLst>
            <a:ext uri="{FF2B5EF4-FFF2-40B4-BE49-F238E27FC236}">
              <a16:creationId xmlns:a16="http://schemas.microsoft.com/office/drawing/2014/main" xmlns="" id="{50989724-43B7-41D3-A9BA-21EA97D059E9}"/>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8" name="テキスト ボックス 437">
          <a:extLst>
            <a:ext uri="{FF2B5EF4-FFF2-40B4-BE49-F238E27FC236}">
              <a16:creationId xmlns:a16="http://schemas.microsoft.com/office/drawing/2014/main" xmlns="" id="{8FE4B5EF-DDA0-4D3E-9462-68D1CB8888E2}"/>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9" name="直線コネクタ 438">
          <a:extLst>
            <a:ext uri="{FF2B5EF4-FFF2-40B4-BE49-F238E27FC236}">
              <a16:creationId xmlns:a16="http://schemas.microsoft.com/office/drawing/2014/main" xmlns="" id="{1E5097E6-1799-4413-9E9F-B64B621AFBEE}"/>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0" name="テキスト ボックス 439">
          <a:extLst>
            <a:ext uri="{FF2B5EF4-FFF2-40B4-BE49-F238E27FC236}">
              <a16:creationId xmlns:a16="http://schemas.microsoft.com/office/drawing/2014/main" xmlns="" id="{5173B0DD-81C2-4599-9008-38594843C9CB}"/>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1" name="直線コネクタ 440">
          <a:extLst>
            <a:ext uri="{FF2B5EF4-FFF2-40B4-BE49-F238E27FC236}">
              <a16:creationId xmlns:a16="http://schemas.microsoft.com/office/drawing/2014/main" xmlns="" id="{116683C1-F850-4959-9354-8BA4EEB7A63D}"/>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2" name="テキスト ボックス 441">
          <a:extLst>
            <a:ext uri="{FF2B5EF4-FFF2-40B4-BE49-F238E27FC236}">
              <a16:creationId xmlns:a16="http://schemas.microsoft.com/office/drawing/2014/main" xmlns="" id="{B3CD030C-4AE0-4AA4-8CB1-E7415968510F}"/>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3" name="直線コネクタ 442">
          <a:extLst>
            <a:ext uri="{FF2B5EF4-FFF2-40B4-BE49-F238E27FC236}">
              <a16:creationId xmlns:a16="http://schemas.microsoft.com/office/drawing/2014/main" xmlns="" id="{707078C5-33AC-4B14-969A-0C614D4E1F87}"/>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44" name="テキスト ボックス 443">
          <a:extLst>
            <a:ext uri="{FF2B5EF4-FFF2-40B4-BE49-F238E27FC236}">
              <a16:creationId xmlns:a16="http://schemas.microsoft.com/office/drawing/2014/main" xmlns="" id="{BD3F1F13-F065-4675-9803-9F234D5527A9}"/>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5" name="直線コネクタ 444">
          <a:extLst>
            <a:ext uri="{FF2B5EF4-FFF2-40B4-BE49-F238E27FC236}">
              <a16:creationId xmlns:a16="http://schemas.microsoft.com/office/drawing/2014/main" xmlns="" id="{81FE633E-FBAC-4650-AC3A-EF24A3B654EB}"/>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6" name="テキスト ボックス 445">
          <a:extLst>
            <a:ext uri="{FF2B5EF4-FFF2-40B4-BE49-F238E27FC236}">
              <a16:creationId xmlns:a16="http://schemas.microsoft.com/office/drawing/2014/main" xmlns="" id="{CB9FDE30-B959-4E8E-95AA-F750746F0D3A}"/>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7" name="直線コネクタ 446">
          <a:extLst>
            <a:ext uri="{FF2B5EF4-FFF2-40B4-BE49-F238E27FC236}">
              <a16:creationId xmlns:a16="http://schemas.microsoft.com/office/drawing/2014/main" xmlns="" id="{7B8FBE72-2701-4891-8CEB-C32D752CC02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8" name="テキスト ボックス 447">
          <a:extLst>
            <a:ext uri="{FF2B5EF4-FFF2-40B4-BE49-F238E27FC236}">
              <a16:creationId xmlns:a16="http://schemas.microsoft.com/office/drawing/2014/main" xmlns="" id="{88FAFA72-C5D4-4AC7-A8AD-ED12A885586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9" name="【認定こども園・幼稚園・保育所】&#10;一人当たり面積グラフ枠">
          <a:extLst>
            <a:ext uri="{FF2B5EF4-FFF2-40B4-BE49-F238E27FC236}">
              <a16:creationId xmlns:a16="http://schemas.microsoft.com/office/drawing/2014/main" xmlns="" id="{7CE9FBC1-F734-49D5-A499-8D55BC8D183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84365</xdr:rowOff>
    </xdr:to>
    <xdr:cxnSp macro="">
      <xdr:nvCxnSpPr>
        <xdr:cNvPr id="450" name="直線コネクタ 449">
          <a:extLst>
            <a:ext uri="{FF2B5EF4-FFF2-40B4-BE49-F238E27FC236}">
              <a16:creationId xmlns:a16="http://schemas.microsoft.com/office/drawing/2014/main" xmlns="" id="{0B83F4FB-F34B-4F9F-B94A-4BE498E619CC}"/>
            </a:ext>
          </a:extLst>
        </xdr:cNvPr>
        <xdr:cNvCxnSpPr/>
      </xdr:nvCxnSpPr>
      <xdr:spPr>
        <a:xfrm flipV="1">
          <a:off x="22160864" y="56769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88192</xdr:rowOff>
    </xdr:from>
    <xdr:ext cx="469744" cy="259045"/>
    <xdr:sp macro="" textlink="">
      <xdr:nvSpPr>
        <xdr:cNvPr id="451" name="【認定こども園・幼稚園・保育所】&#10;一人当たり面積最小値テキスト">
          <a:extLst>
            <a:ext uri="{FF2B5EF4-FFF2-40B4-BE49-F238E27FC236}">
              <a16:creationId xmlns:a16="http://schemas.microsoft.com/office/drawing/2014/main" xmlns="" id="{3AFA7113-4C27-4275-9B3E-A4B5D247768A}"/>
            </a:ext>
          </a:extLst>
        </xdr:cNvPr>
        <xdr:cNvSpPr txBox="1"/>
      </xdr:nvSpPr>
      <xdr:spPr>
        <a:xfrm>
          <a:off x="22199600"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84365</xdr:rowOff>
    </xdr:from>
    <xdr:to>
      <xdr:col>116</xdr:col>
      <xdr:colOff>152400</xdr:colOff>
      <xdr:row>41</xdr:row>
      <xdr:rowOff>84365</xdr:rowOff>
    </xdr:to>
    <xdr:cxnSp macro="">
      <xdr:nvCxnSpPr>
        <xdr:cNvPr id="452" name="直線コネクタ 451">
          <a:extLst>
            <a:ext uri="{FF2B5EF4-FFF2-40B4-BE49-F238E27FC236}">
              <a16:creationId xmlns:a16="http://schemas.microsoft.com/office/drawing/2014/main" xmlns="" id="{64D15E12-FAA5-4492-A7CC-82C2BA080E92}"/>
            </a:ext>
          </a:extLst>
        </xdr:cNvPr>
        <xdr:cNvCxnSpPr/>
      </xdr:nvCxnSpPr>
      <xdr:spPr>
        <a:xfrm>
          <a:off x="22072600" y="711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453" name="【認定こども園・幼稚園・保育所】&#10;一人当たり面積最大値テキスト">
          <a:extLst>
            <a:ext uri="{FF2B5EF4-FFF2-40B4-BE49-F238E27FC236}">
              <a16:creationId xmlns:a16="http://schemas.microsoft.com/office/drawing/2014/main" xmlns="" id="{50CB1AF6-13A6-446D-B4B4-B36F388E140D}"/>
            </a:ext>
          </a:extLst>
        </xdr:cNvPr>
        <xdr:cNvSpPr txBox="1"/>
      </xdr:nvSpPr>
      <xdr:spPr>
        <a:xfrm>
          <a:off x="22199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454" name="直線コネクタ 453">
          <a:extLst>
            <a:ext uri="{FF2B5EF4-FFF2-40B4-BE49-F238E27FC236}">
              <a16:creationId xmlns:a16="http://schemas.microsoft.com/office/drawing/2014/main" xmlns="" id="{CF229648-A462-400A-8ED4-FF497A6E229C}"/>
            </a:ext>
          </a:extLst>
        </xdr:cNvPr>
        <xdr:cNvCxnSpPr/>
      </xdr:nvCxnSpPr>
      <xdr:spPr>
        <a:xfrm>
          <a:off x="22072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108693</xdr:rowOff>
    </xdr:from>
    <xdr:ext cx="469744" cy="259045"/>
    <xdr:sp macro="" textlink="">
      <xdr:nvSpPr>
        <xdr:cNvPr id="455" name="【認定こども園・幼稚園・保育所】&#10;一人当たり面積平均値テキスト">
          <a:extLst>
            <a:ext uri="{FF2B5EF4-FFF2-40B4-BE49-F238E27FC236}">
              <a16:creationId xmlns:a16="http://schemas.microsoft.com/office/drawing/2014/main" xmlns="" id="{7782D7F5-F011-4551-BC14-E91B805454D4}"/>
            </a:ext>
          </a:extLst>
        </xdr:cNvPr>
        <xdr:cNvSpPr txBox="1"/>
      </xdr:nvSpPr>
      <xdr:spPr>
        <a:xfrm>
          <a:off x="22199600" y="6280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85816</xdr:rowOff>
    </xdr:from>
    <xdr:to>
      <xdr:col>116</xdr:col>
      <xdr:colOff>114300</xdr:colOff>
      <xdr:row>38</xdr:row>
      <xdr:rowOff>15966</xdr:rowOff>
    </xdr:to>
    <xdr:sp macro="" textlink="">
      <xdr:nvSpPr>
        <xdr:cNvPr id="456" name="フローチャート: 判断 455">
          <a:extLst>
            <a:ext uri="{FF2B5EF4-FFF2-40B4-BE49-F238E27FC236}">
              <a16:creationId xmlns:a16="http://schemas.microsoft.com/office/drawing/2014/main" xmlns="" id="{8C15E6B4-575E-4F7A-8592-0B6A205D63DF}"/>
            </a:ext>
          </a:extLst>
        </xdr:cNvPr>
        <xdr:cNvSpPr/>
      </xdr:nvSpPr>
      <xdr:spPr>
        <a:xfrm>
          <a:off x="221107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92347</xdr:rowOff>
    </xdr:from>
    <xdr:to>
      <xdr:col>112</xdr:col>
      <xdr:colOff>38100</xdr:colOff>
      <xdr:row>38</xdr:row>
      <xdr:rowOff>22497</xdr:rowOff>
    </xdr:to>
    <xdr:sp macro="" textlink="">
      <xdr:nvSpPr>
        <xdr:cNvPr id="457" name="フローチャート: 判断 456">
          <a:extLst>
            <a:ext uri="{FF2B5EF4-FFF2-40B4-BE49-F238E27FC236}">
              <a16:creationId xmlns:a16="http://schemas.microsoft.com/office/drawing/2014/main" xmlns="" id="{D62A81EF-63BB-4548-B8C8-5B7FB5C0196D}"/>
            </a:ext>
          </a:extLst>
        </xdr:cNvPr>
        <xdr:cNvSpPr/>
      </xdr:nvSpPr>
      <xdr:spPr>
        <a:xfrm>
          <a:off x="212725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89081</xdr:rowOff>
    </xdr:from>
    <xdr:to>
      <xdr:col>107</xdr:col>
      <xdr:colOff>101600</xdr:colOff>
      <xdr:row>38</xdr:row>
      <xdr:rowOff>19231</xdr:rowOff>
    </xdr:to>
    <xdr:sp macro="" textlink="">
      <xdr:nvSpPr>
        <xdr:cNvPr id="458" name="フローチャート: 判断 457">
          <a:extLst>
            <a:ext uri="{FF2B5EF4-FFF2-40B4-BE49-F238E27FC236}">
              <a16:creationId xmlns:a16="http://schemas.microsoft.com/office/drawing/2014/main" xmlns="" id="{F975B976-5F39-445D-8F88-7FE2494C3F44}"/>
            </a:ext>
          </a:extLst>
        </xdr:cNvPr>
        <xdr:cNvSpPr/>
      </xdr:nvSpPr>
      <xdr:spPr>
        <a:xfrm>
          <a:off x="20383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59" name="フローチャート: 判断 458">
          <a:extLst>
            <a:ext uri="{FF2B5EF4-FFF2-40B4-BE49-F238E27FC236}">
              <a16:creationId xmlns:a16="http://schemas.microsoft.com/office/drawing/2014/main" xmlns="" id="{2902996C-485E-4313-860A-D7171CF5DF40}"/>
            </a:ext>
          </a:extLst>
        </xdr:cNvPr>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160927</xdr:rowOff>
    </xdr:from>
    <xdr:to>
      <xdr:col>98</xdr:col>
      <xdr:colOff>38100</xdr:colOff>
      <xdr:row>38</xdr:row>
      <xdr:rowOff>91077</xdr:rowOff>
    </xdr:to>
    <xdr:sp macro="" textlink="">
      <xdr:nvSpPr>
        <xdr:cNvPr id="460" name="フローチャート: 判断 459">
          <a:extLst>
            <a:ext uri="{FF2B5EF4-FFF2-40B4-BE49-F238E27FC236}">
              <a16:creationId xmlns:a16="http://schemas.microsoft.com/office/drawing/2014/main" xmlns="" id="{92717D5D-8077-4443-A8AB-0CCB52DA3DC4}"/>
            </a:ext>
          </a:extLst>
        </xdr:cNvPr>
        <xdr:cNvSpPr/>
      </xdr:nvSpPr>
      <xdr:spPr>
        <a:xfrm>
          <a:off x="18605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xmlns="" id="{89E4043A-ED6B-417C-B0EC-B5C4C5B80BC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xmlns="" id="{BA07913A-8C76-48E9-872D-9BD04031539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xmlns="" id="{EFF6D8E1-98D6-47C4-A007-7C645DBE08F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xmlns="" id="{2CE3B827-ABAD-4A8A-9212-0B0A5B5C777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xmlns="" id="{58B1FE3C-F91D-4373-9903-C72BE948EA3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67854</xdr:rowOff>
    </xdr:from>
    <xdr:to>
      <xdr:col>116</xdr:col>
      <xdr:colOff>114300</xdr:colOff>
      <xdr:row>38</xdr:row>
      <xdr:rowOff>169454</xdr:rowOff>
    </xdr:to>
    <xdr:sp macro="" textlink="">
      <xdr:nvSpPr>
        <xdr:cNvPr id="466" name="楕円 465">
          <a:extLst>
            <a:ext uri="{FF2B5EF4-FFF2-40B4-BE49-F238E27FC236}">
              <a16:creationId xmlns:a16="http://schemas.microsoft.com/office/drawing/2014/main" xmlns="" id="{8B482E9F-6D91-4E1F-850C-A9E7AF18E670}"/>
            </a:ext>
          </a:extLst>
        </xdr:cNvPr>
        <xdr:cNvSpPr/>
      </xdr:nvSpPr>
      <xdr:spPr>
        <a:xfrm>
          <a:off x="221107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46281</xdr:rowOff>
    </xdr:from>
    <xdr:ext cx="469744" cy="259045"/>
    <xdr:sp macro="" textlink="">
      <xdr:nvSpPr>
        <xdr:cNvPr id="467" name="【認定こども園・幼稚園・保育所】&#10;一人当たり面積該当値テキスト">
          <a:extLst>
            <a:ext uri="{FF2B5EF4-FFF2-40B4-BE49-F238E27FC236}">
              <a16:creationId xmlns:a16="http://schemas.microsoft.com/office/drawing/2014/main" xmlns="" id="{E5D3EE93-97F8-4F13-9224-5F8252B6ED8B}"/>
            </a:ext>
          </a:extLst>
        </xdr:cNvPr>
        <xdr:cNvSpPr txBox="1"/>
      </xdr:nvSpPr>
      <xdr:spPr>
        <a:xfrm>
          <a:off x="22199600" y="6561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74385</xdr:rowOff>
    </xdr:from>
    <xdr:to>
      <xdr:col>112</xdr:col>
      <xdr:colOff>38100</xdr:colOff>
      <xdr:row>39</xdr:row>
      <xdr:rowOff>4535</xdr:rowOff>
    </xdr:to>
    <xdr:sp macro="" textlink="">
      <xdr:nvSpPr>
        <xdr:cNvPr id="468" name="楕円 467">
          <a:extLst>
            <a:ext uri="{FF2B5EF4-FFF2-40B4-BE49-F238E27FC236}">
              <a16:creationId xmlns:a16="http://schemas.microsoft.com/office/drawing/2014/main" xmlns="" id="{1FA68D68-7600-4056-AF2A-D625E9F21C0B}"/>
            </a:ext>
          </a:extLst>
        </xdr:cNvPr>
        <xdr:cNvSpPr/>
      </xdr:nvSpPr>
      <xdr:spPr>
        <a:xfrm>
          <a:off x="21272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118654</xdr:rowOff>
    </xdr:from>
    <xdr:to>
      <xdr:col>116</xdr:col>
      <xdr:colOff>63500</xdr:colOff>
      <xdr:row>38</xdr:row>
      <xdr:rowOff>125185</xdr:rowOff>
    </xdr:to>
    <xdr:cxnSp macro="">
      <xdr:nvCxnSpPr>
        <xdr:cNvPr id="469" name="直線コネクタ 468">
          <a:extLst>
            <a:ext uri="{FF2B5EF4-FFF2-40B4-BE49-F238E27FC236}">
              <a16:creationId xmlns:a16="http://schemas.microsoft.com/office/drawing/2014/main" xmlns="" id="{90494885-23CF-4329-B08E-F1BFFC75D159}"/>
            </a:ext>
          </a:extLst>
        </xdr:cNvPr>
        <xdr:cNvCxnSpPr/>
      </xdr:nvCxnSpPr>
      <xdr:spPr>
        <a:xfrm flipV="1">
          <a:off x="21323300" y="663375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87449</xdr:rowOff>
    </xdr:from>
    <xdr:to>
      <xdr:col>107</xdr:col>
      <xdr:colOff>101600</xdr:colOff>
      <xdr:row>39</xdr:row>
      <xdr:rowOff>17599</xdr:rowOff>
    </xdr:to>
    <xdr:sp macro="" textlink="">
      <xdr:nvSpPr>
        <xdr:cNvPr id="470" name="楕円 469">
          <a:extLst>
            <a:ext uri="{FF2B5EF4-FFF2-40B4-BE49-F238E27FC236}">
              <a16:creationId xmlns:a16="http://schemas.microsoft.com/office/drawing/2014/main" xmlns="" id="{E0E5BD0B-FC1E-45EF-99D0-69FF873DD71F}"/>
            </a:ext>
          </a:extLst>
        </xdr:cNvPr>
        <xdr:cNvSpPr/>
      </xdr:nvSpPr>
      <xdr:spPr>
        <a:xfrm>
          <a:off x="20383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125185</xdr:rowOff>
    </xdr:from>
    <xdr:to>
      <xdr:col>111</xdr:col>
      <xdr:colOff>177800</xdr:colOff>
      <xdr:row>38</xdr:row>
      <xdr:rowOff>138249</xdr:rowOff>
    </xdr:to>
    <xdr:cxnSp macro="">
      <xdr:nvCxnSpPr>
        <xdr:cNvPr id="471" name="直線コネクタ 470">
          <a:extLst>
            <a:ext uri="{FF2B5EF4-FFF2-40B4-BE49-F238E27FC236}">
              <a16:creationId xmlns:a16="http://schemas.microsoft.com/office/drawing/2014/main" xmlns="" id="{6285F3EF-1F26-4203-8CDE-E94DB2C76391}"/>
            </a:ext>
          </a:extLst>
        </xdr:cNvPr>
        <xdr:cNvCxnSpPr/>
      </xdr:nvCxnSpPr>
      <xdr:spPr>
        <a:xfrm flipV="1">
          <a:off x="20434300" y="6640285"/>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100512</xdr:rowOff>
    </xdr:from>
    <xdr:to>
      <xdr:col>102</xdr:col>
      <xdr:colOff>165100</xdr:colOff>
      <xdr:row>39</xdr:row>
      <xdr:rowOff>30662</xdr:rowOff>
    </xdr:to>
    <xdr:sp macro="" textlink="">
      <xdr:nvSpPr>
        <xdr:cNvPr id="472" name="楕円 471">
          <a:extLst>
            <a:ext uri="{FF2B5EF4-FFF2-40B4-BE49-F238E27FC236}">
              <a16:creationId xmlns:a16="http://schemas.microsoft.com/office/drawing/2014/main" xmlns="" id="{847E1D2C-1451-4CDA-A919-2F6212F8594C}"/>
            </a:ext>
          </a:extLst>
        </xdr:cNvPr>
        <xdr:cNvSpPr/>
      </xdr:nvSpPr>
      <xdr:spPr>
        <a:xfrm>
          <a:off x="19494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138249</xdr:rowOff>
    </xdr:from>
    <xdr:to>
      <xdr:col>107</xdr:col>
      <xdr:colOff>50800</xdr:colOff>
      <xdr:row>38</xdr:row>
      <xdr:rowOff>151312</xdr:rowOff>
    </xdr:to>
    <xdr:cxnSp macro="">
      <xdr:nvCxnSpPr>
        <xdr:cNvPr id="473" name="直線コネクタ 472">
          <a:extLst>
            <a:ext uri="{FF2B5EF4-FFF2-40B4-BE49-F238E27FC236}">
              <a16:creationId xmlns:a16="http://schemas.microsoft.com/office/drawing/2014/main" xmlns="" id="{BD3A1803-CA3B-4FF3-A5A5-142AD065AB3A}"/>
            </a:ext>
          </a:extLst>
        </xdr:cNvPr>
        <xdr:cNvCxnSpPr/>
      </xdr:nvCxnSpPr>
      <xdr:spPr>
        <a:xfrm flipV="1">
          <a:off x="19545300" y="66533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39024</xdr:rowOff>
    </xdr:from>
    <xdr:ext cx="469744" cy="259045"/>
    <xdr:sp macro="" textlink="">
      <xdr:nvSpPr>
        <xdr:cNvPr id="474" name="n_1aveValue【認定こども園・幼稚園・保育所】&#10;一人当たり面積">
          <a:extLst>
            <a:ext uri="{FF2B5EF4-FFF2-40B4-BE49-F238E27FC236}">
              <a16:creationId xmlns:a16="http://schemas.microsoft.com/office/drawing/2014/main" xmlns="" id="{2C0A620B-C0A7-47B0-9BC0-5C59C4FE813B}"/>
            </a:ext>
          </a:extLst>
        </xdr:cNvPr>
        <xdr:cNvSpPr txBox="1"/>
      </xdr:nvSpPr>
      <xdr:spPr>
        <a:xfrm>
          <a:off x="21075727" y="621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35758</xdr:rowOff>
    </xdr:from>
    <xdr:ext cx="469744" cy="259045"/>
    <xdr:sp macro="" textlink="">
      <xdr:nvSpPr>
        <xdr:cNvPr id="475" name="n_2aveValue【認定こども園・幼稚園・保育所】&#10;一人当たり面積">
          <a:extLst>
            <a:ext uri="{FF2B5EF4-FFF2-40B4-BE49-F238E27FC236}">
              <a16:creationId xmlns:a16="http://schemas.microsoft.com/office/drawing/2014/main" xmlns="" id="{3A79BD5C-53AB-4361-933C-C8FC3526AD77}"/>
            </a:ext>
          </a:extLst>
        </xdr:cNvPr>
        <xdr:cNvSpPr txBox="1"/>
      </xdr:nvSpPr>
      <xdr:spPr>
        <a:xfrm>
          <a:off x="20199427" y="620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476" name="n_3aveValue【認定こども園・幼稚園・保育所】&#10;一人当たり面積">
          <a:extLst>
            <a:ext uri="{FF2B5EF4-FFF2-40B4-BE49-F238E27FC236}">
              <a16:creationId xmlns:a16="http://schemas.microsoft.com/office/drawing/2014/main" xmlns="" id="{507FB0E0-9E3D-430D-930A-FB8760CEE281}"/>
            </a:ext>
          </a:extLst>
        </xdr:cNvPr>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107604</xdr:rowOff>
    </xdr:from>
    <xdr:ext cx="469744" cy="259045"/>
    <xdr:sp macro="" textlink="">
      <xdr:nvSpPr>
        <xdr:cNvPr id="477" name="n_4aveValue【認定こども園・幼稚園・保育所】&#10;一人当たり面積">
          <a:extLst>
            <a:ext uri="{FF2B5EF4-FFF2-40B4-BE49-F238E27FC236}">
              <a16:creationId xmlns:a16="http://schemas.microsoft.com/office/drawing/2014/main" xmlns="" id="{F303500D-225F-4C71-BDC5-BB12A083876A}"/>
            </a:ext>
          </a:extLst>
        </xdr:cNvPr>
        <xdr:cNvSpPr txBox="1"/>
      </xdr:nvSpPr>
      <xdr:spPr>
        <a:xfrm>
          <a:off x="18421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167112</xdr:rowOff>
    </xdr:from>
    <xdr:ext cx="469744" cy="259045"/>
    <xdr:sp macro="" textlink="">
      <xdr:nvSpPr>
        <xdr:cNvPr id="478" name="n_1mainValue【認定こども園・幼稚園・保育所】&#10;一人当たり面積">
          <a:extLst>
            <a:ext uri="{FF2B5EF4-FFF2-40B4-BE49-F238E27FC236}">
              <a16:creationId xmlns:a16="http://schemas.microsoft.com/office/drawing/2014/main" xmlns="" id="{078C85DE-D16F-4EFF-8D20-11B8ED15A47B}"/>
            </a:ext>
          </a:extLst>
        </xdr:cNvPr>
        <xdr:cNvSpPr txBox="1"/>
      </xdr:nvSpPr>
      <xdr:spPr>
        <a:xfrm>
          <a:off x="21075727" y="668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8726</xdr:rowOff>
    </xdr:from>
    <xdr:ext cx="469744" cy="259045"/>
    <xdr:sp macro="" textlink="">
      <xdr:nvSpPr>
        <xdr:cNvPr id="479" name="n_2mainValue【認定こども園・幼稚園・保育所】&#10;一人当たり面積">
          <a:extLst>
            <a:ext uri="{FF2B5EF4-FFF2-40B4-BE49-F238E27FC236}">
              <a16:creationId xmlns:a16="http://schemas.microsoft.com/office/drawing/2014/main" xmlns="" id="{C96D35ED-CF8E-41CE-858C-96AE9DFD023E}"/>
            </a:ext>
          </a:extLst>
        </xdr:cNvPr>
        <xdr:cNvSpPr txBox="1"/>
      </xdr:nvSpPr>
      <xdr:spPr>
        <a:xfrm>
          <a:off x="20199427" y="669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21789</xdr:rowOff>
    </xdr:from>
    <xdr:ext cx="469744" cy="259045"/>
    <xdr:sp macro="" textlink="">
      <xdr:nvSpPr>
        <xdr:cNvPr id="480" name="n_3mainValue【認定こども園・幼稚園・保育所】&#10;一人当たり面積">
          <a:extLst>
            <a:ext uri="{FF2B5EF4-FFF2-40B4-BE49-F238E27FC236}">
              <a16:creationId xmlns:a16="http://schemas.microsoft.com/office/drawing/2014/main" xmlns="" id="{891F0EFA-9DF5-4CFA-939D-029430951E52}"/>
            </a:ext>
          </a:extLst>
        </xdr:cNvPr>
        <xdr:cNvSpPr txBox="1"/>
      </xdr:nvSpPr>
      <xdr:spPr>
        <a:xfrm>
          <a:off x="19310427" y="670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a:extLst>
            <a:ext uri="{FF2B5EF4-FFF2-40B4-BE49-F238E27FC236}">
              <a16:creationId xmlns:a16="http://schemas.microsoft.com/office/drawing/2014/main" xmlns="" id="{54C6E5AB-F9C6-4EEB-8FAE-677BEDE8BC4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a:extLst>
            <a:ext uri="{FF2B5EF4-FFF2-40B4-BE49-F238E27FC236}">
              <a16:creationId xmlns:a16="http://schemas.microsoft.com/office/drawing/2014/main" xmlns="" id="{47A5DDE2-DB39-422A-9AE4-4BE5ACD43CC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a:extLst>
            <a:ext uri="{FF2B5EF4-FFF2-40B4-BE49-F238E27FC236}">
              <a16:creationId xmlns:a16="http://schemas.microsoft.com/office/drawing/2014/main" xmlns="" id="{C7CADE4A-DDF3-48D3-925A-E79E9C988FF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a:extLst>
            <a:ext uri="{FF2B5EF4-FFF2-40B4-BE49-F238E27FC236}">
              <a16:creationId xmlns:a16="http://schemas.microsoft.com/office/drawing/2014/main" xmlns="" id="{8F3CC0BD-3A28-4405-965D-35C63061F01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a:extLst>
            <a:ext uri="{FF2B5EF4-FFF2-40B4-BE49-F238E27FC236}">
              <a16:creationId xmlns:a16="http://schemas.microsoft.com/office/drawing/2014/main" xmlns="" id="{A4EB4E22-EFF9-45C5-BE83-0A5A8FFCA90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a:extLst>
            <a:ext uri="{FF2B5EF4-FFF2-40B4-BE49-F238E27FC236}">
              <a16:creationId xmlns:a16="http://schemas.microsoft.com/office/drawing/2014/main" xmlns="" id="{04A54ACF-1411-4184-B806-066E947090D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a:extLst>
            <a:ext uri="{FF2B5EF4-FFF2-40B4-BE49-F238E27FC236}">
              <a16:creationId xmlns:a16="http://schemas.microsoft.com/office/drawing/2014/main" xmlns="" id="{F765E55F-0607-4DBB-9665-9C4B8E9C687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a:extLst>
            <a:ext uri="{FF2B5EF4-FFF2-40B4-BE49-F238E27FC236}">
              <a16:creationId xmlns:a16="http://schemas.microsoft.com/office/drawing/2014/main" xmlns="" id="{6D6FE78F-DAE8-4A9D-AD91-6E309A14277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9" name="テキスト ボックス 488">
          <a:extLst>
            <a:ext uri="{FF2B5EF4-FFF2-40B4-BE49-F238E27FC236}">
              <a16:creationId xmlns:a16="http://schemas.microsoft.com/office/drawing/2014/main" xmlns="" id="{FAB0AE32-46E2-4253-975F-A637EF95DED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a:extLst>
            <a:ext uri="{FF2B5EF4-FFF2-40B4-BE49-F238E27FC236}">
              <a16:creationId xmlns:a16="http://schemas.microsoft.com/office/drawing/2014/main" xmlns="" id="{E1A1C35E-8E40-4909-8D3F-127227CB02F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1" name="テキスト ボックス 490">
          <a:extLst>
            <a:ext uri="{FF2B5EF4-FFF2-40B4-BE49-F238E27FC236}">
              <a16:creationId xmlns:a16="http://schemas.microsoft.com/office/drawing/2014/main" xmlns="" id="{686518DE-19E0-4433-A49C-4CCD0AB8E9F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2" name="直線コネクタ 491">
          <a:extLst>
            <a:ext uri="{FF2B5EF4-FFF2-40B4-BE49-F238E27FC236}">
              <a16:creationId xmlns:a16="http://schemas.microsoft.com/office/drawing/2014/main" xmlns="" id="{4D211A95-8261-443C-9A3B-3490A4F9261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3" name="テキスト ボックス 492">
          <a:extLst>
            <a:ext uri="{FF2B5EF4-FFF2-40B4-BE49-F238E27FC236}">
              <a16:creationId xmlns:a16="http://schemas.microsoft.com/office/drawing/2014/main" xmlns="" id="{A32AB024-D15E-41A8-8081-8BE820B0C6D9}"/>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4" name="直線コネクタ 493">
          <a:extLst>
            <a:ext uri="{FF2B5EF4-FFF2-40B4-BE49-F238E27FC236}">
              <a16:creationId xmlns:a16="http://schemas.microsoft.com/office/drawing/2014/main" xmlns="" id="{AD584753-754E-43D6-BE45-4AEDD2B06BC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5" name="テキスト ボックス 494">
          <a:extLst>
            <a:ext uri="{FF2B5EF4-FFF2-40B4-BE49-F238E27FC236}">
              <a16:creationId xmlns:a16="http://schemas.microsoft.com/office/drawing/2014/main" xmlns="" id="{4BD0E4D8-61AD-4CBE-8B7D-1EE83A7FF23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6" name="直線コネクタ 495">
          <a:extLst>
            <a:ext uri="{FF2B5EF4-FFF2-40B4-BE49-F238E27FC236}">
              <a16:creationId xmlns:a16="http://schemas.microsoft.com/office/drawing/2014/main" xmlns="" id="{AA176366-7160-4FB6-9BAD-AA86AD06ADF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7" name="テキスト ボックス 496">
          <a:extLst>
            <a:ext uri="{FF2B5EF4-FFF2-40B4-BE49-F238E27FC236}">
              <a16:creationId xmlns:a16="http://schemas.microsoft.com/office/drawing/2014/main" xmlns="" id="{3A3BBDF5-C963-4649-A18F-FA47910E0AF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8" name="直線コネクタ 497">
          <a:extLst>
            <a:ext uri="{FF2B5EF4-FFF2-40B4-BE49-F238E27FC236}">
              <a16:creationId xmlns:a16="http://schemas.microsoft.com/office/drawing/2014/main" xmlns="" id="{CCA6D21F-0B22-487D-B917-02C477201CB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9" name="テキスト ボックス 498">
          <a:extLst>
            <a:ext uri="{FF2B5EF4-FFF2-40B4-BE49-F238E27FC236}">
              <a16:creationId xmlns:a16="http://schemas.microsoft.com/office/drawing/2014/main" xmlns="" id="{1ABD765E-08D9-48C2-AABF-DF06588018F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0" name="直線コネクタ 499">
          <a:extLst>
            <a:ext uri="{FF2B5EF4-FFF2-40B4-BE49-F238E27FC236}">
              <a16:creationId xmlns:a16="http://schemas.microsoft.com/office/drawing/2014/main" xmlns="" id="{91E98CAF-4B8A-4B50-A03C-FD0388C9911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1" name="テキスト ボックス 500">
          <a:extLst>
            <a:ext uri="{FF2B5EF4-FFF2-40B4-BE49-F238E27FC236}">
              <a16:creationId xmlns:a16="http://schemas.microsoft.com/office/drawing/2014/main" xmlns="" id="{EF054C4F-713B-4AC2-B8FD-7941B3742A7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2" name="直線コネクタ 501">
          <a:extLst>
            <a:ext uri="{FF2B5EF4-FFF2-40B4-BE49-F238E27FC236}">
              <a16:creationId xmlns:a16="http://schemas.microsoft.com/office/drawing/2014/main" xmlns="" id="{7DA1E6BE-89F2-4A5E-A69D-BA526CDD91F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3" name="テキスト ボックス 502">
          <a:extLst>
            <a:ext uri="{FF2B5EF4-FFF2-40B4-BE49-F238E27FC236}">
              <a16:creationId xmlns:a16="http://schemas.microsoft.com/office/drawing/2014/main" xmlns="" id="{3EB224ED-DDCE-40CE-BF57-C6653B00B87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a:extLst>
            <a:ext uri="{FF2B5EF4-FFF2-40B4-BE49-F238E27FC236}">
              <a16:creationId xmlns:a16="http://schemas.microsoft.com/office/drawing/2014/main" xmlns="" id="{94B29E3F-CC7E-4760-820F-0E3E7D9626E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5" name="テキスト ボックス 504">
          <a:extLst>
            <a:ext uri="{FF2B5EF4-FFF2-40B4-BE49-F238E27FC236}">
              <a16:creationId xmlns:a16="http://schemas.microsoft.com/office/drawing/2014/main" xmlns="" id="{D06F0DA6-67FC-4B95-A3F3-B3DF46ACBFA5}"/>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6" name="【学校施設】&#10;有形固定資産減価償却率グラフ枠">
          <a:extLst>
            <a:ext uri="{FF2B5EF4-FFF2-40B4-BE49-F238E27FC236}">
              <a16:creationId xmlns:a16="http://schemas.microsoft.com/office/drawing/2014/main" xmlns="" id="{6251D897-A1E6-4B7A-A910-37A612983BB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17962</xdr:rowOff>
    </xdr:from>
    <xdr:to>
      <xdr:col>85</xdr:col>
      <xdr:colOff>126364</xdr:colOff>
      <xdr:row>63</xdr:row>
      <xdr:rowOff>158387</xdr:rowOff>
    </xdr:to>
    <xdr:cxnSp macro="">
      <xdr:nvCxnSpPr>
        <xdr:cNvPr id="507" name="直線コネクタ 506">
          <a:extLst>
            <a:ext uri="{FF2B5EF4-FFF2-40B4-BE49-F238E27FC236}">
              <a16:creationId xmlns:a16="http://schemas.microsoft.com/office/drawing/2014/main" xmlns="" id="{F7B4C44D-F1E4-48C5-8446-7EFCBE9059D0}"/>
            </a:ext>
          </a:extLst>
        </xdr:cNvPr>
        <xdr:cNvCxnSpPr/>
      </xdr:nvCxnSpPr>
      <xdr:spPr>
        <a:xfrm flipV="1">
          <a:off x="16318864" y="9447712"/>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162214</xdr:rowOff>
    </xdr:from>
    <xdr:ext cx="405111" cy="259045"/>
    <xdr:sp macro="" textlink="">
      <xdr:nvSpPr>
        <xdr:cNvPr id="508" name="【学校施設】&#10;有形固定資産減価償却率最小値テキスト">
          <a:extLst>
            <a:ext uri="{FF2B5EF4-FFF2-40B4-BE49-F238E27FC236}">
              <a16:creationId xmlns:a16="http://schemas.microsoft.com/office/drawing/2014/main" xmlns="" id="{FD0D5D14-50F6-495D-A9E5-32A321B0BC9A}"/>
            </a:ext>
          </a:extLst>
        </xdr:cNvPr>
        <xdr:cNvSpPr txBox="1"/>
      </xdr:nvSpPr>
      <xdr:spPr>
        <a:xfrm>
          <a:off x="16357600" y="1096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158387</xdr:rowOff>
    </xdr:from>
    <xdr:to>
      <xdr:col>86</xdr:col>
      <xdr:colOff>25400</xdr:colOff>
      <xdr:row>63</xdr:row>
      <xdr:rowOff>158387</xdr:rowOff>
    </xdr:to>
    <xdr:cxnSp macro="">
      <xdr:nvCxnSpPr>
        <xdr:cNvPr id="509" name="直線コネクタ 508">
          <a:extLst>
            <a:ext uri="{FF2B5EF4-FFF2-40B4-BE49-F238E27FC236}">
              <a16:creationId xmlns:a16="http://schemas.microsoft.com/office/drawing/2014/main" xmlns="" id="{A4A44EF4-FF67-4C7D-91FD-20FB2BA1DC24}"/>
            </a:ext>
          </a:extLst>
        </xdr:cNvPr>
        <xdr:cNvCxnSpPr/>
      </xdr:nvCxnSpPr>
      <xdr:spPr>
        <a:xfrm>
          <a:off x="16230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136089</xdr:rowOff>
    </xdr:from>
    <xdr:ext cx="405111" cy="259045"/>
    <xdr:sp macro="" textlink="">
      <xdr:nvSpPr>
        <xdr:cNvPr id="510" name="【学校施設】&#10;有形固定資産減価償却率最大値テキスト">
          <a:extLst>
            <a:ext uri="{FF2B5EF4-FFF2-40B4-BE49-F238E27FC236}">
              <a16:creationId xmlns:a16="http://schemas.microsoft.com/office/drawing/2014/main" xmlns="" id="{79902585-3FF3-4573-AB9E-2A281D9CA9F0}"/>
            </a:ext>
          </a:extLst>
        </xdr:cNvPr>
        <xdr:cNvSpPr txBox="1"/>
      </xdr:nvSpPr>
      <xdr:spPr>
        <a:xfrm>
          <a:off x="16357600" y="9222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17962</xdr:rowOff>
    </xdr:from>
    <xdr:to>
      <xdr:col>86</xdr:col>
      <xdr:colOff>25400</xdr:colOff>
      <xdr:row>55</xdr:row>
      <xdr:rowOff>17962</xdr:rowOff>
    </xdr:to>
    <xdr:cxnSp macro="">
      <xdr:nvCxnSpPr>
        <xdr:cNvPr id="511" name="直線コネクタ 510">
          <a:extLst>
            <a:ext uri="{FF2B5EF4-FFF2-40B4-BE49-F238E27FC236}">
              <a16:creationId xmlns:a16="http://schemas.microsoft.com/office/drawing/2014/main" xmlns="" id="{67BC74B1-973B-4A37-AB91-6FCC1B454B12}"/>
            </a:ext>
          </a:extLst>
        </xdr:cNvPr>
        <xdr:cNvCxnSpPr/>
      </xdr:nvCxnSpPr>
      <xdr:spPr>
        <a:xfrm>
          <a:off x="16230600" y="944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512" name="【学校施設】&#10;有形固定資産減価償却率平均値テキスト">
          <a:extLst>
            <a:ext uri="{FF2B5EF4-FFF2-40B4-BE49-F238E27FC236}">
              <a16:creationId xmlns:a16="http://schemas.microsoft.com/office/drawing/2014/main" xmlns="" id="{41A7DF96-4AA2-4FF6-91BB-18912BBF46E2}"/>
            </a:ext>
          </a:extLst>
        </xdr:cNvPr>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13" name="フローチャート: 判断 512">
          <a:extLst>
            <a:ext uri="{FF2B5EF4-FFF2-40B4-BE49-F238E27FC236}">
              <a16:creationId xmlns:a16="http://schemas.microsoft.com/office/drawing/2014/main" xmlns="" id="{D7B09E5F-1387-4C7D-83A7-37DD4A2B70B4}"/>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3084</xdr:rowOff>
    </xdr:from>
    <xdr:to>
      <xdr:col>81</xdr:col>
      <xdr:colOff>101600</xdr:colOff>
      <xdr:row>59</xdr:row>
      <xdr:rowOff>104684</xdr:rowOff>
    </xdr:to>
    <xdr:sp macro="" textlink="">
      <xdr:nvSpPr>
        <xdr:cNvPr id="514" name="フローチャート: 判断 513">
          <a:extLst>
            <a:ext uri="{FF2B5EF4-FFF2-40B4-BE49-F238E27FC236}">
              <a16:creationId xmlns:a16="http://schemas.microsoft.com/office/drawing/2014/main" xmlns="" id="{6D52A279-D5C7-4B5A-8B01-338DEBB8CB71}"/>
            </a:ext>
          </a:extLst>
        </xdr:cNvPr>
        <xdr:cNvSpPr/>
      </xdr:nvSpPr>
      <xdr:spPr>
        <a:xfrm>
          <a:off x="15430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99423</xdr:rowOff>
    </xdr:from>
    <xdr:to>
      <xdr:col>76</xdr:col>
      <xdr:colOff>165100</xdr:colOff>
      <xdr:row>59</xdr:row>
      <xdr:rowOff>29573</xdr:rowOff>
    </xdr:to>
    <xdr:sp macro="" textlink="">
      <xdr:nvSpPr>
        <xdr:cNvPr id="515" name="フローチャート: 判断 514">
          <a:extLst>
            <a:ext uri="{FF2B5EF4-FFF2-40B4-BE49-F238E27FC236}">
              <a16:creationId xmlns:a16="http://schemas.microsoft.com/office/drawing/2014/main" xmlns="" id="{D46E8519-163E-4C3B-8FBD-AC9D36AA81CA}"/>
            </a:ext>
          </a:extLst>
        </xdr:cNvPr>
        <xdr:cNvSpPr/>
      </xdr:nvSpPr>
      <xdr:spPr>
        <a:xfrm>
          <a:off x="14541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73297</xdr:rowOff>
    </xdr:from>
    <xdr:to>
      <xdr:col>72</xdr:col>
      <xdr:colOff>38100</xdr:colOff>
      <xdr:row>59</xdr:row>
      <xdr:rowOff>3447</xdr:rowOff>
    </xdr:to>
    <xdr:sp macro="" textlink="">
      <xdr:nvSpPr>
        <xdr:cNvPr id="516" name="フローチャート: 判断 515">
          <a:extLst>
            <a:ext uri="{FF2B5EF4-FFF2-40B4-BE49-F238E27FC236}">
              <a16:creationId xmlns:a16="http://schemas.microsoft.com/office/drawing/2014/main" xmlns="" id="{5A45338D-5634-4795-A89A-9619B3466757}"/>
            </a:ext>
          </a:extLst>
        </xdr:cNvPr>
        <xdr:cNvSpPr/>
      </xdr:nvSpPr>
      <xdr:spPr>
        <a:xfrm>
          <a:off x="13652500" y="1001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48804</xdr:rowOff>
    </xdr:from>
    <xdr:to>
      <xdr:col>67</xdr:col>
      <xdr:colOff>101600</xdr:colOff>
      <xdr:row>59</xdr:row>
      <xdr:rowOff>150404</xdr:rowOff>
    </xdr:to>
    <xdr:sp macro="" textlink="">
      <xdr:nvSpPr>
        <xdr:cNvPr id="517" name="フローチャート: 判断 516">
          <a:extLst>
            <a:ext uri="{FF2B5EF4-FFF2-40B4-BE49-F238E27FC236}">
              <a16:creationId xmlns:a16="http://schemas.microsoft.com/office/drawing/2014/main" xmlns="" id="{E2AEE548-AE8E-4810-8E1D-6DD340FE4F75}"/>
            </a:ext>
          </a:extLst>
        </xdr:cNvPr>
        <xdr:cNvSpPr/>
      </xdr:nvSpPr>
      <xdr:spPr>
        <a:xfrm>
          <a:off x="12763500" y="1016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xmlns="" id="{8C385EF5-9DC2-4AAA-BDC0-6969E8BA054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xmlns="" id="{02EA8BC2-0A98-4B91-84FD-1CFF3ED1928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xmlns="" id="{6A7C1A7A-B096-4E4E-A1CF-4FA24BDA954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xmlns="" id="{E9746E49-CF5E-4EAB-94C8-F47D768812E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xmlns="" id="{66B9D634-570D-4996-8821-256E875889B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4717</xdr:rowOff>
    </xdr:from>
    <xdr:to>
      <xdr:col>85</xdr:col>
      <xdr:colOff>177800</xdr:colOff>
      <xdr:row>58</xdr:row>
      <xdr:rowOff>106317</xdr:rowOff>
    </xdr:to>
    <xdr:sp macro="" textlink="">
      <xdr:nvSpPr>
        <xdr:cNvPr id="523" name="楕円 522">
          <a:extLst>
            <a:ext uri="{FF2B5EF4-FFF2-40B4-BE49-F238E27FC236}">
              <a16:creationId xmlns:a16="http://schemas.microsoft.com/office/drawing/2014/main" xmlns="" id="{20E8B964-1C24-42A9-9908-185D199381DB}"/>
            </a:ext>
          </a:extLst>
        </xdr:cNvPr>
        <xdr:cNvSpPr/>
      </xdr:nvSpPr>
      <xdr:spPr>
        <a:xfrm>
          <a:off x="162687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27594</xdr:rowOff>
    </xdr:from>
    <xdr:ext cx="405111" cy="259045"/>
    <xdr:sp macro="" textlink="">
      <xdr:nvSpPr>
        <xdr:cNvPr id="524" name="【学校施設】&#10;有形固定資産減価償却率該当値テキスト">
          <a:extLst>
            <a:ext uri="{FF2B5EF4-FFF2-40B4-BE49-F238E27FC236}">
              <a16:creationId xmlns:a16="http://schemas.microsoft.com/office/drawing/2014/main" xmlns="" id="{605F2E5E-8B11-40B1-AC65-0432A5FB06A1}"/>
            </a:ext>
          </a:extLst>
        </xdr:cNvPr>
        <xdr:cNvSpPr txBox="1"/>
      </xdr:nvSpPr>
      <xdr:spPr>
        <a:xfrm>
          <a:off x="16357600" y="980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133713</xdr:rowOff>
    </xdr:from>
    <xdr:to>
      <xdr:col>81</xdr:col>
      <xdr:colOff>101600</xdr:colOff>
      <xdr:row>58</xdr:row>
      <xdr:rowOff>63863</xdr:rowOff>
    </xdr:to>
    <xdr:sp macro="" textlink="">
      <xdr:nvSpPr>
        <xdr:cNvPr id="525" name="楕円 524">
          <a:extLst>
            <a:ext uri="{FF2B5EF4-FFF2-40B4-BE49-F238E27FC236}">
              <a16:creationId xmlns:a16="http://schemas.microsoft.com/office/drawing/2014/main" xmlns="" id="{B098B103-550D-4333-B292-11941483B356}"/>
            </a:ext>
          </a:extLst>
        </xdr:cNvPr>
        <xdr:cNvSpPr/>
      </xdr:nvSpPr>
      <xdr:spPr>
        <a:xfrm>
          <a:off x="15430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13063</xdr:rowOff>
    </xdr:from>
    <xdr:to>
      <xdr:col>85</xdr:col>
      <xdr:colOff>127000</xdr:colOff>
      <xdr:row>58</xdr:row>
      <xdr:rowOff>55517</xdr:rowOff>
    </xdr:to>
    <xdr:cxnSp macro="">
      <xdr:nvCxnSpPr>
        <xdr:cNvPr id="526" name="直線コネクタ 525">
          <a:extLst>
            <a:ext uri="{FF2B5EF4-FFF2-40B4-BE49-F238E27FC236}">
              <a16:creationId xmlns:a16="http://schemas.microsoft.com/office/drawing/2014/main" xmlns="" id="{79A0DDF4-994D-440A-9ED9-FDEB9E37C697}"/>
            </a:ext>
          </a:extLst>
        </xdr:cNvPr>
        <xdr:cNvCxnSpPr/>
      </xdr:nvCxnSpPr>
      <xdr:spPr>
        <a:xfrm>
          <a:off x="15481300" y="995716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140244</xdr:rowOff>
    </xdr:from>
    <xdr:to>
      <xdr:col>76</xdr:col>
      <xdr:colOff>165100</xdr:colOff>
      <xdr:row>58</xdr:row>
      <xdr:rowOff>70394</xdr:rowOff>
    </xdr:to>
    <xdr:sp macro="" textlink="">
      <xdr:nvSpPr>
        <xdr:cNvPr id="527" name="楕円 526">
          <a:extLst>
            <a:ext uri="{FF2B5EF4-FFF2-40B4-BE49-F238E27FC236}">
              <a16:creationId xmlns:a16="http://schemas.microsoft.com/office/drawing/2014/main" xmlns="" id="{0F295A49-8704-4AC9-8E23-27CD76CA1612}"/>
            </a:ext>
          </a:extLst>
        </xdr:cNvPr>
        <xdr:cNvSpPr/>
      </xdr:nvSpPr>
      <xdr:spPr>
        <a:xfrm>
          <a:off x="14541500" y="991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13063</xdr:rowOff>
    </xdr:from>
    <xdr:to>
      <xdr:col>81</xdr:col>
      <xdr:colOff>50800</xdr:colOff>
      <xdr:row>58</xdr:row>
      <xdr:rowOff>19594</xdr:rowOff>
    </xdr:to>
    <xdr:cxnSp macro="">
      <xdr:nvCxnSpPr>
        <xdr:cNvPr id="528" name="直線コネクタ 527">
          <a:extLst>
            <a:ext uri="{FF2B5EF4-FFF2-40B4-BE49-F238E27FC236}">
              <a16:creationId xmlns:a16="http://schemas.microsoft.com/office/drawing/2014/main" xmlns="" id="{3114FCEB-05B7-4A72-8762-64D699ABE6B6}"/>
            </a:ext>
          </a:extLst>
        </xdr:cNvPr>
        <xdr:cNvCxnSpPr/>
      </xdr:nvCxnSpPr>
      <xdr:spPr>
        <a:xfrm flipV="1">
          <a:off x="14592300" y="99571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65133</xdr:rowOff>
    </xdr:from>
    <xdr:to>
      <xdr:col>72</xdr:col>
      <xdr:colOff>38100</xdr:colOff>
      <xdr:row>57</xdr:row>
      <xdr:rowOff>166733</xdr:rowOff>
    </xdr:to>
    <xdr:sp macro="" textlink="">
      <xdr:nvSpPr>
        <xdr:cNvPr id="529" name="楕円 528">
          <a:extLst>
            <a:ext uri="{FF2B5EF4-FFF2-40B4-BE49-F238E27FC236}">
              <a16:creationId xmlns:a16="http://schemas.microsoft.com/office/drawing/2014/main" xmlns="" id="{72217158-C39B-4455-BD42-E3383879BC5E}"/>
            </a:ext>
          </a:extLst>
        </xdr:cNvPr>
        <xdr:cNvSpPr/>
      </xdr:nvSpPr>
      <xdr:spPr>
        <a:xfrm>
          <a:off x="13652500" y="98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115933</xdr:rowOff>
    </xdr:from>
    <xdr:to>
      <xdr:col>76</xdr:col>
      <xdr:colOff>114300</xdr:colOff>
      <xdr:row>58</xdr:row>
      <xdr:rowOff>19594</xdr:rowOff>
    </xdr:to>
    <xdr:cxnSp macro="">
      <xdr:nvCxnSpPr>
        <xdr:cNvPr id="530" name="直線コネクタ 529">
          <a:extLst>
            <a:ext uri="{FF2B5EF4-FFF2-40B4-BE49-F238E27FC236}">
              <a16:creationId xmlns:a16="http://schemas.microsoft.com/office/drawing/2014/main" xmlns="" id="{9B4DEC21-D4D5-4A04-8428-3421BBDAF52E}"/>
            </a:ext>
          </a:extLst>
        </xdr:cNvPr>
        <xdr:cNvCxnSpPr/>
      </xdr:nvCxnSpPr>
      <xdr:spPr>
        <a:xfrm>
          <a:off x="13703300" y="988858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95811</xdr:rowOff>
    </xdr:from>
    <xdr:ext cx="405111" cy="259045"/>
    <xdr:sp macro="" textlink="">
      <xdr:nvSpPr>
        <xdr:cNvPr id="531" name="n_1aveValue【学校施設】&#10;有形固定資産減価償却率">
          <a:extLst>
            <a:ext uri="{FF2B5EF4-FFF2-40B4-BE49-F238E27FC236}">
              <a16:creationId xmlns:a16="http://schemas.microsoft.com/office/drawing/2014/main" xmlns="" id="{8D43B735-304E-44A5-BFDB-0AE8400745AD}"/>
            </a:ext>
          </a:extLst>
        </xdr:cNvPr>
        <xdr:cNvSpPr txBox="1"/>
      </xdr:nvSpPr>
      <xdr:spPr>
        <a:xfrm>
          <a:off x="152660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20700</xdr:rowOff>
    </xdr:from>
    <xdr:ext cx="405111" cy="259045"/>
    <xdr:sp macro="" textlink="">
      <xdr:nvSpPr>
        <xdr:cNvPr id="532" name="n_2aveValue【学校施設】&#10;有形固定資産減価償却率">
          <a:extLst>
            <a:ext uri="{FF2B5EF4-FFF2-40B4-BE49-F238E27FC236}">
              <a16:creationId xmlns:a16="http://schemas.microsoft.com/office/drawing/2014/main" xmlns="" id="{78927C60-E351-485E-9E03-926A0AE203DF}"/>
            </a:ext>
          </a:extLst>
        </xdr:cNvPr>
        <xdr:cNvSpPr txBox="1"/>
      </xdr:nvSpPr>
      <xdr:spPr>
        <a:xfrm>
          <a:off x="14389744" y="1013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166024</xdr:rowOff>
    </xdr:from>
    <xdr:ext cx="405111" cy="259045"/>
    <xdr:sp macro="" textlink="">
      <xdr:nvSpPr>
        <xdr:cNvPr id="533" name="n_3aveValue【学校施設】&#10;有形固定資産減価償却率">
          <a:extLst>
            <a:ext uri="{FF2B5EF4-FFF2-40B4-BE49-F238E27FC236}">
              <a16:creationId xmlns:a16="http://schemas.microsoft.com/office/drawing/2014/main" xmlns="" id="{EECA6481-9B43-47C0-A9F7-36BB045DB6FA}"/>
            </a:ext>
          </a:extLst>
        </xdr:cNvPr>
        <xdr:cNvSpPr txBox="1"/>
      </xdr:nvSpPr>
      <xdr:spPr>
        <a:xfrm>
          <a:off x="13500744" y="10110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166931</xdr:rowOff>
    </xdr:from>
    <xdr:ext cx="405111" cy="259045"/>
    <xdr:sp macro="" textlink="">
      <xdr:nvSpPr>
        <xdr:cNvPr id="534" name="n_4aveValue【学校施設】&#10;有形固定資産減価償却率">
          <a:extLst>
            <a:ext uri="{FF2B5EF4-FFF2-40B4-BE49-F238E27FC236}">
              <a16:creationId xmlns:a16="http://schemas.microsoft.com/office/drawing/2014/main" xmlns="" id="{BA15A075-062C-4540-B8CF-9567E4CED0F9}"/>
            </a:ext>
          </a:extLst>
        </xdr:cNvPr>
        <xdr:cNvSpPr txBox="1"/>
      </xdr:nvSpPr>
      <xdr:spPr>
        <a:xfrm>
          <a:off x="126117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80390</xdr:rowOff>
    </xdr:from>
    <xdr:ext cx="405111" cy="259045"/>
    <xdr:sp macro="" textlink="">
      <xdr:nvSpPr>
        <xdr:cNvPr id="535" name="n_1mainValue【学校施設】&#10;有形固定資産減価償却率">
          <a:extLst>
            <a:ext uri="{FF2B5EF4-FFF2-40B4-BE49-F238E27FC236}">
              <a16:creationId xmlns:a16="http://schemas.microsoft.com/office/drawing/2014/main" xmlns="" id="{92C73C95-75BC-4605-9F06-0F4DFF7BA169}"/>
            </a:ext>
          </a:extLst>
        </xdr:cNvPr>
        <xdr:cNvSpPr txBox="1"/>
      </xdr:nvSpPr>
      <xdr:spPr>
        <a:xfrm>
          <a:off x="1526604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86921</xdr:rowOff>
    </xdr:from>
    <xdr:ext cx="405111" cy="259045"/>
    <xdr:sp macro="" textlink="">
      <xdr:nvSpPr>
        <xdr:cNvPr id="536" name="n_2mainValue【学校施設】&#10;有形固定資産減価償却率">
          <a:extLst>
            <a:ext uri="{FF2B5EF4-FFF2-40B4-BE49-F238E27FC236}">
              <a16:creationId xmlns:a16="http://schemas.microsoft.com/office/drawing/2014/main" xmlns="" id="{C1A0C65B-8D16-4552-A871-368D887FE0AD}"/>
            </a:ext>
          </a:extLst>
        </xdr:cNvPr>
        <xdr:cNvSpPr txBox="1"/>
      </xdr:nvSpPr>
      <xdr:spPr>
        <a:xfrm>
          <a:off x="14389744" y="968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11810</xdr:rowOff>
    </xdr:from>
    <xdr:ext cx="405111" cy="259045"/>
    <xdr:sp macro="" textlink="">
      <xdr:nvSpPr>
        <xdr:cNvPr id="537" name="n_3mainValue【学校施設】&#10;有形固定資産減価償却率">
          <a:extLst>
            <a:ext uri="{FF2B5EF4-FFF2-40B4-BE49-F238E27FC236}">
              <a16:creationId xmlns:a16="http://schemas.microsoft.com/office/drawing/2014/main" xmlns="" id="{9B99DCFA-5BD4-4EAC-B051-DB2E4B7682AB}"/>
            </a:ext>
          </a:extLst>
        </xdr:cNvPr>
        <xdr:cNvSpPr txBox="1"/>
      </xdr:nvSpPr>
      <xdr:spPr>
        <a:xfrm>
          <a:off x="13500744" y="961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8" name="正方形/長方形 537">
          <a:extLst>
            <a:ext uri="{FF2B5EF4-FFF2-40B4-BE49-F238E27FC236}">
              <a16:creationId xmlns:a16="http://schemas.microsoft.com/office/drawing/2014/main" xmlns="" id="{A1647FF9-2A23-4956-B622-0AABE62A057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9" name="正方形/長方形 538">
          <a:extLst>
            <a:ext uri="{FF2B5EF4-FFF2-40B4-BE49-F238E27FC236}">
              <a16:creationId xmlns:a16="http://schemas.microsoft.com/office/drawing/2014/main" xmlns="" id="{844CC021-57FE-4499-9809-317654CAE2B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0" name="正方形/長方形 539">
          <a:extLst>
            <a:ext uri="{FF2B5EF4-FFF2-40B4-BE49-F238E27FC236}">
              <a16:creationId xmlns:a16="http://schemas.microsoft.com/office/drawing/2014/main" xmlns="" id="{18299F71-CA40-4712-A2DA-DE6B6BD906C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1" name="正方形/長方形 540">
          <a:extLst>
            <a:ext uri="{FF2B5EF4-FFF2-40B4-BE49-F238E27FC236}">
              <a16:creationId xmlns:a16="http://schemas.microsoft.com/office/drawing/2014/main" xmlns="" id="{E6C13C98-9C97-46C0-96B3-4E976D4F43C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2" name="正方形/長方形 541">
          <a:extLst>
            <a:ext uri="{FF2B5EF4-FFF2-40B4-BE49-F238E27FC236}">
              <a16:creationId xmlns:a16="http://schemas.microsoft.com/office/drawing/2014/main" xmlns="" id="{E3B78AD4-B189-4234-873D-4E15A1AA7A1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3" name="正方形/長方形 542">
          <a:extLst>
            <a:ext uri="{FF2B5EF4-FFF2-40B4-BE49-F238E27FC236}">
              <a16:creationId xmlns:a16="http://schemas.microsoft.com/office/drawing/2014/main" xmlns="" id="{51EF733E-62BE-408F-8E3C-FB59767FFF8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4" name="正方形/長方形 543">
          <a:extLst>
            <a:ext uri="{FF2B5EF4-FFF2-40B4-BE49-F238E27FC236}">
              <a16:creationId xmlns:a16="http://schemas.microsoft.com/office/drawing/2014/main" xmlns="" id="{F57DE2BE-B86E-41B5-9D3D-04CC48B8614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5" name="正方形/長方形 544">
          <a:extLst>
            <a:ext uri="{FF2B5EF4-FFF2-40B4-BE49-F238E27FC236}">
              <a16:creationId xmlns:a16="http://schemas.microsoft.com/office/drawing/2014/main" xmlns="" id="{06668CE0-0D22-4FA1-B1A0-A3C642013F1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6" name="テキスト ボックス 545">
          <a:extLst>
            <a:ext uri="{FF2B5EF4-FFF2-40B4-BE49-F238E27FC236}">
              <a16:creationId xmlns:a16="http://schemas.microsoft.com/office/drawing/2014/main" xmlns="" id="{A9EA3633-A2E2-4AAB-A79F-A335AACA19D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7" name="直線コネクタ 546">
          <a:extLst>
            <a:ext uri="{FF2B5EF4-FFF2-40B4-BE49-F238E27FC236}">
              <a16:creationId xmlns:a16="http://schemas.microsoft.com/office/drawing/2014/main" xmlns="" id="{29391AEE-672D-4790-8367-5E75A4749F9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8" name="テキスト ボックス 547">
          <a:extLst>
            <a:ext uri="{FF2B5EF4-FFF2-40B4-BE49-F238E27FC236}">
              <a16:creationId xmlns:a16="http://schemas.microsoft.com/office/drawing/2014/main" xmlns="" id="{9A2E947E-C902-4C08-B3E4-C6562E622EC3}"/>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49" name="直線コネクタ 548">
          <a:extLst>
            <a:ext uri="{FF2B5EF4-FFF2-40B4-BE49-F238E27FC236}">
              <a16:creationId xmlns:a16="http://schemas.microsoft.com/office/drawing/2014/main" xmlns="" id="{3E951D3A-72F9-4D78-9FE0-817D76F601F8}"/>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0" name="テキスト ボックス 549">
          <a:extLst>
            <a:ext uri="{FF2B5EF4-FFF2-40B4-BE49-F238E27FC236}">
              <a16:creationId xmlns:a16="http://schemas.microsoft.com/office/drawing/2014/main" xmlns="" id="{99FA1D5B-658B-42AC-8895-D1EAF41325D4}"/>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1" name="直線コネクタ 550">
          <a:extLst>
            <a:ext uri="{FF2B5EF4-FFF2-40B4-BE49-F238E27FC236}">
              <a16:creationId xmlns:a16="http://schemas.microsoft.com/office/drawing/2014/main" xmlns="" id="{EABE5757-3ED3-4058-8989-FF759E2D0234}"/>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2" name="テキスト ボックス 551">
          <a:extLst>
            <a:ext uri="{FF2B5EF4-FFF2-40B4-BE49-F238E27FC236}">
              <a16:creationId xmlns:a16="http://schemas.microsoft.com/office/drawing/2014/main" xmlns="" id="{B2D1A6A6-FD83-4F08-965D-F310B02E5257}"/>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3" name="直線コネクタ 552">
          <a:extLst>
            <a:ext uri="{FF2B5EF4-FFF2-40B4-BE49-F238E27FC236}">
              <a16:creationId xmlns:a16="http://schemas.microsoft.com/office/drawing/2014/main" xmlns="" id="{6D9850A2-DFDB-4A7A-8923-2F0A7103D147}"/>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4" name="テキスト ボックス 553">
          <a:extLst>
            <a:ext uri="{FF2B5EF4-FFF2-40B4-BE49-F238E27FC236}">
              <a16:creationId xmlns:a16="http://schemas.microsoft.com/office/drawing/2014/main" xmlns="" id="{A5D2E155-AD67-41EB-97A0-DA443635C7C9}"/>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5" name="直線コネクタ 554">
          <a:extLst>
            <a:ext uri="{FF2B5EF4-FFF2-40B4-BE49-F238E27FC236}">
              <a16:creationId xmlns:a16="http://schemas.microsoft.com/office/drawing/2014/main" xmlns="" id="{00211BA4-7C68-45EA-A736-E0AA9C7E985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6" name="テキスト ボックス 555">
          <a:extLst>
            <a:ext uri="{FF2B5EF4-FFF2-40B4-BE49-F238E27FC236}">
              <a16:creationId xmlns:a16="http://schemas.microsoft.com/office/drawing/2014/main" xmlns="" id="{9C6054DD-508F-42FB-BBA7-47F195AF387F}"/>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7" name="直線コネクタ 556">
          <a:extLst>
            <a:ext uri="{FF2B5EF4-FFF2-40B4-BE49-F238E27FC236}">
              <a16:creationId xmlns:a16="http://schemas.microsoft.com/office/drawing/2014/main" xmlns="" id="{43432DA4-1B1F-40C3-AA26-914EF28B0EF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8" name="テキスト ボックス 557">
          <a:extLst>
            <a:ext uri="{FF2B5EF4-FFF2-40B4-BE49-F238E27FC236}">
              <a16:creationId xmlns:a16="http://schemas.microsoft.com/office/drawing/2014/main" xmlns="" id="{45F5426C-174F-42BC-8B18-AC0B92D2CB7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9" name="【学校施設】&#10;一人当たり面積グラフ枠">
          <a:extLst>
            <a:ext uri="{FF2B5EF4-FFF2-40B4-BE49-F238E27FC236}">
              <a16:creationId xmlns:a16="http://schemas.microsoft.com/office/drawing/2014/main" xmlns="" id="{EAB7B8F6-CE45-4AE2-A1A2-BCD1FA5A5CC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81838</xdr:rowOff>
    </xdr:from>
    <xdr:to>
      <xdr:col>116</xdr:col>
      <xdr:colOff>62864</xdr:colOff>
      <xdr:row>64</xdr:row>
      <xdr:rowOff>60351</xdr:rowOff>
    </xdr:to>
    <xdr:cxnSp macro="">
      <xdr:nvCxnSpPr>
        <xdr:cNvPr id="560" name="直線コネクタ 559">
          <a:extLst>
            <a:ext uri="{FF2B5EF4-FFF2-40B4-BE49-F238E27FC236}">
              <a16:creationId xmlns:a16="http://schemas.microsoft.com/office/drawing/2014/main" xmlns="" id="{DAACA288-08B8-40D5-9C3E-72324C3DE110}"/>
            </a:ext>
          </a:extLst>
        </xdr:cNvPr>
        <xdr:cNvCxnSpPr/>
      </xdr:nvCxnSpPr>
      <xdr:spPr>
        <a:xfrm flipV="1">
          <a:off x="22160864" y="9511588"/>
          <a:ext cx="0" cy="1521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64178</xdr:rowOff>
    </xdr:from>
    <xdr:ext cx="469744" cy="259045"/>
    <xdr:sp macro="" textlink="">
      <xdr:nvSpPr>
        <xdr:cNvPr id="561" name="【学校施設】&#10;一人当たり面積最小値テキスト">
          <a:extLst>
            <a:ext uri="{FF2B5EF4-FFF2-40B4-BE49-F238E27FC236}">
              <a16:creationId xmlns:a16="http://schemas.microsoft.com/office/drawing/2014/main" xmlns="" id="{BD1E1F89-88A5-4EC4-AA52-CD0963D1721F}"/>
            </a:ext>
          </a:extLst>
        </xdr:cNvPr>
        <xdr:cNvSpPr txBox="1"/>
      </xdr:nvSpPr>
      <xdr:spPr>
        <a:xfrm>
          <a:off x="22199600" y="110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60351</xdr:rowOff>
    </xdr:from>
    <xdr:to>
      <xdr:col>116</xdr:col>
      <xdr:colOff>152400</xdr:colOff>
      <xdr:row>64</xdr:row>
      <xdr:rowOff>60351</xdr:rowOff>
    </xdr:to>
    <xdr:cxnSp macro="">
      <xdr:nvCxnSpPr>
        <xdr:cNvPr id="562" name="直線コネクタ 561">
          <a:extLst>
            <a:ext uri="{FF2B5EF4-FFF2-40B4-BE49-F238E27FC236}">
              <a16:creationId xmlns:a16="http://schemas.microsoft.com/office/drawing/2014/main" xmlns="" id="{BAF83BD0-708C-4247-B86F-E2EFF2F20E56}"/>
            </a:ext>
          </a:extLst>
        </xdr:cNvPr>
        <xdr:cNvCxnSpPr/>
      </xdr:nvCxnSpPr>
      <xdr:spPr>
        <a:xfrm>
          <a:off x="22072600" y="110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28515</xdr:rowOff>
    </xdr:from>
    <xdr:ext cx="469744" cy="259045"/>
    <xdr:sp macro="" textlink="">
      <xdr:nvSpPr>
        <xdr:cNvPr id="563" name="【学校施設】&#10;一人当たり面積最大値テキスト">
          <a:extLst>
            <a:ext uri="{FF2B5EF4-FFF2-40B4-BE49-F238E27FC236}">
              <a16:creationId xmlns:a16="http://schemas.microsoft.com/office/drawing/2014/main" xmlns="" id="{8BB87AB9-E938-44DC-A235-11F9B5A10DC0}"/>
            </a:ext>
          </a:extLst>
        </xdr:cNvPr>
        <xdr:cNvSpPr txBox="1"/>
      </xdr:nvSpPr>
      <xdr:spPr>
        <a:xfrm>
          <a:off x="22199600" y="928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81838</xdr:rowOff>
    </xdr:from>
    <xdr:to>
      <xdr:col>116</xdr:col>
      <xdr:colOff>152400</xdr:colOff>
      <xdr:row>55</xdr:row>
      <xdr:rowOff>81838</xdr:rowOff>
    </xdr:to>
    <xdr:cxnSp macro="">
      <xdr:nvCxnSpPr>
        <xdr:cNvPr id="564" name="直線コネクタ 563">
          <a:extLst>
            <a:ext uri="{FF2B5EF4-FFF2-40B4-BE49-F238E27FC236}">
              <a16:creationId xmlns:a16="http://schemas.microsoft.com/office/drawing/2014/main" xmlns="" id="{879CEBB3-936D-4996-8F8B-DF8918EA54BC}"/>
            </a:ext>
          </a:extLst>
        </xdr:cNvPr>
        <xdr:cNvCxnSpPr/>
      </xdr:nvCxnSpPr>
      <xdr:spPr>
        <a:xfrm>
          <a:off x="22072600" y="9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137024</xdr:rowOff>
    </xdr:from>
    <xdr:ext cx="469744" cy="259045"/>
    <xdr:sp macro="" textlink="">
      <xdr:nvSpPr>
        <xdr:cNvPr id="565" name="【学校施設】&#10;一人当たり面積平均値テキスト">
          <a:extLst>
            <a:ext uri="{FF2B5EF4-FFF2-40B4-BE49-F238E27FC236}">
              <a16:creationId xmlns:a16="http://schemas.microsoft.com/office/drawing/2014/main" xmlns="" id="{2DE4D8A5-7453-4D48-A9D5-95EC04442A9E}"/>
            </a:ext>
          </a:extLst>
        </xdr:cNvPr>
        <xdr:cNvSpPr txBox="1"/>
      </xdr:nvSpPr>
      <xdr:spPr>
        <a:xfrm>
          <a:off x="22199600" y="10424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158597</xdr:rowOff>
    </xdr:from>
    <xdr:to>
      <xdr:col>116</xdr:col>
      <xdr:colOff>114300</xdr:colOff>
      <xdr:row>61</xdr:row>
      <xdr:rowOff>88747</xdr:rowOff>
    </xdr:to>
    <xdr:sp macro="" textlink="">
      <xdr:nvSpPr>
        <xdr:cNvPr id="566" name="フローチャート: 判断 565">
          <a:extLst>
            <a:ext uri="{FF2B5EF4-FFF2-40B4-BE49-F238E27FC236}">
              <a16:creationId xmlns:a16="http://schemas.microsoft.com/office/drawing/2014/main" xmlns="" id="{A9F9E98D-FD6B-4C64-97A5-8E382099A67A}"/>
            </a:ext>
          </a:extLst>
        </xdr:cNvPr>
        <xdr:cNvSpPr/>
      </xdr:nvSpPr>
      <xdr:spPr>
        <a:xfrm>
          <a:off x="22110700" y="1044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17323</xdr:rowOff>
    </xdr:from>
    <xdr:to>
      <xdr:col>112</xdr:col>
      <xdr:colOff>38100</xdr:colOff>
      <xdr:row>61</xdr:row>
      <xdr:rowOff>118923</xdr:rowOff>
    </xdr:to>
    <xdr:sp macro="" textlink="">
      <xdr:nvSpPr>
        <xdr:cNvPr id="567" name="フローチャート: 判断 566">
          <a:extLst>
            <a:ext uri="{FF2B5EF4-FFF2-40B4-BE49-F238E27FC236}">
              <a16:creationId xmlns:a16="http://schemas.microsoft.com/office/drawing/2014/main" xmlns="" id="{0F8D11CA-8204-479C-B1B1-E5BE21B4D0E9}"/>
            </a:ext>
          </a:extLst>
        </xdr:cNvPr>
        <xdr:cNvSpPr/>
      </xdr:nvSpPr>
      <xdr:spPr>
        <a:xfrm>
          <a:off x="21272500" y="1047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36068</xdr:rowOff>
    </xdr:from>
    <xdr:to>
      <xdr:col>107</xdr:col>
      <xdr:colOff>101600</xdr:colOff>
      <xdr:row>60</xdr:row>
      <xdr:rowOff>137668</xdr:rowOff>
    </xdr:to>
    <xdr:sp macro="" textlink="">
      <xdr:nvSpPr>
        <xdr:cNvPr id="568" name="フローチャート: 判断 567">
          <a:extLst>
            <a:ext uri="{FF2B5EF4-FFF2-40B4-BE49-F238E27FC236}">
              <a16:creationId xmlns:a16="http://schemas.microsoft.com/office/drawing/2014/main" xmlns="" id="{4E2A4A69-78AC-4E3F-859B-F74EFE6C5D81}"/>
            </a:ext>
          </a:extLst>
        </xdr:cNvPr>
        <xdr:cNvSpPr/>
      </xdr:nvSpPr>
      <xdr:spPr>
        <a:xfrm>
          <a:off x="20383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118821</xdr:rowOff>
    </xdr:from>
    <xdr:to>
      <xdr:col>102</xdr:col>
      <xdr:colOff>165100</xdr:colOff>
      <xdr:row>62</xdr:row>
      <xdr:rowOff>48971</xdr:rowOff>
    </xdr:to>
    <xdr:sp macro="" textlink="">
      <xdr:nvSpPr>
        <xdr:cNvPr id="569" name="フローチャート: 判断 568">
          <a:extLst>
            <a:ext uri="{FF2B5EF4-FFF2-40B4-BE49-F238E27FC236}">
              <a16:creationId xmlns:a16="http://schemas.microsoft.com/office/drawing/2014/main" xmlns="" id="{BFA7CFF2-BBF5-403F-8496-C094CB24CC13}"/>
            </a:ext>
          </a:extLst>
        </xdr:cNvPr>
        <xdr:cNvSpPr/>
      </xdr:nvSpPr>
      <xdr:spPr>
        <a:xfrm>
          <a:off x="19494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51613</xdr:rowOff>
    </xdr:from>
    <xdr:to>
      <xdr:col>98</xdr:col>
      <xdr:colOff>38100</xdr:colOff>
      <xdr:row>62</xdr:row>
      <xdr:rowOff>153213</xdr:rowOff>
    </xdr:to>
    <xdr:sp macro="" textlink="">
      <xdr:nvSpPr>
        <xdr:cNvPr id="570" name="フローチャート: 判断 569">
          <a:extLst>
            <a:ext uri="{FF2B5EF4-FFF2-40B4-BE49-F238E27FC236}">
              <a16:creationId xmlns:a16="http://schemas.microsoft.com/office/drawing/2014/main" xmlns="" id="{B8B3FC8C-5295-464B-965B-F4191CAED5EA}"/>
            </a:ext>
          </a:extLst>
        </xdr:cNvPr>
        <xdr:cNvSpPr/>
      </xdr:nvSpPr>
      <xdr:spPr>
        <a:xfrm>
          <a:off x="18605500" y="1068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xmlns="" id="{B2CE94E3-5833-4E83-9F50-F9AC2E8D51E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xmlns="" id="{204E8D01-9AFB-430D-A15C-4C6CA3D846E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xmlns="" id="{8F62AFEB-196C-4FDF-A80F-FDA9DE2D247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xmlns="" id="{BEC4C762-AEBE-4EDC-8A80-066A9109F40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xmlns="" id="{2DF0E90F-3E71-44CD-9BE1-2C4F4C42A9E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35154</xdr:rowOff>
    </xdr:from>
    <xdr:to>
      <xdr:col>116</xdr:col>
      <xdr:colOff>114300</xdr:colOff>
      <xdr:row>60</xdr:row>
      <xdr:rowOff>136754</xdr:rowOff>
    </xdr:to>
    <xdr:sp macro="" textlink="">
      <xdr:nvSpPr>
        <xdr:cNvPr id="576" name="楕円 575">
          <a:extLst>
            <a:ext uri="{FF2B5EF4-FFF2-40B4-BE49-F238E27FC236}">
              <a16:creationId xmlns:a16="http://schemas.microsoft.com/office/drawing/2014/main" xmlns="" id="{64903326-A081-4DDE-9A96-AFE58D02E3E8}"/>
            </a:ext>
          </a:extLst>
        </xdr:cNvPr>
        <xdr:cNvSpPr/>
      </xdr:nvSpPr>
      <xdr:spPr>
        <a:xfrm>
          <a:off x="22110700" y="1032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58031</xdr:rowOff>
    </xdr:from>
    <xdr:ext cx="469744" cy="259045"/>
    <xdr:sp macro="" textlink="">
      <xdr:nvSpPr>
        <xdr:cNvPr id="577" name="【学校施設】&#10;一人当たり面積該当値テキスト">
          <a:extLst>
            <a:ext uri="{FF2B5EF4-FFF2-40B4-BE49-F238E27FC236}">
              <a16:creationId xmlns:a16="http://schemas.microsoft.com/office/drawing/2014/main" xmlns="" id="{70BCDA80-D8D7-4B1A-A234-66922ACDAAA6}"/>
            </a:ext>
          </a:extLst>
        </xdr:cNvPr>
        <xdr:cNvSpPr txBox="1"/>
      </xdr:nvSpPr>
      <xdr:spPr>
        <a:xfrm>
          <a:off x="22199600" y="10173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57099</xdr:rowOff>
    </xdr:from>
    <xdr:to>
      <xdr:col>112</xdr:col>
      <xdr:colOff>38100</xdr:colOff>
      <xdr:row>60</xdr:row>
      <xdr:rowOff>158699</xdr:rowOff>
    </xdr:to>
    <xdr:sp macro="" textlink="">
      <xdr:nvSpPr>
        <xdr:cNvPr id="578" name="楕円 577">
          <a:extLst>
            <a:ext uri="{FF2B5EF4-FFF2-40B4-BE49-F238E27FC236}">
              <a16:creationId xmlns:a16="http://schemas.microsoft.com/office/drawing/2014/main" xmlns="" id="{ED336B18-36BD-44E0-A5F4-46FC5E863D89}"/>
            </a:ext>
          </a:extLst>
        </xdr:cNvPr>
        <xdr:cNvSpPr/>
      </xdr:nvSpPr>
      <xdr:spPr>
        <a:xfrm>
          <a:off x="21272500" y="1034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85954</xdr:rowOff>
    </xdr:from>
    <xdr:to>
      <xdr:col>116</xdr:col>
      <xdr:colOff>63500</xdr:colOff>
      <xdr:row>60</xdr:row>
      <xdr:rowOff>107899</xdr:rowOff>
    </xdr:to>
    <xdr:cxnSp macro="">
      <xdr:nvCxnSpPr>
        <xdr:cNvPr id="579" name="直線コネクタ 578">
          <a:extLst>
            <a:ext uri="{FF2B5EF4-FFF2-40B4-BE49-F238E27FC236}">
              <a16:creationId xmlns:a16="http://schemas.microsoft.com/office/drawing/2014/main" xmlns="" id="{C7F679B9-A1C2-4A21-85D7-BA123902AF95}"/>
            </a:ext>
          </a:extLst>
        </xdr:cNvPr>
        <xdr:cNvCxnSpPr/>
      </xdr:nvCxnSpPr>
      <xdr:spPr>
        <a:xfrm flipV="1">
          <a:off x="21323300" y="10372954"/>
          <a:ext cx="8382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122021</xdr:rowOff>
    </xdr:from>
    <xdr:to>
      <xdr:col>107</xdr:col>
      <xdr:colOff>101600</xdr:colOff>
      <xdr:row>59</xdr:row>
      <xdr:rowOff>52171</xdr:rowOff>
    </xdr:to>
    <xdr:sp macro="" textlink="">
      <xdr:nvSpPr>
        <xdr:cNvPr id="580" name="楕円 579">
          <a:extLst>
            <a:ext uri="{FF2B5EF4-FFF2-40B4-BE49-F238E27FC236}">
              <a16:creationId xmlns:a16="http://schemas.microsoft.com/office/drawing/2014/main" xmlns="" id="{3E3E970B-E941-43CA-9B8D-389893E2DEA4}"/>
            </a:ext>
          </a:extLst>
        </xdr:cNvPr>
        <xdr:cNvSpPr/>
      </xdr:nvSpPr>
      <xdr:spPr>
        <a:xfrm>
          <a:off x="20383500" y="1006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1371</xdr:rowOff>
    </xdr:from>
    <xdr:to>
      <xdr:col>111</xdr:col>
      <xdr:colOff>177800</xdr:colOff>
      <xdr:row>60</xdr:row>
      <xdr:rowOff>107899</xdr:rowOff>
    </xdr:to>
    <xdr:cxnSp macro="">
      <xdr:nvCxnSpPr>
        <xdr:cNvPr id="581" name="直線コネクタ 580">
          <a:extLst>
            <a:ext uri="{FF2B5EF4-FFF2-40B4-BE49-F238E27FC236}">
              <a16:creationId xmlns:a16="http://schemas.microsoft.com/office/drawing/2014/main" xmlns="" id="{288C14C8-6A47-4743-A7ED-45F309BD1EB3}"/>
            </a:ext>
          </a:extLst>
        </xdr:cNvPr>
        <xdr:cNvCxnSpPr/>
      </xdr:nvCxnSpPr>
      <xdr:spPr>
        <a:xfrm>
          <a:off x="20434300" y="10116921"/>
          <a:ext cx="889000" cy="27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163170</xdr:rowOff>
    </xdr:from>
    <xdr:to>
      <xdr:col>102</xdr:col>
      <xdr:colOff>165100</xdr:colOff>
      <xdr:row>57</xdr:row>
      <xdr:rowOff>93320</xdr:rowOff>
    </xdr:to>
    <xdr:sp macro="" textlink="">
      <xdr:nvSpPr>
        <xdr:cNvPr id="582" name="楕円 581">
          <a:extLst>
            <a:ext uri="{FF2B5EF4-FFF2-40B4-BE49-F238E27FC236}">
              <a16:creationId xmlns:a16="http://schemas.microsoft.com/office/drawing/2014/main" xmlns="" id="{86ECC1C9-BA41-4B02-A905-5053672770B1}"/>
            </a:ext>
          </a:extLst>
        </xdr:cNvPr>
        <xdr:cNvSpPr/>
      </xdr:nvSpPr>
      <xdr:spPr>
        <a:xfrm>
          <a:off x="19494500" y="976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42520</xdr:rowOff>
    </xdr:from>
    <xdr:to>
      <xdr:col>107</xdr:col>
      <xdr:colOff>50800</xdr:colOff>
      <xdr:row>59</xdr:row>
      <xdr:rowOff>1371</xdr:rowOff>
    </xdr:to>
    <xdr:cxnSp macro="">
      <xdr:nvCxnSpPr>
        <xdr:cNvPr id="583" name="直線コネクタ 582">
          <a:extLst>
            <a:ext uri="{FF2B5EF4-FFF2-40B4-BE49-F238E27FC236}">
              <a16:creationId xmlns:a16="http://schemas.microsoft.com/office/drawing/2014/main" xmlns="" id="{2841796E-4188-4E62-8FDD-BFA8E559C714}"/>
            </a:ext>
          </a:extLst>
        </xdr:cNvPr>
        <xdr:cNvCxnSpPr/>
      </xdr:nvCxnSpPr>
      <xdr:spPr>
        <a:xfrm>
          <a:off x="19545300" y="9815170"/>
          <a:ext cx="889000" cy="30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110050</xdr:rowOff>
    </xdr:from>
    <xdr:ext cx="469744" cy="259045"/>
    <xdr:sp macro="" textlink="">
      <xdr:nvSpPr>
        <xdr:cNvPr id="584" name="n_1aveValue【学校施設】&#10;一人当たり面積">
          <a:extLst>
            <a:ext uri="{FF2B5EF4-FFF2-40B4-BE49-F238E27FC236}">
              <a16:creationId xmlns:a16="http://schemas.microsoft.com/office/drawing/2014/main" xmlns="" id="{85687A52-7601-4A9E-A4C6-1BCA2A4F26A9}"/>
            </a:ext>
          </a:extLst>
        </xdr:cNvPr>
        <xdr:cNvSpPr txBox="1"/>
      </xdr:nvSpPr>
      <xdr:spPr>
        <a:xfrm>
          <a:off x="21075727" y="1056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128795</xdr:rowOff>
    </xdr:from>
    <xdr:ext cx="469744" cy="259045"/>
    <xdr:sp macro="" textlink="">
      <xdr:nvSpPr>
        <xdr:cNvPr id="585" name="n_2aveValue【学校施設】&#10;一人当たり面積">
          <a:extLst>
            <a:ext uri="{FF2B5EF4-FFF2-40B4-BE49-F238E27FC236}">
              <a16:creationId xmlns:a16="http://schemas.microsoft.com/office/drawing/2014/main" xmlns="" id="{0DD2FEDA-5506-4009-82CB-98D2DEB575BB}"/>
            </a:ext>
          </a:extLst>
        </xdr:cNvPr>
        <xdr:cNvSpPr txBox="1"/>
      </xdr:nvSpPr>
      <xdr:spPr>
        <a:xfrm>
          <a:off x="20199427" y="1041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40098</xdr:rowOff>
    </xdr:from>
    <xdr:ext cx="469744" cy="259045"/>
    <xdr:sp macro="" textlink="">
      <xdr:nvSpPr>
        <xdr:cNvPr id="586" name="n_3aveValue【学校施設】&#10;一人当たり面積">
          <a:extLst>
            <a:ext uri="{FF2B5EF4-FFF2-40B4-BE49-F238E27FC236}">
              <a16:creationId xmlns:a16="http://schemas.microsoft.com/office/drawing/2014/main" xmlns="" id="{BE4E159E-E6D0-4DB1-8792-2557F9D08E6D}"/>
            </a:ext>
          </a:extLst>
        </xdr:cNvPr>
        <xdr:cNvSpPr txBox="1"/>
      </xdr:nvSpPr>
      <xdr:spPr>
        <a:xfrm>
          <a:off x="19310427" y="1066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169740</xdr:rowOff>
    </xdr:from>
    <xdr:ext cx="469744" cy="259045"/>
    <xdr:sp macro="" textlink="">
      <xdr:nvSpPr>
        <xdr:cNvPr id="587" name="n_4aveValue【学校施設】&#10;一人当たり面積">
          <a:extLst>
            <a:ext uri="{FF2B5EF4-FFF2-40B4-BE49-F238E27FC236}">
              <a16:creationId xmlns:a16="http://schemas.microsoft.com/office/drawing/2014/main" xmlns="" id="{94C6D2BD-9C53-47E6-B7CE-9BDB8C9D21EB}"/>
            </a:ext>
          </a:extLst>
        </xdr:cNvPr>
        <xdr:cNvSpPr txBox="1"/>
      </xdr:nvSpPr>
      <xdr:spPr>
        <a:xfrm>
          <a:off x="18421427" y="1045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3776</xdr:rowOff>
    </xdr:from>
    <xdr:ext cx="469744" cy="259045"/>
    <xdr:sp macro="" textlink="">
      <xdr:nvSpPr>
        <xdr:cNvPr id="588" name="n_1mainValue【学校施設】&#10;一人当たり面積">
          <a:extLst>
            <a:ext uri="{FF2B5EF4-FFF2-40B4-BE49-F238E27FC236}">
              <a16:creationId xmlns:a16="http://schemas.microsoft.com/office/drawing/2014/main" xmlns="" id="{3C02D220-D18A-46E8-AF8D-D1D180851324}"/>
            </a:ext>
          </a:extLst>
        </xdr:cNvPr>
        <xdr:cNvSpPr txBox="1"/>
      </xdr:nvSpPr>
      <xdr:spPr>
        <a:xfrm>
          <a:off x="21075727" y="1011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68698</xdr:rowOff>
    </xdr:from>
    <xdr:ext cx="469744" cy="259045"/>
    <xdr:sp macro="" textlink="">
      <xdr:nvSpPr>
        <xdr:cNvPr id="589" name="n_2mainValue【学校施設】&#10;一人当たり面積">
          <a:extLst>
            <a:ext uri="{FF2B5EF4-FFF2-40B4-BE49-F238E27FC236}">
              <a16:creationId xmlns:a16="http://schemas.microsoft.com/office/drawing/2014/main" xmlns="" id="{F23D3BBA-86C2-4EF1-A7E1-9C3DB1B41AFD}"/>
            </a:ext>
          </a:extLst>
        </xdr:cNvPr>
        <xdr:cNvSpPr txBox="1"/>
      </xdr:nvSpPr>
      <xdr:spPr>
        <a:xfrm>
          <a:off x="20199427" y="98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109847</xdr:rowOff>
    </xdr:from>
    <xdr:ext cx="469744" cy="259045"/>
    <xdr:sp macro="" textlink="">
      <xdr:nvSpPr>
        <xdr:cNvPr id="590" name="n_3mainValue【学校施設】&#10;一人当たり面積">
          <a:extLst>
            <a:ext uri="{FF2B5EF4-FFF2-40B4-BE49-F238E27FC236}">
              <a16:creationId xmlns:a16="http://schemas.microsoft.com/office/drawing/2014/main" xmlns="" id="{910E0869-95D8-4423-97A9-C99610F5BD29}"/>
            </a:ext>
          </a:extLst>
        </xdr:cNvPr>
        <xdr:cNvSpPr txBox="1"/>
      </xdr:nvSpPr>
      <xdr:spPr>
        <a:xfrm>
          <a:off x="19310427" y="953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1" name="正方形/長方形 590">
          <a:extLst>
            <a:ext uri="{FF2B5EF4-FFF2-40B4-BE49-F238E27FC236}">
              <a16:creationId xmlns:a16="http://schemas.microsoft.com/office/drawing/2014/main" xmlns="" id="{DA3BE7B8-9753-4A4E-A790-C2C1E279654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2" name="正方形/長方形 591">
          <a:extLst>
            <a:ext uri="{FF2B5EF4-FFF2-40B4-BE49-F238E27FC236}">
              <a16:creationId xmlns:a16="http://schemas.microsoft.com/office/drawing/2014/main" xmlns="" id="{1E4CC7A2-BE9C-496E-ADC7-8690A6747A5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3" name="正方形/長方形 592">
          <a:extLst>
            <a:ext uri="{FF2B5EF4-FFF2-40B4-BE49-F238E27FC236}">
              <a16:creationId xmlns:a16="http://schemas.microsoft.com/office/drawing/2014/main" xmlns="" id="{61F9CFEF-6D07-4EAC-ADC5-7B0F78D6CB0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4" name="正方形/長方形 593">
          <a:extLst>
            <a:ext uri="{FF2B5EF4-FFF2-40B4-BE49-F238E27FC236}">
              <a16:creationId xmlns:a16="http://schemas.microsoft.com/office/drawing/2014/main" xmlns="" id="{568862F2-2729-4219-B045-8C620758069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5" name="正方形/長方形 594">
          <a:extLst>
            <a:ext uri="{FF2B5EF4-FFF2-40B4-BE49-F238E27FC236}">
              <a16:creationId xmlns:a16="http://schemas.microsoft.com/office/drawing/2014/main" xmlns="" id="{FBABB7C9-883B-4FB5-9FE6-4DB573DA163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6" name="正方形/長方形 595">
          <a:extLst>
            <a:ext uri="{FF2B5EF4-FFF2-40B4-BE49-F238E27FC236}">
              <a16:creationId xmlns:a16="http://schemas.microsoft.com/office/drawing/2014/main" xmlns="" id="{608F34A1-E2E9-4E77-9322-5D079F2146F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7" name="正方形/長方形 596">
          <a:extLst>
            <a:ext uri="{FF2B5EF4-FFF2-40B4-BE49-F238E27FC236}">
              <a16:creationId xmlns:a16="http://schemas.microsoft.com/office/drawing/2014/main" xmlns="" id="{E7FF119E-8D04-4727-A597-5411D3466A5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正方形/長方形 597">
          <a:extLst>
            <a:ext uri="{FF2B5EF4-FFF2-40B4-BE49-F238E27FC236}">
              <a16:creationId xmlns:a16="http://schemas.microsoft.com/office/drawing/2014/main" xmlns="" id="{03D043E7-E601-4F4A-B9E5-540BE19958F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a:extLst>
            <a:ext uri="{FF2B5EF4-FFF2-40B4-BE49-F238E27FC236}">
              <a16:creationId xmlns:a16="http://schemas.microsoft.com/office/drawing/2014/main" xmlns="" id="{B1FD5EA4-D418-4B07-B990-39C6DECDA64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a:extLst>
            <a:ext uri="{FF2B5EF4-FFF2-40B4-BE49-F238E27FC236}">
              <a16:creationId xmlns:a16="http://schemas.microsoft.com/office/drawing/2014/main" xmlns="" id="{5ECBF722-C0C8-487A-B197-A02D51085B8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a:extLst>
            <a:ext uri="{FF2B5EF4-FFF2-40B4-BE49-F238E27FC236}">
              <a16:creationId xmlns:a16="http://schemas.microsoft.com/office/drawing/2014/main" xmlns="" id="{A3283BED-AEAE-4DCC-BCCE-8667A598983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a:extLst>
            <a:ext uri="{FF2B5EF4-FFF2-40B4-BE49-F238E27FC236}">
              <a16:creationId xmlns:a16="http://schemas.microsoft.com/office/drawing/2014/main" xmlns="" id="{2D71542B-3092-40BC-9B9F-D2AC8B12CC4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a:extLst>
            <a:ext uri="{FF2B5EF4-FFF2-40B4-BE49-F238E27FC236}">
              <a16:creationId xmlns:a16="http://schemas.microsoft.com/office/drawing/2014/main" xmlns="" id="{C89F6413-80A5-47C3-A5FA-A2DE6FDB256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a:extLst>
            <a:ext uri="{FF2B5EF4-FFF2-40B4-BE49-F238E27FC236}">
              <a16:creationId xmlns:a16="http://schemas.microsoft.com/office/drawing/2014/main" xmlns="" id="{491B20B6-137A-4495-93BB-C5C8EF5A86B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a:extLst>
            <a:ext uri="{FF2B5EF4-FFF2-40B4-BE49-F238E27FC236}">
              <a16:creationId xmlns:a16="http://schemas.microsoft.com/office/drawing/2014/main" xmlns="" id="{1EF9E8C0-6873-4CBD-A04A-B7D33912505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a:extLst>
            <a:ext uri="{FF2B5EF4-FFF2-40B4-BE49-F238E27FC236}">
              <a16:creationId xmlns:a16="http://schemas.microsoft.com/office/drawing/2014/main" xmlns="" id="{8066B5B9-2411-4175-AB30-8438AE12509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7" name="正方形/長方形 606">
          <a:extLst>
            <a:ext uri="{FF2B5EF4-FFF2-40B4-BE49-F238E27FC236}">
              <a16:creationId xmlns:a16="http://schemas.microsoft.com/office/drawing/2014/main" xmlns="" id="{2CAC04F8-214B-4479-A523-69DB28E2939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8" name="正方形/長方形 607">
          <a:extLst>
            <a:ext uri="{FF2B5EF4-FFF2-40B4-BE49-F238E27FC236}">
              <a16:creationId xmlns:a16="http://schemas.microsoft.com/office/drawing/2014/main" xmlns="" id="{768C3C07-DBC9-47DA-B71F-A2CC6AED107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9" name="正方形/長方形 608">
          <a:extLst>
            <a:ext uri="{FF2B5EF4-FFF2-40B4-BE49-F238E27FC236}">
              <a16:creationId xmlns:a16="http://schemas.microsoft.com/office/drawing/2014/main" xmlns="" id="{DB5EA253-A535-43F5-80BF-AC88FDD7FA7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0" name="正方形/長方形 609">
          <a:extLst>
            <a:ext uri="{FF2B5EF4-FFF2-40B4-BE49-F238E27FC236}">
              <a16:creationId xmlns:a16="http://schemas.microsoft.com/office/drawing/2014/main" xmlns="" id="{7484F30C-0A8B-457B-8E55-9B63E3AE87C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1" name="正方形/長方形 610">
          <a:extLst>
            <a:ext uri="{FF2B5EF4-FFF2-40B4-BE49-F238E27FC236}">
              <a16:creationId xmlns:a16="http://schemas.microsoft.com/office/drawing/2014/main" xmlns="" id="{FC4578FA-52FC-434D-8B19-2FB2909B8C1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2" name="正方形/長方形 611">
          <a:extLst>
            <a:ext uri="{FF2B5EF4-FFF2-40B4-BE49-F238E27FC236}">
              <a16:creationId xmlns:a16="http://schemas.microsoft.com/office/drawing/2014/main" xmlns="" id="{7D6EE349-45C8-4E78-9E1A-32783EE189B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3" name="正方形/長方形 612">
          <a:extLst>
            <a:ext uri="{FF2B5EF4-FFF2-40B4-BE49-F238E27FC236}">
              <a16:creationId xmlns:a16="http://schemas.microsoft.com/office/drawing/2014/main" xmlns="" id="{6863D29A-35A0-4E45-ABA2-51DF6C0FA9C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4" name="正方形/長方形 613">
          <a:extLst>
            <a:ext uri="{FF2B5EF4-FFF2-40B4-BE49-F238E27FC236}">
              <a16:creationId xmlns:a16="http://schemas.microsoft.com/office/drawing/2014/main" xmlns="" id="{052B738B-228B-4356-8B3B-43CE4A78881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5" name="テキスト ボックス 614">
          <a:extLst>
            <a:ext uri="{FF2B5EF4-FFF2-40B4-BE49-F238E27FC236}">
              <a16:creationId xmlns:a16="http://schemas.microsoft.com/office/drawing/2014/main" xmlns="" id="{5C2C076C-96C1-4240-B8CF-5FFA16A54A9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6" name="直線コネクタ 615">
          <a:extLst>
            <a:ext uri="{FF2B5EF4-FFF2-40B4-BE49-F238E27FC236}">
              <a16:creationId xmlns:a16="http://schemas.microsoft.com/office/drawing/2014/main" xmlns="" id="{C3ED9D24-73D6-4F90-A5BB-4C799F0E703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7" name="テキスト ボックス 616">
          <a:extLst>
            <a:ext uri="{FF2B5EF4-FFF2-40B4-BE49-F238E27FC236}">
              <a16:creationId xmlns:a16="http://schemas.microsoft.com/office/drawing/2014/main" xmlns="" id="{25728B7D-7136-4846-B73B-92130A8A610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18" name="直線コネクタ 617">
          <a:extLst>
            <a:ext uri="{FF2B5EF4-FFF2-40B4-BE49-F238E27FC236}">
              <a16:creationId xmlns:a16="http://schemas.microsoft.com/office/drawing/2014/main" xmlns="" id="{FDE5DD06-E01A-4E28-AAFE-1051009467B4}"/>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19" name="テキスト ボックス 618">
          <a:extLst>
            <a:ext uri="{FF2B5EF4-FFF2-40B4-BE49-F238E27FC236}">
              <a16:creationId xmlns:a16="http://schemas.microsoft.com/office/drawing/2014/main" xmlns="" id="{C1BEECD9-4828-4344-8E63-9E86CDA012BB}"/>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0" name="直線コネクタ 619">
          <a:extLst>
            <a:ext uri="{FF2B5EF4-FFF2-40B4-BE49-F238E27FC236}">
              <a16:creationId xmlns:a16="http://schemas.microsoft.com/office/drawing/2014/main" xmlns="" id="{51B58AC1-4242-4D08-B551-FF52AD078CBF}"/>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1" name="テキスト ボックス 620">
          <a:extLst>
            <a:ext uri="{FF2B5EF4-FFF2-40B4-BE49-F238E27FC236}">
              <a16:creationId xmlns:a16="http://schemas.microsoft.com/office/drawing/2014/main" xmlns="" id="{ECD806C2-F4B2-4977-BE34-B2D55EBD5FF8}"/>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2" name="直線コネクタ 621">
          <a:extLst>
            <a:ext uri="{FF2B5EF4-FFF2-40B4-BE49-F238E27FC236}">
              <a16:creationId xmlns:a16="http://schemas.microsoft.com/office/drawing/2014/main" xmlns="" id="{FADB5575-C2D9-47CA-A11B-BC93CC742985}"/>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3" name="テキスト ボックス 622">
          <a:extLst>
            <a:ext uri="{FF2B5EF4-FFF2-40B4-BE49-F238E27FC236}">
              <a16:creationId xmlns:a16="http://schemas.microsoft.com/office/drawing/2014/main" xmlns="" id="{D3B0C751-B6C1-4F8F-9AC4-E2522FEA2CA2}"/>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4" name="直線コネクタ 623">
          <a:extLst>
            <a:ext uri="{FF2B5EF4-FFF2-40B4-BE49-F238E27FC236}">
              <a16:creationId xmlns:a16="http://schemas.microsoft.com/office/drawing/2014/main" xmlns="" id="{BA256AF9-702D-4466-874D-44A734820FDC}"/>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25" name="テキスト ボックス 624">
          <a:extLst>
            <a:ext uri="{FF2B5EF4-FFF2-40B4-BE49-F238E27FC236}">
              <a16:creationId xmlns:a16="http://schemas.microsoft.com/office/drawing/2014/main" xmlns="" id="{5EE3A141-5441-4053-9609-36E1B48C1862}"/>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6" name="直線コネクタ 625">
          <a:extLst>
            <a:ext uri="{FF2B5EF4-FFF2-40B4-BE49-F238E27FC236}">
              <a16:creationId xmlns:a16="http://schemas.microsoft.com/office/drawing/2014/main" xmlns="" id="{1019DD4D-BF11-42F4-9F9E-E56F79AF4B3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27" name="テキスト ボックス 626">
          <a:extLst>
            <a:ext uri="{FF2B5EF4-FFF2-40B4-BE49-F238E27FC236}">
              <a16:creationId xmlns:a16="http://schemas.microsoft.com/office/drawing/2014/main" xmlns="" id="{10C375EF-A0CB-4CBD-9F2A-B16A19F0A156}"/>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8" name="【公民館】&#10;有形固定資産減価償却率グラフ枠">
          <a:extLst>
            <a:ext uri="{FF2B5EF4-FFF2-40B4-BE49-F238E27FC236}">
              <a16:creationId xmlns:a16="http://schemas.microsoft.com/office/drawing/2014/main" xmlns="" id="{EB75EBAF-C7A2-4637-B9C8-C5BF9579BEB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153924</xdr:rowOff>
    </xdr:from>
    <xdr:to>
      <xdr:col>85</xdr:col>
      <xdr:colOff>126364</xdr:colOff>
      <xdr:row>108</xdr:row>
      <xdr:rowOff>76200</xdr:rowOff>
    </xdr:to>
    <xdr:cxnSp macro="">
      <xdr:nvCxnSpPr>
        <xdr:cNvPr id="629" name="直線コネクタ 628">
          <a:extLst>
            <a:ext uri="{FF2B5EF4-FFF2-40B4-BE49-F238E27FC236}">
              <a16:creationId xmlns:a16="http://schemas.microsoft.com/office/drawing/2014/main" xmlns="" id="{BC0083B5-F51D-4C1C-9274-BEFAB21F92EC}"/>
            </a:ext>
          </a:extLst>
        </xdr:cNvPr>
        <xdr:cNvCxnSpPr/>
      </xdr:nvCxnSpPr>
      <xdr:spPr>
        <a:xfrm flipV="1">
          <a:off x="16318864" y="17127474"/>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30" name="【公民館】&#10;有形固定資産減価償却率最小値テキスト">
          <a:extLst>
            <a:ext uri="{FF2B5EF4-FFF2-40B4-BE49-F238E27FC236}">
              <a16:creationId xmlns:a16="http://schemas.microsoft.com/office/drawing/2014/main" xmlns="" id="{8261F33E-3B92-4DB9-A639-BAEAE5A39069}"/>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31" name="直線コネクタ 630">
          <a:extLst>
            <a:ext uri="{FF2B5EF4-FFF2-40B4-BE49-F238E27FC236}">
              <a16:creationId xmlns:a16="http://schemas.microsoft.com/office/drawing/2014/main" xmlns="" id="{7563320D-3E5E-4692-8DC5-7DF09A5334F5}"/>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100601</xdr:rowOff>
    </xdr:from>
    <xdr:ext cx="405111" cy="259045"/>
    <xdr:sp macro="" textlink="">
      <xdr:nvSpPr>
        <xdr:cNvPr id="632" name="【公民館】&#10;有形固定資産減価償却率最大値テキスト">
          <a:extLst>
            <a:ext uri="{FF2B5EF4-FFF2-40B4-BE49-F238E27FC236}">
              <a16:creationId xmlns:a16="http://schemas.microsoft.com/office/drawing/2014/main" xmlns="" id="{685B0A6D-B267-408A-A0B2-1F5F54ADB85A}"/>
            </a:ext>
          </a:extLst>
        </xdr:cNvPr>
        <xdr:cNvSpPr txBox="1"/>
      </xdr:nvSpPr>
      <xdr:spPr>
        <a:xfrm>
          <a:off x="16357600" y="1690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153924</xdr:rowOff>
    </xdr:from>
    <xdr:to>
      <xdr:col>86</xdr:col>
      <xdr:colOff>25400</xdr:colOff>
      <xdr:row>99</xdr:row>
      <xdr:rowOff>153924</xdr:rowOff>
    </xdr:to>
    <xdr:cxnSp macro="">
      <xdr:nvCxnSpPr>
        <xdr:cNvPr id="633" name="直線コネクタ 632">
          <a:extLst>
            <a:ext uri="{FF2B5EF4-FFF2-40B4-BE49-F238E27FC236}">
              <a16:creationId xmlns:a16="http://schemas.microsoft.com/office/drawing/2014/main" xmlns="" id="{B3E7A436-D75A-4CAE-B9D1-567906A7DADA}"/>
            </a:ext>
          </a:extLst>
        </xdr:cNvPr>
        <xdr:cNvCxnSpPr/>
      </xdr:nvCxnSpPr>
      <xdr:spPr>
        <a:xfrm>
          <a:off x="16230600" y="1712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39133</xdr:rowOff>
    </xdr:from>
    <xdr:ext cx="405111" cy="259045"/>
    <xdr:sp macro="" textlink="">
      <xdr:nvSpPr>
        <xdr:cNvPr id="634" name="【公民館】&#10;有形固定資産減価償却率平均値テキスト">
          <a:extLst>
            <a:ext uri="{FF2B5EF4-FFF2-40B4-BE49-F238E27FC236}">
              <a16:creationId xmlns:a16="http://schemas.microsoft.com/office/drawing/2014/main" xmlns="" id="{FB3FBBB9-9BA7-45C5-B974-5DDB21C373BA}"/>
            </a:ext>
          </a:extLst>
        </xdr:cNvPr>
        <xdr:cNvSpPr txBox="1"/>
      </xdr:nvSpPr>
      <xdr:spPr>
        <a:xfrm>
          <a:off x="16357600" y="17698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xdr:rowOff>
    </xdr:from>
    <xdr:to>
      <xdr:col>85</xdr:col>
      <xdr:colOff>177800</xdr:colOff>
      <xdr:row>104</xdr:row>
      <xdr:rowOff>117856</xdr:rowOff>
    </xdr:to>
    <xdr:sp macro="" textlink="">
      <xdr:nvSpPr>
        <xdr:cNvPr id="635" name="フローチャート: 判断 634">
          <a:extLst>
            <a:ext uri="{FF2B5EF4-FFF2-40B4-BE49-F238E27FC236}">
              <a16:creationId xmlns:a16="http://schemas.microsoft.com/office/drawing/2014/main" xmlns="" id="{2747CCE1-8EC9-4E31-916F-C52861FA8C77}"/>
            </a:ext>
          </a:extLst>
        </xdr:cNvPr>
        <xdr:cNvSpPr/>
      </xdr:nvSpPr>
      <xdr:spPr>
        <a:xfrm>
          <a:off x="16268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141987</xdr:rowOff>
    </xdr:from>
    <xdr:to>
      <xdr:col>81</xdr:col>
      <xdr:colOff>101600</xdr:colOff>
      <xdr:row>104</xdr:row>
      <xdr:rowOff>72137</xdr:rowOff>
    </xdr:to>
    <xdr:sp macro="" textlink="">
      <xdr:nvSpPr>
        <xdr:cNvPr id="636" name="フローチャート: 判断 635">
          <a:extLst>
            <a:ext uri="{FF2B5EF4-FFF2-40B4-BE49-F238E27FC236}">
              <a16:creationId xmlns:a16="http://schemas.microsoft.com/office/drawing/2014/main" xmlns="" id="{3138A8ED-38A6-42E4-9E6C-4ADBFF5C1E59}"/>
            </a:ext>
          </a:extLst>
        </xdr:cNvPr>
        <xdr:cNvSpPr/>
      </xdr:nvSpPr>
      <xdr:spPr>
        <a:xfrm>
          <a:off x="15430500" y="178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135128</xdr:rowOff>
    </xdr:from>
    <xdr:to>
      <xdr:col>76</xdr:col>
      <xdr:colOff>165100</xdr:colOff>
      <xdr:row>104</xdr:row>
      <xdr:rowOff>65278</xdr:rowOff>
    </xdr:to>
    <xdr:sp macro="" textlink="">
      <xdr:nvSpPr>
        <xdr:cNvPr id="637" name="フローチャート: 判断 636">
          <a:extLst>
            <a:ext uri="{FF2B5EF4-FFF2-40B4-BE49-F238E27FC236}">
              <a16:creationId xmlns:a16="http://schemas.microsoft.com/office/drawing/2014/main" xmlns="" id="{8D0500BB-716F-4628-BDE1-61CA7E7C480B}"/>
            </a:ext>
          </a:extLst>
        </xdr:cNvPr>
        <xdr:cNvSpPr/>
      </xdr:nvSpPr>
      <xdr:spPr>
        <a:xfrm>
          <a:off x="145415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52832</xdr:rowOff>
    </xdr:from>
    <xdr:to>
      <xdr:col>72</xdr:col>
      <xdr:colOff>38100</xdr:colOff>
      <xdr:row>103</xdr:row>
      <xdr:rowOff>154432</xdr:rowOff>
    </xdr:to>
    <xdr:sp macro="" textlink="">
      <xdr:nvSpPr>
        <xdr:cNvPr id="638" name="フローチャート: 判断 637">
          <a:extLst>
            <a:ext uri="{FF2B5EF4-FFF2-40B4-BE49-F238E27FC236}">
              <a16:creationId xmlns:a16="http://schemas.microsoft.com/office/drawing/2014/main" xmlns="" id="{CE0DD6B9-69D2-4875-8E17-0CAAB66DF9A7}"/>
            </a:ext>
          </a:extLst>
        </xdr:cNvPr>
        <xdr:cNvSpPr/>
      </xdr:nvSpPr>
      <xdr:spPr>
        <a:xfrm>
          <a:off x="13652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98552</xdr:rowOff>
    </xdr:from>
    <xdr:to>
      <xdr:col>67</xdr:col>
      <xdr:colOff>101600</xdr:colOff>
      <xdr:row>104</xdr:row>
      <xdr:rowOff>28702</xdr:rowOff>
    </xdr:to>
    <xdr:sp macro="" textlink="">
      <xdr:nvSpPr>
        <xdr:cNvPr id="639" name="フローチャート: 判断 638">
          <a:extLst>
            <a:ext uri="{FF2B5EF4-FFF2-40B4-BE49-F238E27FC236}">
              <a16:creationId xmlns:a16="http://schemas.microsoft.com/office/drawing/2014/main" xmlns="" id="{40BB82A9-E92D-4E09-9E87-A73ECCF93DD0}"/>
            </a:ext>
          </a:extLst>
        </xdr:cNvPr>
        <xdr:cNvSpPr/>
      </xdr:nvSpPr>
      <xdr:spPr>
        <a:xfrm>
          <a:off x="127635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xmlns="" id="{DF1C4257-827B-4444-9E39-5DAA7D6F5F6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xmlns="" id="{BD706536-F20E-4E45-AE8B-D63E8198639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xmlns="" id="{762C9AF3-C15B-4A2C-B567-7DAFE7BED36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xmlns="" id="{3B592B3F-0DAC-409A-917A-47A473224F7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xmlns="" id="{1DD37D7B-3125-4F3C-8E47-D2B7EC7E799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25400</xdr:rowOff>
    </xdr:from>
    <xdr:to>
      <xdr:col>85</xdr:col>
      <xdr:colOff>177800</xdr:colOff>
      <xdr:row>108</xdr:row>
      <xdr:rowOff>127000</xdr:rowOff>
    </xdr:to>
    <xdr:sp macro="" textlink="">
      <xdr:nvSpPr>
        <xdr:cNvPr id="645" name="楕円 644">
          <a:extLst>
            <a:ext uri="{FF2B5EF4-FFF2-40B4-BE49-F238E27FC236}">
              <a16:creationId xmlns:a16="http://schemas.microsoft.com/office/drawing/2014/main" xmlns="" id="{9CD498B8-7576-40D9-9090-068C6347B1B0}"/>
            </a:ext>
          </a:extLst>
        </xdr:cNvPr>
        <xdr:cNvSpPr/>
      </xdr:nvSpPr>
      <xdr:spPr>
        <a:xfrm>
          <a:off x="16268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111777</xdr:rowOff>
    </xdr:from>
    <xdr:ext cx="469744" cy="259045"/>
    <xdr:sp macro="" textlink="">
      <xdr:nvSpPr>
        <xdr:cNvPr id="646" name="【公民館】&#10;有形固定資産減価償却率該当値テキスト">
          <a:extLst>
            <a:ext uri="{FF2B5EF4-FFF2-40B4-BE49-F238E27FC236}">
              <a16:creationId xmlns:a16="http://schemas.microsoft.com/office/drawing/2014/main" xmlns="" id="{047D0DAB-2295-4561-BA8D-25D912F2296C}"/>
            </a:ext>
          </a:extLst>
        </xdr:cNvPr>
        <xdr:cNvSpPr txBox="1"/>
      </xdr:nvSpPr>
      <xdr:spPr>
        <a:xfrm>
          <a:off x="16357600"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25400</xdr:rowOff>
    </xdr:from>
    <xdr:to>
      <xdr:col>81</xdr:col>
      <xdr:colOff>101600</xdr:colOff>
      <xdr:row>108</xdr:row>
      <xdr:rowOff>127000</xdr:rowOff>
    </xdr:to>
    <xdr:sp macro="" textlink="">
      <xdr:nvSpPr>
        <xdr:cNvPr id="647" name="楕円 646">
          <a:extLst>
            <a:ext uri="{FF2B5EF4-FFF2-40B4-BE49-F238E27FC236}">
              <a16:creationId xmlns:a16="http://schemas.microsoft.com/office/drawing/2014/main" xmlns="" id="{BDBA9A9C-0F49-4D1C-8ECC-8A50CD806EFC}"/>
            </a:ext>
          </a:extLst>
        </xdr:cNvPr>
        <xdr:cNvSpPr/>
      </xdr:nvSpPr>
      <xdr:spPr>
        <a:xfrm>
          <a:off x="15430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76200</xdr:rowOff>
    </xdr:from>
    <xdr:to>
      <xdr:col>85</xdr:col>
      <xdr:colOff>127000</xdr:colOff>
      <xdr:row>108</xdr:row>
      <xdr:rowOff>76200</xdr:rowOff>
    </xdr:to>
    <xdr:cxnSp macro="">
      <xdr:nvCxnSpPr>
        <xdr:cNvPr id="648" name="直線コネクタ 647">
          <a:extLst>
            <a:ext uri="{FF2B5EF4-FFF2-40B4-BE49-F238E27FC236}">
              <a16:creationId xmlns:a16="http://schemas.microsoft.com/office/drawing/2014/main" xmlns="" id="{92D8BA84-6B21-4EC8-BBD8-C9CE5665411C}"/>
            </a:ext>
          </a:extLst>
        </xdr:cNvPr>
        <xdr:cNvCxnSpPr/>
      </xdr:nvCxnSpPr>
      <xdr:spPr>
        <a:xfrm>
          <a:off x="15481300" y="1859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25400</xdr:rowOff>
    </xdr:from>
    <xdr:to>
      <xdr:col>76</xdr:col>
      <xdr:colOff>165100</xdr:colOff>
      <xdr:row>108</xdr:row>
      <xdr:rowOff>127000</xdr:rowOff>
    </xdr:to>
    <xdr:sp macro="" textlink="">
      <xdr:nvSpPr>
        <xdr:cNvPr id="649" name="楕円 648">
          <a:extLst>
            <a:ext uri="{FF2B5EF4-FFF2-40B4-BE49-F238E27FC236}">
              <a16:creationId xmlns:a16="http://schemas.microsoft.com/office/drawing/2014/main" xmlns="" id="{F55C6AE9-8D5A-4594-A83D-5AEB703642CF}"/>
            </a:ext>
          </a:extLst>
        </xdr:cNvPr>
        <xdr:cNvSpPr/>
      </xdr:nvSpPr>
      <xdr:spPr>
        <a:xfrm>
          <a:off x="14541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76200</xdr:rowOff>
    </xdr:from>
    <xdr:to>
      <xdr:col>81</xdr:col>
      <xdr:colOff>50800</xdr:colOff>
      <xdr:row>108</xdr:row>
      <xdr:rowOff>76200</xdr:rowOff>
    </xdr:to>
    <xdr:cxnSp macro="">
      <xdr:nvCxnSpPr>
        <xdr:cNvPr id="650" name="直線コネクタ 649">
          <a:extLst>
            <a:ext uri="{FF2B5EF4-FFF2-40B4-BE49-F238E27FC236}">
              <a16:creationId xmlns:a16="http://schemas.microsoft.com/office/drawing/2014/main" xmlns="" id="{CF3AAE64-D373-4975-AB62-5C54DF7EFFB2}"/>
            </a:ext>
          </a:extLst>
        </xdr:cNvPr>
        <xdr:cNvCxnSpPr/>
      </xdr:nvCxnSpPr>
      <xdr:spPr>
        <a:xfrm>
          <a:off x="14592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2539</xdr:rowOff>
    </xdr:from>
    <xdr:to>
      <xdr:col>72</xdr:col>
      <xdr:colOff>38100</xdr:colOff>
      <xdr:row>108</xdr:row>
      <xdr:rowOff>104139</xdr:rowOff>
    </xdr:to>
    <xdr:sp macro="" textlink="">
      <xdr:nvSpPr>
        <xdr:cNvPr id="651" name="楕円 650">
          <a:extLst>
            <a:ext uri="{FF2B5EF4-FFF2-40B4-BE49-F238E27FC236}">
              <a16:creationId xmlns:a16="http://schemas.microsoft.com/office/drawing/2014/main" xmlns="" id="{FEAF2F53-1B0D-41AD-9F74-433296CEB474}"/>
            </a:ext>
          </a:extLst>
        </xdr:cNvPr>
        <xdr:cNvSpPr/>
      </xdr:nvSpPr>
      <xdr:spPr>
        <a:xfrm>
          <a:off x="13652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53339</xdr:rowOff>
    </xdr:from>
    <xdr:to>
      <xdr:col>76</xdr:col>
      <xdr:colOff>114300</xdr:colOff>
      <xdr:row>108</xdr:row>
      <xdr:rowOff>76200</xdr:rowOff>
    </xdr:to>
    <xdr:cxnSp macro="">
      <xdr:nvCxnSpPr>
        <xdr:cNvPr id="652" name="直線コネクタ 651">
          <a:extLst>
            <a:ext uri="{FF2B5EF4-FFF2-40B4-BE49-F238E27FC236}">
              <a16:creationId xmlns:a16="http://schemas.microsoft.com/office/drawing/2014/main" xmlns="" id="{91500DA0-5368-496F-8570-60628BC75AC5}"/>
            </a:ext>
          </a:extLst>
        </xdr:cNvPr>
        <xdr:cNvCxnSpPr/>
      </xdr:nvCxnSpPr>
      <xdr:spPr>
        <a:xfrm>
          <a:off x="13703300" y="18569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88664</xdr:rowOff>
    </xdr:from>
    <xdr:ext cx="405111" cy="259045"/>
    <xdr:sp macro="" textlink="">
      <xdr:nvSpPr>
        <xdr:cNvPr id="653" name="n_1aveValue【公民館】&#10;有形固定資産減価償却率">
          <a:extLst>
            <a:ext uri="{FF2B5EF4-FFF2-40B4-BE49-F238E27FC236}">
              <a16:creationId xmlns:a16="http://schemas.microsoft.com/office/drawing/2014/main" xmlns="" id="{8BAA6523-5095-46C5-8241-73610EFAC2FF}"/>
            </a:ext>
          </a:extLst>
        </xdr:cNvPr>
        <xdr:cNvSpPr txBox="1"/>
      </xdr:nvSpPr>
      <xdr:spPr>
        <a:xfrm>
          <a:off x="15266044" y="1757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81805</xdr:rowOff>
    </xdr:from>
    <xdr:ext cx="405111" cy="259045"/>
    <xdr:sp macro="" textlink="">
      <xdr:nvSpPr>
        <xdr:cNvPr id="654" name="n_2aveValue【公民館】&#10;有形固定資産減価償却率">
          <a:extLst>
            <a:ext uri="{FF2B5EF4-FFF2-40B4-BE49-F238E27FC236}">
              <a16:creationId xmlns:a16="http://schemas.microsoft.com/office/drawing/2014/main" xmlns="" id="{5ECE7269-1ED9-4CC5-839B-487A34FAA0B5}"/>
            </a:ext>
          </a:extLst>
        </xdr:cNvPr>
        <xdr:cNvSpPr txBox="1"/>
      </xdr:nvSpPr>
      <xdr:spPr>
        <a:xfrm>
          <a:off x="14389744" y="1756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170959</xdr:rowOff>
    </xdr:from>
    <xdr:ext cx="405111" cy="259045"/>
    <xdr:sp macro="" textlink="">
      <xdr:nvSpPr>
        <xdr:cNvPr id="655" name="n_3aveValue【公民館】&#10;有形固定資産減価償却率">
          <a:extLst>
            <a:ext uri="{FF2B5EF4-FFF2-40B4-BE49-F238E27FC236}">
              <a16:creationId xmlns:a16="http://schemas.microsoft.com/office/drawing/2014/main" xmlns="" id="{59D00DEC-E729-467F-B57D-0330E53A55A7}"/>
            </a:ext>
          </a:extLst>
        </xdr:cNvPr>
        <xdr:cNvSpPr txBox="1"/>
      </xdr:nvSpPr>
      <xdr:spPr>
        <a:xfrm>
          <a:off x="13500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45229</xdr:rowOff>
    </xdr:from>
    <xdr:ext cx="405111" cy="259045"/>
    <xdr:sp macro="" textlink="">
      <xdr:nvSpPr>
        <xdr:cNvPr id="656" name="n_4aveValue【公民館】&#10;有形固定資産減価償却率">
          <a:extLst>
            <a:ext uri="{FF2B5EF4-FFF2-40B4-BE49-F238E27FC236}">
              <a16:creationId xmlns:a16="http://schemas.microsoft.com/office/drawing/2014/main" xmlns="" id="{7EF67331-AD95-41E2-A5DD-589D830DA1AC}"/>
            </a:ext>
          </a:extLst>
        </xdr:cNvPr>
        <xdr:cNvSpPr txBox="1"/>
      </xdr:nvSpPr>
      <xdr:spPr>
        <a:xfrm>
          <a:off x="12611744" y="1753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108</xdr:row>
      <xdr:rowOff>118127</xdr:rowOff>
    </xdr:from>
    <xdr:ext cx="469744" cy="259045"/>
    <xdr:sp macro="" textlink="">
      <xdr:nvSpPr>
        <xdr:cNvPr id="657" name="n_1mainValue【公民館】&#10;有形固定資産減価償却率">
          <a:extLst>
            <a:ext uri="{FF2B5EF4-FFF2-40B4-BE49-F238E27FC236}">
              <a16:creationId xmlns:a16="http://schemas.microsoft.com/office/drawing/2014/main" xmlns="" id="{3388749C-C913-4259-ADAF-9742FCF49A5E}"/>
            </a:ext>
          </a:extLst>
        </xdr:cNvPr>
        <xdr:cNvSpPr txBox="1"/>
      </xdr:nvSpPr>
      <xdr:spPr>
        <a:xfrm>
          <a:off x="152337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108</xdr:row>
      <xdr:rowOff>118127</xdr:rowOff>
    </xdr:from>
    <xdr:ext cx="469744" cy="259045"/>
    <xdr:sp macro="" textlink="">
      <xdr:nvSpPr>
        <xdr:cNvPr id="658" name="n_2mainValue【公民館】&#10;有形固定資産減価償却率">
          <a:extLst>
            <a:ext uri="{FF2B5EF4-FFF2-40B4-BE49-F238E27FC236}">
              <a16:creationId xmlns:a16="http://schemas.microsoft.com/office/drawing/2014/main" xmlns="" id="{2FF05FC7-23C7-4348-81CA-A219DC0D380C}"/>
            </a:ext>
          </a:extLst>
        </xdr:cNvPr>
        <xdr:cNvSpPr txBox="1"/>
      </xdr:nvSpPr>
      <xdr:spPr>
        <a:xfrm>
          <a:off x="14357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95266</xdr:rowOff>
    </xdr:from>
    <xdr:ext cx="405111" cy="259045"/>
    <xdr:sp macro="" textlink="">
      <xdr:nvSpPr>
        <xdr:cNvPr id="659" name="n_3mainValue【公民館】&#10;有形固定資産減価償却率">
          <a:extLst>
            <a:ext uri="{FF2B5EF4-FFF2-40B4-BE49-F238E27FC236}">
              <a16:creationId xmlns:a16="http://schemas.microsoft.com/office/drawing/2014/main" xmlns="" id="{57B4781B-9A2D-46AF-A8A5-01A15177EBB0}"/>
            </a:ext>
          </a:extLst>
        </xdr:cNvPr>
        <xdr:cNvSpPr txBox="1"/>
      </xdr:nvSpPr>
      <xdr:spPr>
        <a:xfrm>
          <a:off x="13500744" y="1861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0" name="正方形/長方形 659">
          <a:extLst>
            <a:ext uri="{FF2B5EF4-FFF2-40B4-BE49-F238E27FC236}">
              <a16:creationId xmlns:a16="http://schemas.microsoft.com/office/drawing/2014/main" xmlns="" id="{01F74FE5-D35E-4DB8-B9BF-097BC2F5B43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1" name="正方形/長方形 660">
          <a:extLst>
            <a:ext uri="{FF2B5EF4-FFF2-40B4-BE49-F238E27FC236}">
              <a16:creationId xmlns:a16="http://schemas.microsoft.com/office/drawing/2014/main" xmlns="" id="{A4C74132-2570-42EA-BC57-2EF075D1069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2" name="正方形/長方形 661">
          <a:extLst>
            <a:ext uri="{FF2B5EF4-FFF2-40B4-BE49-F238E27FC236}">
              <a16:creationId xmlns:a16="http://schemas.microsoft.com/office/drawing/2014/main" xmlns="" id="{67B659AC-F958-45AE-8427-6BD77A98884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3" name="正方形/長方形 662">
          <a:extLst>
            <a:ext uri="{FF2B5EF4-FFF2-40B4-BE49-F238E27FC236}">
              <a16:creationId xmlns:a16="http://schemas.microsoft.com/office/drawing/2014/main" xmlns="" id="{3B940496-D942-4CA6-A001-CA3B6F0CEC3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4" name="正方形/長方形 663">
          <a:extLst>
            <a:ext uri="{FF2B5EF4-FFF2-40B4-BE49-F238E27FC236}">
              <a16:creationId xmlns:a16="http://schemas.microsoft.com/office/drawing/2014/main" xmlns="" id="{53AEBBD8-8D99-48CA-B34D-CF0ADB868F3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5" name="正方形/長方形 664">
          <a:extLst>
            <a:ext uri="{FF2B5EF4-FFF2-40B4-BE49-F238E27FC236}">
              <a16:creationId xmlns:a16="http://schemas.microsoft.com/office/drawing/2014/main" xmlns="" id="{E195E670-AEA3-477A-BCD6-26D4F9137E7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6" name="正方形/長方形 665">
          <a:extLst>
            <a:ext uri="{FF2B5EF4-FFF2-40B4-BE49-F238E27FC236}">
              <a16:creationId xmlns:a16="http://schemas.microsoft.com/office/drawing/2014/main" xmlns="" id="{BE075ABC-F672-4846-B0F6-986EBD638A3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7" name="正方形/長方形 666">
          <a:extLst>
            <a:ext uri="{FF2B5EF4-FFF2-40B4-BE49-F238E27FC236}">
              <a16:creationId xmlns:a16="http://schemas.microsoft.com/office/drawing/2014/main" xmlns="" id="{C9188246-275C-4FE5-9797-8B4DD9EA3F3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8" name="テキスト ボックス 667">
          <a:extLst>
            <a:ext uri="{FF2B5EF4-FFF2-40B4-BE49-F238E27FC236}">
              <a16:creationId xmlns:a16="http://schemas.microsoft.com/office/drawing/2014/main" xmlns="" id="{F2287A33-5D98-4BBA-9B70-43608909E76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9" name="直線コネクタ 668">
          <a:extLst>
            <a:ext uri="{FF2B5EF4-FFF2-40B4-BE49-F238E27FC236}">
              <a16:creationId xmlns:a16="http://schemas.microsoft.com/office/drawing/2014/main" xmlns="" id="{C8A12A23-4D64-4846-891C-5033C9C81BB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0" name="直線コネクタ 669">
          <a:extLst>
            <a:ext uri="{FF2B5EF4-FFF2-40B4-BE49-F238E27FC236}">
              <a16:creationId xmlns:a16="http://schemas.microsoft.com/office/drawing/2014/main" xmlns="" id="{88B4D0CC-F29D-4C36-920F-98C315DFF3B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1" name="テキスト ボックス 670">
          <a:extLst>
            <a:ext uri="{FF2B5EF4-FFF2-40B4-BE49-F238E27FC236}">
              <a16:creationId xmlns:a16="http://schemas.microsoft.com/office/drawing/2014/main" xmlns="" id="{D2FAC232-6D7B-49A4-900E-5AB91C9106F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2" name="直線コネクタ 671">
          <a:extLst>
            <a:ext uri="{FF2B5EF4-FFF2-40B4-BE49-F238E27FC236}">
              <a16:creationId xmlns:a16="http://schemas.microsoft.com/office/drawing/2014/main" xmlns="" id="{5AE66362-358F-42B7-A985-F12F5D659C8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3" name="テキスト ボックス 672">
          <a:extLst>
            <a:ext uri="{FF2B5EF4-FFF2-40B4-BE49-F238E27FC236}">
              <a16:creationId xmlns:a16="http://schemas.microsoft.com/office/drawing/2014/main" xmlns="" id="{8400DA65-325F-4CE9-A9F5-A5F35F14CC3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4" name="直線コネクタ 673">
          <a:extLst>
            <a:ext uri="{FF2B5EF4-FFF2-40B4-BE49-F238E27FC236}">
              <a16:creationId xmlns:a16="http://schemas.microsoft.com/office/drawing/2014/main" xmlns="" id="{B445F218-23DB-42CE-84B9-4331A27D06E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5" name="テキスト ボックス 674">
          <a:extLst>
            <a:ext uri="{FF2B5EF4-FFF2-40B4-BE49-F238E27FC236}">
              <a16:creationId xmlns:a16="http://schemas.microsoft.com/office/drawing/2014/main" xmlns="" id="{105A207F-2F34-45A3-917E-A2CE3A1DED4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6" name="直線コネクタ 675">
          <a:extLst>
            <a:ext uri="{FF2B5EF4-FFF2-40B4-BE49-F238E27FC236}">
              <a16:creationId xmlns:a16="http://schemas.microsoft.com/office/drawing/2014/main" xmlns="" id="{63FD6C3E-D65F-428D-A5F6-253F8E2DAAD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7" name="テキスト ボックス 676">
          <a:extLst>
            <a:ext uri="{FF2B5EF4-FFF2-40B4-BE49-F238E27FC236}">
              <a16:creationId xmlns:a16="http://schemas.microsoft.com/office/drawing/2014/main" xmlns="" id="{2F714F1E-0AC7-471D-AA2B-9963FD78576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8" name="直線コネクタ 677">
          <a:extLst>
            <a:ext uri="{FF2B5EF4-FFF2-40B4-BE49-F238E27FC236}">
              <a16:creationId xmlns:a16="http://schemas.microsoft.com/office/drawing/2014/main" xmlns="" id="{3C0A00FA-CDFA-4EEE-92E0-1C98046B2E2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9" name="テキスト ボックス 678">
          <a:extLst>
            <a:ext uri="{FF2B5EF4-FFF2-40B4-BE49-F238E27FC236}">
              <a16:creationId xmlns:a16="http://schemas.microsoft.com/office/drawing/2014/main" xmlns="" id="{97B960E4-9216-4DEF-9E76-0F7FA8E0D68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0" name="直線コネクタ 679">
          <a:extLst>
            <a:ext uri="{FF2B5EF4-FFF2-40B4-BE49-F238E27FC236}">
              <a16:creationId xmlns:a16="http://schemas.microsoft.com/office/drawing/2014/main" xmlns="" id="{FB432C30-389C-43EE-82BC-11CCC003537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1" name="テキスト ボックス 680">
          <a:extLst>
            <a:ext uri="{FF2B5EF4-FFF2-40B4-BE49-F238E27FC236}">
              <a16:creationId xmlns:a16="http://schemas.microsoft.com/office/drawing/2014/main" xmlns="" id="{A80C9ED4-A809-4249-B2BE-29811E71104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2" name="直線コネクタ 681">
          <a:extLst>
            <a:ext uri="{FF2B5EF4-FFF2-40B4-BE49-F238E27FC236}">
              <a16:creationId xmlns:a16="http://schemas.microsoft.com/office/drawing/2014/main" xmlns="" id="{FC4D6957-B91A-4289-8518-37495625FA1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3" name="テキスト ボックス 682">
          <a:extLst>
            <a:ext uri="{FF2B5EF4-FFF2-40B4-BE49-F238E27FC236}">
              <a16:creationId xmlns:a16="http://schemas.microsoft.com/office/drawing/2014/main" xmlns="" id="{E828D0BE-0911-4C9D-8BF0-AC30105434A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4" name="【公民館】&#10;一人当たり面積グラフ枠">
          <a:extLst>
            <a:ext uri="{FF2B5EF4-FFF2-40B4-BE49-F238E27FC236}">
              <a16:creationId xmlns:a16="http://schemas.microsoft.com/office/drawing/2014/main" xmlns="" id="{45F84615-1F12-4503-BC7C-004B8DE6A22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138249</xdr:rowOff>
    </xdr:from>
    <xdr:to>
      <xdr:col>116</xdr:col>
      <xdr:colOff>62864</xdr:colOff>
      <xdr:row>108</xdr:row>
      <xdr:rowOff>125186</xdr:rowOff>
    </xdr:to>
    <xdr:cxnSp macro="">
      <xdr:nvCxnSpPr>
        <xdr:cNvPr id="685" name="直線コネクタ 684">
          <a:extLst>
            <a:ext uri="{FF2B5EF4-FFF2-40B4-BE49-F238E27FC236}">
              <a16:creationId xmlns:a16="http://schemas.microsoft.com/office/drawing/2014/main" xmlns="" id="{D6B8C310-941F-460F-8FE1-9651456F0267}"/>
            </a:ext>
          </a:extLst>
        </xdr:cNvPr>
        <xdr:cNvCxnSpPr/>
      </xdr:nvCxnSpPr>
      <xdr:spPr>
        <a:xfrm flipV="1">
          <a:off x="22160864" y="17283249"/>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129013</xdr:rowOff>
    </xdr:from>
    <xdr:ext cx="469744" cy="259045"/>
    <xdr:sp macro="" textlink="">
      <xdr:nvSpPr>
        <xdr:cNvPr id="686" name="【公民館】&#10;一人当たり面積最小値テキスト">
          <a:extLst>
            <a:ext uri="{FF2B5EF4-FFF2-40B4-BE49-F238E27FC236}">
              <a16:creationId xmlns:a16="http://schemas.microsoft.com/office/drawing/2014/main" xmlns="" id="{E93DA2BA-736C-4F11-B7C3-4FA97872A3B2}"/>
            </a:ext>
          </a:extLst>
        </xdr:cNvPr>
        <xdr:cNvSpPr txBox="1"/>
      </xdr:nvSpPr>
      <xdr:spPr>
        <a:xfrm>
          <a:off x="22199600" y="186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125186</xdr:rowOff>
    </xdr:from>
    <xdr:to>
      <xdr:col>116</xdr:col>
      <xdr:colOff>152400</xdr:colOff>
      <xdr:row>108</xdr:row>
      <xdr:rowOff>125186</xdr:rowOff>
    </xdr:to>
    <xdr:cxnSp macro="">
      <xdr:nvCxnSpPr>
        <xdr:cNvPr id="687" name="直線コネクタ 686">
          <a:extLst>
            <a:ext uri="{FF2B5EF4-FFF2-40B4-BE49-F238E27FC236}">
              <a16:creationId xmlns:a16="http://schemas.microsoft.com/office/drawing/2014/main" xmlns="" id="{2573D1FC-A7F8-4122-9883-74329ADDA55A}"/>
            </a:ext>
          </a:extLst>
        </xdr:cNvPr>
        <xdr:cNvCxnSpPr/>
      </xdr:nvCxnSpPr>
      <xdr:spPr>
        <a:xfrm>
          <a:off x="22072600" y="1864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84926</xdr:rowOff>
    </xdr:from>
    <xdr:ext cx="469744" cy="259045"/>
    <xdr:sp macro="" textlink="">
      <xdr:nvSpPr>
        <xdr:cNvPr id="688" name="【公民館】&#10;一人当たり面積最大値テキスト">
          <a:extLst>
            <a:ext uri="{FF2B5EF4-FFF2-40B4-BE49-F238E27FC236}">
              <a16:creationId xmlns:a16="http://schemas.microsoft.com/office/drawing/2014/main" xmlns="" id="{94A25F14-B095-45D2-A917-8298293CA587}"/>
            </a:ext>
          </a:extLst>
        </xdr:cNvPr>
        <xdr:cNvSpPr txBox="1"/>
      </xdr:nvSpPr>
      <xdr:spPr>
        <a:xfrm>
          <a:off x="22199600" y="1705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138249</xdr:rowOff>
    </xdr:from>
    <xdr:to>
      <xdr:col>116</xdr:col>
      <xdr:colOff>152400</xdr:colOff>
      <xdr:row>100</xdr:row>
      <xdr:rowOff>138249</xdr:rowOff>
    </xdr:to>
    <xdr:cxnSp macro="">
      <xdr:nvCxnSpPr>
        <xdr:cNvPr id="689" name="直線コネクタ 688">
          <a:extLst>
            <a:ext uri="{FF2B5EF4-FFF2-40B4-BE49-F238E27FC236}">
              <a16:creationId xmlns:a16="http://schemas.microsoft.com/office/drawing/2014/main" xmlns="" id="{96DBE6AB-EF8A-4843-A181-AB7D85FAB636}"/>
            </a:ext>
          </a:extLst>
        </xdr:cNvPr>
        <xdr:cNvCxnSpPr/>
      </xdr:nvCxnSpPr>
      <xdr:spPr>
        <a:xfrm>
          <a:off x="22072600" y="1728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10721</xdr:rowOff>
    </xdr:from>
    <xdr:ext cx="469744" cy="259045"/>
    <xdr:sp macro="" textlink="">
      <xdr:nvSpPr>
        <xdr:cNvPr id="690" name="【公民館】&#10;一人当たり面積平均値テキスト">
          <a:extLst>
            <a:ext uri="{FF2B5EF4-FFF2-40B4-BE49-F238E27FC236}">
              <a16:creationId xmlns:a16="http://schemas.microsoft.com/office/drawing/2014/main" xmlns="" id="{8CA4227F-B641-4FF8-872A-5C161FD28F49}"/>
            </a:ext>
          </a:extLst>
        </xdr:cNvPr>
        <xdr:cNvSpPr txBox="1"/>
      </xdr:nvSpPr>
      <xdr:spPr>
        <a:xfrm>
          <a:off x="22199600" y="18184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159294</xdr:rowOff>
    </xdr:from>
    <xdr:to>
      <xdr:col>116</xdr:col>
      <xdr:colOff>114300</xdr:colOff>
      <xdr:row>107</xdr:row>
      <xdr:rowOff>89444</xdr:rowOff>
    </xdr:to>
    <xdr:sp macro="" textlink="">
      <xdr:nvSpPr>
        <xdr:cNvPr id="691" name="フローチャート: 判断 690">
          <a:extLst>
            <a:ext uri="{FF2B5EF4-FFF2-40B4-BE49-F238E27FC236}">
              <a16:creationId xmlns:a16="http://schemas.microsoft.com/office/drawing/2014/main" xmlns="" id="{0BD6C5CF-F163-4FAE-BCCA-58DAC8E2426B}"/>
            </a:ext>
          </a:extLst>
        </xdr:cNvPr>
        <xdr:cNvSpPr/>
      </xdr:nvSpPr>
      <xdr:spPr>
        <a:xfrm>
          <a:off x="22110700" y="183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165826</xdr:rowOff>
    </xdr:from>
    <xdr:to>
      <xdr:col>112</xdr:col>
      <xdr:colOff>38100</xdr:colOff>
      <xdr:row>107</xdr:row>
      <xdr:rowOff>95976</xdr:rowOff>
    </xdr:to>
    <xdr:sp macro="" textlink="">
      <xdr:nvSpPr>
        <xdr:cNvPr id="692" name="フローチャート: 判断 691">
          <a:extLst>
            <a:ext uri="{FF2B5EF4-FFF2-40B4-BE49-F238E27FC236}">
              <a16:creationId xmlns:a16="http://schemas.microsoft.com/office/drawing/2014/main" xmlns="" id="{D6FA653E-1EE3-46D6-93BF-C0DC0D38AC13}"/>
            </a:ext>
          </a:extLst>
        </xdr:cNvPr>
        <xdr:cNvSpPr/>
      </xdr:nvSpPr>
      <xdr:spPr>
        <a:xfrm>
          <a:off x="212725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138612</xdr:rowOff>
    </xdr:from>
    <xdr:to>
      <xdr:col>107</xdr:col>
      <xdr:colOff>101600</xdr:colOff>
      <xdr:row>107</xdr:row>
      <xdr:rowOff>68762</xdr:rowOff>
    </xdr:to>
    <xdr:sp macro="" textlink="">
      <xdr:nvSpPr>
        <xdr:cNvPr id="693" name="フローチャート: 判断 692">
          <a:extLst>
            <a:ext uri="{FF2B5EF4-FFF2-40B4-BE49-F238E27FC236}">
              <a16:creationId xmlns:a16="http://schemas.microsoft.com/office/drawing/2014/main" xmlns="" id="{99E678B6-FB35-49F6-8EDA-2F376035A074}"/>
            </a:ext>
          </a:extLst>
        </xdr:cNvPr>
        <xdr:cNvSpPr/>
      </xdr:nvSpPr>
      <xdr:spPr>
        <a:xfrm>
          <a:off x="20383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694" name="フローチャート: 判断 693">
          <a:extLst>
            <a:ext uri="{FF2B5EF4-FFF2-40B4-BE49-F238E27FC236}">
              <a16:creationId xmlns:a16="http://schemas.microsoft.com/office/drawing/2014/main" xmlns="" id="{04E68136-5ED4-48E2-B652-29C4CE4A809C}"/>
            </a:ext>
          </a:extLst>
        </xdr:cNvPr>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54248</xdr:rowOff>
    </xdr:from>
    <xdr:to>
      <xdr:col>98</xdr:col>
      <xdr:colOff>38100</xdr:colOff>
      <xdr:row>107</xdr:row>
      <xdr:rowOff>155848</xdr:rowOff>
    </xdr:to>
    <xdr:sp macro="" textlink="">
      <xdr:nvSpPr>
        <xdr:cNvPr id="695" name="フローチャート: 判断 694">
          <a:extLst>
            <a:ext uri="{FF2B5EF4-FFF2-40B4-BE49-F238E27FC236}">
              <a16:creationId xmlns:a16="http://schemas.microsoft.com/office/drawing/2014/main" xmlns="" id="{3E40EEAF-8D28-47AA-B479-9782AF6D76C4}"/>
            </a:ext>
          </a:extLst>
        </xdr:cNvPr>
        <xdr:cNvSpPr/>
      </xdr:nvSpPr>
      <xdr:spPr>
        <a:xfrm>
          <a:off x="18605500" y="183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xmlns="" id="{A63C3D20-5083-4A60-B20E-3D928DDE574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xmlns="" id="{D14AFB6C-AC26-47C9-9B64-5BB0D48C159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xmlns="" id="{B527B565-83FA-4EE2-8A44-44156355D12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xmlns="" id="{61604D31-358E-4FF1-8500-A7D6B77658A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xmlns="" id="{004BF004-7F10-4EAF-8626-9C9734EA0EA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123916</xdr:rowOff>
    </xdr:from>
    <xdr:to>
      <xdr:col>116</xdr:col>
      <xdr:colOff>114300</xdr:colOff>
      <xdr:row>108</xdr:row>
      <xdr:rowOff>54066</xdr:rowOff>
    </xdr:to>
    <xdr:sp macro="" textlink="">
      <xdr:nvSpPr>
        <xdr:cNvPr id="701" name="楕円 700">
          <a:extLst>
            <a:ext uri="{FF2B5EF4-FFF2-40B4-BE49-F238E27FC236}">
              <a16:creationId xmlns:a16="http://schemas.microsoft.com/office/drawing/2014/main" xmlns="" id="{F3DE04BC-14C8-4D00-A7DE-3153DA801E14}"/>
            </a:ext>
          </a:extLst>
        </xdr:cNvPr>
        <xdr:cNvSpPr/>
      </xdr:nvSpPr>
      <xdr:spPr>
        <a:xfrm>
          <a:off x="22110700" y="1846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38843</xdr:rowOff>
    </xdr:from>
    <xdr:ext cx="469744" cy="259045"/>
    <xdr:sp macro="" textlink="">
      <xdr:nvSpPr>
        <xdr:cNvPr id="702" name="【公民館】&#10;一人当たり面積該当値テキスト">
          <a:extLst>
            <a:ext uri="{FF2B5EF4-FFF2-40B4-BE49-F238E27FC236}">
              <a16:creationId xmlns:a16="http://schemas.microsoft.com/office/drawing/2014/main" xmlns="" id="{4C2E8738-1FDC-4A9B-BFF8-05849E3C995B}"/>
            </a:ext>
          </a:extLst>
        </xdr:cNvPr>
        <xdr:cNvSpPr txBox="1"/>
      </xdr:nvSpPr>
      <xdr:spPr>
        <a:xfrm>
          <a:off x="22199600" y="18383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126093</xdr:rowOff>
    </xdr:from>
    <xdr:to>
      <xdr:col>112</xdr:col>
      <xdr:colOff>38100</xdr:colOff>
      <xdr:row>108</xdr:row>
      <xdr:rowOff>56243</xdr:rowOff>
    </xdr:to>
    <xdr:sp macro="" textlink="">
      <xdr:nvSpPr>
        <xdr:cNvPr id="703" name="楕円 702">
          <a:extLst>
            <a:ext uri="{FF2B5EF4-FFF2-40B4-BE49-F238E27FC236}">
              <a16:creationId xmlns:a16="http://schemas.microsoft.com/office/drawing/2014/main" xmlns="" id="{D48F1874-C84E-4544-8A14-E4620DD6EF81}"/>
            </a:ext>
          </a:extLst>
        </xdr:cNvPr>
        <xdr:cNvSpPr/>
      </xdr:nvSpPr>
      <xdr:spPr>
        <a:xfrm>
          <a:off x="21272500" y="1847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3266</xdr:rowOff>
    </xdr:from>
    <xdr:to>
      <xdr:col>116</xdr:col>
      <xdr:colOff>63500</xdr:colOff>
      <xdr:row>108</xdr:row>
      <xdr:rowOff>5443</xdr:rowOff>
    </xdr:to>
    <xdr:cxnSp macro="">
      <xdr:nvCxnSpPr>
        <xdr:cNvPr id="704" name="直線コネクタ 703">
          <a:extLst>
            <a:ext uri="{FF2B5EF4-FFF2-40B4-BE49-F238E27FC236}">
              <a16:creationId xmlns:a16="http://schemas.microsoft.com/office/drawing/2014/main" xmlns="" id="{7FF94E91-8F9E-41B1-ADE1-C8A27B53EE48}"/>
            </a:ext>
          </a:extLst>
        </xdr:cNvPr>
        <xdr:cNvCxnSpPr/>
      </xdr:nvCxnSpPr>
      <xdr:spPr>
        <a:xfrm flipV="1">
          <a:off x="21323300" y="18519866"/>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130448</xdr:rowOff>
    </xdr:from>
    <xdr:to>
      <xdr:col>107</xdr:col>
      <xdr:colOff>101600</xdr:colOff>
      <xdr:row>108</xdr:row>
      <xdr:rowOff>60598</xdr:rowOff>
    </xdr:to>
    <xdr:sp macro="" textlink="">
      <xdr:nvSpPr>
        <xdr:cNvPr id="705" name="楕円 704">
          <a:extLst>
            <a:ext uri="{FF2B5EF4-FFF2-40B4-BE49-F238E27FC236}">
              <a16:creationId xmlns:a16="http://schemas.microsoft.com/office/drawing/2014/main" xmlns="" id="{CA792EF9-7A5A-4047-8D3B-CADE58DF4E6B}"/>
            </a:ext>
          </a:extLst>
        </xdr:cNvPr>
        <xdr:cNvSpPr/>
      </xdr:nvSpPr>
      <xdr:spPr>
        <a:xfrm>
          <a:off x="20383500" y="1847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5443</xdr:rowOff>
    </xdr:from>
    <xdr:to>
      <xdr:col>111</xdr:col>
      <xdr:colOff>177800</xdr:colOff>
      <xdr:row>108</xdr:row>
      <xdr:rowOff>9798</xdr:rowOff>
    </xdr:to>
    <xdr:cxnSp macro="">
      <xdr:nvCxnSpPr>
        <xdr:cNvPr id="706" name="直線コネクタ 705">
          <a:extLst>
            <a:ext uri="{FF2B5EF4-FFF2-40B4-BE49-F238E27FC236}">
              <a16:creationId xmlns:a16="http://schemas.microsoft.com/office/drawing/2014/main" xmlns="" id="{D9E8590A-4D4F-49D2-A886-F3C0FC305DDD}"/>
            </a:ext>
          </a:extLst>
        </xdr:cNvPr>
        <xdr:cNvCxnSpPr/>
      </xdr:nvCxnSpPr>
      <xdr:spPr>
        <a:xfrm flipV="1">
          <a:off x="20434300" y="18522043"/>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133713</xdr:rowOff>
    </xdr:from>
    <xdr:to>
      <xdr:col>102</xdr:col>
      <xdr:colOff>165100</xdr:colOff>
      <xdr:row>108</xdr:row>
      <xdr:rowOff>63863</xdr:rowOff>
    </xdr:to>
    <xdr:sp macro="" textlink="">
      <xdr:nvSpPr>
        <xdr:cNvPr id="707" name="楕円 706">
          <a:extLst>
            <a:ext uri="{FF2B5EF4-FFF2-40B4-BE49-F238E27FC236}">
              <a16:creationId xmlns:a16="http://schemas.microsoft.com/office/drawing/2014/main" xmlns="" id="{218B7D75-20B1-4CCC-974E-2653C8AE408C}"/>
            </a:ext>
          </a:extLst>
        </xdr:cNvPr>
        <xdr:cNvSpPr/>
      </xdr:nvSpPr>
      <xdr:spPr>
        <a:xfrm>
          <a:off x="19494500" y="1847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9798</xdr:rowOff>
    </xdr:from>
    <xdr:to>
      <xdr:col>107</xdr:col>
      <xdr:colOff>50800</xdr:colOff>
      <xdr:row>108</xdr:row>
      <xdr:rowOff>13063</xdr:rowOff>
    </xdr:to>
    <xdr:cxnSp macro="">
      <xdr:nvCxnSpPr>
        <xdr:cNvPr id="708" name="直線コネクタ 707">
          <a:extLst>
            <a:ext uri="{FF2B5EF4-FFF2-40B4-BE49-F238E27FC236}">
              <a16:creationId xmlns:a16="http://schemas.microsoft.com/office/drawing/2014/main" xmlns="" id="{101E544C-AF9B-4487-AD6E-F66707614B61}"/>
            </a:ext>
          </a:extLst>
        </xdr:cNvPr>
        <xdr:cNvCxnSpPr/>
      </xdr:nvCxnSpPr>
      <xdr:spPr>
        <a:xfrm flipV="1">
          <a:off x="19545300" y="185263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112503</xdr:rowOff>
    </xdr:from>
    <xdr:ext cx="469744" cy="259045"/>
    <xdr:sp macro="" textlink="">
      <xdr:nvSpPr>
        <xdr:cNvPr id="709" name="n_1aveValue【公民館】&#10;一人当たり面積">
          <a:extLst>
            <a:ext uri="{FF2B5EF4-FFF2-40B4-BE49-F238E27FC236}">
              <a16:creationId xmlns:a16="http://schemas.microsoft.com/office/drawing/2014/main" xmlns="" id="{210022EF-9106-43FB-8749-BA44F22CC45D}"/>
            </a:ext>
          </a:extLst>
        </xdr:cNvPr>
        <xdr:cNvSpPr txBox="1"/>
      </xdr:nvSpPr>
      <xdr:spPr>
        <a:xfrm>
          <a:off x="21075727" y="181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85289</xdr:rowOff>
    </xdr:from>
    <xdr:ext cx="469744" cy="259045"/>
    <xdr:sp macro="" textlink="">
      <xdr:nvSpPr>
        <xdr:cNvPr id="710" name="n_2aveValue【公民館】&#10;一人当たり面積">
          <a:extLst>
            <a:ext uri="{FF2B5EF4-FFF2-40B4-BE49-F238E27FC236}">
              <a16:creationId xmlns:a16="http://schemas.microsoft.com/office/drawing/2014/main" xmlns="" id="{E7CCF3CE-E816-41AB-9AC0-D2ED77F73908}"/>
            </a:ext>
          </a:extLst>
        </xdr:cNvPr>
        <xdr:cNvSpPr txBox="1"/>
      </xdr:nvSpPr>
      <xdr:spPr>
        <a:xfrm>
          <a:off x="20199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711" name="n_3aveValue【公民館】&#10;一人当たり面積">
          <a:extLst>
            <a:ext uri="{FF2B5EF4-FFF2-40B4-BE49-F238E27FC236}">
              <a16:creationId xmlns:a16="http://schemas.microsoft.com/office/drawing/2014/main" xmlns="" id="{53FB499C-680C-4063-8503-EEFF7D16312C}"/>
            </a:ext>
          </a:extLst>
        </xdr:cNvPr>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925</xdr:rowOff>
    </xdr:from>
    <xdr:ext cx="469744" cy="259045"/>
    <xdr:sp macro="" textlink="">
      <xdr:nvSpPr>
        <xdr:cNvPr id="712" name="n_4aveValue【公民館】&#10;一人当たり面積">
          <a:extLst>
            <a:ext uri="{FF2B5EF4-FFF2-40B4-BE49-F238E27FC236}">
              <a16:creationId xmlns:a16="http://schemas.microsoft.com/office/drawing/2014/main" xmlns="" id="{93877F77-843F-44E0-8FDA-53A33DEBACBD}"/>
            </a:ext>
          </a:extLst>
        </xdr:cNvPr>
        <xdr:cNvSpPr txBox="1"/>
      </xdr:nvSpPr>
      <xdr:spPr>
        <a:xfrm>
          <a:off x="18421427" y="1817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47370</xdr:rowOff>
    </xdr:from>
    <xdr:ext cx="469744" cy="259045"/>
    <xdr:sp macro="" textlink="">
      <xdr:nvSpPr>
        <xdr:cNvPr id="713" name="n_1mainValue【公民館】&#10;一人当たり面積">
          <a:extLst>
            <a:ext uri="{FF2B5EF4-FFF2-40B4-BE49-F238E27FC236}">
              <a16:creationId xmlns:a16="http://schemas.microsoft.com/office/drawing/2014/main" xmlns="" id="{1D18AE9F-CCDD-4BB4-851B-E1EDDDAFD26F}"/>
            </a:ext>
          </a:extLst>
        </xdr:cNvPr>
        <xdr:cNvSpPr txBox="1"/>
      </xdr:nvSpPr>
      <xdr:spPr>
        <a:xfrm>
          <a:off x="21075727" y="1856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51725</xdr:rowOff>
    </xdr:from>
    <xdr:ext cx="469744" cy="259045"/>
    <xdr:sp macro="" textlink="">
      <xdr:nvSpPr>
        <xdr:cNvPr id="714" name="n_2mainValue【公民館】&#10;一人当たり面積">
          <a:extLst>
            <a:ext uri="{FF2B5EF4-FFF2-40B4-BE49-F238E27FC236}">
              <a16:creationId xmlns:a16="http://schemas.microsoft.com/office/drawing/2014/main" xmlns="" id="{5FAE3806-1394-40B6-87D0-38B24A1FCD4C}"/>
            </a:ext>
          </a:extLst>
        </xdr:cNvPr>
        <xdr:cNvSpPr txBox="1"/>
      </xdr:nvSpPr>
      <xdr:spPr>
        <a:xfrm>
          <a:off x="20199427" y="1856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54990</xdr:rowOff>
    </xdr:from>
    <xdr:ext cx="469744" cy="259045"/>
    <xdr:sp macro="" textlink="">
      <xdr:nvSpPr>
        <xdr:cNvPr id="715" name="n_3mainValue【公民館】&#10;一人当たり面積">
          <a:extLst>
            <a:ext uri="{FF2B5EF4-FFF2-40B4-BE49-F238E27FC236}">
              <a16:creationId xmlns:a16="http://schemas.microsoft.com/office/drawing/2014/main" xmlns="" id="{4D048C0E-94AC-40FA-BD76-AA140410979F}"/>
            </a:ext>
          </a:extLst>
        </xdr:cNvPr>
        <xdr:cNvSpPr txBox="1"/>
      </xdr:nvSpPr>
      <xdr:spPr>
        <a:xfrm>
          <a:off x="19310427" y="1857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a:extLst>
            <a:ext uri="{FF2B5EF4-FFF2-40B4-BE49-F238E27FC236}">
              <a16:creationId xmlns:a16="http://schemas.microsoft.com/office/drawing/2014/main" xmlns="" id="{CA8BBD21-8AF9-43BC-9266-0AB030FB6E8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a:extLst>
            <a:ext uri="{FF2B5EF4-FFF2-40B4-BE49-F238E27FC236}">
              <a16:creationId xmlns:a16="http://schemas.microsoft.com/office/drawing/2014/main" xmlns="" id="{3EDC8840-E298-4DFA-A1E3-C4E96632B3F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a:extLst>
            <a:ext uri="{FF2B5EF4-FFF2-40B4-BE49-F238E27FC236}">
              <a16:creationId xmlns:a16="http://schemas.microsoft.com/office/drawing/2014/main" xmlns="" id="{D6D1362C-3A24-4C83-88B3-DD4CDB07238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道路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や</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橋りょう</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公営住宅</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学校施設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については、全国平均値に近い数値であったり、平均値を下回っている数値であった。平均値と大きく差があるのは、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認定こども園・幼稚園・保育所</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と</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公民館</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である。この施設については、町立保育所（２施設Ｓ５３年建設）、町立幼稚園（２施設Ｓ５７年建設）、公民館（７施設Ｓ５０年代建設）と建設年度が古い施設が多く償却が進んでいるためである。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保有している多くの施設が大規模修繕時期を経過していることから、公共施設総合管理計画に基づき引き続き、資産の効率的な利用や施設総量の縮減、定期的な修繕による長寿命化に努める。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6D9D3DE1-E8C4-47F9-B436-F29F695B917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76DC5CA3-D197-4AC7-A604-83FF1D933D1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28D44373-F90A-467A-AF6F-1CB921FD351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F609CA1F-3FBB-4942-A53C-F175E991357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山形県川西町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768BAC7E-29CA-4499-BF5B-ECE6B4A44D5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1DEB8750-3303-4774-BEAA-4532673BE0E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7B46D6AF-189A-4337-ADCA-391D3B0FCFD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5C891A23-DE45-403B-9280-38C50E4C3FF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CEF48596-82BD-4E90-A418-D88311E4BBB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92302712-F1BB-442F-B14D-7884FFAAC82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15,016
14,937
166.60
11,042,981
10,775,106
266,412
6,448,102
13,092,121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7C2D477F-3DEC-4062-A789-5F8BF768F4F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3103E2BA-44A4-4781-B521-D93453F802D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70A94CD7-9CD0-4D71-98DA-C9A839B9CB1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134.5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7EC44E5C-DF2B-4786-97A8-0CE4243AB38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6567676A-4725-4725-BE74-B3B7A26DB72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4BA7E797-983F-44A6-BE99-D52FAAAFFA2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40C35FDF-5911-49FD-A900-1A89DFA9F7A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88157207-C322-48C2-ABA2-08B4E7AC813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4D00A3A1-AFBD-4205-B31E-92DDB06F6FE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4EC86BDD-4C0F-4368-95C2-DE122EAF47C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A4B2CDF5-78AC-4837-97D6-354C3E5C878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B305E47C-984B-4D62-B9C7-4658A189779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7B463BC6-C8D7-4749-B05E-4C02B3E9682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E9FA3E98-8750-43AB-A2C1-1DA00E70F25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593A7457-02A7-479C-A93D-D38166D0526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93D82F0D-F131-4232-8B73-799F65F671A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3B8C25E-A4DB-40E7-9CD3-A7DC620EFB5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9C176CC6-570A-4525-9829-CEDD7BBE903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DAE595E6-5E14-43FE-A334-A11650D1B8B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96A83F4C-F3EF-4639-9553-1EF1E6CDD0C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835BD071-DD53-4786-8BFE-A54AAE7D84B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40B233DE-C52A-451B-978D-310FA795CFE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DB4EBEC-57AD-4D11-BD9D-568E10C7F66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AEF0837F-6CBE-4FCC-8CCC-A96B3088B5C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A359D1CB-A3C0-4D9C-A8D7-197A75A478A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91D4497C-6B07-4152-A5BA-E35FFE295BA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46352847-3380-4E52-A9B5-42686F869A9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49245595-3A39-4AF7-A741-5E1A4BCB496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A4D1BECF-097A-47AE-826B-CC71560252A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EDD363B6-FCC3-47D1-94CF-A199B4A694E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B91D6D80-D735-4758-8AD2-BC953D13BE8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F629133E-818E-47C4-B0DE-5237B04D248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DB99CED4-947E-4164-8FF9-66FD88EF2B4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03A967F0-E97C-435B-B11F-C4D518E567A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8C9C9617-84EB-48B5-AC18-7F82857EF78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45392172-29DF-4293-AA60-BFEA4C0623D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49044783-672B-424E-BDDA-F0383B3B8E9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61960671-7F7D-4EE4-B5B8-AB3A9BBA4A5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C7BC665D-3B51-4803-9FB4-6E3F2B6B883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DED7FC28-A428-4C6B-8F92-23C834705B3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B30F5E1D-24EB-4E73-9E00-685ABFC2B24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4AF470B8-5279-493C-8275-4584DE20052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20FF23DE-35B3-41EE-A011-ED88A4B0C3C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C93C981B-E364-4289-9EA4-D25F4E6BE27A}"/>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B25EFEE0-13E0-4CF5-BD9A-43DF1AB879A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E0E5B234-9A57-4BDE-85E2-BD1FBF353A7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xmlns="" id="{647505CE-1117-4935-B0C5-09BED3E19B0E}"/>
            </a:ext>
          </a:extLst>
        </xdr:cNvPr>
        <xdr:cNvCxnSpPr/>
      </xdr:nvCxnSpPr>
      <xdr:spPr>
        <a:xfrm flipV="1">
          <a:off x="4634865" y="5796099"/>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xmlns="" id="{826D649E-25EB-4E2F-A35A-8AC68AC4EA45}"/>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xmlns="" id="{499B742A-2D05-495E-B87D-2159C7290A71}"/>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0BA68E94-7B4C-4F6B-93C0-E1E182D77D29}"/>
            </a:ext>
          </a:extLst>
        </xdr:cNvPr>
        <xdr:cNvSpPr txBox="1"/>
      </xdr:nvSpPr>
      <xdr:spPr>
        <a:xfrm>
          <a:off x="4673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a:extLst>
            <a:ext uri="{FF2B5EF4-FFF2-40B4-BE49-F238E27FC236}">
              <a16:creationId xmlns:a16="http://schemas.microsoft.com/office/drawing/2014/main" xmlns="" id="{533775DE-6199-46B6-99C3-B15F352F4D27}"/>
            </a:ext>
          </a:extLst>
        </xdr:cNvPr>
        <xdr:cNvCxnSpPr/>
      </xdr:nvCxnSpPr>
      <xdr:spPr>
        <a:xfrm>
          <a:off x="4546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04DE2864-C0B9-426F-831F-1BECFC2D795E}"/>
            </a:ext>
          </a:extLst>
        </xdr:cNvPr>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a:extLst>
            <a:ext uri="{FF2B5EF4-FFF2-40B4-BE49-F238E27FC236}">
              <a16:creationId xmlns:a16="http://schemas.microsoft.com/office/drawing/2014/main" xmlns="" id="{00400E01-A7BD-49FC-BF7E-B62F2596BD92}"/>
            </a:ext>
          </a:extLst>
        </xdr:cNvPr>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a:extLst>
            <a:ext uri="{FF2B5EF4-FFF2-40B4-BE49-F238E27FC236}">
              <a16:creationId xmlns:a16="http://schemas.microsoft.com/office/drawing/2014/main" xmlns="" id="{969577A9-0998-4641-A5B4-2BD1D143EC06}"/>
            </a:ext>
          </a:extLst>
        </xdr:cNvPr>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160927</xdr:rowOff>
    </xdr:from>
    <xdr:to>
      <xdr:col>15</xdr:col>
      <xdr:colOff>101600</xdr:colOff>
      <xdr:row>37</xdr:row>
      <xdr:rowOff>91077</xdr:rowOff>
    </xdr:to>
    <xdr:sp macro="" textlink="">
      <xdr:nvSpPr>
        <xdr:cNvPr id="66" name="フローチャート: 判断 65">
          <a:extLst>
            <a:ext uri="{FF2B5EF4-FFF2-40B4-BE49-F238E27FC236}">
              <a16:creationId xmlns:a16="http://schemas.microsoft.com/office/drawing/2014/main" xmlns="" id="{F515412B-BA80-4E94-B9D8-579BEC45AEF0}"/>
            </a:ext>
          </a:extLst>
        </xdr:cNvPr>
        <xdr:cNvSpPr/>
      </xdr:nvSpPr>
      <xdr:spPr>
        <a:xfrm>
          <a:off x="2857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149497</xdr:rowOff>
    </xdr:from>
    <xdr:to>
      <xdr:col>10</xdr:col>
      <xdr:colOff>165100</xdr:colOff>
      <xdr:row>37</xdr:row>
      <xdr:rowOff>79647</xdr:rowOff>
    </xdr:to>
    <xdr:sp macro="" textlink="">
      <xdr:nvSpPr>
        <xdr:cNvPr id="67" name="フローチャート: 判断 66">
          <a:extLst>
            <a:ext uri="{FF2B5EF4-FFF2-40B4-BE49-F238E27FC236}">
              <a16:creationId xmlns:a16="http://schemas.microsoft.com/office/drawing/2014/main" xmlns="" id="{7F2C140A-A3C1-42E0-927F-31E1A8CBD04C}"/>
            </a:ext>
          </a:extLst>
        </xdr:cNvPr>
        <xdr:cNvSpPr/>
      </xdr:nvSpPr>
      <xdr:spPr>
        <a:xfrm>
          <a:off x="1968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a:extLst>
            <a:ext uri="{FF2B5EF4-FFF2-40B4-BE49-F238E27FC236}">
              <a16:creationId xmlns:a16="http://schemas.microsoft.com/office/drawing/2014/main" xmlns="" id="{A2A6BAC2-DFEE-4F0B-BE5D-38B95DF05A53}"/>
            </a:ext>
          </a:extLst>
        </xdr:cNvPr>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BD19AD7E-6C50-44B9-8D2A-3AEA298FA6A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6BE639E9-AD49-400F-9587-B8DBB803E75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6D402997-7B55-4EEA-81E9-2F1C94D5A8B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0B61A9E3-E9BE-429D-AABF-9703E9593A0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2C3BAC6F-75CB-48D3-9AEE-A346043F373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82550</xdr:rowOff>
    </xdr:from>
    <xdr:to>
      <xdr:col>24</xdr:col>
      <xdr:colOff>114300</xdr:colOff>
      <xdr:row>38</xdr:row>
      <xdr:rowOff>12700</xdr:rowOff>
    </xdr:to>
    <xdr:sp macro="" textlink="">
      <xdr:nvSpPr>
        <xdr:cNvPr id="74" name="楕円 73">
          <a:extLst>
            <a:ext uri="{FF2B5EF4-FFF2-40B4-BE49-F238E27FC236}">
              <a16:creationId xmlns:a16="http://schemas.microsoft.com/office/drawing/2014/main" xmlns="" id="{32B929CF-8F5A-45B6-A49A-A157C558EF12}"/>
            </a:ext>
          </a:extLst>
        </xdr:cNvPr>
        <xdr:cNvSpPr/>
      </xdr:nvSpPr>
      <xdr:spPr>
        <a:xfrm>
          <a:off x="4584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60977</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DC84D737-188D-4628-BB59-BE1D89E707A0}"/>
            </a:ext>
          </a:extLst>
        </xdr:cNvPr>
        <xdr:cNvSpPr txBox="1"/>
      </xdr:nvSpPr>
      <xdr:spPr>
        <a:xfrm>
          <a:off x="4673600"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49893</xdr:rowOff>
    </xdr:from>
    <xdr:to>
      <xdr:col>20</xdr:col>
      <xdr:colOff>38100</xdr:colOff>
      <xdr:row>37</xdr:row>
      <xdr:rowOff>151493</xdr:rowOff>
    </xdr:to>
    <xdr:sp macro="" textlink="">
      <xdr:nvSpPr>
        <xdr:cNvPr id="76" name="楕円 75">
          <a:extLst>
            <a:ext uri="{FF2B5EF4-FFF2-40B4-BE49-F238E27FC236}">
              <a16:creationId xmlns:a16="http://schemas.microsoft.com/office/drawing/2014/main" xmlns="" id="{BAA19408-D495-495D-9105-7510EE22A228}"/>
            </a:ext>
          </a:extLst>
        </xdr:cNvPr>
        <xdr:cNvSpPr/>
      </xdr:nvSpPr>
      <xdr:spPr>
        <a:xfrm>
          <a:off x="3746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100693</xdr:rowOff>
    </xdr:from>
    <xdr:to>
      <xdr:col>24</xdr:col>
      <xdr:colOff>63500</xdr:colOff>
      <xdr:row>37</xdr:row>
      <xdr:rowOff>133350</xdr:rowOff>
    </xdr:to>
    <xdr:cxnSp macro="">
      <xdr:nvCxnSpPr>
        <xdr:cNvPr id="77" name="直線コネクタ 76">
          <a:extLst>
            <a:ext uri="{FF2B5EF4-FFF2-40B4-BE49-F238E27FC236}">
              <a16:creationId xmlns:a16="http://schemas.microsoft.com/office/drawing/2014/main" xmlns="" id="{EBAB55AA-B263-44EF-93C4-43705EE47F92}"/>
            </a:ext>
          </a:extLst>
        </xdr:cNvPr>
        <xdr:cNvCxnSpPr/>
      </xdr:nvCxnSpPr>
      <xdr:spPr>
        <a:xfrm>
          <a:off x="3797300" y="6444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17236</xdr:rowOff>
    </xdr:from>
    <xdr:to>
      <xdr:col>15</xdr:col>
      <xdr:colOff>101600</xdr:colOff>
      <xdr:row>37</xdr:row>
      <xdr:rowOff>118836</xdr:rowOff>
    </xdr:to>
    <xdr:sp macro="" textlink="">
      <xdr:nvSpPr>
        <xdr:cNvPr id="78" name="楕円 77">
          <a:extLst>
            <a:ext uri="{FF2B5EF4-FFF2-40B4-BE49-F238E27FC236}">
              <a16:creationId xmlns:a16="http://schemas.microsoft.com/office/drawing/2014/main" xmlns="" id="{C5A26DC2-C706-469E-8E84-5BB56F01BEF9}"/>
            </a:ext>
          </a:extLst>
        </xdr:cNvPr>
        <xdr:cNvSpPr/>
      </xdr:nvSpPr>
      <xdr:spPr>
        <a:xfrm>
          <a:off x="2857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68036</xdr:rowOff>
    </xdr:from>
    <xdr:to>
      <xdr:col>19</xdr:col>
      <xdr:colOff>177800</xdr:colOff>
      <xdr:row>37</xdr:row>
      <xdr:rowOff>100693</xdr:rowOff>
    </xdr:to>
    <xdr:cxnSp macro="">
      <xdr:nvCxnSpPr>
        <xdr:cNvPr id="79" name="直線コネクタ 78">
          <a:extLst>
            <a:ext uri="{FF2B5EF4-FFF2-40B4-BE49-F238E27FC236}">
              <a16:creationId xmlns:a16="http://schemas.microsoft.com/office/drawing/2014/main" xmlns="" id="{88F6D89F-E0F3-4FFF-B162-FB80B23BB5F9}"/>
            </a:ext>
          </a:extLst>
        </xdr:cNvPr>
        <xdr:cNvCxnSpPr/>
      </xdr:nvCxnSpPr>
      <xdr:spPr>
        <a:xfrm>
          <a:off x="2908300" y="641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156028</xdr:rowOff>
    </xdr:from>
    <xdr:to>
      <xdr:col>10</xdr:col>
      <xdr:colOff>165100</xdr:colOff>
      <xdr:row>37</xdr:row>
      <xdr:rowOff>86178</xdr:rowOff>
    </xdr:to>
    <xdr:sp macro="" textlink="">
      <xdr:nvSpPr>
        <xdr:cNvPr id="80" name="楕円 79">
          <a:extLst>
            <a:ext uri="{FF2B5EF4-FFF2-40B4-BE49-F238E27FC236}">
              <a16:creationId xmlns:a16="http://schemas.microsoft.com/office/drawing/2014/main" xmlns="" id="{17A00D46-5213-4086-B8EA-74E4BFC6D52B}"/>
            </a:ext>
          </a:extLst>
        </xdr:cNvPr>
        <xdr:cNvSpPr/>
      </xdr:nvSpPr>
      <xdr:spPr>
        <a:xfrm>
          <a:off x="1968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35378</xdr:rowOff>
    </xdr:from>
    <xdr:to>
      <xdr:col>15</xdr:col>
      <xdr:colOff>50800</xdr:colOff>
      <xdr:row>37</xdr:row>
      <xdr:rowOff>68036</xdr:rowOff>
    </xdr:to>
    <xdr:cxnSp macro="">
      <xdr:nvCxnSpPr>
        <xdr:cNvPr id="81" name="直線コネクタ 80">
          <a:extLst>
            <a:ext uri="{FF2B5EF4-FFF2-40B4-BE49-F238E27FC236}">
              <a16:creationId xmlns:a16="http://schemas.microsoft.com/office/drawing/2014/main" xmlns="" id="{D90A9532-33AD-4528-B8E8-9D9A191A68D4}"/>
            </a:ext>
          </a:extLst>
        </xdr:cNvPr>
        <xdr:cNvCxnSpPr/>
      </xdr:nvCxnSpPr>
      <xdr:spPr>
        <a:xfrm>
          <a:off x="2019300" y="63790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94541</xdr:rowOff>
    </xdr:from>
    <xdr:ext cx="405111" cy="259045"/>
    <xdr:sp macro="" textlink="">
      <xdr:nvSpPr>
        <xdr:cNvPr id="82" name="n_1aveValue【図書館】&#10;有形固定資産減価償却率">
          <a:extLst>
            <a:ext uri="{FF2B5EF4-FFF2-40B4-BE49-F238E27FC236}">
              <a16:creationId xmlns:a16="http://schemas.microsoft.com/office/drawing/2014/main" xmlns="" id="{D3A18C79-2709-4604-8C39-1333D98D6450}"/>
            </a:ext>
          </a:extLst>
        </xdr:cNvPr>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107604</xdr:rowOff>
    </xdr:from>
    <xdr:ext cx="405111" cy="259045"/>
    <xdr:sp macro="" textlink="">
      <xdr:nvSpPr>
        <xdr:cNvPr id="83" name="n_2aveValue【図書館】&#10;有形固定資産減価償却率">
          <a:extLst>
            <a:ext uri="{FF2B5EF4-FFF2-40B4-BE49-F238E27FC236}">
              <a16:creationId xmlns:a16="http://schemas.microsoft.com/office/drawing/2014/main" xmlns="" id="{04DBC017-095F-46DD-9A03-F469A399FE31}"/>
            </a:ext>
          </a:extLst>
        </xdr:cNvPr>
        <xdr:cNvSpPr txBox="1"/>
      </xdr:nvSpPr>
      <xdr:spPr>
        <a:xfrm>
          <a:off x="2705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96174</xdr:rowOff>
    </xdr:from>
    <xdr:ext cx="405111" cy="259045"/>
    <xdr:sp macro="" textlink="">
      <xdr:nvSpPr>
        <xdr:cNvPr id="84" name="n_3aveValue【図書館】&#10;有形固定資産減価償却率">
          <a:extLst>
            <a:ext uri="{FF2B5EF4-FFF2-40B4-BE49-F238E27FC236}">
              <a16:creationId xmlns:a16="http://schemas.microsoft.com/office/drawing/2014/main" xmlns="" id="{83F0CF3E-7E3F-4714-8BF1-1A6EA65C3F64}"/>
            </a:ext>
          </a:extLst>
        </xdr:cNvPr>
        <xdr:cNvSpPr txBox="1"/>
      </xdr:nvSpPr>
      <xdr:spPr>
        <a:xfrm>
          <a:off x="1816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85" name="n_4aveValue【図書館】&#10;有形固定資産減価償却率">
          <a:extLst>
            <a:ext uri="{FF2B5EF4-FFF2-40B4-BE49-F238E27FC236}">
              <a16:creationId xmlns:a16="http://schemas.microsoft.com/office/drawing/2014/main" xmlns="" id="{78AD1833-A5BE-4D9B-BE58-BFB43E3F7DFA}"/>
            </a:ext>
          </a:extLst>
        </xdr:cNvPr>
        <xdr:cNvSpPr txBox="1"/>
      </xdr:nvSpPr>
      <xdr:spPr>
        <a:xfrm>
          <a:off x="927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142620</xdr:rowOff>
    </xdr:from>
    <xdr:ext cx="405111" cy="259045"/>
    <xdr:sp macro="" textlink="">
      <xdr:nvSpPr>
        <xdr:cNvPr id="86" name="n_1mainValue【図書館】&#10;有形固定資産減価償却率">
          <a:extLst>
            <a:ext uri="{FF2B5EF4-FFF2-40B4-BE49-F238E27FC236}">
              <a16:creationId xmlns:a16="http://schemas.microsoft.com/office/drawing/2014/main" xmlns="" id="{94AD8E85-0C91-48F3-917B-26C4E5B14AC1}"/>
            </a:ext>
          </a:extLst>
        </xdr:cNvPr>
        <xdr:cNvSpPr txBox="1"/>
      </xdr:nvSpPr>
      <xdr:spPr>
        <a:xfrm>
          <a:off x="35820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7" name="n_2mainValue【図書館】&#10;有形固定資産減価償却率">
          <a:extLst>
            <a:ext uri="{FF2B5EF4-FFF2-40B4-BE49-F238E27FC236}">
              <a16:creationId xmlns:a16="http://schemas.microsoft.com/office/drawing/2014/main" xmlns="" id="{E37E74B1-ED65-4178-A888-732D77E794AE}"/>
            </a:ext>
          </a:extLst>
        </xdr:cNvPr>
        <xdr:cNvSpPr txBox="1"/>
      </xdr:nvSpPr>
      <xdr:spPr>
        <a:xfrm>
          <a:off x="2705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77305</xdr:rowOff>
    </xdr:from>
    <xdr:ext cx="405111" cy="259045"/>
    <xdr:sp macro="" textlink="">
      <xdr:nvSpPr>
        <xdr:cNvPr id="88" name="n_3mainValue【図書館】&#10;有形固定資産減価償却率">
          <a:extLst>
            <a:ext uri="{FF2B5EF4-FFF2-40B4-BE49-F238E27FC236}">
              <a16:creationId xmlns:a16="http://schemas.microsoft.com/office/drawing/2014/main" xmlns="" id="{FE4A335B-FBB6-4E0D-8A28-757CC04FA338}"/>
            </a:ext>
          </a:extLst>
        </xdr:cNvPr>
        <xdr:cNvSpPr txBox="1"/>
      </xdr:nvSpPr>
      <xdr:spPr>
        <a:xfrm>
          <a:off x="1816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xmlns="" id="{DE7910E5-B472-4086-AA0F-991057992F8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xmlns="" id="{51B09D46-2088-4CF8-A1D6-CE52DFCA16B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xmlns="" id="{FDA4A0BF-7F2F-46D3-A0DB-0C9B379BA76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xmlns="" id="{AC39C7AC-DBE7-4249-922E-6570B9F3322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xmlns="" id="{864DAA7B-D2AF-45E0-92FE-46B6D4C36E1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xmlns="" id="{05D592A2-A164-48E7-AAF1-4B73EAAE900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xmlns="" id="{E65E75B8-C3DE-4EB6-9BAC-F2D7ADD827C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xmlns="" id="{CB9C0CC7-D721-4566-BD0D-0F2434691C8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xmlns="" id="{DFEA6CEE-F7F2-43A0-A979-98C387D1B73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xmlns="" id="{DAAD26CB-9511-492A-8BE6-89BA60E5C1F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xmlns="" id="{4ED3A7C1-4D10-44B2-9F27-28904865DEBA}"/>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xmlns="" id="{0B07F399-7F98-498D-B051-22B6E3198513}"/>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xmlns="" id="{468A228A-79C5-4839-9A42-30B0F5E340CE}"/>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2" name="テキスト ボックス 101">
          <a:extLst>
            <a:ext uri="{FF2B5EF4-FFF2-40B4-BE49-F238E27FC236}">
              <a16:creationId xmlns:a16="http://schemas.microsoft.com/office/drawing/2014/main" xmlns="" id="{8506AF50-F9A7-40A9-AA66-EB4FF96A10EE}"/>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xmlns="" id="{7877188D-C840-4A0C-B7A9-DF5603C2EF14}"/>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4" name="テキスト ボックス 103">
          <a:extLst>
            <a:ext uri="{FF2B5EF4-FFF2-40B4-BE49-F238E27FC236}">
              <a16:creationId xmlns:a16="http://schemas.microsoft.com/office/drawing/2014/main" xmlns="" id="{D85CF088-D9FC-44CB-A062-962EAD17D0C1}"/>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xmlns="" id="{FA5DB396-DFF7-47AB-9F09-78F5F699ACED}"/>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6" name="テキスト ボックス 105">
          <a:extLst>
            <a:ext uri="{FF2B5EF4-FFF2-40B4-BE49-F238E27FC236}">
              <a16:creationId xmlns:a16="http://schemas.microsoft.com/office/drawing/2014/main" xmlns="" id="{6E951513-BDB4-4600-A95B-C1E334E9212A}"/>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xmlns="" id="{4FAB5174-D654-4DF3-8AAF-159BABE0ED76}"/>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8" name="テキスト ボックス 107">
          <a:extLst>
            <a:ext uri="{FF2B5EF4-FFF2-40B4-BE49-F238E27FC236}">
              <a16:creationId xmlns:a16="http://schemas.microsoft.com/office/drawing/2014/main" xmlns="" id="{011B32CA-6371-42AA-A9A1-402C87C890DF}"/>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xmlns="" id="{5DBDFA25-4881-4A57-A85A-CD662B626797}"/>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0" name="テキスト ボックス 109">
          <a:extLst>
            <a:ext uri="{FF2B5EF4-FFF2-40B4-BE49-F238E27FC236}">
              <a16:creationId xmlns:a16="http://schemas.microsoft.com/office/drawing/2014/main" xmlns="" id="{EBFABB94-699F-4094-A30F-12C7F16CA7FC}"/>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xmlns="" id="{0981DB98-F2D7-4C25-BC60-933688DA138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xmlns="" id="{3872043A-C743-4A29-A84D-3EFCF74AD32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xmlns="" id="{F4BC57AA-B047-4C46-88E6-880A59A4466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144235</xdr:rowOff>
    </xdr:to>
    <xdr:cxnSp macro="">
      <xdr:nvCxnSpPr>
        <xdr:cNvPr id="114" name="直線コネクタ 113">
          <a:extLst>
            <a:ext uri="{FF2B5EF4-FFF2-40B4-BE49-F238E27FC236}">
              <a16:creationId xmlns:a16="http://schemas.microsoft.com/office/drawing/2014/main" xmlns="" id="{65B645CF-FC33-4581-84E9-F777327FCD95}"/>
            </a:ext>
          </a:extLst>
        </xdr:cNvPr>
        <xdr:cNvCxnSpPr/>
      </xdr:nvCxnSpPr>
      <xdr:spPr>
        <a:xfrm flipV="1">
          <a:off x="10476865" y="56170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148062</xdr:rowOff>
    </xdr:from>
    <xdr:ext cx="469744" cy="259045"/>
    <xdr:sp macro="" textlink="">
      <xdr:nvSpPr>
        <xdr:cNvPr id="115" name="【図書館】&#10;一人当たり面積最小値テキスト">
          <a:extLst>
            <a:ext uri="{FF2B5EF4-FFF2-40B4-BE49-F238E27FC236}">
              <a16:creationId xmlns:a16="http://schemas.microsoft.com/office/drawing/2014/main" xmlns="" id="{33397833-FD45-452D-A530-BCAB9306E5A4}"/>
            </a:ext>
          </a:extLst>
        </xdr:cNvPr>
        <xdr:cNvSpPr txBox="1"/>
      </xdr:nvSpPr>
      <xdr:spPr>
        <a:xfrm>
          <a:off x="10515600" y="717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144235</xdr:rowOff>
    </xdr:from>
    <xdr:to>
      <xdr:col>55</xdr:col>
      <xdr:colOff>88900</xdr:colOff>
      <xdr:row>41</xdr:row>
      <xdr:rowOff>144235</xdr:rowOff>
    </xdr:to>
    <xdr:cxnSp macro="">
      <xdr:nvCxnSpPr>
        <xdr:cNvPr id="116" name="直線コネクタ 115">
          <a:extLst>
            <a:ext uri="{FF2B5EF4-FFF2-40B4-BE49-F238E27FC236}">
              <a16:creationId xmlns:a16="http://schemas.microsoft.com/office/drawing/2014/main" xmlns="" id="{9CE7B00B-DC24-40FD-BAE1-7718520432BF}"/>
            </a:ext>
          </a:extLst>
        </xdr:cNvPr>
        <xdr:cNvCxnSpPr/>
      </xdr:nvCxnSpPr>
      <xdr:spPr>
        <a:xfrm>
          <a:off x="10388600" y="7173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17" name="【図書館】&#10;一人当たり面積最大値テキスト">
          <a:extLst>
            <a:ext uri="{FF2B5EF4-FFF2-40B4-BE49-F238E27FC236}">
              <a16:creationId xmlns:a16="http://schemas.microsoft.com/office/drawing/2014/main" xmlns="" id="{AA54177F-A48A-4A83-8EEC-84A077844CE3}"/>
            </a:ext>
          </a:extLst>
        </xdr:cNvPr>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18" name="直線コネクタ 117">
          <a:extLst>
            <a:ext uri="{FF2B5EF4-FFF2-40B4-BE49-F238E27FC236}">
              <a16:creationId xmlns:a16="http://schemas.microsoft.com/office/drawing/2014/main" xmlns="" id="{395C9585-196D-4B75-B686-8FC23650FC74}"/>
            </a:ext>
          </a:extLst>
        </xdr:cNvPr>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108149</xdr:rowOff>
    </xdr:from>
    <xdr:ext cx="469744" cy="259045"/>
    <xdr:sp macro="" textlink="">
      <xdr:nvSpPr>
        <xdr:cNvPr id="119" name="【図書館】&#10;一人当たり面積平均値テキスト">
          <a:extLst>
            <a:ext uri="{FF2B5EF4-FFF2-40B4-BE49-F238E27FC236}">
              <a16:creationId xmlns:a16="http://schemas.microsoft.com/office/drawing/2014/main" xmlns="" id="{ABB88F0D-39FC-486A-869D-7E56EAA1185D}"/>
            </a:ext>
          </a:extLst>
        </xdr:cNvPr>
        <xdr:cNvSpPr txBox="1"/>
      </xdr:nvSpPr>
      <xdr:spPr>
        <a:xfrm>
          <a:off x="10515600" y="6451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85272</xdr:rowOff>
    </xdr:from>
    <xdr:to>
      <xdr:col>55</xdr:col>
      <xdr:colOff>50800</xdr:colOff>
      <xdr:row>39</xdr:row>
      <xdr:rowOff>15422</xdr:rowOff>
    </xdr:to>
    <xdr:sp macro="" textlink="">
      <xdr:nvSpPr>
        <xdr:cNvPr id="120" name="フローチャート: 判断 119">
          <a:extLst>
            <a:ext uri="{FF2B5EF4-FFF2-40B4-BE49-F238E27FC236}">
              <a16:creationId xmlns:a16="http://schemas.microsoft.com/office/drawing/2014/main" xmlns="" id="{24FBCA9F-35CC-4911-BAD6-60A6586321FC}"/>
            </a:ext>
          </a:extLst>
        </xdr:cNvPr>
        <xdr:cNvSpPr/>
      </xdr:nvSpPr>
      <xdr:spPr>
        <a:xfrm>
          <a:off x="104267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96157</xdr:rowOff>
    </xdr:from>
    <xdr:to>
      <xdr:col>50</xdr:col>
      <xdr:colOff>165100</xdr:colOff>
      <xdr:row>39</xdr:row>
      <xdr:rowOff>26307</xdr:rowOff>
    </xdr:to>
    <xdr:sp macro="" textlink="">
      <xdr:nvSpPr>
        <xdr:cNvPr id="121" name="フローチャート: 判断 120">
          <a:extLst>
            <a:ext uri="{FF2B5EF4-FFF2-40B4-BE49-F238E27FC236}">
              <a16:creationId xmlns:a16="http://schemas.microsoft.com/office/drawing/2014/main" xmlns="" id="{87D3ED68-C554-49AE-9AA3-79FF048C69C5}"/>
            </a:ext>
          </a:extLst>
        </xdr:cNvPr>
        <xdr:cNvSpPr/>
      </xdr:nvSpPr>
      <xdr:spPr>
        <a:xfrm>
          <a:off x="95885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19957</xdr:rowOff>
    </xdr:from>
    <xdr:to>
      <xdr:col>46</xdr:col>
      <xdr:colOff>38100</xdr:colOff>
      <xdr:row>38</xdr:row>
      <xdr:rowOff>121557</xdr:rowOff>
    </xdr:to>
    <xdr:sp macro="" textlink="">
      <xdr:nvSpPr>
        <xdr:cNvPr id="122" name="フローチャート: 判断 121">
          <a:extLst>
            <a:ext uri="{FF2B5EF4-FFF2-40B4-BE49-F238E27FC236}">
              <a16:creationId xmlns:a16="http://schemas.microsoft.com/office/drawing/2014/main" xmlns="" id="{A1058271-4E99-4D96-A882-9E8878CD5128}"/>
            </a:ext>
          </a:extLst>
        </xdr:cNvPr>
        <xdr:cNvSpPr/>
      </xdr:nvSpPr>
      <xdr:spPr>
        <a:xfrm>
          <a:off x="86995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41728</xdr:rowOff>
    </xdr:from>
    <xdr:to>
      <xdr:col>41</xdr:col>
      <xdr:colOff>101600</xdr:colOff>
      <xdr:row>38</xdr:row>
      <xdr:rowOff>143328</xdr:rowOff>
    </xdr:to>
    <xdr:sp macro="" textlink="">
      <xdr:nvSpPr>
        <xdr:cNvPr id="123" name="フローチャート: 判断 122">
          <a:extLst>
            <a:ext uri="{FF2B5EF4-FFF2-40B4-BE49-F238E27FC236}">
              <a16:creationId xmlns:a16="http://schemas.microsoft.com/office/drawing/2014/main" xmlns="" id="{3DC1F141-D384-4BBB-AC22-2B2A344F8C89}"/>
            </a:ext>
          </a:extLst>
        </xdr:cNvPr>
        <xdr:cNvSpPr/>
      </xdr:nvSpPr>
      <xdr:spPr>
        <a:xfrm>
          <a:off x="781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74385</xdr:rowOff>
    </xdr:from>
    <xdr:to>
      <xdr:col>36</xdr:col>
      <xdr:colOff>165100</xdr:colOff>
      <xdr:row>39</xdr:row>
      <xdr:rowOff>4535</xdr:rowOff>
    </xdr:to>
    <xdr:sp macro="" textlink="">
      <xdr:nvSpPr>
        <xdr:cNvPr id="124" name="フローチャート: 判断 123">
          <a:extLst>
            <a:ext uri="{FF2B5EF4-FFF2-40B4-BE49-F238E27FC236}">
              <a16:creationId xmlns:a16="http://schemas.microsoft.com/office/drawing/2014/main" xmlns="" id="{4D8AA678-72EE-4AE1-A9EA-E86C7F9F6F01}"/>
            </a:ext>
          </a:extLst>
        </xdr:cNvPr>
        <xdr:cNvSpPr/>
      </xdr:nvSpPr>
      <xdr:spPr>
        <a:xfrm>
          <a:off x="6921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4F819782-0754-4DE7-9294-DA6B2041284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BFE6AAC6-1489-47C0-A50A-F6867FDD944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A0AA4864-36FF-4DAA-923F-06DF1C0BCFC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7A84D7F0-3F5C-4311-9E9D-3828FFBB3C8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09210584-B87A-4A51-8077-23B3D2F7558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134257</xdr:rowOff>
    </xdr:from>
    <xdr:to>
      <xdr:col>55</xdr:col>
      <xdr:colOff>50800</xdr:colOff>
      <xdr:row>41</xdr:row>
      <xdr:rowOff>64407</xdr:rowOff>
    </xdr:to>
    <xdr:sp macro="" textlink="">
      <xdr:nvSpPr>
        <xdr:cNvPr id="130" name="楕円 129">
          <a:extLst>
            <a:ext uri="{FF2B5EF4-FFF2-40B4-BE49-F238E27FC236}">
              <a16:creationId xmlns:a16="http://schemas.microsoft.com/office/drawing/2014/main" xmlns="" id="{ACCDE08C-ABC0-44B2-AEA0-353F12D4FAF3}"/>
            </a:ext>
          </a:extLst>
        </xdr:cNvPr>
        <xdr:cNvSpPr/>
      </xdr:nvSpPr>
      <xdr:spPr>
        <a:xfrm>
          <a:off x="10426700" y="69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112684</xdr:rowOff>
    </xdr:from>
    <xdr:ext cx="469744" cy="259045"/>
    <xdr:sp macro="" textlink="">
      <xdr:nvSpPr>
        <xdr:cNvPr id="131" name="【図書館】&#10;一人当たり面積該当値テキスト">
          <a:extLst>
            <a:ext uri="{FF2B5EF4-FFF2-40B4-BE49-F238E27FC236}">
              <a16:creationId xmlns:a16="http://schemas.microsoft.com/office/drawing/2014/main" xmlns="" id="{1FA292FF-45F7-4187-BAE9-A55CD8DE8FCE}"/>
            </a:ext>
          </a:extLst>
        </xdr:cNvPr>
        <xdr:cNvSpPr txBox="1"/>
      </xdr:nvSpPr>
      <xdr:spPr>
        <a:xfrm>
          <a:off x="10515600" y="697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134257</xdr:rowOff>
    </xdr:from>
    <xdr:to>
      <xdr:col>50</xdr:col>
      <xdr:colOff>165100</xdr:colOff>
      <xdr:row>41</xdr:row>
      <xdr:rowOff>64407</xdr:rowOff>
    </xdr:to>
    <xdr:sp macro="" textlink="">
      <xdr:nvSpPr>
        <xdr:cNvPr id="132" name="楕円 131">
          <a:extLst>
            <a:ext uri="{FF2B5EF4-FFF2-40B4-BE49-F238E27FC236}">
              <a16:creationId xmlns:a16="http://schemas.microsoft.com/office/drawing/2014/main" xmlns="" id="{C2AF390F-DAF9-49FD-9F2F-6E316DDB61A6}"/>
            </a:ext>
          </a:extLst>
        </xdr:cNvPr>
        <xdr:cNvSpPr/>
      </xdr:nvSpPr>
      <xdr:spPr>
        <a:xfrm>
          <a:off x="9588500" y="69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13607</xdr:rowOff>
    </xdr:from>
    <xdr:to>
      <xdr:col>55</xdr:col>
      <xdr:colOff>0</xdr:colOff>
      <xdr:row>41</xdr:row>
      <xdr:rowOff>13607</xdr:rowOff>
    </xdr:to>
    <xdr:cxnSp macro="">
      <xdr:nvCxnSpPr>
        <xdr:cNvPr id="133" name="直線コネクタ 132">
          <a:extLst>
            <a:ext uri="{FF2B5EF4-FFF2-40B4-BE49-F238E27FC236}">
              <a16:creationId xmlns:a16="http://schemas.microsoft.com/office/drawing/2014/main" xmlns="" id="{223F4C43-2ACE-4D0F-B39E-C2352F789A57}"/>
            </a:ext>
          </a:extLst>
        </xdr:cNvPr>
        <xdr:cNvCxnSpPr/>
      </xdr:nvCxnSpPr>
      <xdr:spPr>
        <a:xfrm>
          <a:off x="9639300" y="7043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145143</xdr:rowOff>
    </xdr:from>
    <xdr:to>
      <xdr:col>46</xdr:col>
      <xdr:colOff>38100</xdr:colOff>
      <xdr:row>41</xdr:row>
      <xdr:rowOff>75293</xdr:rowOff>
    </xdr:to>
    <xdr:sp macro="" textlink="">
      <xdr:nvSpPr>
        <xdr:cNvPr id="134" name="楕円 133">
          <a:extLst>
            <a:ext uri="{FF2B5EF4-FFF2-40B4-BE49-F238E27FC236}">
              <a16:creationId xmlns:a16="http://schemas.microsoft.com/office/drawing/2014/main" xmlns="" id="{2739CE90-BC54-493D-9CD8-2BE8FC94F370}"/>
            </a:ext>
          </a:extLst>
        </xdr:cNvPr>
        <xdr:cNvSpPr/>
      </xdr:nvSpPr>
      <xdr:spPr>
        <a:xfrm>
          <a:off x="86995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13607</xdr:rowOff>
    </xdr:from>
    <xdr:to>
      <xdr:col>50</xdr:col>
      <xdr:colOff>114300</xdr:colOff>
      <xdr:row>41</xdr:row>
      <xdr:rowOff>24493</xdr:rowOff>
    </xdr:to>
    <xdr:cxnSp macro="">
      <xdr:nvCxnSpPr>
        <xdr:cNvPr id="135" name="直線コネクタ 134">
          <a:extLst>
            <a:ext uri="{FF2B5EF4-FFF2-40B4-BE49-F238E27FC236}">
              <a16:creationId xmlns:a16="http://schemas.microsoft.com/office/drawing/2014/main" xmlns="" id="{BD09FBC0-0B37-4EC6-AAD8-B41BE29ED78E}"/>
            </a:ext>
          </a:extLst>
        </xdr:cNvPr>
        <xdr:cNvCxnSpPr/>
      </xdr:nvCxnSpPr>
      <xdr:spPr>
        <a:xfrm flipV="1">
          <a:off x="8750300" y="70430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145143</xdr:rowOff>
    </xdr:from>
    <xdr:to>
      <xdr:col>41</xdr:col>
      <xdr:colOff>101600</xdr:colOff>
      <xdr:row>41</xdr:row>
      <xdr:rowOff>75293</xdr:rowOff>
    </xdr:to>
    <xdr:sp macro="" textlink="">
      <xdr:nvSpPr>
        <xdr:cNvPr id="136" name="楕円 135">
          <a:extLst>
            <a:ext uri="{FF2B5EF4-FFF2-40B4-BE49-F238E27FC236}">
              <a16:creationId xmlns:a16="http://schemas.microsoft.com/office/drawing/2014/main" xmlns="" id="{F40F9E36-4966-4BD1-AB39-8F5C7324A206}"/>
            </a:ext>
          </a:extLst>
        </xdr:cNvPr>
        <xdr:cNvSpPr/>
      </xdr:nvSpPr>
      <xdr:spPr>
        <a:xfrm>
          <a:off x="78105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24493</xdr:rowOff>
    </xdr:from>
    <xdr:to>
      <xdr:col>45</xdr:col>
      <xdr:colOff>177800</xdr:colOff>
      <xdr:row>41</xdr:row>
      <xdr:rowOff>24493</xdr:rowOff>
    </xdr:to>
    <xdr:cxnSp macro="">
      <xdr:nvCxnSpPr>
        <xdr:cNvPr id="137" name="直線コネクタ 136">
          <a:extLst>
            <a:ext uri="{FF2B5EF4-FFF2-40B4-BE49-F238E27FC236}">
              <a16:creationId xmlns:a16="http://schemas.microsoft.com/office/drawing/2014/main" xmlns="" id="{7DB92BE2-48FE-4E5E-8139-703DE85B3D7E}"/>
            </a:ext>
          </a:extLst>
        </xdr:cNvPr>
        <xdr:cNvCxnSpPr/>
      </xdr:nvCxnSpPr>
      <xdr:spPr>
        <a:xfrm>
          <a:off x="78613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42834</xdr:rowOff>
    </xdr:from>
    <xdr:ext cx="469744" cy="259045"/>
    <xdr:sp macro="" textlink="">
      <xdr:nvSpPr>
        <xdr:cNvPr id="138" name="n_1aveValue【図書館】&#10;一人当たり面積">
          <a:extLst>
            <a:ext uri="{FF2B5EF4-FFF2-40B4-BE49-F238E27FC236}">
              <a16:creationId xmlns:a16="http://schemas.microsoft.com/office/drawing/2014/main" xmlns="" id="{DADE3AC0-51FA-41A4-B407-3D9D84ACE906}"/>
            </a:ext>
          </a:extLst>
        </xdr:cNvPr>
        <xdr:cNvSpPr txBox="1"/>
      </xdr:nvSpPr>
      <xdr:spPr>
        <a:xfrm>
          <a:off x="9391727" y="638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138084</xdr:rowOff>
    </xdr:from>
    <xdr:ext cx="469744" cy="259045"/>
    <xdr:sp macro="" textlink="">
      <xdr:nvSpPr>
        <xdr:cNvPr id="139" name="n_2aveValue【図書館】&#10;一人当たり面積">
          <a:extLst>
            <a:ext uri="{FF2B5EF4-FFF2-40B4-BE49-F238E27FC236}">
              <a16:creationId xmlns:a16="http://schemas.microsoft.com/office/drawing/2014/main" xmlns="" id="{F1A3F6B9-1F7F-4450-B5EF-2943C1D134AF}"/>
            </a:ext>
          </a:extLst>
        </xdr:cNvPr>
        <xdr:cNvSpPr txBox="1"/>
      </xdr:nvSpPr>
      <xdr:spPr>
        <a:xfrm>
          <a:off x="8515427" y="631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159855</xdr:rowOff>
    </xdr:from>
    <xdr:ext cx="469744" cy="259045"/>
    <xdr:sp macro="" textlink="">
      <xdr:nvSpPr>
        <xdr:cNvPr id="140" name="n_3aveValue【図書館】&#10;一人当たり面積">
          <a:extLst>
            <a:ext uri="{FF2B5EF4-FFF2-40B4-BE49-F238E27FC236}">
              <a16:creationId xmlns:a16="http://schemas.microsoft.com/office/drawing/2014/main" xmlns="" id="{C603D964-8913-4D5E-B723-101C17557568}"/>
            </a:ext>
          </a:extLst>
        </xdr:cNvPr>
        <xdr:cNvSpPr txBox="1"/>
      </xdr:nvSpPr>
      <xdr:spPr>
        <a:xfrm>
          <a:off x="76264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21063</xdr:rowOff>
    </xdr:from>
    <xdr:ext cx="469744" cy="259045"/>
    <xdr:sp macro="" textlink="">
      <xdr:nvSpPr>
        <xdr:cNvPr id="141" name="n_4aveValue【図書館】&#10;一人当たり面積">
          <a:extLst>
            <a:ext uri="{FF2B5EF4-FFF2-40B4-BE49-F238E27FC236}">
              <a16:creationId xmlns:a16="http://schemas.microsoft.com/office/drawing/2014/main" xmlns="" id="{BAE875F6-2247-4EED-A084-27C2C38B74A1}"/>
            </a:ext>
          </a:extLst>
        </xdr:cNvPr>
        <xdr:cNvSpPr txBox="1"/>
      </xdr:nvSpPr>
      <xdr:spPr>
        <a:xfrm>
          <a:off x="6737427" y="636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55534</xdr:rowOff>
    </xdr:from>
    <xdr:ext cx="469744" cy="259045"/>
    <xdr:sp macro="" textlink="">
      <xdr:nvSpPr>
        <xdr:cNvPr id="142" name="n_1mainValue【図書館】&#10;一人当たり面積">
          <a:extLst>
            <a:ext uri="{FF2B5EF4-FFF2-40B4-BE49-F238E27FC236}">
              <a16:creationId xmlns:a16="http://schemas.microsoft.com/office/drawing/2014/main" xmlns="" id="{3DA02642-4E26-4B1B-BC6A-94B889B3F2E1}"/>
            </a:ext>
          </a:extLst>
        </xdr:cNvPr>
        <xdr:cNvSpPr txBox="1"/>
      </xdr:nvSpPr>
      <xdr:spPr>
        <a:xfrm>
          <a:off x="9391727" y="708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66420</xdr:rowOff>
    </xdr:from>
    <xdr:ext cx="469744" cy="259045"/>
    <xdr:sp macro="" textlink="">
      <xdr:nvSpPr>
        <xdr:cNvPr id="143" name="n_2mainValue【図書館】&#10;一人当たり面積">
          <a:extLst>
            <a:ext uri="{FF2B5EF4-FFF2-40B4-BE49-F238E27FC236}">
              <a16:creationId xmlns:a16="http://schemas.microsoft.com/office/drawing/2014/main" xmlns="" id="{C7F19D2D-2FA4-45D2-91EF-F8ADFAC435F2}"/>
            </a:ext>
          </a:extLst>
        </xdr:cNvPr>
        <xdr:cNvSpPr txBox="1"/>
      </xdr:nvSpPr>
      <xdr:spPr>
        <a:xfrm>
          <a:off x="8515427" y="709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66420</xdr:rowOff>
    </xdr:from>
    <xdr:ext cx="469744" cy="259045"/>
    <xdr:sp macro="" textlink="">
      <xdr:nvSpPr>
        <xdr:cNvPr id="144" name="n_3mainValue【図書館】&#10;一人当たり面積">
          <a:extLst>
            <a:ext uri="{FF2B5EF4-FFF2-40B4-BE49-F238E27FC236}">
              <a16:creationId xmlns:a16="http://schemas.microsoft.com/office/drawing/2014/main" xmlns="" id="{83913209-450C-4827-B0F3-B43D785F7771}"/>
            </a:ext>
          </a:extLst>
        </xdr:cNvPr>
        <xdr:cNvSpPr txBox="1"/>
      </xdr:nvSpPr>
      <xdr:spPr>
        <a:xfrm>
          <a:off x="7626427" y="709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xmlns="" id="{BFF8AEBB-6716-4FEB-90ED-1D3E208FD95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xmlns="" id="{15F91600-BAE4-40DC-B136-B008B9C6F70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xmlns="" id="{D11BA455-3D2F-4292-8AEC-DEB163A98CC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xmlns="" id="{EE8C3677-8A72-49A0-971E-86ACF1D501E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xmlns="" id="{F5FF6A8E-DCA1-40F0-8FCE-7C650579169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xmlns="" id="{F77117D6-0270-4AB6-B0B7-DC04A4DA00F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xmlns="" id="{4BC1352F-556B-4BC7-8BC2-D7FA00C48F0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xmlns="" id="{D2620936-2985-4476-B550-E0477F73AA0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xmlns="" id="{100CEB85-0A6D-4987-BF35-B54FBF170C2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xmlns="" id="{FE08B482-3647-43DC-A0E2-B0E1B2A4DCC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xmlns="" id="{9308E10B-3547-4FBF-AFD7-0258DC76C8F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6" name="直線コネクタ 155">
          <a:extLst>
            <a:ext uri="{FF2B5EF4-FFF2-40B4-BE49-F238E27FC236}">
              <a16:creationId xmlns:a16="http://schemas.microsoft.com/office/drawing/2014/main" xmlns="" id="{45E8C45F-623D-49E8-AFAC-22BCAF809E35}"/>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7" name="テキスト ボックス 156">
          <a:extLst>
            <a:ext uri="{FF2B5EF4-FFF2-40B4-BE49-F238E27FC236}">
              <a16:creationId xmlns:a16="http://schemas.microsoft.com/office/drawing/2014/main" xmlns="" id="{190B0B0C-5CDD-4FDD-9F87-BA94064BBBE8}"/>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8" name="直線コネクタ 157">
          <a:extLst>
            <a:ext uri="{FF2B5EF4-FFF2-40B4-BE49-F238E27FC236}">
              <a16:creationId xmlns:a16="http://schemas.microsoft.com/office/drawing/2014/main" xmlns="" id="{40674BA1-50D1-45F9-AB1E-A52FB80906ED}"/>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9" name="テキスト ボックス 158">
          <a:extLst>
            <a:ext uri="{FF2B5EF4-FFF2-40B4-BE49-F238E27FC236}">
              <a16:creationId xmlns:a16="http://schemas.microsoft.com/office/drawing/2014/main" xmlns="" id="{13FD46EB-724E-437B-A0C2-98E5A86E107F}"/>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0" name="直線コネクタ 159">
          <a:extLst>
            <a:ext uri="{FF2B5EF4-FFF2-40B4-BE49-F238E27FC236}">
              <a16:creationId xmlns:a16="http://schemas.microsoft.com/office/drawing/2014/main" xmlns="" id="{9138FD56-194B-4A2E-8A20-F15BFCF323CB}"/>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1" name="テキスト ボックス 160">
          <a:extLst>
            <a:ext uri="{FF2B5EF4-FFF2-40B4-BE49-F238E27FC236}">
              <a16:creationId xmlns:a16="http://schemas.microsoft.com/office/drawing/2014/main" xmlns="" id="{225ACAF5-3B60-465F-BA55-F1886D4BC9FC}"/>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2" name="直線コネクタ 161">
          <a:extLst>
            <a:ext uri="{FF2B5EF4-FFF2-40B4-BE49-F238E27FC236}">
              <a16:creationId xmlns:a16="http://schemas.microsoft.com/office/drawing/2014/main" xmlns="" id="{AE770C2F-0C66-4AAC-8758-5E578845961D}"/>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3" name="テキスト ボックス 162">
          <a:extLst>
            <a:ext uri="{FF2B5EF4-FFF2-40B4-BE49-F238E27FC236}">
              <a16:creationId xmlns:a16="http://schemas.microsoft.com/office/drawing/2014/main" xmlns="" id="{C8498C02-3700-4582-8F0F-9E7A65DC2D0D}"/>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xmlns="" id="{ECED47B6-F1AA-4116-B814-D6B5C09BC9F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5" name="テキスト ボックス 164">
          <a:extLst>
            <a:ext uri="{FF2B5EF4-FFF2-40B4-BE49-F238E27FC236}">
              <a16:creationId xmlns:a16="http://schemas.microsoft.com/office/drawing/2014/main" xmlns="" id="{F202CC2D-5960-4096-B60D-ADF82312DC15}"/>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a:extLst>
            <a:ext uri="{FF2B5EF4-FFF2-40B4-BE49-F238E27FC236}">
              <a16:creationId xmlns:a16="http://schemas.microsoft.com/office/drawing/2014/main" xmlns="" id="{0F3D785E-23EB-40E8-99FE-F0834D26EA4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157734</xdr:rowOff>
    </xdr:from>
    <xdr:to>
      <xdr:col>24</xdr:col>
      <xdr:colOff>62865</xdr:colOff>
      <xdr:row>63</xdr:row>
      <xdr:rowOff>162306</xdr:rowOff>
    </xdr:to>
    <xdr:cxnSp macro="">
      <xdr:nvCxnSpPr>
        <xdr:cNvPr id="167" name="直線コネクタ 166">
          <a:extLst>
            <a:ext uri="{FF2B5EF4-FFF2-40B4-BE49-F238E27FC236}">
              <a16:creationId xmlns:a16="http://schemas.microsoft.com/office/drawing/2014/main" xmlns="" id="{39F8F018-17A8-44C4-BB03-68C53BFCC2A8}"/>
            </a:ext>
          </a:extLst>
        </xdr:cNvPr>
        <xdr:cNvCxnSpPr/>
      </xdr:nvCxnSpPr>
      <xdr:spPr>
        <a:xfrm flipV="1">
          <a:off x="4634865" y="9587484"/>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68" name="【体育館・プール】&#10;有形固定資産減価償却率最小値テキスト">
          <a:extLst>
            <a:ext uri="{FF2B5EF4-FFF2-40B4-BE49-F238E27FC236}">
              <a16:creationId xmlns:a16="http://schemas.microsoft.com/office/drawing/2014/main" xmlns="" id="{6BB243CD-0083-4BC3-ABFD-1B62993FEC71}"/>
            </a:ext>
          </a:extLst>
        </xdr:cNvPr>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69" name="直線コネクタ 168">
          <a:extLst>
            <a:ext uri="{FF2B5EF4-FFF2-40B4-BE49-F238E27FC236}">
              <a16:creationId xmlns:a16="http://schemas.microsoft.com/office/drawing/2014/main" xmlns="" id="{1C1EE859-6795-4637-885C-21D47FDC7917}"/>
            </a:ext>
          </a:extLst>
        </xdr:cNvPr>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104411</xdr:rowOff>
    </xdr:from>
    <xdr:ext cx="405111" cy="259045"/>
    <xdr:sp macro="" textlink="">
      <xdr:nvSpPr>
        <xdr:cNvPr id="170" name="【体育館・プール】&#10;有形固定資産減価償却率最大値テキスト">
          <a:extLst>
            <a:ext uri="{FF2B5EF4-FFF2-40B4-BE49-F238E27FC236}">
              <a16:creationId xmlns:a16="http://schemas.microsoft.com/office/drawing/2014/main" xmlns="" id="{3EB5967D-2FDD-44E6-AEEB-9AFC636344F9}"/>
            </a:ext>
          </a:extLst>
        </xdr:cNvPr>
        <xdr:cNvSpPr txBox="1"/>
      </xdr:nvSpPr>
      <xdr:spPr>
        <a:xfrm>
          <a:off x="4673600" y="9362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157734</xdr:rowOff>
    </xdr:from>
    <xdr:to>
      <xdr:col>24</xdr:col>
      <xdr:colOff>152400</xdr:colOff>
      <xdr:row>55</xdr:row>
      <xdr:rowOff>157734</xdr:rowOff>
    </xdr:to>
    <xdr:cxnSp macro="">
      <xdr:nvCxnSpPr>
        <xdr:cNvPr id="171" name="直線コネクタ 170">
          <a:extLst>
            <a:ext uri="{FF2B5EF4-FFF2-40B4-BE49-F238E27FC236}">
              <a16:creationId xmlns:a16="http://schemas.microsoft.com/office/drawing/2014/main" xmlns="" id="{02947A5A-FB13-48E1-A762-6999084AB7CB}"/>
            </a:ext>
          </a:extLst>
        </xdr:cNvPr>
        <xdr:cNvCxnSpPr/>
      </xdr:nvCxnSpPr>
      <xdr:spPr>
        <a:xfrm>
          <a:off x="4546600" y="958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24655</xdr:rowOff>
    </xdr:from>
    <xdr:ext cx="405111" cy="259045"/>
    <xdr:sp macro="" textlink="">
      <xdr:nvSpPr>
        <xdr:cNvPr id="172" name="【体育館・プール】&#10;有形固定資産減価償却率平均値テキスト">
          <a:extLst>
            <a:ext uri="{FF2B5EF4-FFF2-40B4-BE49-F238E27FC236}">
              <a16:creationId xmlns:a16="http://schemas.microsoft.com/office/drawing/2014/main" xmlns="" id="{A88AB29D-C1BB-489B-9DA4-9DF49ADA8F7F}"/>
            </a:ext>
          </a:extLst>
        </xdr:cNvPr>
        <xdr:cNvSpPr txBox="1"/>
      </xdr:nvSpPr>
      <xdr:spPr>
        <a:xfrm>
          <a:off x="4673600" y="10140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xdr:rowOff>
    </xdr:from>
    <xdr:to>
      <xdr:col>24</xdr:col>
      <xdr:colOff>114300</xdr:colOff>
      <xdr:row>60</xdr:row>
      <xdr:rowOff>103378</xdr:rowOff>
    </xdr:to>
    <xdr:sp macro="" textlink="">
      <xdr:nvSpPr>
        <xdr:cNvPr id="173" name="フローチャート: 判断 172">
          <a:extLst>
            <a:ext uri="{FF2B5EF4-FFF2-40B4-BE49-F238E27FC236}">
              <a16:creationId xmlns:a16="http://schemas.microsoft.com/office/drawing/2014/main" xmlns="" id="{09B0F29D-4E01-4736-9CD1-7EF9D6E4157B}"/>
            </a:ext>
          </a:extLst>
        </xdr:cNvPr>
        <xdr:cNvSpPr/>
      </xdr:nvSpPr>
      <xdr:spPr>
        <a:xfrm>
          <a:off x="4584700" y="102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145796</xdr:rowOff>
    </xdr:from>
    <xdr:to>
      <xdr:col>20</xdr:col>
      <xdr:colOff>38100</xdr:colOff>
      <xdr:row>60</xdr:row>
      <xdr:rowOff>75946</xdr:rowOff>
    </xdr:to>
    <xdr:sp macro="" textlink="">
      <xdr:nvSpPr>
        <xdr:cNvPr id="174" name="フローチャート: 判断 173">
          <a:extLst>
            <a:ext uri="{FF2B5EF4-FFF2-40B4-BE49-F238E27FC236}">
              <a16:creationId xmlns:a16="http://schemas.microsoft.com/office/drawing/2014/main" xmlns="" id="{F76A386C-6EEE-44C5-B465-CC2F223BCB07}"/>
            </a:ext>
          </a:extLst>
        </xdr:cNvPr>
        <xdr:cNvSpPr/>
      </xdr:nvSpPr>
      <xdr:spPr>
        <a:xfrm>
          <a:off x="3746500" y="1026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175" name="フローチャート: 判断 174">
          <a:extLst>
            <a:ext uri="{FF2B5EF4-FFF2-40B4-BE49-F238E27FC236}">
              <a16:creationId xmlns:a16="http://schemas.microsoft.com/office/drawing/2014/main" xmlns="" id="{37E2EA0B-5764-4377-9722-74EC197FB650}"/>
            </a:ext>
          </a:extLst>
        </xdr:cNvPr>
        <xdr:cNvSpPr/>
      </xdr:nvSpPr>
      <xdr:spPr>
        <a:xfrm>
          <a:off x="2857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104648</xdr:rowOff>
    </xdr:from>
    <xdr:to>
      <xdr:col>10</xdr:col>
      <xdr:colOff>165100</xdr:colOff>
      <xdr:row>60</xdr:row>
      <xdr:rowOff>34798</xdr:rowOff>
    </xdr:to>
    <xdr:sp macro="" textlink="">
      <xdr:nvSpPr>
        <xdr:cNvPr id="176" name="フローチャート: 判断 175">
          <a:extLst>
            <a:ext uri="{FF2B5EF4-FFF2-40B4-BE49-F238E27FC236}">
              <a16:creationId xmlns:a16="http://schemas.microsoft.com/office/drawing/2014/main" xmlns="" id="{18808DC9-7DFE-4D28-91FA-8FA08EA8BEC7}"/>
            </a:ext>
          </a:extLst>
        </xdr:cNvPr>
        <xdr:cNvSpPr/>
      </xdr:nvSpPr>
      <xdr:spPr>
        <a:xfrm>
          <a:off x="1968500" y="1022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104648</xdr:rowOff>
    </xdr:from>
    <xdr:to>
      <xdr:col>6</xdr:col>
      <xdr:colOff>38100</xdr:colOff>
      <xdr:row>61</xdr:row>
      <xdr:rowOff>34798</xdr:rowOff>
    </xdr:to>
    <xdr:sp macro="" textlink="">
      <xdr:nvSpPr>
        <xdr:cNvPr id="177" name="フローチャート: 判断 176">
          <a:extLst>
            <a:ext uri="{FF2B5EF4-FFF2-40B4-BE49-F238E27FC236}">
              <a16:creationId xmlns:a16="http://schemas.microsoft.com/office/drawing/2014/main" xmlns="" id="{04A022F9-B032-4F5B-960E-C9252B122829}"/>
            </a:ext>
          </a:extLst>
        </xdr:cNvPr>
        <xdr:cNvSpPr/>
      </xdr:nvSpPr>
      <xdr:spPr>
        <a:xfrm>
          <a:off x="1079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xmlns="" id="{1F183E45-AC32-4B47-86C3-9CD979D9310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xmlns="" id="{DA3634D2-2393-4B0C-B135-83FB037E79A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xmlns="" id="{2D0B5171-7C91-460E-86FD-F18ACE176B6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xmlns="" id="{8270C09E-047E-4077-9BF2-EAD410FF81E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94807B91-7832-441F-A22A-3557F8929E6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77216</xdr:rowOff>
    </xdr:from>
    <xdr:to>
      <xdr:col>24</xdr:col>
      <xdr:colOff>114300</xdr:colOff>
      <xdr:row>62</xdr:row>
      <xdr:rowOff>7366</xdr:rowOff>
    </xdr:to>
    <xdr:sp macro="" textlink="">
      <xdr:nvSpPr>
        <xdr:cNvPr id="183" name="楕円 182">
          <a:extLst>
            <a:ext uri="{FF2B5EF4-FFF2-40B4-BE49-F238E27FC236}">
              <a16:creationId xmlns:a16="http://schemas.microsoft.com/office/drawing/2014/main" xmlns="" id="{998E18A8-0A7F-4D50-97B0-1C816092E8F8}"/>
            </a:ext>
          </a:extLst>
        </xdr:cNvPr>
        <xdr:cNvSpPr/>
      </xdr:nvSpPr>
      <xdr:spPr>
        <a:xfrm>
          <a:off x="4584700" y="1053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55643</xdr:rowOff>
    </xdr:from>
    <xdr:ext cx="405111" cy="259045"/>
    <xdr:sp macro="" textlink="">
      <xdr:nvSpPr>
        <xdr:cNvPr id="184" name="【体育館・プール】&#10;有形固定資産減価償却率該当値テキスト">
          <a:extLst>
            <a:ext uri="{FF2B5EF4-FFF2-40B4-BE49-F238E27FC236}">
              <a16:creationId xmlns:a16="http://schemas.microsoft.com/office/drawing/2014/main" xmlns="" id="{9BD9D0EF-3159-4B4A-9502-107143589CA3}"/>
            </a:ext>
          </a:extLst>
        </xdr:cNvPr>
        <xdr:cNvSpPr txBox="1"/>
      </xdr:nvSpPr>
      <xdr:spPr>
        <a:xfrm>
          <a:off x="4673600" y="1051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26924</xdr:rowOff>
    </xdr:from>
    <xdr:to>
      <xdr:col>20</xdr:col>
      <xdr:colOff>38100</xdr:colOff>
      <xdr:row>61</xdr:row>
      <xdr:rowOff>128524</xdr:rowOff>
    </xdr:to>
    <xdr:sp macro="" textlink="">
      <xdr:nvSpPr>
        <xdr:cNvPr id="185" name="楕円 184">
          <a:extLst>
            <a:ext uri="{FF2B5EF4-FFF2-40B4-BE49-F238E27FC236}">
              <a16:creationId xmlns:a16="http://schemas.microsoft.com/office/drawing/2014/main" xmlns="" id="{453A329A-D9E0-4605-AC6F-17DB98F16ECD}"/>
            </a:ext>
          </a:extLst>
        </xdr:cNvPr>
        <xdr:cNvSpPr/>
      </xdr:nvSpPr>
      <xdr:spPr>
        <a:xfrm>
          <a:off x="3746500" y="104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77724</xdr:rowOff>
    </xdr:from>
    <xdr:to>
      <xdr:col>24</xdr:col>
      <xdr:colOff>63500</xdr:colOff>
      <xdr:row>61</xdr:row>
      <xdr:rowOff>128016</xdr:rowOff>
    </xdr:to>
    <xdr:cxnSp macro="">
      <xdr:nvCxnSpPr>
        <xdr:cNvPr id="186" name="直線コネクタ 185">
          <a:extLst>
            <a:ext uri="{FF2B5EF4-FFF2-40B4-BE49-F238E27FC236}">
              <a16:creationId xmlns:a16="http://schemas.microsoft.com/office/drawing/2014/main" xmlns="" id="{D4A9CBF5-0A4D-4ACB-98D6-7F22FFE52784}"/>
            </a:ext>
          </a:extLst>
        </xdr:cNvPr>
        <xdr:cNvCxnSpPr/>
      </xdr:nvCxnSpPr>
      <xdr:spPr>
        <a:xfrm>
          <a:off x="3797300" y="1053617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159512</xdr:rowOff>
    </xdr:from>
    <xdr:to>
      <xdr:col>15</xdr:col>
      <xdr:colOff>101600</xdr:colOff>
      <xdr:row>61</xdr:row>
      <xdr:rowOff>89662</xdr:rowOff>
    </xdr:to>
    <xdr:sp macro="" textlink="">
      <xdr:nvSpPr>
        <xdr:cNvPr id="187" name="楕円 186">
          <a:extLst>
            <a:ext uri="{FF2B5EF4-FFF2-40B4-BE49-F238E27FC236}">
              <a16:creationId xmlns:a16="http://schemas.microsoft.com/office/drawing/2014/main" xmlns="" id="{DFF916B2-9D3F-4DD9-9A9E-E92BC2720FD1}"/>
            </a:ext>
          </a:extLst>
        </xdr:cNvPr>
        <xdr:cNvSpPr/>
      </xdr:nvSpPr>
      <xdr:spPr>
        <a:xfrm>
          <a:off x="2857500" y="104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38862</xdr:rowOff>
    </xdr:from>
    <xdr:to>
      <xdr:col>19</xdr:col>
      <xdr:colOff>177800</xdr:colOff>
      <xdr:row>61</xdr:row>
      <xdr:rowOff>77724</xdr:rowOff>
    </xdr:to>
    <xdr:cxnSp macro="">
      <xdr:nvCxnSpPr>
        <xdr:cNvPr id="188" name="直線コネクタ 187">
          <a:extLst>
            <a:ext uri="{FF2B5EF4-FFF2-40B4-BE49-F238E27FC236}">
              <a16:creationId xmlns:a16="http://schemas.microsoft.com/office/drawing/2014/main" xmlns="" id="{16645B2E-33AE-42EF-85B7-CB45446251BA}"/>
            </a:ext>
          </a:extLst>
        </xdr:cNvPr>
        <xdr:cNvCxnSpPr/>
      </xdr:nvCxnSpPr>
      <xdr:spPr>
        <a:xfrm>
          <a:off x="2908300" y="1049731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9" name="楕円 188">
          <a:extLst>
            <a:ext uri="{FF2B5EF4-FFF2-40B4-BE49-F238E27FC236}">
              <a16:creationId xmlns:a16="http://schemas.microsoft.com/office/drawing/2014/main" xmlns="" id="{23E09043-D4D1-43CF-B09B-8357D9C76823}"/>
            </a:ext>
          </a:extLst>
        </xdr:cNvPr>
        <xdr:cNvSpPr/>
      </xdr:nvSpPr>
      <xdr:spPr>
        <a:xfrm>
          <a:off x="1968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160020</xdr:rowOff>
    </xdr:from>
    <xdr:to>
      <xdr:col>15</xdr:col>
      <xdr:colOff>50800</xdr:colOff>
      <xdr:row>61</xdr:row>
      <xdr:rowOff>38862</xdr:rowOff>
    </xdr:to>
    <xdr:cxnSp macro="">
      <xdr:nvCxnSpPr>
        <xdr:cNvPr id="190" name="直線コネクタ 189">
          <a:extLst>
            <a:ext uri="{FF2B5EF4-FFF2-40B4-BE49-F238E27FC236}">
              <a16:creationId xmlns:a16="http://schemas.microsoft.com/office/drawing/2014/main" xmlns="" id="{B6C5317A-53D6-48A9-81A1-8CBAB5B0EA60}"/>
            </a:ext>
          </a:extLst>
        </xdr:cNvPr>
        <xdr:cNvCxnSpPr/>
      </xdr:nvCxnSpPr>
      <xdr:spPr>
        <a:xfrm>
          <a:off x="2019300" y="104470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92473</xdr:rowOff>
    </xdr:from>
    <xdr:ext cx="405111" cy="259045"/>
    <xdr:sp macro="" textlink="">
      <xdr:nvSpPr>
        <xdr:cNvPr id="191" name="n_1aveValue【体育館・プール】&#10;有形固定資産減価償却率">
          <a:extLst>
            <a:ext uri="{FF2B5EF4-FFF2-40B4-BE49-F238E27FC236}">
              <a16:creationId xmlns:a16="http://schemas.microsoft.com/office/drawing/2014/main" xmlns="" id="{324674EC-FEB2-4AE4-ACE4-5D07E6E8ED80}"/>
            </a:ext>
          </a:extLst>
        </xdr:cNvPr>
        <xdr:cNvSpPr txBox="1"/>
      </xdr:nvSpPr>
      <xdr:spPr>
        <a:xfrm>
          <a:off x="3582044" y="1003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165625</xdr:rowOff>
    </xdr:from>
    <xdr:ext cx="405111" cy="259045"/>
    <xdr:sp macro="" textlink="">
      <xdr:nvSpPr>
        <xdr:cNvPr id="192" name="n_2aveValue【体育館・プール】&#10;有形固定資産減価償却率">
          <a:extLst>
            <a:ext uri="{FF2B5EF4-FFF2-40B4-BE49-F238E27FC236}">
              <a16:creationId xmlns:a16="http://schemas.microsoft.com/office/drawing/2014/main" xmlns="" id="{26457BF5-A6D6-44F7-BA31-87AD95C06F27}"/>
            </a:ext>
          </a:extLst>
        </xdr:cNvPr>
        <xdr:cNvSpPr txBox="1"/>
      </xdr:nvSpPr>
      <xdr:spPr>
        <a:xfrm>
          <a:off x="2705744" y="993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51325</xdr:rowOff>
    </xdr:from>
    <xdr:ext cx="405111" cy="259045"/>
    <xdr:sp macro="" textlink="">
      <xdr:nvSpPr>
        <xdr:cNvPr id="193" name="n_3aveValue【体育館・プール】&#10;有形固定資産減価償却率">
          <a:extLst>
            <a:ext uri="{FF2B5EF4-FFF2-40B4-BE49-F238E27FC236}">
              <a16:creationId xmlns:a16="http://schemas.microsoft.com/office/drawing/2014/main" xmlns="" id="{5B9CBC18-92EE-4601-AC8A-68A49C8F560B}"/>
            </a:ext>
          </a:extLst>
        </xdr:cNvPr>
        <xdr:cNvSpPr txBox="1"/>
      </xdr:nvSpPr>
      <xdr:spPr>
        <a:xfrm>
          <a:off x="1816744" y="999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51325</xdr:rowOff>
    </xdr:from>
    <xdr:ext cx="405111" cy="259045"/>
    <xdr:sp macro="" textlink="">
      <xdr:nvSpPr>
        <xdr:cNvPr id="194" name="n_4aveValue【体育館・プール】&#10;有形固定資産減価償却率">
          <a:extLst>
            <a:ext uri="{FF2B5EF4-FFF2-40B4-BE49-F238E27FC236}">
              <a16:creationId xmlns:a16="http://schemas.microsoft.com/office/drawing/2014/main" xmlns="" id="{A77B617E-0831-4BE9-8052-F1F05C033071}"/>
            </a:ext>
          </a:extLst>
        </xdr:cNvPr>
        <xdr:cNvSpPr txBox="1"/>
      </xdr:nvSpPr>
      <xdr:spPr>
        <a:xfrm>
          <a:off x="927744" y="1016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119651</xdr:rowOff>
    </xdr:from>
    <xdr:ext cx="405111" cy="259045"/>
    <xdr:sp macro="" textlink="">
      <xdr:nvSpPr>
        <xdr:cNvPr id="195" name="n_1mainValue【体育館・プール】&#10;有形固定資産減価償却率">
          <a:extLst>
            <a:ext uri="{FF2B5EF4-FFF2-40B4-BE49-F238E27FC236}">
              <a16:creationId xmlns:a16="http://schemas.microsoft.com/office/drawing/2014/main" xmlns="" id="{1D04584C-A6E9-4092-B4D6-9DDC9F4C884B}"/>
            </a:ext>
          </a:extLst>
        </xdr:cNvPr>
        <xdr:cNvSpPr txBox="1"/>
      </xdr:nvSpPr>
      <xdr:spPr>
        <a:xfrm>
          <a:off x="3582044" y="1057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80789</xdr:rowOff>
    </xdr:from>
    <xdr:ext cx="405111" cy="259045"/>
    <xdr:sp macro="" textlink="">
      <xdr:nvSpPr>
        <xdr:cNvPr id="196" name="n_2mainValue【体育館・プール】&#10;有形固定資産減価償却率">
          <a:extLst>
            <a:ext uri="{FF2B5EF4-FFF2-40B4-BE49-F238E27FC236}">
              <a16:creationId xmlns:a16="http://schemas.microsoft.com/office/drawing/2014/main" xmlns="" id="{838B6DA8-2519-4D13-BABA-2C2EB8289E55}"/>
            </a:ext>
          </a:extLst>
        </xdr:cNvPr>
        <xdr:cNvSpPr txBox="1"/>
      </xdr:nvSpPr>
      <xdr:spPr>
        <a:xfrm>
          <a:off x="2705744" y="1053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197" name="n_3mainValue【体育館・プール】&#10;有形固定資産減価償却率">
          <a:extLst>
            <a:ext uri="{FF2B5EF4-FFF2-40B4-BE49-F238E27FC236}">
              <a16:creationId xmlns:a16="http://schemas.microsoft.com/office/drawing/2014/main" xmlns="" id="{E69B22B1-200E-4CAE-A60F-2974FC4F6B94}"/>
            </a:ext>
          </a:extLst>
        </xdr:cNvPr>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xmlns="" id="{0D87CAB0-C69A-4F4E-AF33-5A8EA2E3A3D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xmlns="" id="{7643DD6C-08F0-4CC9-8AE9-26BCC8F07F9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xmlns="" id="{1CC620D8-85D5-4962-AAB1-604E68DBBA4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xmlns="" id="{13F8D430-C96B-4147-B3A9-510A98B23EE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xmlns="" id="{883ABCB5-A774-4513-8642-220B6F70868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xmlns="" id="{AFFCE7D7-0D62-45D0-879E-6ECC54F4EA0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xmlns="" id="{7C7A06D3-FCB9-4E80-90E4-A0B43613759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xmlns="" id="{01C6B578-AE3F-40CC-AFB4-08B4BF9C347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xmlns="" id="{76FA34F4-10FF-4599-AA35-303A142803D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xmlns="" id="{5B62767F-7748-43CE-924D-91732700A3A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a:extLst>
            <a:ext uri="{FF2B5EF4-FFF2-40B4-BE49-F238E27FC236}">
              <a16:creationId xmlns:a16="http://schemas.microsoft.com/office/drawing/2014/main" xmlns="" id="{81252ECA-125B-4415-A87C-8C942F0CDE5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9" name="テキスト ボックス 208">
          <a:extLst>
            <a:ext uri="{FF2B5EF4-FFF2-40B4-BE49-F238E27FC236}">
              <a16:creationId xmlns:a16="http://schemas.microsoft.com/office/drawing/2014/main" xmlns="" id="{AA0214A5-010D-4D3D-A0B2-BDDC7F40FD3E}"/>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a:extLst>
            <a:ext uri="{FF2B5EF4-FFF2-40B4-BE49-F238E27FC236}">
              <a16:creationId xmlns:a16="http://schemas.microsoft.com/office/drawing/2014/main" xmlns="" id="{B5E22F70-A967-45ED-8E58-36A5E101A912}"/>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1" name="テキスト ボックス 210">
          <a:extLst>
            <a:ext uri="{FF2B5EF4-FFF2-40B4-BE49-F238E27FC236}">
              <a16:creationId xmlns:a16="http://schemas.microsoft.com/office/drawing/2014/main" xmlns="" id="{9448269C-0CEF-4BE3-9DB3-4645BD2FF538}"/>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a:extLst>
            <a:ext uri="{FF2B5EF4-FFF2-40B4-BE49-F238E27FC236}">
              <a16:creationId xmlns:a16="http://schemas.microsoft.com/office/drawing/2014/main" xmlns="" id="{C00B4CAE-1AC0-4F8D-A4B7-1E5C1345458A}"/>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3" name="テキスト ボックス 212">
          <a:extLst>
            <a:ext uri="{FF2B5EF4-FFF2-40B4-BE49-F238E27FC236}">
              <a16:creationId xmlns:a16="http://schemas.microsoft.com/office/drawing/2014/main" xmlns="" id="{631B9351-D195-4B8B-9688-0F2A1F57D3E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a:extLst>
            <a:ext uri="{FF2B5EF4-FFF2-40B4-BE49-F238E27FC236}">
              <a16:creationId xmlns:a16="http://schemas.microsoft.com/office/drawing/2014/main" xmlns="" id="{C04F94EC-128C-4084-889E-F426B03B757F}"/>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5" name="テキスト ボックス 214">
          <a:extLst>
            <a:ext uri="{FF2B5EF4-FFF2-40B4-BE49-F238E27FC236}">
              <a16:creationId xmlns:a16="http://schemas.microsoft.com/office/drawing/2014/main" xmlns="" id="{00618BD6-CD7C-4966-86B0-F4FF620D3666}"/>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a:extLst>
            <a:ext uri="{FF2B5EF4-FFF2-40B4-BE49-F238E27FC236}">
              <a16:creationId xmlns:a16="http://schemas.microsoft.com/office/drawing/2014/main" xmlns="" id="{592D9D9D-F35C-4711-9763-EA6ACDD0BCD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7" name="テキスト ボックス 216">
          <a:extLst>
            <a:ext uri="{FF2B5EF4-FFF2-40B4-BE49-F238E27FC236}">
              <a16:creationId xmlns:a16="http://schemas.microsoft.com/office/drawing/2014/main" xmlns="" id="{5C166E52-A633-41F8-BD66-A2A42D24BD2F}"/>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a:extLst>
            <a:ext uri="{FF2B5EF4-FFF2-40B4-BE49-F238E27FC236}">
              <a16:creationId xmlns:a16="http://schemas.microsoft.com/office/drawing/2014/main" xmlns="" id="{8593ED5B-ED02-429C-9907-8FF429D3D3FC}"/>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9" name="テキスト ボックス 218">
          <a:extLst>
            <a:ext uri="{FF2B5EF4-FFF2-40B4-BE49-F238E27FC236}">
              <a16:creationId xmlns:a16="http://schemas.microsoft.com/office/drawing/2014/main" xmlns="" id="{CBB9B617-05C7-4B1C-B1AD-FDC60E00A887}"/>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xmlns="" id="{1539A502-A2D2-4184-B632-FA6200B993C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a:extLst>
            <a:ext uri="{FF2B5EF4-FFF2-40B4-BE49-F238E27FC236}">
              <a16:creationId xmlns:a16="http://schemas.microsoft.com/office/drawing/2014/main" xmlns="" id="{2CB9B58A-2E82-442C-86C3-723171891F7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a:extLst>
            <a:ext uri="{FF2B5EF4-FFF2-40B4-BE49-F238E27FC236}">
              <a16:creationId xmlns:a16="http://schemas.microsoft.com/office/drawing/2014/main" xmlns="" id="{0EF57409-BA96-4FD7-B686-F9E451741AE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40822</xdr:rowOff>
    </xdr:from>
    <xdr:to>
      <xdr:col>54</xdr:col>
      <xdr:colOff>189865</xdr:colOff>
      <xdr:row>64</xdr:row>
      <xdr:rowOff>47353</xdr:rowOff>
    </xdr:to>
    <xdr:cxnSp macro="">
      <xdr:nvCxnSpPr>
        <xdr:cNvPr id="223" name="直線コネクタ 222">
          <a:extLst>
            <a:ext uri="{FF2B5EF4-FFF2-40B4-BE49-F238E27FC236}">
              <a16:creationId xmlns:a16="http://schemas.microsoft.com/office/drawing/2014/main" xmlns="" id="{AD740014-F7F3-4A48-A7D3-4E5E4DBCA5A5}"/>
            </a:ext>
          </a:extLst>
        </xdr:cNvPr>
        <xdr:cNvCxnSpPr/>
      </xdr:nvCxnSpPr>
      <xdr:spPr>
        <a:xfrm flipV="1">
          <a:off x="10476865" y="964202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51180</xdr:rowOff>
    </xdr:from>
    <xdr:ext cx="469744" cy="259045"/>
    <xdr:sp macro="" textlink="">
      <xdr:nvSpPr>
        <xdr:cNvPr id="224" name="【体育館・プール】&#10;一人当たり面積最小値テキスト">
          <a:extLst>
            <a:ext uri="{FF2B5EF4-FFF2-40B4-BE49-F238E27FC236}">
              <a16:creationId xmlns:a16="http://schemas.microsoft.com/office/drawing/2014/main" xmlns="" id="{3F65CF5F-125A-41C3-87CA-4F33ED7230AA}"/>
            </a:ext>
          </a:extLst>
        </xdr:cNvPr>
        <xdr:cNvSpPr txBox="1"/>
      </xdr:nvSpPr>
      <xdr:spPr>
        <a:xfrm>
          <a:off x="10515600" y="1102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47353</xdr:rowOff>
    </xdr:from>
    <xdr:to>
      <xdr:col>55</xdr:col>
      <xdr:colOff>88900</xdr:colOff>
      <xdr:row>64</xdr:row>
      <xdr:rowOff>47353</xdr:rowOff>
    </xdr:to>
    <xdr:cxnSp macro="">
      <xdr:nvCxnSpPr>
        <xdr:cNvPr id="225" name="直線コネクタ 224">
          <a:extLst>
            <a:ext uri="{FF2B5EF4-FFF2-40B4-BE49-F238E27FC236}">
              <a16:creationId xmlns:a16="http://schemas.microsoft.com/office/drawing/2014/main" xmlns="" id="{AC3D8208-7D63-4DCA-93C5-66A46621C367}"/>
            </a:ext>
          </a:extLst>
        </xdr:cNvPr>
        <xdr:cNvCxnSpPr/>
      </xdr:nvCxnSpPr>
      <xdr:spPr>
        <a:xfrm>
          <a:off x="10388600" y="1102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158949</xdr:rowOff>
    </xdr:from>
    <xdr:ext cx="469744" cy="259045"/>
    <xdr:sp macro="" textlink="">
      <xdr:nvSpPr>
        <xdr:cNvPr id="226" name="【体育館・プール】&#10;一人当たり面積最大値テキスト">
          <a:extLst>
            <a:ext uri="{FF2B5EF4-FFF2-40B4-BE49-F238E27FC236}">
              <a16:creationId xmlns:a16="http://schemas.microsoft.com/office/drawing/2014/main" xmlns="" id="{F6257199-EE1D-4B38-ABA7-E39162CE7181}"/>
            </a:ext>
          </a:extLst>
        </xdr:cNvPr>
        <xdr:cNvSpPr txBox="1"/>
      </xdr:nvSpPr>
      <xdr:spPr>
        <a:xfrm>
          <a:off x="10515600" y="941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40822</xdr:rowOff>
    </xdr:from>
    <xdr:to>
      <xdr:col>55</xdr:col>
      <xdr:colOff>88900</xdr:colOff>
      <xdr:row>56</xdr:row>
      <xdr:rowOff>40822</xdr:rowOff>
    </xdr:to>
    <xdr:cxnSp macro="">
      <xdr:nvCxnSpPr>
        <xdr:cNvPr id="227" name="直線コネクタ 226">
          <a:extLst>
            <a:ext uri="{FF2B5EF4-FFF2-40B4-BE49-F238E27FC236}">
              <a16:creationId xmlns:a16="http://schemas.microsoft.com/office/drawing/2014/main" xmlns="" id="{364619D9-DA97-4FAB-96A0-CD4047FD4F8A}"/>
            </a:ext>
          </a:extLst>
        </xdr:cNvPr>
        <xdr:cNvCxnSpPr/>
      </xdr:nvCxnSpPr>
      <xdr:spPr>
        <a:xfrm>
          <a:off x="10388600" y="964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66783</xdr:rowOff>
    </xdr:from>
    <xdr:ext cx="469744" cy="259045"/>
    <xdr:sp macro="" textlink="">
      <xdr:nvSpPr>
        <xdr:cNvPr id="228" name="【体育館・プール】&#10;一人当たり面積平均値テキスト">
          <a:extLst>
            <a:ext uri="{FF2B5EF4-FFF2-40B4-BE49-F238E27FC236}">
              <a16:creationId xmlns:a16="http://schemas.microsoft.com/office/drawing/2014/main" xmlns="" id="{57EFD178-C45D-4ACE-9AF3-0B8C8F105D11}"/>
            </a:ext>
          </a:extLst>
        </xdr:cNvPr>
        <xdr:cNvSpPr txBox="1"/>
      </xdr:nvSpPr>
      <xdr:spPr>
        <a:xfrm>
          <a:off x="10515600" y="10353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43906</xdr:rowOff>
    </xdr:from>
    <xdr:to>
      <xdr:col>55</xdr:col>
      <xdr:colOff>50800</xdr:colOff>
      <xdr:row>61</xdr:row>
      <xdr:rowOff>145506</xdr:rowOff>
    </xdr:to>
    <xdr:sp macro="" textlink="">
      <xdr:nvSpPr>
        <xdr:cNvPr id="229" name="フローチャート: 判断 228">
          <a:extLst>
            <a:ext uri="{FF2B5EF4-FFF2-40B4-BE49-F238E27FC236}">
              <a16:creationId xmlns:a16="http://schemas.microsoft.com/office/drawing/2014/main" xmlns="" id="{52F5A61D-AAFF-485D-B758-0A72D5262071}"/>
            </a:ext>
          </a:extLst>
        </xdr:cNvPr>
        <xdr:cNvSpPr/>
      </xdr:nvSpPr>
      <xdr:spPr>
        <a:xfrm>
          <a:off x="104267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56969</xdr:rowOff>
    </xdr:from>
    <xdr:to>
      <xdr:col>50</xdr:col>
      <xdr:colOff>165100</xdr:colOff>
      <xdr:row>61</xdr:row>
      <xdr:rowOff>158569</xdr:rowOff>
    </xdr:to>
    <xdr:sp macro="" textlink="">
      <xdr:nvSpPr>
        <xdr:cNvPr id="230" name="フローチャート: 判断 229">
          <a:extLst>
            <a:ext uri="{FF2B5EF4-FFF2-40B4-BE49-F238E27FC236}">
              <a16:creationId xmlns:a16="http://schemas.microsoft.com/office/drawing/2014/main" xmlns="" id="{B8F6E8E0-DC20-4BC5-80C4-AD4A44307BFF}"/>
            </a:ext>
          </a:extLst>
        </xdr:cNvPr>
        <xdr:cNvSpPr/>
      </xdr:nvSpPr>
      <xdr:spPr>
        <a:xfrm>
          <a:off x="9588500" y="1051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52070</xdr:rowOff>
    </xdr:from>
    <xdr:to>
      <xdr:col>46</xdr:col>
      <xdr:colOff>38100</xdr:colOff>
      <xdr:row>61</xdr:row>
      <xdr:rowOff>153670</xdr:rowOff>
    </xdr:to>
    <xdr:sp macro="" textlink="">
      <xdr:nvSpPr>
        <xdr:cNvPr id="231" name="フローチャート: 判断 230">
          <a:extLst>
            <a:ext uri="{FF2B5EF4-FFF2-40B4-BE49-F238E27FC236}">
              <a16:creationId xmlns:a16="http://schemas.microsoft.com/office/drawing/2014/main" xmlns="" id="{B41A1EDE-8876-4769-A893-CCF79A3350CB}"/>
            </a:ext>
          </a:extLst>
        </xdr:cNvPr>
        <xdr:cNvSpPr/>
      </xdr:nvSpPr>
      <xdr:spPr>
        <a:xfrm>
          <a:off x="8699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232" name="フローチャート: 判断 231">
          <a:extLst>
            <a:ext uri="{FF2B5EF4-FFF2-40B4-BE49-F238E27FC236}">
              <a16:creationId xmlns:a16="http://schemas.microsoft.com/office/drawing/2014/main" xmlns="" id="{24312AA2-709D-469F-80C3-BAF65E83789D}"/>
            </a:ext>
          </a:extLst>
        </xdr:cNvPr>
        <xdr:cNvSpPr/>
      </xdr:nvSpPr>
      <xdr:spPr>
        <a:xfrm>
          <a:off x="7810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127181</xdr:rowOff>
    </xdr:from>
    <xdr:to>
      <xdr:col>36</xdr:col>
      <xdr:colOff>165100</xdr:colOff>
      <xdr:row>61</xdr:row>
      <xdr:rowOff>57331</xdr:rowOff>
    </xdr:to>
    <xdr:sp macro="" textlink="">
      <xdr:nvSpPr>
        <xdr:cNvPr id="233" name="フローチャート: 判断 232">
          <a:extLst>
            <a:ext uri="{FF2B5EF4-FFF2-40B4-BE49-F238E27FC236}">
              <a16:creationId xmlns:a16="http://schemas.microsoft.com/office/drawing/2014/main" xmlns="" id="{4357C7E4-7151-47D4-B074-3248F6667B90}"/>
            </a:ext>
          </a:extLst>
        </xdr:cNvPr>
        <xdr:cNvSpPr/>
      </xdr:nvSpPr>
      <xdr:spPr>
        <a:xfrm>
          <a:off x="6921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xmlns="" id="{1DCE6E89-5C43-4B64-B398-9F15D9AC450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xmlns="" id="{E4060948-B459-48F0-978D-A974676BA84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xmlns="" id="{3AA9A8E9-5B99-489A-9D26-A264C6073C4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xmlns="" id="{D173A3CC-9E3E-4FDB-8F0C-6505F4BDB8E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xmlns="" id="{B2412E2E-9D6D-46A0-90A4-17AEC5EC2A9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94524</xdr:rowOff>
    </xdr:from>
    <xdr:to>
      <xdr:col>55</xdr:col>
      <xdr:colOff>50800</xdr:colOff>
      <xdr:row>62</xdr:row>
      <xdr:rowOff>24674</xdr:rowOff>
    </xdr:to>
    <xdr:sp macro="" textlink="">
      <xdr:nvSpPr>
        <xdr:cNvPr id="239" name="楕円 238">
          <a:extLst>
            <a:ext uri="{FF2B5EF4-FFF2-40B4-BE49-F238E27FC236}">
              <a16:creationId xmlns:a16="http://schemas.microsoft.com/office/drawing/2014/main" xmlns="" id="{2EBBE310-CFD7-481B-8998-9BEB7F705D29}"/>
            </a:ext>
          </a:extLst>
        </xdr:cNvPr>
        <xdr:cNvSpPr/>
      </xdr:nvSpPr>
      <xdr:spPr>
        <a:xfrm>
          <a:off x="104267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72951</xdr:rowOff>
    </xdr:from>
    <xdr:ext cx="469744" cy="259045"/>
    <xdr:sp macro="" textlink="">
      <xdr:nvSpPr>
        <xdr:cNvPr id="240" name="【体育館・プール】&#10;一人当たり面積該当値テキスト">
          <a:extLst>
            <a:ext uri="{FF2B5EF4-FFF2-40B4-BE49-F238E27FC236}">
              <a16:creationId xmlns:a16="http://schemas.microsoft.com/office/drawing/2014/main" xmlns="" id="{E7859656-F8FB-4B48-8CAD-7A422CC700FE}"/>
            </a:ext>
          </a:extLst>
        </xdr:cNvPr>
        <xdr:cNvSpPr txBox="1"/>
      </xdr:nvSpPr>
      <xdr:spPr>
        <a:xfrm>
          <a:off x="10515600" y="105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99423</xdr:rowOff>
    </xdr:from>
    <xdr:to>
      <xdr:col>50</xdr:col>
      <xdr:colOff>165100</xdr:colOff>
      <xdr:row>62</xdr:row>
      <xdr:rowOff>29573</xdr:rowOff>
    </xdr:to>
    <xdr:sp macro="" textlink="">
      <xdr:nvSpPr>
        <xdr:cNvPr id="241" name="楕円 240">
          <a:extLst>
            <a:ext uri="{FF2B5EF4-FFF2-40B4-BE49-F238E27FC236}">
              <a16:creationId xmlns:a16="http://schemas.microsoft.com/office/drawing/2014/main" xmlns="" id="{3B5C2162-CA06-4B86-B345-C277D9B37DC0}"/>
            </a:ext>
          </a:extLst>
        </xdr:cNvPr>
        <xdr:cNvSpPr/>
      </xdr:nvSpPr>
      <xdr:spPr>
        <a:xfrm>
          <a:off x="95885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145324</xdr:rowOff>
    </xdr:from>
    <xdr:to>
      <xdr:col>55</xdr:col>
      <xdr:colOff>0</xdr:colOff>
      <xdr:row>61</xdr:row>
      <xdr:rowOff>150223</xdr:rowOff>
    </xdr:to>
    <xdr:cxnSp macro="">
      <xdr:nvCxnSpPr>
        <xdr:cNvPr id="242" name="直線コネクタ 241">
          <a:extLst>
            <a:ext uri="{FF2B5EF4-FFF2-40B4-BE49-F238E27FC236}">
              <a16:creationId xmlns:a16="http://schemas.microsoft.com/office/drawing/2014/main" xmlns="" id="{FF4E9EBD-C453-4172-A977-5D32211DEA83}"/>
            </a:ext>
          </a:extLst>
        </xdr:cNvPr>
        <xdr:cNvCxnSpPr/>
      </xdr:nvCxnSpPr>
      <xdr:spPr>
        <a:xfrm flipV="1">
          <a:off x="9639300" y="1060377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109220</xdr:rowOff>
    </xdr:from>
    <xdr:to>
      <xdr:col>46</xdr:col>
      <xdr:colOff>38100</xdr:colOff>
      <xdr:row>62</xdr:row>
      <xdr:rowOff>39370</xdr:rowOff>
    </xdr:to>
    <xdr:sp macro="" textlink="">
      <xdr:nvSpPr>
        <xdr:cNvPr id="243" name="楕円 242">
          <a:extLst>
            <a:ext uri="{FF2B5EF4-FFF2-40B4-BE49-F238E27FC236}">
              <a16:creationId xmlns:a16="http://schemas.microsoft.com/office/drawing/2014/main" xmlns="" id="{14A83338-3FD0-466E-90AE-3751CE117249}"/>
            </a:ext>
          </a:extLst>
        </xdr:cNvPr>
        <xdr:cNvSpPr/>
      </xdr:nvSpPr>
      <xdr:spPr>
        <a:xfrm>
          <a:off x="8699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150223</xdr:rowOff>
    </xdr:from>
    <xdr:to>
      <xdr:col>50</xdr:col>
      <xdr:colOff>114300</xdr:colOff>
      <xdr:row>61</xdr:row>
      <xdr:rowOff>160020</xdr:rowOff>
    </xdr:to>
    <xdr:cxnSp macro="">
      <xdr:nvCxnSpPr>
        <xdr:cNvPr id="244" name="直線コネクタ 243">
          <a:extLst>
            <a:ext uri="{FF2B5EF4-FFF2-40B4-BE49-F238E27FC236}">
              <a16:creationId xmlns:a16="http://schemas.microsoft.com/office/drawing/2014/main" xmlns="" id="{E5D406ED-D69B-45A6-B764-6563AA09D32B}"/>
            </a:ext>
          </a:extLst>
        </xdr:cNvPr>
        <xdr:cNvCxnSpPr/>
      </xdr:nvCxnSpPr>
      <xdr:spPr>
        <a:xfrm flipV="1">
          <a:off x="8750300" y="1060867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119017</xdr:rowOff>
    </xdr:from>
    <xdr:to>
      <xdr:col>41</xdr:col>
      <xdr:colOff>101600</xdr:colOff>
      <xdr:row>62</xdr:row>
      <xdr:rowOff>49167</xdr:rowOff>
    </xdr:to>
    <xdr:sp macro="" textlink="">
      <xdr:nvSpPr>
        <xdr:cNvPr id="245" name="楕円 244">
          <a:extLst>
            <a:ext uri="{FF2B5EF4-FFF2-40B4-BE49-F238E27FC236}">
              <a16:creationId xmlns:a16="http://schemas.microsoft.com/office/drawing/2014/main" xmlns="" id="{905040FB-5AA5-4AC9-A217-C9F04704C79B}"/>
            </a:ext>
          </a:extLst>
        </xdr:cNvPr>
        <xdr:cNvSpPr/>
      </xdr:nvSpPr>
      <xdr:spPr>
        <a:xfrm>
          <a:off x="78105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160020</xdr:rowOff>
    </xdr:from>
    <xdr:to>
      <xdr:col>45</xdr:col>
      <xdr:colOff>177800</xdr:colOff>
      <xdr:row>61</xdr:row>
      <xdr:rowOff>169817</xdr:rowOff>
    </xdr:to>
    <xdr:cxnSp macro="">
      <xdr:nvCxnSpPr>
        <xdr:cNvPr id="246" name="直線コネクタ 245">
          <a:extLst>
            <a:ext uri="{FF2B5EF4-FFF2-40B4-BE49-F238E27FC236}">
              <a16:creationId xmlns:a16="http://schemas.microsoft.com/office/drawing/2014/main" xmlns="" id="{6D7ABB57-014D-4967-A44D-2AEE8DBD8750}"/>
            </a:ext>
          </a:extLst>
        </xdr:cNvPr>
        <xdr:cNvCxnSpPr/>
      </xdr:nvCxnSpPr>
      <xdr:spPr>
        <a:xfrm flipV="1">
          <a:off x="7861300" y="1061847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3646</xdr:rowOff>
    </xdr:from>
    <xdr:ext cx="469744" cy="259045"/>
    <xdr:sp macro="" textlink="">
      <xdr:nvSpPr>
        <xdr:cNvPr id="247" name="n_1aveValue【体育館・プール】&#10;一人当たり面積">
          <a:extLst>
            <a:ext uri="{FF2B5EF4-FFF2-40B4-BE49-F238E27FC236}">
              <a16:creationId xmlns:a16="http://schemas.microsoft.com/office/drawing/2014/main" xmlns="" id="{78C81B23-E6EA-44E7-8BD2-4C93044906B1}"/>
            </a:ext>
          </a:extLst>
        </xdr:cNvPr>
        <xdr:cNvSpPr txBox="1"/>
      </xdr:nvSpPr>
      <xdr:spPr>
        <a:xfrm>
          <a:off x="9391727" y="1029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170197</xdr:rowOff>
    </xdr:from>
    <xdr:ext cx="469744" cy="259045"/>
    <xdr:sp macro="" textlink="">
      <xdr:nvSpPr>
        <xdr:cNvPr id="248" name="n_2aveValue【体育館・プール】&#10;一人当たり面積">
          <a:extLst>
            <a:ext uri="{FF2B5EF4-FFF2-40B4-BE49-F238E27FC236}">
              <a16:creationId xmlns:a16="http://schemas.microsoft.com/office/drawing/2014/main" xmlns="" id="{0EAA42B8-C94F-4816-9E93-1017801A05A9}"/>
            </a:ext>
          </a:extLst>
        </xdr:cNvPr>
        <xdr:cNvSpPr txBox="1"/>
      </xdr:nvSpPr>
      <xdr:spPr>
        <a:xfrm>
          <a:off x="8515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33037</xdr:rowOff>
    </xdr:from>
    <xdr:ext cx="469744" cy="259045"/>
    <xdr:sp macro="" textlink="">
      <xdr:nvSpPr>
        <xdr:cNvPr id="249" name="n_3aveValue【体育館・プール】&#10;一人当たり面積">
          <a:extLst>
            <a:ext uri="{FF2B5EF4-FFF2-40B4-BE49-F238E27FC236}">
              <a16:creationId xmlns:a16="http://schemas.microsoft.com/office/drawing/2014/main" xmlns="" id="{F3F230E1-14EA-4A89-AF65-733305C740AA}"/>
            </a:ext>
          </a:extLst>
        </xdr:cNvPr>
        <xdr:cNvSpPr txBox="1"/>
      </xdr:nvSpPr>
      <xdr:spPr>
        <a:xfrm>
          <a:off x="7626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73858</xdr:rowOff>
    </xdr:from>
    <xdr:ext cx="469744" cy="259045"/>
    <xdr:sp macro="" textlink="">
      <xdr:nvSpPr>
        <xdr:cNvPr id="250" name="n_4aveValue【体育館・プール】&#10;一人当たり面積">
          <a:extLst>
            <a:ext uri="{FF2B5EF4-FFF2-40B4-BE49-F238E27FC236}">
              <a16:creationId xmlns:a16="http://schemas.microsoft.com/office/drawing/2014/main" xmlns="" id="{8A8F85C1-74AC-4955-A612-F6994DC0785F}"/>
            </a:ext>
          </a:extLst>
        </xdr:cNvPr>
        <xdr:cNvSpPr txBox="1"/>
      </xdr:nvSpPr>
      <xdr:spPr>
        <a:xfrm>
          <a:off x="67374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20700</xdr:rowOff>
    </xdr:from>
    <xdr:ext cx="469744" cy="259045"/>
    <xdr:sp macro="" textlink="">
      <xdr:nvSpPr>
        <xdr:cNvPr id="251" name="n_1mainValue【体育館・プール】&#10;一人当たり面積">
          <a:extLst>
            <a:ext uri="{FF2B5EF4-FFF2-40B4-BE49-F238E27FC236}">
              <a16:creationId xmlns:a16="http://schemas.microsoft.com/office/drawing/2014/main" xmlns="" id="{C943FB82-35CE-4B12-8742-13EF9D59B516}"/>
            </a:ext>
          </a:extLst>
        </xdr:cNvPr>
        <xdr:cNvSpPr txBox="1"/>
      </xdr:nvSpPr>
      <xdr:spPr>
        <a:xfrm>
          <a:off x="9391727" y="1065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30497</xdr:rowOff>
    </xdr:from>
    <xdr:ext cx="469744" cy="259045"/>
    <xdr:sp macro="" textlink="">
      <xdr:nvSpPr>
        <xdr:cNvPr id="252" name="n_2mainValue【体育館・プール】&#10;一人当たり面積">
          <a:extLst>
            <a:ext uri="{FF2B5EF4-FFF2-40B4-BE49-F238E27FC236}">
              <a16:creationId xmlns:a16="http://schemas.microsoft.com/office/drawing/2014/main" xmlns="" id="{637155D2-ABC8-4D59-A26A-682166D40EC6}"/>
            </a:ext>
          </a:extLst>
        </xdr:cNvPr>
        <xdr:cNvSpPr txBox="1"/>
      </xdr:nvSpPr>
      <xdr:spPr>
        <a:xfrm>
          <a:off x="851542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40294</xdr:rowOff>
    </xdr:from>
    <xdr:ext cx="469744" cy="259045"/>
    <xdr:sp macro="" textlink="">
      <xdr:nvSpPr>
        <xdr:cNvPr id="253" name="n_3mainValue【体育館・プール】&#10;一人当たり面積">
          <a:extLst>
            <a:ext uri="{FF2B5EF4-FFF2-40B4-BE49-F238E27FC236}">
              <a16:creationId xmlns:a16="http://schemas.microsoft.com/office/drawing/2014/main" xmlns="" id="{B8AC31B7-063F-46A0-ACB6-D2093E4D14AF}"/>
            </a:ext>
          </a:extLst>
        </xdr:cNvPr>
        <xdr:cNvSpPr txBox="1"/>
      </xdr:nvSpPr>
      <xdr:spPr>
        <a:xfrm>
          <a:off x="7626427" y="106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xmlns="" id="{66C35F82-ACFA-4A27-BC8F-376FDB4FB15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xmlns="" id="{4656A159-BA96-450F-8D59-77AFF2B09BB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xmlns="" id="{198C233B-CA6B-453B-89A9-28D5C974472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xmlns="" id="{E033B78D-5C26-488D-8BD7-F6780E3040E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xmlns="" id="{AD6C7353-0A0C-4131-902D-1C70A4F4841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xmlns="" id="{5A1B6073-8ECF-4977-8732-56CACFD7624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xmlns="" id="{93CD3C00-ABE5-4E12-96CB-3D950945210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xmlns="" id="{51E5BF23-767E-432B-912E-E23E160AD86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a:extLst>
            <a:ext uri="{FF2B5EF4-FFF2-40B4-BE49-F238E27FC236}">
              <a16:creationId xmlns:a16="http://schemas.microsoft.com/office/drawing/2014/main" xmlns="" id="{94874851-D4F7-4D1E-8A93-096AF733275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a:extLst>
            <a:ext uri="{FF2B5EF4-FFF2-40B4-BE49-F238E27FC236}">
              <a16:creationId xmlns:a16="http://schemas.microsoft.com/office/drawing/2014/main" xmlns="" id="{7FA41D28-9EC6-40D4-8103-19490FE4B6B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a:extLst>
            <a:ext uri="{FF2B5EF4-FFF2-40B4-BE49-F238E27FC236}">
              <a16:creationId xmlns:a16="http://schemas.microsoft.com/office/drawing/2014/main" xmlns="" id="{23E06FB8-2319-49C7-8082-95DC9BFC17F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5" name="直線コネクタ 264">
          <a:extLst>
            <a:ext uri="{FF2B5EF4-FFF2-40B4-BE49-F238E27FC236}">
              <a16:creationId xmlns:a16="http://schemas.microsoft.com/office/drawing/2014/main" xmlns="" id="{3B7BE1E0-2BDB-485B-A764-322AE372707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6" name="テキスト ボックス 265">
          <a:extLst>
            <a:ext uri="{FF2B5EF4-FFF2-40B4-BE49-F238E27FC236}">
              <a16:creationId xmlns:a16="http://schemas.microsoft.com/office/drawing/2014/main" xmlns="" id="{ACF320E8-15A7-4989-A0E8-056B8417AB3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7" name="直線コネクタ 266">
          <a:extLst>
            <a:ext uri="{FF2B5EF4-FFF2-40B4-BE49-F238E27FC236}">
              <a16:creationId xmlns:a16="http://schemas.microsoft.com/office/drawing/2014/main" xmlns="" id="{680F4463-9EB6-4AF8-90E7-9ADAB0E813F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8" name="テキスト ボックス 267">
          <a:extLst>
            <a:ext uri="{FF2B5EF4-FFF2-40B4-BE49-F238E27FC236}">
              <a16:creationId xmlns:a16="http://schemas.microsoft.com/office/drawing/2014/main" xmlns="" id="{0836A730-38FB-4E84-9D5F-28978D1B811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9" name="直線コネクタ 268">
          <a:extLst>
            <a:ext uri="{FF2B5EF4-FFF2-40B4-BE49-F238E27FC236}">
              <a16:creationId xmlns:a16="http://schemas.microsoft.com/office/drawing/2014/main" xmlns="" id="{9AF2783D-F189-472F-A2D2-E099534FB44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0" name="テキスト ボックス 269">
          <a:extLst>
            <a:ext uri="{FF2B5EF4-FFF2-40B4-BE49-F238E27FC236}">
              <a16:creationId xmlns:a16="http://schemas.microsoft.com/office/drawing/2014/main" xmlns="" id="{0A8059C2-B702-493E-9343-BF41F27DDF8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1" name="直線コネクタ 270">
          <a:extLst>
            <a:ext uri="{FF2B5EF4-FFF2-40B4-BE49-F238E27FC236}">
              <a16:creationId xmlns:a16="http://schemas.microsoft.com/office/drawing/2014/main" xmlns="" id="{5E417139-8EF2-475E-99F8-B8E96FCEF7D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2" name="テキスト ボックス 271">
          <a:extLst>
            <a:ext uri="{FF2B5EF4-FFF2-40B4-BE49-F238E27FC236}">
              <a16:creationId xmlns:a16="http://schemas.microsoft.com/office/drawing/2014/main" xmlns="" id="{034A1C3E-5859-4C75-A78F-2B098B79B91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3" name="直線コネクタ 272">
          <a:extLst>
            <a:ext uri="{FF2B5EF4-FFF2-40B4-BE49-F238E27FC236}">
              <a16:creationId xmlns:a16="http://schemas.microsoft.com/office/drawing/2014/main" xmlns="" id="{4E11A849-FD5D-4C48-8A1C-D3C59FBD454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4" name="テキスト ボックス 273">
          <a:extLst>
            <a:ext uri="{FF2B5EF4-FFF2-40B4-BE49-F238E27FC236}">
              <a16:creationId xmlns:a16="http://schemas.microsoft.com/office/drawing/2014/main" xmlns="" id="{85A180AA-9899-4A8F-9DE8-9C6724528B8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xmlns="" id="{07D45719-119F-4CCE-B7DB-F074A5F03A9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6" name="テキスト ボックス 275">
          <a:extLst>
            <a:ext uri="{FF2B5EF4-FFF2-40B4-BE49-F238E27FC236}">
              <a16:creationId xmlns:a16="http://schemas.microsoft.com/office/drawing/2014/main" xmlns="" id="{A05AE7FC-CCA5-42D4-9923-D0094E32C50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福祉施設】&#10;有形固定資産減価償却率グラフ枠">
          <a:extLst>
            <a:ext uri="{FF2B5EF4-FFF2-40B4-BE49-F238E27FC236}">
              <a16:creationId xmlns:a16="http://schemas.microsoft.com/office/drawing/2014/main" xmlns="" id="{D1ED1A22-A6A8-4F2F-9568-AD83FCBD959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165736</xdr:rowOff>
    </xdr:from>
    <xdr:to>
      <xdr:col>24</xdr:col>
      <xdr:colOff>62865</xdr:colOff>
      <xdr:row>86</xdr:row>
      <xdr:rowOff>76200</xdr:rowOff>
    </xdr:to>
    <xdr:cxnSp macro="">
      <xdr:nvCxnSpPr>
        <xdr:cNvPr id="278" name="直線コネクタ 277">
          <a:extLst>
            <a:ext uri="{FF2B5EF4-FFF2-40B4-BE49-F238E27FC236}">
              <a16:creationId xmlns:a16="http://schemas.microsoft.com/office/drawing/2014/main" xmlns="" id="{3CFDF424-7077-4D3A-9B08-A581E4294B4C}"/>
            </a:ext>
          </a:extLst>
        </xdr:cNvPr>
        <xdr:cNvCxnSpPr/>
      </xdr:nvCxnSpPr>
      <xdr:spPr>
        <a:xfrm flipV="1">
          <a:off x="4634865" y="13367386"/>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80027</xdr:rowOff>
    </xdr:from>
    <xdr:ext cx="405111" cy="259045"/>
    <xdr:sp macro="" textlink="">
      <xdr:nvSpPr>
        <xdr:cNvPr id="279" name="【福祉施設】&#10;有形固定資産減価償却率最小値テキスト">
          <a:extLst>
            <a:ext uri="{FF2B5EF4-FFF2-40B4-BE49-F238E27FC236}">
              <a16:creationId xmlns:a16="http://schemas.microsoft.com/office/drawing/2014/main" xmlns="" id="{BF20440F-5596-4026-B807-3CDC70528A17}"/>
            </a:ext>
          </a:extLst>
        </xdr:cNvPr>
        <xdr:cNvSpPr txBox="1"/>
      </xdr:nvSpPr>
      <xdr:spPr>
        <a:xfrm>
          <a:off x="4673600"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76200</xdr:rowOff>
    </xdr:from>
    <xdr:to>
      <xdr:col>24</xdr:col>
      <xdr:colOff>152400</xdr:colOff>
      <xdr:row>86</xdr:row>
      <xdr:rowOff>76200</xdr:rowOff>
    </xdr:to>
    <xdr:cxnSp macro="">
      <xdr:nvCxnSpPr>
        <xdr:cNvPr id="280" name="直線コネクタ 279">
          <a:extLst>
            <a:ext uri="{FF2B5EF4-FFF2-40B4-BE49-F238E27FC236}">
              <a16:creationId xmlns:a16="http://schemas.microsoft.com/office/drawing/2014/main" xmlns="" id="{6779BEBD-ED0F-4CE2-9F5D-1768F192F161}"/>
            </a:ext>
          </a:extLst>
        </xdr:cNvPr>
        <xdr:cNvCxnSpPr/>
      </xdr:nvCxnSpPr>
      <xdr:spPr>
        <a:xfrm>
          <a:off x="4546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112413</xdr:rowOff>
    </xdr:from>
    <xdr:ext cx="405111" cy="259045"/>
    <xdr:sp macro="" textlink="">
      <xdr:nvSpPr>
        <xdr:cNvPr id="281" name="【福祉施設】&#10;有形固定資産減価償却率最大値テキスト">
          <a:extLst>
            <a:ext uri="{FF2B5EF4-FFF2-40B4-BE49-F238E27FC236}">
              <a16:creationId xmlns:a16="http://schemas.microsoft.com/office/drawing/2014/main" xmlns="" id="{B24FF7D0-E234-4596-9673-739DA51DA214}"/>
            </a:ext>
          </a:extLst>
        </xdr:cNvPr>
        <xdr:cNvSpPr txBox="1"/>
      </xdr:nvSpPr>
      <xdr:spPr>
        <a:xfrm>
          <a:off x="4673600" y="1314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165736</xdr:rowOff>
    </xdr:from>
    <xdr:to>
      <xdr:col>24</xdr:col>
      <xdr:colOff>152400</xdr:colOff>
      <xdr:row>77</xdr:row>
      <xdr:rowOff>165736</xdr:rowOff>
    </xdr:to>
    <xdr:cxnSp macro="">
      <xdr:nvCxnSpPr>
        <xdr:cNvPr id="282" name="直線コネクタ 281">
          <a:extLst>
            <a:ext uri="{FF2B5EF4-FFF2-40B4-BE49-F238E27FC236}">
              <a16:creationId xmlns:a16="http://schemas.microsoft.com/office/drawing/2014/main" xmlns="" id="{AC5806F4-ACE7-45B7-A531-BCF4657AB343}"/>
            </a:ext>
          </a:extLst>
        </xdr:cNvPr>
        <xdr:cNvCxnSpPr/>
      </xdr:nvCxnSpPr>
      <xdr:spPr>
        <a:xfrm>
          <a:off x="4546600" y="1336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170197</xdr:rowOff>
    </xdr:from>
    <xdr:ext cx="405111" cy="259045"/>
    <xdr:sp macro="" textlink="">
      <xdr:nvSpPr>
        <xdr:cNvPr id="283" name="【福祉施設】&#10;有形固定資産減価償却率平均値テキスト">
          <a:extLst>
            <a:ext uri="{FF2B5EF4-FFF2-40B4-BE49-F238E27FC236}">
              <a16:creationId xmlns:a16="http://schemas.microsoft.com/office/drawing/2014/main" xmlns="" id="{376BCCB0-61AE-4155-86E0-461DE79EBCA0}"/>
            </a:ext>
          </a:extLst>
        </xdr:cNvPr>
        <xdr:cNvSpPr txBox="1"/>
      </xdr:nvSpPr>
      <xdr:spPr>
        <a:xfrm>
          <a:off x="4673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284" name="フローチャート: 判断 283">
          <a:extLst>
            <a:ext uri="{FF2B5EF4-FFF2-40B4-BE49-F238E27FC236}">
              <a16:creationId xmlns:a16="http://schemas.microsoft.com/office/drawing/2014/main" xmlns="" id="{17C73798-9054-4450-80D0-73C327D4629D}"/>
            </a:ext>
          </a:extLst>
        </xdr:cNvPr>
        <xdr:cNvSpPr/>
      </xdr:nvSpPr>
      <xdr:spPr>
        <a:xfrm>
          <a:off x="4584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85" name="フローチャート: 判断 284">
          <a:extLst>
            <a:ext uri="{FF2B5EF4-FFF2-40B4-BE49-F238E27FC236}">
              <a16:creationId xmlns:a16="http://schemas.microsoft.com/office/drawing/2014/main" xmlns="" id="{ED1E7D07-C31F-46AD-A6C7-1B18047FEAA4}"/>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50164</xdr:rowOff>
    </xdr:from>
    <xdr:to>
      <xdr:col>15</xdr:col>
      <xdr:colOff>101600</xdr:colOff>
      <xdr:row>81</xdr:row>
      <xdr:rowOff>151764</xdr:rowOff>
    </xdr:to>
    <xdr:sp macro="" textlink="">
      <xdr:nvSpPr>
        <xdr:cNvPr id="286" name="フローチャート: 判断 285">
          <a:extLst>
            <a:ext uri="{FF2B5EF4-FFF2-40B4-BE49-F238E27FC236}">
              <a16:creationId xmlns:a16="http://schemas.microsoft.com/office/drawing/2014/main" xmlns="" id="{09F98A68-16D7-4CD3-995D-A1D279676257}"/>
            </a:ext>
          </a:extLst>
        </xdr:cNvPr>
        <xdr:cNvSpPr/>
      </xdr:nvSpPr>
      <xdr:spPr>
        <a:xfrm>
          <a:off x="2857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21589</xdr:rowOff>
    </xdr:from>
    <xdr:to>
      <xdr:col>10</xdr:col>
      <xdr:colOff>165100</xdr:colOff>
      <xdr:row>81</xdr:row>
      <xdr:rowOff>123189</xdr:rowOff>
    </xdr:to>
    <xdr:sp macro="" textlink="">
      <xdr:nvSpPr>
        <xdr:cNvPr id="287" name="フローチャート: 判断 286">
          <a:extLst>
            <a:ext uri="{FF2B5EF4-FFF2-40B4-BE49-F238E27FC236}">
              <a16:creationId xmlns:a16="http://schemas.microsoft.com/office/drawing/2014/main" xmlns="" id="{483CCC97-28D4-4D3E-AEF1-804D3848F59A}"/>
            </a:ext>
          </a:extLst>
        </xdr:cNvPr>
        <xdr:cNvSpPr/>
      </xdr:nvSpPr>
      <xdr:spPr>
        <a:xfrm>
          <a:off x="1968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122555</xdr:rowOff>
    </xdr:from>
    <xdr:to>
      <xdr:col>6</xdr:col>
      <xdr:colOff>38100</xdr:colOff>
      <xdr:row>81</xdr:row>
      <xdr:rowOff>52705</xdr:rowOff>
    </xdr:to>
    <xdr:sp macro="" textlink="">
      <xdr:nvSpPr>
        <xdr:cNvPr id="288" name="フローチャート: 判断 287">
          <a:extLst>
            <a:ext uri="{FF2B5EF4-FFF2-40B4-BE49-F238E27FC236}">
              <a16:creationId xmlns:a16="http://schemas.microsoft.com/office/drawing/2014/main" xmlns="" id="{EFF62CD5-C9CD-44A5-97C2-FD05E73AC52D}"/>
            </a:ext>
          </a:extLst>
        </xdr:cNvPr>
        <xdr:cNvSpPr/>
      </xdr:nvSpPr>
      <xdr:spPr>
        <a:xfrm>
          <a:off x="1079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xmlns="" id="{015F95DA-190F-4C84-88B6-538A2027115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xmlns="" id="{D1F59770-F62A-4C6F-AA4A-58BA0C93377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xmlns="" id="{348D9F6D-498C-432F-861B-F5118900F80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xmlns="" id="{E4B477B9-3D49-47AC-929C-421551D3966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xmlns="" id="{05D13EFD-F93F-4ADE-AFB3-E73CA10BCAD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162561</xdr:rowOff>
    </xdr:from>
    <xdr:to>
      <xdr:col>24</xdr:col>
      <xdr:colOff>114300</xdr:colOff>
      <xdr:row>84</xdr:row>
      <xdr:rowOff>92711</xdr:rowOff>
    </xdr:to>
    <xdr:sp macro="" textlink="">
      <xdr:nvSpPr>
        <xdr:cNvPr id="294" name="楕円 293">
          <a:extLst>
            <a:ext uri="{FF2B5EF4-FFF2-40B4-BE49-F238E27FC236}">
              <a16:creationId xmlns:a16="http://schemas.microsoft.com/office/drawing/2014/main" xmlns="" id="{62AE9FA7-3EA0-4F4C-AE60-2A2462042938}"/>
            </a:ext>
          </a:extLst>
        </xdr:cNvPr>
        <xdr:cNvSpPr/>
      </xdr:nvSpPr>
      <xdr:spPr>
        <a:xfrm>
          <a:off x="45847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140988</xdr:rowOff>
    </xdr:from>
    <xdr:ext cx="405111" cy="259045"/>
    <xdr:sp macro="" textlink="">
      <xdr:nvSpPr>
        <xdr:cNvPr id="295" name="【福祉施設】&#10;有形固定資産減価償却率該当値テキスト">
          <a:extLst>
            <a:ext uri="{FF2B5EF4-FFF2-40B4-BE49-F238E27FC236}">
              <a16:creationId xmlns:a16="http://schemas.microsoft.com/office/drawing/2014/main" xmlns="" id="{90397CB1-CA37-42F8-8DB5-5F2B03D16755}"/>
            </a:ext>
          </a:extLst>
        </xdr:cNvPr>
        <xdr:cNvSpPr txBox="1"/>
      </xdr:nvSpPr>
      <xdr:spPr>
        <a:xfrm>
          <a:off x="4673600"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74930</xdr:rowOff>
    </xdr:from>
    <xdr:to>
      <xdr:col>20</xdr:col>
      <xdr:colOff>38100</xdr:colOff>
      <xdr:row>84</xdr:row>
      <xdr:rowOff>5080</xdr:rowOff>
    </xdr:to>
    <xdr:sp macro="" textlink="">
      <xdr:nvSpPr>
        <xdr:cNvPr id="296" name="楕円 295">
          <a:extLst>
            <a:ext uri="{FF2B5EF4-FFF2-40B4-BE49-F238E27FC236}">
              <a16:creationId xmlns:a16="http://schemas.microsoft.com/office/drawing/2014/main" xmlns="" id="{CB5D22D4-3B21-45AC-874F-4D69C612C3CB}"/>
            </a:ext>
          </a:extLst>
        </xdr:cNvPr>
        <xdr:cNvSpPr/>
      </xdr:nvSpPr>
      <xdr:spPr>
        <a:xfrm>
          <a:off x="3746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125730</xdr:rowOff>
    </xdr:from>
    <xdr:to>
      <xdr:col>24</xdr:col>
      <xdr:colOff>63500</xdr:colOff>
      <xdr:row>84</xdr:row>
      <xdr:rowOff>41911</xdr:rowOff>
    </xdr:to>
    <xdr:cxnSp macro="">
      <xdr:nvCxnSpPr>
        <xdr:cNvPr id="297" name="直線コネクタ 296">
          <a:extLst>
            <a:ext uri="{FF2B5EF4-FFF2-40B4-BE49-F238E27FC236}">
              <a16:creationId xmlns:a16="http://schemas.microsoft.com/office/drawing/2014/main" xmlns="" id="{1D63E28B-08CE-463E-B1D6-F90C112F93D0}"/>
            </a:ext>
          </a:extLst>
        </xdr:cNvPr>
        <xdr:cNvCxnSpPr/>
      </xdr:nvCxnSpPr>
      <xdr:spPr>
        <a:xfrm>
          <a:off x="3797300" y="14356080"/>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158750</xdr:rowOff>
    </xdr:from>
    <xdr:to>
      <xdr:col>15</xdr:col>
      <xdr:colOff>101600</xdr:colOff>
      <xdr:row>83</xdr:row>
      <xdr:rowOff>88900</xdr:rowOff>
    </xdr:to>
    <xdr:sp macro="" textlink="">
      <xdr:nvSpPr>
        <xdr:cNvPr id="298" name="楕円 297">
          <a:extLst>
            <a:ext uri="{FF2B5EF4-FFF2-40B4-BE49-F238E27FC236}">
              <a16:creationId xmlns:a16="http://schemas.microsoft.com/office/drawing/2014/main" xmlns="" id="{699E56E0-16DB-4374-8C71-3E37CA9A25BF}"/>
            </a:ext>
          </a:extLst>
        </xdr:cNvPr>
        <xdr:cNvSpPr/>
      </xdr:nvSpPr>
      <xdr:spPr>
        <a:xfrm>
          <a:off x="2857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38100</xdr:rowOff>
    </xdr:from>
    <xdr:to>
      <xdr:col>19</xdr:col>
      <xdr:colOff>177800</xdr:colOff>
      <xdr:row>83</xdr:row>
      <xdr:rowOff>125730</xdr:rowOff>
    </xdr:to>
    <xdr:cxnSp macro="">
      <xdr:nvCxnSpPr>
        <xdr:cNvPr id="299" name="直線コネクタ 298">
          <a:extLst>
            <a:ext uri="{FF2B5EF4-FFF2-40B4-BE49-F238E27FC236}">
              <a16:creationId xmlns:a16="http://schemas.microsoft.com/office/drawing/2014/main" xmlns="" id="{9789EC17-36FA-4CD3-85C7-596A8A022E32}"/>
            </a:ext>
          </a:extLst>
        </xdr:cNvPr>
        <xdr:cNvCxnSpPr/>
      </xdr:nvCxnSpPr>
      <xdr:spPr>
        <a:xfrm>
          <a:off x="2908300" y="1426845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71120</xdr:rowOff>
    </xdr:from>
    <xdr:to>
      <xdr:col>10</xdr:col>
      <xdr:colOff>165100</xdr:colOff>
      <xdr:row>83</xdr:row>
      <xdr:rowOff>1270</xdr:rowOff>
    </xdr:to>
    <xdr:sp macro="" textlink="">
      <xdr:nvSpPr>
        <xdr:cNvPr id="300" name="楕円 299">
          <a:extLst>
            <a:ext uri="{FF2B5EF4-FFF2-40B4-BE49-F238E27FC236}">
              <a16:creationId xmlns:a16="http://schemas.microsoft.com/office/drawing/2014/main" xmlns="" id="{49E7A51E-9CDF-4013-B3D2-843F55644A6C}"/>
            </a:ext>
          </a:extLst>
        </xdr:cNvPr>
        <xdr:cNvSpPr/>
      </xdr:nvSpPr>
      <xdr:spPr>
        <a:xfrm>
          <a:off x="1968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121920</xdr:rowOff>
    </xdr:from>
    <xdr:to>
      <xdr:col>15</xdr:col>
      <xdr:colOff>50800</xdr:colOff>
      <xdr:row>83</xdr:row>
      <xdr:rowOff>38100</xdr:rowOff>
    </xdr:to>
    <xdr:cxnSp macro="">
      <xdr:nvCxnSpPr>
        <xdr:cNvPr id="301" name="直線コネクタ 300">
          <a:extLst>
            <a:ext uri="{FF2B5EF4-FFF2-40B4-BE49-F238E27FC236}">
              <a16:creationId xmlns:a16="http://schemas.microsoft.com/office/drawing/2014/main" xmlns="" id="{19E62EAC-FFCC-4381-AD4E-B70FD35708E5}"/>
            </a:ext>
          </a:extLst>
        </xdr:cNvPr>
        <xdr:cNvCxnSpPr/>
      </xdr:nvCxnSpPr>
      <xdr:spPr>
        <a:xfrm>
          <a:off x="2019300" y="141808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02" name="n_1aveValue【福祉施設】&#10;有形固定資産減価償却率">
          <a:extLst>
            <a:ext uri="{FF2B5EF4-FFF2-40B4-BE49-F238E27FC236}">
              <a16:creationId xmlns:a16="http://schemas.microsoft.com/office/drawing/2014/main" xmlns="" id="{0C4EAAE1-F318-422E-AAF9-8E59D775BC70}"/>
            </a:ext>
          </a:extLst>
        </xdr:cNvPr>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168291</xdr:rowOff>
    </xdr:from>
    <xdr:ext cx="405111" cy="259045"/>
    <xdr:sp macro="" textlink="">
      <xdr:nvSpPr>
        <xdr:cNvPr id="303" name="n_2aveValue【福祉施設】&#10;有形固定資産減価償却率">
          <a:extLst>
            <a:ext uri="{FF2B5EF4-FFF2-40B4-BE49-F238E27FC236}">
              <a16:creationId xmlns:a16="http://schemas.microsoft.com/office/drawing/2014/main" xmlns="" id="{3E91C054-D76A-4EF4-9F02-BEE297EAA326}"/>
            </a:ext>
          </a:extLst>
        </xdr:cNvPr>
        <xdr:cNvSpPr txBox="1"/>
      </xdr:nvSpPr>
      <xdr:spPr>
        <a:xfrm>
          <a:off x="2705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139716</xdr:rowOff>
    </xdr:from>
    <xdr:ext cx="405111" cy="259045"/>
    <xdr:sp macro="" textlink="">
      <xdr:nvSpPr>
        <xdr:cNvPr id="304" name="n_3aveValue【福祉施設】&#10;有形固定資産減価償却率">
          <a:extLst>
            <a:ext uri="{FF2B5EF4-FFF2-40B4-BE49-F238E27FC236}">
              <a16:creationId xmlns:a16="http://schemas.microsoft.com/office/drawing/2014/main" xmlns="" id="{E300502F-0EF3-4942-AE11-EB9E5BEC8F0D}"/>
            </a:ext>
          </a:extLst>
        </xdr:cNvPr>
        <xdr:cNvSpPr txBox="1"/>
      </xdr:nvSpPr>
      <xdr:spPr>
        <a:xfrm>
          <a:off x="1816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69232</xdr:rowOff>
    </xdr:from>
    <xdr:ext cx="405111" cy="259045"/>
    <xdr:sp macro="" textlink="">
      <xdr:nvSpPr>
        <xdr:cNvPr id="305" name="n_4aveValue【福祉施設】&#10;有形固定資産減価償却率">
          <a:extLst>
            <a:ext uri="{FF2B5EF4-FFF2-40B4-BE49-F238E27FC236}">
              <a16:creationId xmlns:a16="http://schemas.microsoft.com/office/drawing/2014/main" xmlns="" id="{F2D356BD-5146-4655-B3BF-4A31E985D568}"/>
            </a:ext>
          </a:extLst>
        </xdr:cNvPr>
        <xdr:cNvSpPr txBox="1"/>
      </xdr:nvSpPr>
      <xdr:spPr>
        <a:xfrm>
          <a:off x="927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167657</xdr:rowOff>
    </xdr:from>
    <xdr:ext cx="405111" cy="259045"/>
    <xdr:sp macro="" textlink="">
      <xdr:nvSpPr>
        <xdr:cNvPr id="306" name="n_1mainValue【福祉施設】&#10;有形固定資産減価償却率">
          <a:extLst>
            <a:ext uri="{FF2B5EF4-FFF2-40B4-BE49-F238E27FC236}">
              <a16:creationId xmlns:a16="http://schemas.microsoft.com/office/drawing/2014/main" xmlns="" id="{DCA245D9-E5A8-40CF-B0B7-EE790F4F79B3}"/>
            </a:ext>
          </a:extLst>
        </xdr:cNvPr>
        <xdr:cNvSpPr txBox="1"/>
      </xdr:nvSpPr>
      <xdr:spPr>
        <a:xfrm>
          <a:off x="35820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80027</xdr:rowOff>
    </xdr:from>
    <xdr:ext cx="405111" cy="259045"/>
    <xdr:sp macro="" textlink="">
      <xdr:nvSpPr>
        <xdr:cNvPr id="307" name="n_2mainValue【福祉施設】&#10;有形固定資産減価償却率">
          <a:extLst>
            <a:ext uri="{FF2B5EF4-FFF2-40B4-BE49-F238E27FC236}">
              <a16:creationId xmlns:a16="http://schemas.microsoft.com/office/drawing/2014/main" xmlns="" id="{7C2F0751-0C35-45F0-B888-186CECC43877}"/>
            </a:ext>
          </a:extLst>
        </xdr:cNvPr>
        <xdr:cNvSpPr txBox="1"/>
      </xdr:nvSpPr>
      <xdr:spPr>
        <a:xfrm>
          <a:off x="2705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163847</xdr:rowOff>
    </xdr:from>
    <xdr:ext cx="405111" cy="259045"/>
    <xdr:sp macro="" textlink="">
      <xdr:nvSpPr>
        <xdr:cNvPr id="308" name="n_3mainValue【福祉施設】&#10;有形固定資産減価償却率">
          <a:extLst>
            <a:ext uri="{FF2B5EF4-FFF2-40B4-BE49-F238E27FC236}">
              <a16:creationId xmlns:a16="http://schemas.microsoft.com/office/drawing/2014/main" xmlns="" id="{672E7595-3E36-4C29-9209-D460867B55C1}"/>
            </a:ext>
          </a:extLst>
        </xdr:cNvPr>
        <xdr:cNvSpPr txBox="1"/>
      </xdr:nvSpPr>
      <xdr:spPr>
        <a:xfrm>
          <a:off x="18167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a:extLst>
            <a:ext uri="{FF2B5EF4-FFF2-40B4-BE49-F238E27FC236}">
              <a16:creationId xmlns:a16="http://schemas.microsoft.com/office/drawing/2014/main" xmlns="" id="{8A2B0AB5-15F4-4495-BCFE-7575C5D2977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a:extLst>
            <a:ext uri="{FF2B5EF4-FFF2-40B4-BE49-F238E27FC236}">
              <a16:creationId xmlns:a16="http://schemas.microsoft.com/office/drawing/2014/main" xmlns="" id="{E5B0092F-DBA7-492F-9E77-CFF9F5F2657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a:extLst>
            <a:ext uri="{FF2B5EF4-FFF2-40B4-BE49-F238E27FC236}">
              <a16:creationId xmlns:a16="http://schemas.microsoft.com/office/drawing/2014/main" xmlns="" id="{D334176A-04FF-4AB7-AA8E-36DF6AFAAFA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a:extLst>
            <a:ext uri="{FF2B5EF4-FFF2-40B4-BE49-F238E27FC236}">
              <a16:creationId xmlns:a16="http://schemas.microsoft.com/office/drawing/2014/main" xmlns="" id="{3D41DE8A-DE71-4590-B5CF-2BABAE5F2C7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a:extLst>
            <a:ext uri="{FF2B5EF4-FFF2-40B4-BE49-F238E27FC236}">
              <a16:creationId xmlns:a16="http://schemas.microsoft.com/office/drawing/2014/main" xmlns="" id="{C8F8329D-DCB8-4A75-824E-2D7AC12BEDF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a:extLst>
            <a:ext uri="{FF2B5EF4-FFF2-40B4-BE49-F238E27FC236}">
              <a16:creationId xmlns:a16="http://schemas.microsoft.com/office/drawing/2014/main" xmlns="" id="{2828644B-A188-4731-B8B1-8C095368E95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a:extLst>
            <a:ext uri="{FF2B5EF4-FFF2-40B4-BE49-F238E27FC236}">
              <a16:creationId xmlns:a16="http://schemas.microsoft.com/office/drawing/2014/main" xmlns="" id="{B6A72826-2521-4BED-BA9A-D1C7C5C90FC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a:extLst>
            <a:ext uri="{FF2B5EF4-FFF2-40B4-BE49-F238E27FC236}">
              <a16:creationId xmlns:a16="http://schemas.microsoft.com/office/drawing/2014/main" xmlns="" id="{DB02F36C-DAA8-4B55-ABA8-290A5640FDB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a:extLst>
            <a:ext uri="{FF2B5EF4-FFF2-40B4-BE49-F238E27FC236}">
              <a16:creationId xmlns:a16="http://schemas.microsoft.com/office/drawing/2014/main" xmlns="" id="{AA7827BB-5649-4860-8776-F312F679476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a:extLst>
            <a:ext uri="{FF2B5EF4-FFF2-40B4-BE49-F238E27FC236}">
              <a16:creationId xmlns:a16="http://schemas.microsoft.com/office/drawing/2014/main" xmlns="" id="{8F3609DD-6FC1-48BE-B580-3F4AF6AE3E5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9" name="直線コネクタ 318">
          <a:extLst>
            <a:ext uri="{FF2B5EF4-FFF2-40B4-BE49-F238E27FC236}">
              <a16:creationId xmlns:a16="http://schemas.microsoft.com/office/drawing/2014/main" xmlns="" id="{B33F37B1-A8C2-4BF9-9CA7-87210266962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0" name="テキスト ボックス 319">
          <a:extLst>
            <a:ext uri="{FF2B5EF4-FFF2-40B4-BE49-F238E27FC236}">
              <a16:creationId xmlns:a16="http://schemas.microsoft.com/office/drawing/2014/main" xmlns="" id="{AB6EBB98-8CD8-4F51-994F-8F17527C4A9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1" name="直線コネクタ 320">
          <a:extLst>
            <a:ext uri="{FF2B5EF4-FFF2-40B4-BE49-F238E27FC236}">
              <a16:creationId xmlns:a16="http://schemas.microsoft.com/office/drawing/2014/main" xmlns="" id="{D6BC6010-69E6-49A3-A51B-38A9FE5C929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2" name="テキスト ボックス 321">
          <a:extLst>
            <a:ext uri="{FF2B5EF4-FFF2-40B4-BE49-F238E27FC236}">
              <a16:creationId xmlns:a16="http://schemas.microsoft.com/office/drawing/2014/main" xmlns="" id="{268737C0-52EF-474E-8836-AD7CF5B3926E}"/>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3" name="直線コネクタ 322">
          <a:extLst>
            <a:ext uri="{FF2B5EF4-FFF2-40B4-BE49-F238E27FC236}">
              <a16:creationId xmlns:a16="http://schemas.microsoft.com/office/drawing/2014/main" xmlns="" id="{B59091CA-ED7D-4F87-9C82-F1792995CE1B}"/>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4" name="テキスト ボックス 323">
          <a:extLst>
            <a:ext uri="{FF2B5EF4-FFF2-40B4-BE49-F238E27FC236}">
              <a16:creationId xmlns:a16="http://schemas.microsoft.com/office/drawing/2014/main" xmlns="" id="{FA47BD1C-1BD8-460F-99BE-C0D35C14F404}"/>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5" name="直線コネクタ 324">
          <a:extLst>
            <a:ext uri="{FF2B5EF4-FFF2-40B4-BE49-F238E27FC236}">
              <a16:creationId xmlns:a16="http://schemas.microsoft.com/office/drawing/2014/main" xmlns="" id="{8AD3F18E-43DE-4FBD-B113-8C8C9B57922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6" name="テキスト ボックス 325">
          <a:extLst>
            <a:ext uri="{FF2B5EF4-FFF2-40B4-BE49-F238E27FC236}">
              <a16:creationId xmlns:a16="http://schemas.microsoft.com/office/drawing/2014/main" xmlns="" id="{9FA356D6-6DA0-4342-B902-A8E96E3E21E3}"/>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xmlns="" id="{F5AD3559-3211-47BF-A850-034CEAC54CC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a:extLst>
            <a:ext uri="{FF2B5EF4-FFF2-40B4-BE49-F238E27FC236}">
              <a16:creationId xmlns:a16="http://schemas.microsoft.com/office/drawing/2014/main" xmlns="" id="{72C3CA33-D7D8-440A-A4A9-9195C6F5F73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a:extLst>
            <a:ext uri="{FF2B5EF4-FFF2-40B4-BE49-F238E27FC236}">
              <a16:creationId xmlns:a16="http://schemas.microsoft.com/office/drawing/2014/main" xmlns="" id="{95347B8E-4DC9-47F3-BED0-02323DFFAAC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161544</xdr:rowOff>
    </xdr:to>
    <xdr:cxnSp macro="">
      <xdr:nvCxnSpPr>
        <xdr:cNvPr id="330" name="直線コネクタ 329">
          <a:extLst>
            <a:ext uri="{FF2B5EF4-FFF2-40B4-BE49-F238E27FC236}">
              <a16:creationId xmlns:a16="http://schemas.microsoft.com/office/drawing/2014/main" xmlns="" id="{D10FA2F5-D777-4826-B05C-1CE54885E758}"/>
            </a:ext>
          </a:extLst>
        </xdr:cNvPr>
        <xdr:cNvCxnSpPr/>
      </xdr:nvCxnSpPr>
      <xdr:spPr>
        <a:xfrm flipV="1">
          <a:off x="10476865" y="13283185"/>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165371</xdr:rowOff>
    </xdr:from>
    <xdr:ext cx="469744" cy="259045"/>
    <xdr:sp macro="" textlink="">
      <xdr:nvSpPr>
        <xdr:cNvPr id="331" name="【福祉施設】&#10;一人当たり面積最小値テキスト">
          <a:extLst>
            <a:ext uri="{FF2B5EF4-FFF2-40B4-BE49-F238E27FC236}">
              <a16:creationId xmlns:a16="http://schemas.microsoft.com/office/drawing/2014/main" xmlns="" id="{F4634A2C-20B3-4493-9AD3-DF759F7C5CB7}"/>
            </a:ext>
          </a:extLst>
        </xdr:cNvPr>
        <xdr:cNvSpPr txBox="1"/>
      </xdr:nvSpPr>
      <xdr:spPr>
        <a:xfrm>
          <a:off x="10515600" y="1473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161544</xdr:rowOff>
    </xdr:from>
    <xdr:to>
      <xdr:col>55</xdr:col>
      <xdr:colOff>88900</xdr:colOff>
      <xdr:row>85</xdr:row>
      <xdr:rowOff>161544</xdr:rowOff>
    </xdr:to>
    <xdr:cxnSp macro="">
      <xdr:nvCxnSpPr>
        <xdr:cNvPr id="332" name="直線コネクタ 331">
          <a:extLst>
            <a:ext uri="{FF2B5EF4-FFF2-40B4-BE49-F238E27FC236}">
              <a16:creationId xmlns:a16="http://schemas.microsoft.com/office/drawing/2014/main" xmlns="" id="{4DD429F9-8803-4FE0-BDB7-D6D9F416023C}"/>
            </a:ext>
          </a:extLst>
        </xdr:cNvPr>
        <xdr:cNvCxnSpPr/>
      </xdr:nvCxnSpPr>
      <xdr:spPr>
        <a:xfrm>
          <a:off x="10388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333" name="【福祉施設】&#10;一人当たり面積最大値テキスト">
          <a:extLst>
            <a:ext uri="{FF2B5EF4-FFF2-40B4-BE49-F238E27FC236}">
              <a16:creationId xmlns:a16="http://schemas.microsoft.com/office/drawing/2014/main" xmlns="" id="{124F513B-D775-4364-AD30-D6EB1ACB5AC5}"/>
            </a:ext>
          </a:extLst>
        </xdr:cNvPr>
        <xdr:cNvSpPr txBox="1"/>
      </xdr:nvSpPr>
      <xdr:spPr>
        <a:xfrm>
          <a:off x="10515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334" name="直線コネクタ 333">
          <a:extLst>
            <a:ext uri="{FF2B5EF4-FFF2-40B4-BE49-F238E27FC236}">
              <a16:creationId xmlns:a16="http://schemas.microsoft.com/office/drawing/2014/main" xmlns="" id="{E5B77085-F493-4E9E-B592-C617CE2298B1}"/>
            </a:ext>
          </a:extLst>
        </xdr:cNvPr>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101616</xdr:rowOff>
    </xdr:from>
    <xdr:ext cx="469744" cy="259045"/>
    <xdr:sp macro="" textlink="">
      <xdr:nvSpPr>
        <xdr:cNvPr id="335" name="【福祉施設】&#10;一人当たり面積平均値テキスト">
          <a:extLst>
            <a:ext uri="{FF2B5EF4-FFF2-40B4-BE49-F238E27FC236}">
              <a16:creationId xmlns:a16="http://schemas.microsoft.com/office/drawing/2014/main" xmlns="" id="{860A0AC5-FAC0-49A4-824B-8537DD2E1BCA}"/>
            </a:ext>
          </a:extLst>
        </xdr:cNvPr>
        <xdr:cNvSpPr txBox="1"/>
      </xdr:nvSpPr>
      <xdr:spPr>
        <a:xfrm>
          <a:off x="10515600" y="14160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78739</xdr:rowOff>
    </xdr:from>
    <xdr:to>
      <xdr:col>55</xdr:col>
      <xdr:colOff>50800</xdr:colOff>
      <xdr:row>84</xdr:row>
      <xdr:rowOff>8889</xdr:rowOff>
    </xdr:to>
    <xdr:sp macro="" textlink="">
      <xdr:nvSpPr>
        <xdr:cNvPr id="336" name="フローチャート: 判断 335">
          <a:extLst>
            <a:ext uri="{FF2B5EF4-FFF2-40B4-BE49-F238E27FC236}">
              <a16:creationId xmlns:a16="http://schemas.microsoft.com/office/drawing/2014/main" xmlns="" id="{4550092B-A7DB-4369-B537-0BE7F7FC2465}"/>
            </a:ext>
          </a:extLst>
        </xdr:cNvPr>
        <xdr:cNvSpPr/>
      </xdr:nvSpPr>
      <xdr:spPr>
        <a:xfrm>
          <a:off x="10426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69596</xdr:rowOff>
    </xdr:from>
    <xdr:to>
      <xdr:col>50</xdr:col>
      <xdr:colOff>165100</xdr:colOff>
      <xdr:row>83</xdr:row>
      <xdr:rowOff>171196</xdr:rowOff>
    </xdr:to>
    <xdr:sp macro="" textlink="">
      <xdr:nvSpPr>
        <xdr:cNvPr id="337" name="フローチャート: 判断 336">
          <a:extLst>
            <a:ext uri="{FF2B5EF4-FFF2-40B4-BE49-F238E27FC236}">
              <a16:creationId xmlns:a16="http://schemas.microsoft.com/office/drawing/2014/main" xmlns="" id="{F354070D-1607-4995-A8A8-8556E51C6C20}"/>
            </a:ext>
          </a:extLst>
        </xdr:cNvPr>
        <xdr:cNvSpPr/>
      </xdr:nvSpPr>
      <xdr:spPr>
        <a:xfrm>
          <a:off x="9588500" y="1429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58165</xdr:rowOff>
    </xdr:from>
    <xdr:to>
      <xdr:col>46</xdr:col>
      <xdr:colOff>38100</xdr:colOff>
      <xdr:row>83</xdr:row>
      <xdr:rowOff>159765</xdr:rowOff>
    </xdr:to>
    <xdr:sp macro="" textlink="">
      <xdr:nvSpPr>
        <xdr:cNvPr id="338" name="フローチャート: 判断 337">
          <a:extLst>
            <a:ext uri="{FF2B5EF4-FFF2-40B4-BE49-F238E27FC236}">
              <a16:creationId xmlns:a16="http://schemas.microsoft.com/office/drawing/2014/main" xmlns="" id="{E1A4A655-EC48-4E44-937D-59D3C5884F1F}"/>
            </a:ext>
          </a:extLst>
        </xdr:cNvPr>
        <xdr:cNvSpPr/>
      </xdr:nvSpPr>
      <xdr:spPr>
        <a:xfrm>
          <a:off x="8699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67311</xdr:rowOff>
    </xdr:from>
    <xdr:to>
      <xdr:col>41</xdr:col>
      <xdr:colOff>101600</xdr:colOff>
      <xdr:row>83</xdr:row>
      <xdr:rowOff>168911</xdr:rowOff>
    </xdr:to>
    <xdr:sp macro="" textlink="">
      <xdr:nvSpPr>
        <xdr:cNvPr id="339" name="フローチャート: 判断 338">
          <a:extLst>
            <a:ext uri="{FF2B5EF4-FFF2-40B4-BE49-F238E27FC236}">
              <a16:creationId xmlns:a16="http://schemas.microsoft.com/office/drawing/2014/main" xmlns="" id="{8F6FD079-6C9D-4F07-A3CC-748F3B31FF77}"/>
            </a:ext>
          </a:extLst>
        </xdr:cNvPr>
        <xdr:cNvSpPr/>
      </xdr:nvSpPr>
      <xdr:spPr>
        <a:xfrm>
          <a:off x="781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40" name="フローチャート: 判断 339">
          <a:extLst>
            <a:ext uri="{FF2B5EF4-FFF2-40B4-BE49-F238E27FC236}">
              <a16:creationId xmlns:a16="http://schemas.microsoft.com/office/drawing/2014/main" xmlns="" id="{A671ADD9-CFB9-41E5-8B15-CF5A87FFCD6E}"/>
            </a:ext>
          </a:extLst>
        </xdr:cNvPr>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xmlns="" id="{4E97E037-9E67-4F4D-BCFA-A9FE9F88654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xmlns="" id="{77F21E1A-D337-4066-9348-F8F47D6B752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xmlns="" id="{D9A3BDD7-A6A6-4751-BEA7-F59E7B9D829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xmlns="" id="{DB9735BE-C9BD-4CC3-B307-BA8F7052106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xmlns="" id="{1FAD1345-4919-41BD-AAA9-A32879362E5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110744</xdr:rowOff>
    </xdr:from>
    <xdr:to>
      <xdr:col>55</xdr:col>
      <xdr:colOff>50800</xdr:colOff>
      <xdr:row>86</xdr:row>
      <xdr:rowOff>40894</xdr:rowOff>
    </xdr:to>
    <xdr:sp macro="" textlink="">
      <xdr:nvSpPr>
        <xdr:cNvPr id="346" name="楕円 345">
          <a:extLst>
            <a:ext uri="{FF2B5EF4-FFF2-40B4-BE49-F238E27FC236}">
              <a16:creationId xmlns:a16="http://schemas.microsoft.com/office/drawing/2014/main" xmlns="" id="{F1C07803-472C-4C0E-96F6-752ADBD91426}"/>
            </a:ext>
          </a:extLst>
        </xdr:cNvPr>
        <xdr:cNvSpPr/>
      </xdr:nvSpPr>
      <xdr:spPr>
        <a:xfrm>
          <a:off x="104267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25671</xdr:rowOff>
    </xdr:from>
    <xdr:ext cx="469744" cy="259045"/>
    <xdr:sp macro="" textlink="">
      <xdr:nvSpPr>
        <xdr:cNvPr id="347" name="【福祉施設】&#10;一人当たり面積該当値テキスト">
          <a:extLst>
            <a:ext uri="{FF2B5EF4-FFF2-40B4-BE49-F238E27FC236}">
              <a16:creationId xmlns:a16="http://schemas.microsoft.com/office/drawing/2014/main" xmlns="" id="{ACA4C777-8425-42F9-964B-35E6D6329970}"/>
            </a:ext>
          </a:extLst>
        </xdr:cNvPr>
        <xdr:cNvSpPr txBox="1"/>
      </xdr:nvSpPr>
      <xdr:spPr>
        <a:xfrm>
          <a:off x="10515600" y="1459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113030</xdr:rowOff>
    </xdr:from>
    <xdr:to>
      <xdr:col>50</xdr:col>
      <xdr:colOff>165100</xdr:colOff>
      <xdr:row>86</xdr:row>
      <xdr:rowOff>43180</xdr:rowOff>
    </xdr:to>
    <xdr:sp macro="" textlink="">
      <xdr:nvSpPr>
        <xdr:cNvPr id="348" name="楕円 347">
          <a:extLst>
            <a:ext uri="{FF2B5EF4-FFF2-40B4-BE49-F238E27FC236}">
              <a16:creationId xmlns:a16="http://schemas.microsoft.com/office/drawing/2014/main" xmlns="" id="{ECC3CD1D-7A41-40E0-97F6-3E35F00797C2}"/>
            </a:ext>
          </a:extLst>
        </xdr:cNvPr>
        <xdr:cNvSpPr/>
      </xdr:nvSpPr>
      <xdr:spPr>
        <a:xfrm>
          <a:off x="9588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161544</xdr:rowOff>
    </xdr:from>
    <xdr:to>
      <xdr:col>55</xdr:col>
      <xdr:colOff>0</xdr:colOff>
      <xdr:row>85</xdr:row>
      <xdr:rowOff>163830</xdr:rowOff>
    </xdr:to>
    <xdr:cxnSp macro="">
      <xdr:nvCxnSpPr>
        <xdr:cNvPr id="349" name="直線コネクタ 348">
          <a:extLst>
            <a:ext uri="{FF2B5EF4-FFF2-40B4-BE49-F238E27FC236}">
              <a16:creationId xmlns:a16="http://schemas.microsoft.com/office/drawing/2014/main" xmlns="" id="{ACE0C556-E7AE-4B72-ABFD-F7A3FA4F079E}"/>
            </a:ext>
          </a:extLst>
        </xdr:cNvPr>
        <xdr:cNvCxnSpPr/>
      </xdr:nvCxnSpPr>
      <xdr:spPr>
        <a:xfrm flipV="1">
          <a:off x="9639300" y="1473479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113030</xdr:rowOff>
    </xdr:from>
    <xdr:to>
      <xdr:col>46</xdr:col>
      <xdr:colOff>38100</xdr:colOff>
      <xdr:row>86</xdr:row>
      <xdr:rowOff>43180</xdr:rowOff>
    </xdr:to>
    <xdr:sp macro="" textlink="">
      <xdr:nvSpPr>
        <xdr:cNvPr id="350" name="楕円 349">
          <a:extLst>
            <a:ext uri="{FF2B5EF4-FFF2-40B4-BE49-F238E27FC236}">
              <a16:creationId xmlns:a16="http://schemas.microsoft.com/office/drawing/2014/main" xmlns="" id="{7022A066-51B5-4372-B1C7-EF35092A0C4F}"/>
            </a:ext>
          </a:extLst>
        </xdr:cNvPr>
        <xdr:cNvSpPr/>
      </xdr:nvSpPr>
      <xdr:spPr>
        <a:xfrm>
          <a:off x="8699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163830</xdr:rowOff>
    </xdr:from>
    <xdr:to>
      <xdr:col>50</xdr:col>
      <xdr:colOff>114300</xdr:colOff>
      <xdr:row>85</xdr:row>
      <xdr:rowOff>163830</xdr:rowOff>
    </xdr:to>
    <xdr:cxnSp macro="">
      <xdr:nvCxnSpPr>
        <xdr:cNvPr id="351" name="直線コネクタ 350">
          <a:extLst>
            <a:ext uri="{FF2B5EF4-FFF2-40B4-BE49-F238E27FC236}">
              <a16:creationId xmlns:a16="http://schemas.microsoft.com/office/drawing/2014/main" xmlns="" id="{8E73698C-CF0E-4E18-B6FE-1301E29433C7}"/>
            </a:ext>
          </a:extLst>
        </xdr:cNvPr>
        <xdr:cNvCxnSpPr/>
      </xdr:nvCxnSpPr>
      <xdr:spPr>
        <a:xfrm>
          <a:off x="8750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113030</xdr:rowOff>
    </xdr:from>
    <xdr:to>
      <xdr:col>41</xdr:col>
      <xdr:colOff>101600</xdr:colOff>
      <xdr:row>86</xdr:row>
      <xdr:rowOff>43180</xdr:rowOff>
    </xdr:to>
    <xdr:sp macro="" textlink="">
      <xdr:nvSpPr>
        <xdr:cNvPr id="352" name="楕円 351">
          <a:extLst>
            <a:ext uri="{FF2B5EF4-FFF2-40B4-BE49-F238E27FC236}">
              <a16:creationId xmlns:a16="http://schemas.microsoft.com/office/drawing/2014/main" xmlns="" id="{A39B881B-8D37-421B-981C-C58F2027D7AC}"/>
            </a:ext>
          </a:extLst>
        </xdr:cNvPr>
        <xdr:cNvSpPr/>
      </xdr:nvSpPr>
      <xdr:spPr>
        <a:xfrm>
          <a:off x="7810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163830</xdr:rowOff>
    </xdr:from>
    <xdr:to>
      <xdr:col>45</xdr:col>
      <xdr:colOff>177800</xdr:colOff>
      <xdr:row>85</xdr:row>
      <xdr:rowOff>163830</xdr:rowOff>
    </xdr:to>
    <xdr:cxnSp macro="">
      <xdr:nvCxnSpPr>
        <xdr:cNvPr id="353" name="直線コネクタ 352">
          <a:extLst>
            <a:ext uri="{FF2B5EF4-FFF2-40B4-BE49-F238E27FC236}">
              <a16:creationId xmlns:a16="http://schemas.microsoft.com/office/drawing/2014/main" xmlns="" id="{C8BC50FF-DA67-48AB-9615-56F298A23806}"/>
            </a:ext>
          </a:extLst>
        </xdr:cNvPr>
        <xdr:cNvCxnSpPr/>
      </xdr:nvCxnSpPr>
      <xdr:spPr>
        <a:xfrm>
          <a:off x="7861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16273</xdr:rowOff>
    </xdr:from>
    <xdr:ext cx="469744" cy="259045"/>
    <xdr:sp macro="" textlink="">
      <xdr:nvSpPr>
        <xdr:cNvPr id="354" name="n_1aveValue【福祉施設】&#10;一人当たり面積">
          <a:extLst>
            <a:ext uri="{FF2B5EF4-FFF2-40B4-BE49-F238E27FC236}">
              <a16:creationId xmlns:a16="http://schemas.microsoft.com/office/drawing/2014/main" xmlns="" id="{4F860F70-19D5-45D3-823E-478F7BE96FA5}"/>
            </a:ext>
          </a:extLst>
        </xdr:cNvPr>
        <xdr:cNvSpPr txBox="1"/>
      </xdr:nvSpPr>
      <xdr:spPr>
        <a:xfrm>
          <a:off x="9391727" y="1407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4842</xdr:rowOff>
    </xdr:from>
    <xdr:ext cx="469744" cy="259045"/>
    <xdr:sp macro="" textlink="">
      <xdr:nvSpPr>
        <xdr:cNvPr id="355" name="n_2aveValue【福祉施設】&#10;一人当たり面積">
          <a:extLst>
            <a:ext uri="{FF2B5EF4-FFF2-40B4-BE49-F238E27FC236}">
              <a16:creationId xmlns:a16="http://schemas.microsoft.com/office/drawing/2014/main" xmlns="" id="{EA2629B5-4DE2-4E12-8C7D-E046466C970F}"/>
            </a:ext>
          </a:extLst>
        </xdr:cNvPr>
        <xdr:cNvSpPr txBox="1"/>
      </xdr:nvSpPr>
      <xdr:spPr>
        <a:xfrm>
          <a:off x="8515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13988</xdr:rowOff>
    </xdr:from>
    <xdr:ext cx="469744" cy="259045"/>
    <xdr:sp macro="" textlink="">
      <xdr:nvSpPr>
        <xdr:cNvPr id="356" name="n_3aveValue【福祉施設】&#10;一人当たり面積">
          <a:extLst>
            <a:ext uri="{FF2B5EF4-FFF2-40B4-BE49-F238E27FC236}">
              <a16:creationId xmlns:a16="http://schemas.microsoft.com/office/drawing/2014/main" xmlns="" id="{D16EA4F4-5AD9-4FAA-A2DF-8012020A3CEF}"/>
            </a:ext>
          </a:extLst>
        </xdr:cNvPr>
        <xdr:cNvSpPr txBox="1"/>
      </xdr:nvSpPr>
      <xdr:spPr>
        <a:xfrm>
          <a:off x="7626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2557</xdr:rowOff>
    </xdr:from>
    <xdr:ext cx="469744" cy="259045"/>
    <xdr:sp macro="" textlink="">
      <xdr:nvSpPr>
        <xdr:cNvPr id="357" name="n_4aveValue【福祉施設】&#10;一人当たり面積">
          <a:extLst>
            <a:ext uri="{FF2B5EF4-FFF2-40B4-BE49-F238E27FC236}">
              <a16:creationId xmlns:a16="http://schemas.microsoft.com/office/drawing/2014/main" xmlns="" id="{46D35323-B063-42BE-88E1-DD6AB84DABE4}"/>
            </a:ext>
          </a:extLst>
        </xdr:cNvPr>
        <xdr:cNvSpPr txBox="1"/>
      </xdr:nvSpPr>
      <xdr:spPr>
        <a:xfrm>
          <a:off x="6737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34307</xdr:rowOff>
    </xdr:from>
    <xdr:ext cx="469744" cy="259045"/>
    <xdr:sp macro="" textlink="">
      <xdr:nvSpPr>
        <xdr:cNvPr id="358" name="n_1mainValue【福祉施設】&#10;一人当たり面積">
          <a:extLst>
            <a:ext uri="{FF2B5EF4-FFF2-40B4-BE49-F238E27FC236}">
              <a16:creationId xmlns:a16="http://schemas.microsoft.com/office/drawing/2014/main" xmlns="" id="{67B315ED-D64E-4797-91FE-B0966A217C70}"/>
            </a:ext>
          </a:extLst>
        </xdr:cNvPr>
        <xdr:cNvSpPr txBox="1"/>
      </xdr:nvSpPr>
      <xdr:spPr>
        <a:xfrm>
          <a:off x="9391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34307</xdr:rowOff>
    </xdr:from>
    <xdr:ext cx="469744" cy="259045"/>
    <xdr:sp macro="" textlink="">
      <xdr:nvSpPr>
        <xdr:cNvPr id="359" name="n_2mainValue【福祉施設】&#10;一人当たり面積">
          <a:extLst>
            <a:ext uri="{FF2B5EF4-FFF2-40B4-BE49-F238E27FC236}">
              <a16:creationId xmlns:a16="http://schemas.microsoft.com/office/drawing/2014/main" xmlns="" id="{11F453F4-7A8D-47C8-9BA7-BD1C8F7E7AB8}"/>
            </a:ext>
          </a:extLst>
        </xdr:cNvPr>
        <xdr:cNvSpPr txBox="1"/>
      </xdr:nvSpPr>
      <xdr:spPr>
        <a:xfrm>
          <a:off x="8515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34307</xdr:rowOff>
    </xdr:from>
    <xdr:ext cx="469744" cy="259045"/>
    <xdr:sp macro="" textlink="">
      <xdr:nvSpPr>
        <xdr:cNvPr id="360" name="n_3mainValue【福祉施設】&#10;一人当たり面積">
          <a:extLst>
            <a:ext uri="{FF2B5EF4-FFF2-40B4-BE49-F238E27FC236}">
              <a16:creationId xmlns:a16="http://schemas.microsoft.com/office/drawing/2014/main" xmlns="" id="{99A5209B-0EB3-4052-98F5-FA94DDFB1EE7}"/>
            </a:ext>
          </a:extLst>
        </xdr:cNvPr>
        <xdr:cNvSpPr txBox="1"/>
      </xdr:nvSpPr>
      <xdr:spPr>
        <a:xfrm>
          <a:off x="7626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xmlns="" id="{189B434B-721A-4B67-999D-B6C53BBF343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xmlns="" id="{CB2A0E5D-0855-4F6E-B1D4-0DBE799DDB8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xmlns="" id="{87AD0147-D637-43A7-A52D-7BE7AAD4502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xmlns="" id="{CC24D7AA-70B8-45C5-B011-629A5EC693A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xmlns="" id="{3BBDA64D-D529-44C2-A7D4-016ABE80D89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xmlns="" id="{2F00ACEA-B90A-4BAB-9B63-310160070CD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xmlns="" id="{618506B4-EB94-4C66-A5C7-9F4BD024373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xmlns="" id="{59C397BB-ABC3-4674-911B-36327C490B1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a:extLst>
            <a:ext uri="{FF2B5EF4-FFF2-40B4-BE49-F238E27FC236}">
              <a16:creationId xmlns:a16="http://schemas.microsoft.com/office/drawing/2014/main" xmlns="" id="{7C60A2BD-FDFE-4AAB-8AD2-0CCDE382464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a:extLst>
            <a:ext uri="{FF2B5EF4-FFF2-40B4-BE49-F238E27FC236}">
              <a16:creationId xmlns:a16="http://schemas.microsoft.com/office/drawing/2014/main" xmlns="" id="{1667337E-94CD-4967-A690-F5D54B932A9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a:extLst>
            <a:ext uri="{FF2B5EF4-FFF2-40B4-BE49-F238E27FC236}">
              <a16:creationId xmlns:a16="http://schemas.microsoft.com/office/drawing/2014/main" xmlns="" id="{5454C19F-F8C5-415D-B5A9-476C7FB16EB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72" name="直線コネクタ 371">
          <a:extLst>
            <a:ext uri="{FF2B5EF4-FFF2-40B4-BE49-F238E27FC236}">
              <a16:creationId xmlns:a16="http://schemas.microsoft.com/office/drawing/2014/main" xmlns="" id="{907547F4-061D-48A2-9CE7-3781B42602FC}"/>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73" name="テキスト ボックス 372">
          <a:extLst>
            <a:ext uri="{FF2B5EF4-FFF2-40B4-BE49-F238E27FC236}">
              <a16:creationId xmlns:a16="http://schemas.microsoft.com/office/drawing/2014/main" xmlns="" id="{9D791187-8410-4DBE-8B3C-34A403B8765A}"/>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74" name="直線コネクタ 373">
          <a:extLst>
            <a:ext uri="{FF2B5EF4-FFF2-40B4-BE49-F238E27FC236}">
              <a16:creationId xmlns:a16="http://schemas.microsoft.com/office/drawing/2014/main" xmlns="" id="{3DE3EA8F-EE60-49A7-A891-1E6FBDD9D67E}"/>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75" name="テキスト ボックス 374">
          <a:extLst>
            <a:ext uri="{FF2B5EF4-FFF2-40B4-BE49-F238E27FC236}">
              <a16:creationId xmlns:a16="http://schemas.microsoft.com/office/drawing/2014/main" xmlns="" id="{57B786E3-B682-4F90-AD89-3B417A736A92}"/>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76" name="直線コネクタ 375">
          <a:extLst>
            <a:ext uri="{FF2B5EF4-FFF2-40B4-BE49-F238E27FC236}">
              <a16:creationId xmlns:a16="http://schemas.microsoft.com/office/drawing/2014/main" xmlns="" id="{49078794-2DD9-4FA0-AF83-FD3888D34855}"/>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77" name="テキスト ボックス 376">
          <a:extLst>
            <a:ext uri="{FF2B5EF4-FFF2-40B4-BE49-F238E27FC236}">
              <a16:creationId xmlns:a16="http://schemas.microsoft.com/office/drawing/2014/main" xmlns="" id="{AA5436A6-09B8-4245-A404-1A06F8E5666E}"/>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78" name="直線コネクタ 377">
          <a:extLst>
            <a:ext uri="{FF2B5EF4-FFF2-40B4-BE49-F238E27FC236}">
              <a16:creationId xmlns:a16="http://schemas.microsoft.com/office/drawing/2014/main" xmlns="" id="{9F4AB8F7-E732-4A03-A05E-0AF73BD0D51D}"/>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79" name="テキスト ボックス 378">
          <a:extLst>
            <a:ext uri="{FF2B5EF4-FFF2-40B4-BE49-F238E27FC236}">
              <a16:creationId xmlns:a16="http://schemas.microsoft.com/office/drawing/2014/main" xmlns="" id="{A73D79BA-A423-4B41-9E40-07E25660B3AD}"/>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a:extLst>
            <a:ext uri="{FF2B5EF4-FFF2-40B4-BE49-F238E27FC236}">
              <a16:creationId xmlns:a16="http://schemas.microsoft.com/office/drawing/2014/main" xmlns="" id="{7A686179-1C60-45B5-97E5-17284EA0C88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81" name="テキスト ボックス 380">
          <a:extLst>
            <a:ext uri="{FF2B5EF4-FFF2-40B4-BE49-F238E27FC236}">
              <a16:creationId xmlns:a16="http://schemas.microsoft.com/office/drawing/2014/main" xmlns="" id="{E5110F07-EA7D-44CE-AA3A-0339A727FC49}"/>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2" name="【市民会館】&#10;有形固定資産減価償却率グラフ枠">
          <a:extLst>
            <a:ext uri="{FF2B5EF4-FFF2-40B4-BE49-F238E27FC236}">
              <a16:creationId xmlns:a16="http://schemas.microsoft.com/office/drawing/2014/main" xmlns="" id="{DADCB7F9-8662-478F-B6B7-0203347B421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137922</xdr:rowOff>
    </xdr:from>
    <xdr:to>
      <xdr:col>24</xdr:col>
      <xdr:colOff>62865</xdr:colOff>
      <xdr:row>106</xdr:row>
      <xdr:rowOff>85344</xdr:rowOff>
    </xdr:to>
    <xdr:cxnSp macro="">
      <xdr:nvCxnSpPr>
        <xdr:cNvPr id="383" name="直線コネクタ 382">
          <a:extLst>
            <a:ext uri="{FF2B5EF4-FFF2-40B4-BE49-F238E27FC236}">
              <a16:creationId xmlns:a16="http://schemas.microsoft.com/office/drawing/2014/main" xmlns="" id="{423640B4-43E9-4C02-BC80-9D1B0390768F}"/>
            </a:ext>
          </a:extLst>
        </xdr:cNvPr>
        <xdr:cNvCxnSpPr/>
      </xdr:nvCxnSpPr>
      <xdr:spPr>
        <a:xfrm flipV="1">
          <a:off x="4634865" y="1711147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89171</xdr:rowOff>
    </xdr:from>
    <xdr:ext cx="405111" cy="259045"/>
    <xdr:sp macro="" textlink="">
      <xdr:nvSpPr>
        <xdr:cNvPr id="384" name="【市民会館】&#10;有形固定資産減価償却率最小値テキスト">
          <a:extLst>
            <a:ext uri="{FF2B5EF4-FFF2-40B4-BE49-F238E27FC236}">
              <a16:creationId xmlns:a16="http://schemas.microsoft.com/office/drawing/2014/main" xmlns="" id="{8BAA6040-6F0D-4F79-BAD4-34B151352E15}"/>
            </a:ext>
          </a:extLst>
        </xdr:cNvPr>
        <xdr:cNvSpPr txBox="1"/>
      </xdr:nvSpPr>
      <xdr:spPr>
        <a:xfrm>
          <a:off x="4673600" y="1826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85344</xdr:rowOff>
    </xdr:from>
    <xdr:to>
      <xdr:col>24</xdr:col>
      <xdr:colOff>152400</xdr:colOff>
      <xdr:row>106</xdr:row>
      <xdr:rowOff>85344</xdr:rowOff>
    </xdr:to>
    <xdr:cxnSp macro="">
      <xdr:nvCxnSpPr>
        <xdr:cNvPr id="385" name="直線コネクタ 384">
          <a:extLst>
            <a:ext uri="{FF2B5EF4-FFF2-40B4-BE49-F238E27FC236}">
              <a16:creationId xmlns:a16="http://schemas.microsoft.com/office/drawing/2014/main" xmlns="" id="{CF167C2E-B7A0-45D2-AF39-7FA4582B4E2B}"/>
            </a:ext>
          </a:extLst>
        </xdr:cNvPr>
        <xdr:cNvCxnSpPr/>
      </xdr:nvCxnSpPr>
      <xdr:spPr>
        <a:xfrm>
          <a:off x="4546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84599</xdr:rowOff>
    </xdr:from>
    <xdr:ext cx="405111" cy="259045"/>
    <xdr:sp macro="" textlink="">
      <xdr:nvSpPr>
        <xdr:cNvPr id="386" name="【市民会館】&#10;有形固定資産減価償却率最大値テキスト">
          <a:extLst>
            <a:ext uri="{FF2B5EF4-FFF2-40B4-BE49-F238E27FC236}">
              <a16:creationId xmlns:a16="http://schemas.microsoft.com/office/drawing/2014/main" xmlns="" id="{86FF9558-68B6-453C-B602-C6202C078222}"/>
            </a:ext>
          </a:extLst>
        </xdr:cNvPr>
        <xdr:cNvSpPr txBox="1"/>
      </xdr:nvSpPr>
      <xdr:spPr>
        <a:xfrm>
          <a:off x="4673600" y="1688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137922</xdr:rowOff>
    </xdr:from>
    <xdr:to>
      <xdr:col>24</xdr:col>
      <xdr:colOff>152400</xdr:colOff>
      <xdr:row>99</xdr:row>
      <xdr:rowOff>137922</xdr:rowOff>
    </xdr:to>
    <xdr:cxnSp macro="">
      <xdr:nvCxnSpPr>
        <xdr:cNvPr id="387" name="直線コネクタ 386">
          <a:extLst>
            <a:ext uri="{FF2B5EF4-FFF2-40B4-BE49-F238E27FC236}">
              <a16:creationId xmlns:a16="http://schemas.microsoft.com/office/drawing/2014/main" xmlns="" id="{EAB72D72-225D-4287-B384-442ABA52D962}"/>
            </a:ext>
          </a:extLst>
        </xdr:cNvPr>
        <xdr:cNvCxnSpPr/>
      </xdr:nvCxnSpPr>
      <xdr:spPr>
        <a:xfrm>
          <a:off x="4546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23131</xdr:rowOff>
    </xdr:from>
    <xdr:ext cx="405111" cy="259045"/>
    <xdr:sp macro="" textlink="">
      <xdr:nvSpPr>
        <xdr:cNvPr id="388" name="【市民会館】&#10;有形固定資産減価償却率平均値テキスト">
          <a:extLst>
            <a:ext uri="{FF2B5EF4-FFF2-40B4-BE49-F238E27FC236}">
              <a16:creationId xmlns:a16="http://schemas.microsoft.com/office/drawing/2014/main" xmlns="" id="{3B02D362-FF88-4135-BA9D-7E69B3000E56}"/>
            </a:ext>
          </a:extLst>
        </xdr:cNvPr>
        <xdr:cNvSpPr txBox="1"/>
      </xdr:nvSpPr>
      <xdr:spPr>
        <a:xfrm>
          <a:off x="4673600" y="173395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254</xdr:rowOff>
    </xdr:from>
    <xdr:to>
      <xdr:col>24</xdr:col>
      <xdr:colOff>114300</xdr:colOff>
      <xdr:row>102</xdr:row>
      <xdr:rowOff>101854</xdr:rowOff>
    </xdr:to>
    <xdr:sp macro="" textlink="">
      <xdr:nvSpPr>
        <xdr:cNvPr id="389" name="フローチャート: 判断 388">
          <a:extLst>
            <a:ext uri="{FF2B5EF4-FFF2-40B4-BE49-F238E27FC236}">
              <a16:creationId xmlns:a16="http://schemas.microsoft.com/office/drawing/2014/main" xmlns="" id="{73B8D6A7-C216-44BB-B48B-1E71B4B16A50}"/>
            </a:ext>
          </a:extLst>
        </xdr:cNvPr>
        <xdr:cNvSpPr/>
      </xdr:nvSpPr>
      <xdr:spPr>
        <a:xfrm>
          <a:off x="4584700" y="1748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121413</xdr:rowOff>
    </xdr:from>
    <xdr:to>
      <xdr:col>20</xdr:col>
      <xdr:colOff>38100</xdr:colOff>
      <xdr:row>102</xdr:row>
      <xdr:rowOff>51563</xdr:rowOff>
    </xdr:to>
    <xdr:sp macro="" textlink="">
      <xdr:nvSpPr>
        <xdr:cNvPr id="390" name="フローチャート: 判断 389">
          <a:extLst>
            <a:ext uri="{FF2B5EF4-FFF2-40B4-BE49-F238E27FC236}">
              <a16:creationId xmlns:a16="http://schemas.microsoft.com/office/drawing/2014/main" xmlns="" id="{7B1DCF23-3E22-4CAD-A7A2-55C7C2BAD193}"/>
            </a:ext>
          </a:extLst>
        </xdr:cNvPr>
        <xdr:cNvSpPr/>
      </xdr:nvSpPr>
      <xdr:spPr>
        <a:xfrm>
          <a:off x="3746500" y="1743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52832</xdr:rowOff>
    </xdr:from>
    <xdr:to>
      <xdr:col>15</xdr:col>
      <xdr:colOff>101600</xdr:colOff>
      <xdr:row>101</xdr:row>
      <xdr:rowOff>154432</xdr:rowOff>
    </xdr:to>
    <xdr:sp macro="" textlink="">
      <xdr:nvSpPr>
        <xdr:cNvPr id="391" name="フローチャート: 判断 390">
          <a:extLst>
            <a:ext uri="{FF2B5EF4-FFF2-40B4-BE49-F238E27FC236}">
              <a16:creationId xmlns:a16="http://schemas.microsoft.com/office/drawing/2014/main" xmlns="" id="{EAB48F3A-7D2C-4A6E-B64C-A7C270D046EA}"/>
            </a:ext>
          </a:extLst>
        </xdr:cNvPr>
        <xdr:cNvSpPr/>
      </xdr:nvSpPr>
      <xdr:spPr>
        <a:xfrm>
          <a:off x="2857500" y="1736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100</xdr:row>
      <xdr:rowOff>162561</xdr:rowOff>
    </xdr:from>
    <xdr:to>
      <xdr:col>10</xdr:col>
      <xdr:colOff>165100</xdr:colOff>
      <xdr:row>101</xdr:row>
      <xdr:rowOff>92711</xdr:rowOff>
    </xdr:to>
    <xdr:sp macro="" textlink="">
      <xdr:nvSpPr>
        <xdr:cNvPr id="392" name="フローチャート: 判断 391">
          <a:extLst>
            <a:ext uri="{FF2B5EF4-FFF2-40B4-BE49-F238E27FC236}">
              <a16:creationId xmlns:a16="http://schemas.microsoft.com/office/drawing/2014/main" xmlns="" id="{791561F4-E8B8-4833-8BA3-768978109DB5}"/>
            </a:ext>
          </a:extLst>
        </xdr:cNvPr>
        <xdr:cNvSpPr/>
      </xdr:nvSpPr>
      <xdr:spPr>
        <a:xfrm>
          <a:off x="1968500" y="173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100</xdr:row>
      <xdr:rowOff>64263</xdr:rowOff>
    </xdr:from>
    <xdr:to>
      <xdr:col>6</xdr:col>
      <xdr:colOff>38100</xdr:colOff>
      <xdr:row>100</xdr:row>
      <xdr:rowOff>165863</xdr:rowOff>
    </xdr:to>
    <xdr:sp macro="" textlink="">
      <xdr:nvSpPr>
        <xdr:cNvPr id="393" name="フローチャート: 判断 392">
          <a:extLst>
            <a:ext uri="{FF2B5EF4-FFF2-40B4-BE49-F238E27FC236}">
              <a16:creationId xmlns:a16="http://schemas.microsoft.com/office/drawing/2014/main" xmlns="" id="{833C5989-2C7B-4CBD-B812-D4BE4F5BA737}"/>
            </a:ext>
          </a:extLst>
        </xdr:cNvPr>
        <xdr:cNvSpPr/>
      </xdr:nvSpPr>
      <xdr:spPr>
        <a:xfrm>
          <a:off x="1079500" y="1720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xmlns="" id="{44328E83-0B55-4A24-AF0C-F107A4E98F0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xmlns="" id="{957F7EB5-31D8-4BE8-87B0-377CB9B72F8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xmlns="" id="{0E22E219-CBF5-43C4-9D63-C7E916FAA2D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xmlns="" id="{B1DCAF9B-1727-4F93-A08E-4A90545EA31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xmlns="" id="{4B3347F5-FC10-4F14-B3EB-8EF01049390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23113</xdr:rowOff>
    </xdr:from>
    <xdr:to>
      <xdr:col>24</xdr:col>
      <xdr:colOff>114300</xdr:colOff>
      <xdr:row>102</xdr:row>
      <xdr:rowOff>124713</xdr:rowOff>
    </xdr:to>
    <xdr:sp macro="" textlink="">
      <xdr:nvSpPr>
        <xdr:cNvPr id="399" name="楕円 398">
          <a:extLst>
            <a:ext uri="{FF2B5EF4-FFF2-40B4-BE49-F238E27FC236}">
              <a16:creationId xmlns:a16="http://schemas.microsoft.com/office/drawing/2014/main" xmlns="" id="{CFC797E7-A39B-481C-8D4B-2FD49BE32C62}"/>
            </a:ext>
          </a:extLst>
        </xdr:cNvPr>
        <xdr:cNvSpPr/>
      </xdr:nvSpPr>
      <xdr:spPr>
        <a:xfrm>
          <a:off x="4584700" y="1751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1540</xdr:rowOff>
    </xdr:from>
    <xdr:ext cx="405111" cy="259045"/>
    <xdr:sp macro="" textlink="">
      <xdr:nvSpPr>
        <xdr:cNvPr id="400" name="【市民会館】&#10;有形固定資産減価償却率該当値テキスト">
          <a:extLst>
            <a:ext uri="{FF2B5EF4-FFF2-40B4-BE49-F238E27FC236}">
              <a16:creationId xmlns:a16="http://schemas.microsoft.com/office/drawing/2014/main" xmlns="" id="{C63E9AA9-DA9C-40E1-A665-276A0B893D3A}"/>
            </a:ext>
          </a:extLst>
        </xdr:cNvPr>
        <xdr:cNvSpPr txBox="1"/>
      </xdr:nvSpPr>
      <xdr:spPr>
        <a:xfrm>
          <a:off x="4673600" y="17489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36830</xdr:rowOff>
    </xdr:from>
    <xdr:to>
      <xdr:col>20</xdr:col>
      <xdr:colOff>38100</xdr:colOff>
      <xdr:row>101</xdr:row>
      <xdr:rowOff>138430</xdr:rowOff>
    </xdr:to>
    <xdr:sp macro="" textlink="">
      <xdr:nvSpPr>
        <xdr:cNvPr id="401" name="楕円 400">
          <a:extLst>
            <a:ext uri="{FF2B5EF4-FFF2-40B4-BE49-F238E27FC236}">
              <a16:creationId xmlns:a16="http://schemas.microsoft.com/office/drawing/2014/main" xmlns="" id="{4A3A7DDE-7552-4173-82CA-6C4FD81D7835}"/>
            </a:ext>
          </a:extLst>
        </xdr:cNvPr>
        <xdr:cNvSpPr/>
      </xdr:nvSpPr>
      <xdr:spPr>
        <a:xfrm>
          <a:off x="3746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87630</xdr:rowOff>
    </xdr:from>
    <xdr:to>
      <xdr:col>24</xdr:col>
      <xdr:colOff>63500</xdr:colOff>
      <xdr:row>102</xdr:row>
      <xdr:rowOff>73913</xdr:rowOff>
    </xdr:to>
    <xdr:cxnSp macro="">
      <xdr:nvCxnSpPr>
        <xdr:cNvPr id="402" name="直線コネクタ 401">
          <a:extLst>
            <a:ext uri="{FF2B5EF4-FFF2-40B4-BE49-F238E27FC236}">
              <a16:creationId xmlns:a16="http://schemas.microsoft.com/office/drawing/2014/main" xmlns="" id="{54611CA7-2C63-47EB-9164-35ACF585B1C5}"/>
            </a:ext>
          </a:extLst>
        </xdr:cNvPr>
        <xdr:cNvCxnSpPr/>
      </xdr:nvCxnSpPr>
      <xdr:spPr>
        <a:xfrm>
          <a:off x="3797300" y="17404080"/>
          <a:ext cx="838200" cy="15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162561</xdr:rowOff>
    </xdr:from>
    <xdr:to>
      <xdr:col>15</xdr:col>
      <xdr:colOff>101600</xdr:colOff>
      <xdr:row>101</xdr:row>
      <xdr:rowOff>92711</xdr:rowOff>
    </xdr:to>
    <xdr:sp macro="" textlink="">
      <xdr:nvSpPr>
        <xdr:cNvPr id="403" name="楕円 402">
          <a:extLst>
            <a:ext uri="{FF2B5EF4-FFF2-40B4-BE49-F238E27FC236}">
              <a16:creationId xmlns:a16="http://schemas.microsoft.com/office/drawing/2014/main" xmlns="" id="{F9E2D809-DA90-4CD8-BF1D-21FAEBB84BC4}"/>
            </a:ext>
          </a:extLst>
        </xdr:cNvPr>
        <xdr:cNvSpPr/>
      </xdr:nvSpPr>
      <xdr:spPr>
        <a:xfrm>
          <a:off x="2857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41911</xdr:rowOff>
    </xdr:from>
    <xdr:to>
      <xdr:col>19</xdr:col>
      <xdr:colOff>177800</xdr:colOff>
      <xdr:row>101</xdr:row>
      <xdr:rowOff>87630</xdr:rowOff>
    </xdr:to>
    <xdr:cxnSp macro="">
      <xdr:nvCxnSpPr>
        <xdr:cNvPr id="404" name="直線コネクタ 403">
          <a:extLst>
            <a:ext uri="{FF2B5EF4-FFF2-40B4-BE49-F238E27FC236}">
              <a16:creationId xmlns:a16="http://schemas.microsoft.com/office/drawing/2014/main" xmlns="" id="{BB1EB2D0-7AC9-4147-9FC7-CA39AE93080D}"/>
            </a:ext>
          </a:extLst>
        </xdr:cNvPr>
        <xdr:cNvCxnSpPr/>
      </xdr:nvCxnSpPr>
      <xdr:spPr>
        <a:xfrm>
          <a:off x="2908300" y="17358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116839</xdr:rowOff>
    </xdr:from>
    <xdr:to>
      <xdr:col>10</xdr:col>
      <xdr:colOff>165100</xdr:colOff>
      <xdr:row>101</xdr:row>
      <xdr:rowOff>46989</xdr:rowOff>
    </xdr:to>
    <xdr:sp macro="" textlink="">
      <xdr:nvSpPr>
        <xdr:cNvPr id="405" name="楕円 404">
          <a:extLst>
            <a:ext uri="{FF2B5EF4-FFF2-40B4-BE49-F238E27FC236}">
              <a16:creationId xmlns:a16="http://schemas.microsoft.com/office/drawing/2014/main" xmlns="" id="{7873FC7E-18E0-4D76-AD95-75B07820043D}"/>
            </a:ext>
          </a:extLst>
        </xdr:cNvPr>
        <xdr:cNvSpPr/>
      </xdr:nvSpPr>
      <xdr:spPr>
        <a:xfrm>
          <a:off x="1968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167639</xdr:rowOff>
    </xdr:from>
    <xdr:to>
      <xdr:col>15</xdr:col>
      <xdr:colOff>50800</xdr:colOff>
      <xdr:row>101</xdr:row>
      <xdr:rowOff>41911</xdr:rowOff>
    </xdr:to>
    <xdr:cxnSp macro="">
      <xdr:nvCxnSpPr>
        <xdr:cNvPr id="406" name="直線コネクタ 405">
          <a:extLst>
            <a:ext uri="{FF2B5EF4-FFF2-40B4-BE49-F238E27FC236}">
              <a16:creationId xmlns:a16="http://schemas.microsoft.com/office/drawing/2014/main" xmlns="" id="{CC553F5B-F3F0-4CBF-8C89-A66D22E98098}"/>
            </a:ext>
          </a:extLst>
        </xdr:cNvPr>
        <xdr:cNvCxnSpPr/>
      </xdr:nvCxnSpPr>
      <xdr:spPr>
        <a:xfrm>
          <a:off x="2019300" y="173126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42690</xdr:rowOff>
    </xdr:from>
    <xdr:ext cx="405111" cy="259045"/>
    <xdr:sp macro="" textlink="">
      <xdr:nvSpPr>
        <xdr:cNvPr id="407" name="n_1aveValue【市民会館】&#10;有形固定資産減価償却率">
          <a:extLst>
            <a:ext uri="{FF2B5EF4-FFF2-40B4-BE49-F238E27FC236}">
              <a16:creationId xmlns:a16="http://schemas.microsoft.com/office/drawing/2014/main" xmlns="" id="{EF51C521-85D5-4CD7-9F53-AA79BC3F25C9}"/>
            </a:ext>
          </a:extLst>
        </xdr:cNvPr>
        <xdr:cNvSpPr txBox="1"/>
      </xdr:nvSpPr>
      <xdr:spPr>
        <a:xfrm>
          <a:off x="3582044" y="1753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145559</xdr:rowOff>
    </xdr:from>
    <xdr:ext cx="405111" cy="259045"/>
    <xdr:sp macro="" textlink="">
      <xdr:nvSpPr>
        <xdr:cNvPr id="408" name="n_2aveValue【市民会館】&#10;有形固定資産減価償却率">
          <a:extLst>
            <a:ext uri="{FF2B5EF4-FFF2-40B4-BE49-F238E27FC236}">
              <a16:creationId xmlns:a16="http://schemas.microsoft.com/office/drawing/2014/main" xmlns="" id="{94FD0F26-6F2E-4F7E-8CC5-C7C3ADFF98BA}"/>
            </a:ext>
          </a:extLst>
        </xdr:cNvPr>
        <xdr:cNvSpPr txBox="1"/>
      </xdr:nvSpPr>
      <xdr:spPr>
        <a:xfrm>
          <a:off x="2705744" y="1746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83838</xdr:rowOff>
    </xdr:from>
    <xdr:ext cx="405111" cy="259045"/>
    <xdr:sp macro="" textlink="">
      <xdr:nvSpPr>
        <xdr:cNvPr id="409" name="n_3aveValue【市民会館】&#10;有形固定資産減価償却率">
          <a:extLst>
            <a:ext uri="{FF2B5EF4-FFF2-40B4-BE49-F238E27FC236}">
              <a16:creationId xmlns:a16="http://schemas.microsoft.com/office/drawing/2014/main" xmlns="" id="{2CCD2138-6731-49C4-8B79-DD56868E3326}"/>
            </a:ext>
          </a:extLst>
        </xdr:cNvPr>
        <xdr:cNvSpPr txBox="1"/>
      </xdr:nvSpPr>
      <xdr:spPr>
        <a:xfrm>
          <a:off x="1816744" y="1740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10940</xdr:rowOff>
    </xdr:from>
    <xdr:ext cx="405111" cy="259045"/>
    <xdr:sp macro="" textlink="">
      <xdr:nvSpPr>
        <xdr:cNvPr id="410" name="n_4aveValue【市民会館】&#10;有形固定資産減価償却率">
          <a:extLst>
            <a:ext uri="{FF2B5EF4-FFF2-40B4-BE49-F238E27FC236}">
              <a16:creationId xmlns:a16="http://schemas.microsoft.com/office/drawing/2014/main" xmlns="" id="{87F1F0A6-310B-49BE-8EA1-B0577F1F49F6}"/>
            </a:ext>
          </a:extLst>
        </xdr:cNvPr>
        <xdr:cNvSpPr txBox="1"/>
      </xdr:nvSpPr>
      <xdr:spPr>
        <a:xfrm>
          <a:off x="927744" y="1698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154957</xdr:rowOff>
    </xdr:from>
    <xdr:ext cx="405111" cy="259045"/>
    <xdr:sp macro="" textlink="">
      <xdr:nvSpPr>
        <xdr:cNvPr id="411" name="n_1mainValue【市民会館】&#10;有形固定資産減価償却率">
          <a:extLst>
            <a:ext uri="{FF2B5EF4-FFF2-40B4-BE49-F238E27FC236}">
              <a16:creationId xmlns:a16="http://schemas.microsoft.com/office/drawing/2014/main" xmlns="" id="{4DC36905-146D-4166-B79C-19D42605B372}"/>
            </a:ext>
          </a:extLst>
        </xdr:cNvPr>
        <xdr:cNvSpPr txBox="1"/>
      </xdr:nvSpPr>
      <xdr:spPr>
        <a:xfrm>
          <a:off x="35820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109238</xdr:rowOff>
    </xdr:from>
    <xdr:ext cx="405111" cy="259045"/>
    <xdr:sp macro="" textlink="">
      <xdr:nvSpPr>
        <xdr:cNvPr id="412" name="n_2mainValue【市民会館】&#10;有形固定資産減価償却率">
          <a:extLst>
            <a:ext uri="{FF2B5EF4-FFF2-40B4-BE49-F238E27FC236}">
              <a16:creationId xmlns:a16="http://schemas.microsoft.com/office/drawing/2014/main" xmlns="" id="{9D76F9CB-DAD8-4F22-A332-3F39F3B1AA38}"/>
            </a:ext>
          </a:extLst>
        </xdr:cNvPr>
        <xdr:cNvSpPr txBox="1"/>
      </xdr:nvSpPr>
      <xdr:spPr>
        <a:xfrm>
          <a:off x="27057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63516</xdr:rowOff>
    </xdr:from>
    <xdr:ext cx="405111" cy="259045"/>
    <xdr:sp macro="" textlink="">
      <xdr:nvSpPr>
        <xdr:cNvPr id="413" name="n_3mainValue【市民会館】&#10;有形固定資産減価償却率">
          <a:extLst>
            <a:ext uri="{FF2B5EF4-FFF2-40B4-BE49-F238E27FC236}">
              <a16:creationId xmlns:a16="http://schemas.microsoft.com/office/drawing/2014/main" xmlns="" id="{D754EFE3-CFE9-4D90-830A-9C9791E82FE8}"/>
            </a:ext>
          </a:extLst>
        </xdr:cNvPr>
        <xdr:cNvSpPr txBox="1"/>
      </xdr:nvSpPr>
      <xdr:spPr>
        <a:xfrm>
          <a:off x="1816744"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4" name="正方形/長方形 413">
          <a:extLst>
            <a:ext uri="{FF2B5EF4-FFF2-40B4-BE49-F238E27FC236}">
              <a16:creationId xmlns:a16="http://schemas.microsoft.com/office/drawing/2014/main" xmlns="" id="{CB23EEA0-C505-481F-83A2-38D2118AFA0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5" name="正方形/長方形 414">
          <a:extLst>
            <a:ext uri="{FF2B5EF4-FFF2-40B4-BE49-F238E27FC236}">
              <a16:creationId xmlns:a16="http://schemas.microsoft.com/office/drawing/2014/main" xmlns="" id="{C93A6EF9-FC11-4647-9D95-1F78903B2F9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6" name="正方形/長方形 415">
          <a:extLst>
            <a:ext uri="{FF2B5EF4-FFF2-40B4-BE49-F238E27FC236}">
              <a16:creationId xmlns:a16="http://schemas.microsoft.com/office/drawing/2014/main" xmlns="" id="{9977A56C-4271-43B6-A715-191D18C7AFB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7" name="正方形/長方形 416">
          <a:extLst>
            <a:ext uri="{FF2B5EF4-FFF2-40B4-BE49-F238E27FC236}">
              <a16:creationId xmlns:a16="http://schemas.microsoft.com/office/drawing/2014/main" xmlns="" id="{8FF97D4F-B207-4C12-8059-2384DF98891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8" name="正方形/長方形 417">
          <a:extLst>
            <a:ext uri="{FF2B5EF4-FFF2-40B4-BE49-F238E27FC236}">
              <a16:creationId xmlns:a16="http://schemas.microsoft.com/office/drawing/2014/main" xmlns="" id="{0BFE4AE3-C4E7-40C3-AE8A-22328510773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9" name="正方形/長方形 418">
          <a:extLst>
            <a:ext uri="{FF2B5EF4-FFF2-40B4-BE49-F238E27FC236}">
              <a16:creationId xmlns:a16="http://schemas.microsoft.com/office/drawing/2014/main" xmlns="" id="{55D491DC-C221-4D8E-B0E2-F4BF86DC8CC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0" name="正方形/長方形 419">
          <a:extLst>
            <a:ext uri="{FF2B5EF4-FFF2-40B4-BE49-F238E27FC236}">
              <a16:creationId xmlns:a16="http://schemas.microsoft.com/office/drawing/2014/main" xmlns="" id="{FADFAEAE-D2B3-486D-9D7E-21F09CDBF15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1" name="正方形/長方形 420">
          <a:extLst>
            <a:ext uri="{FF2B5EF4-FFF2-40B4-BE49-F238E27FC236}">
              <a16:creationId xmlns:a16="http://schemas.microsoft.com/office/drawing/2014/main" xmlns="" id="{B9F08C8B-2616-43AF-AF15-ADAF70FF12C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2" name="テキスト ボックス 421">
          <a:extLst>
            <a:ext uri="{FF2B5EF4-FFF2-40B4-BE49-F238E27FC236}">
              <a16:creationId xmlns:a16="http://schemas.microsoft.com/office/drawing/2014/main" xmlns="" id="{24399359-0232-4B72-A87C-A2EB98FEE1A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3" name="直線コネクタ 422">
          <a:extLst>
            <a:ext uri="{FF2B5EF4-FFF2-40B4-BE49-F238E27FC236}">
              <a16:creationId xmlns:a16="http://schemas.microsoft.com/office/drawing/2014/main" xmlns="" id="{E574C357-89D6-424E-A944-27F26F14C7B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4" name="直線コネクタ 423">
          <a:extLst>
            <a:ext uri="{FF2B5EF4-FFF2-40B4-BE49-F238E27FC236}">
              <a16:creationId xmlns:a16="http://schemas.microsoft.com/office/drawing/2014/main" xmlns="" id="{BFA2F018-04B5-47F2-913B-929E7B63A66D}"/>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5" name="テキスト ボックス 424">
          <a:extLst>
            <a:ext uri="{FF2B5EF4-FFF2-40B4-BE49-F238E27FC236}">
              <a16:creationId xmlns:a16="http://schemas.microsoft.com/office/drawing/2014/main" xmlns="" id="{FDFCFCE1-42C3-4B32-974B-704F17172DAF}"/>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6" name="直線コネクタ 425">
          <a:extLst>
            <a:ext uri="{FF2B5EF4-FFF2-40B4-BE49-F238E27FC236}">
              <a16:creationId xmlns:a16="http://schemas.microsoft.com/office/drawing/2014/main" xmlns="" id="{25D32AEF-9677-42A8-86B6-1FE621E7E1A1}"/>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7" name="テキスト ボックス 426">
          <a:extLst>
            <a:ext uri="{FF2B5EF4-FFF2-40B4-BE49-F238E27FC236}">
              <a16:creationId xmlns:a16="http://schemas.microsoft.com/office/drawing/2014/main" xmlns="" id="{E738D5E7-C0AD-4018-8745-00C0A1606A04}"/>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8" name="直線コネクタ 427">
          <a:extLst>
            <a:ext uri="{FF2B5EF4-FFF2-40B4-BE49-F238E27FC236}">
              <a16:creationId xmlns:a16="http://schemas.microsoft.com/office/drawing/2014/main" xmlns="" id="{C686F0B6-6DB9-4BBC-9EC8-470BAFCEEF21}"/>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9" name="テキスト ボックス 428">
          <a:extLst>
            <a:ext uri="{FF2B5EF4-FFF2-40B4-BE49-F238E27FC236}">
              <a16:creationId xmlns:a16="http://schemas.microsoft.com/office/drawing/2014/main" xmlns="" id="{2FE10DC0-9189-480E-945D-19E787AED3B7}"/>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0" name="直線コネクタ 429">
          <a:extLst>
            <a:ext uri="{FF2B5EF4-FFF2-40B4-BE49-F238E27FC236}">
              <a16:creationId xmlns:a16="http://schemas.microsoft.com/office/drawing/2014/main" xmlns="" id="{861F8C9C-7349-495F-9A79-19C3FB6285DD}"/>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1" name="テキスト ボックス 430">
          <a:extLst>
            <a:ext uri="{FF2B5EF4-FFF2-40B4-BE49-F238E27FC236}">
              <a16:creationId xmlns:a16="http://schemas.microsoft.com/office/drawing/2014/main" xmlns="" id="{0BECBA4A-AD55-461E-B23F-24027E685C33}"/>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2" name="直線コネクタ 431">
          <a:extLst>
            <a:ext uri="{FF2B5EF4-FFF2-40B4-BE49-F238E27FC236}">
              <a16:creationId xmlns:a16="http://schemas.microsoft.com/office/drawing/2014/main" xmlns="" id="{212B78C4-6B3A-4DDE-A187-0580AB8C7D99}"/>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3" name="テキスト ボックス 432">
          <a:extLst>
            <a:ext uri="{FF2B5EF4-FFF2-40B4-BE49-F238E27FC236}">
              <a16:creationId xmlns:a16="http://schemas.microsoft.com/office/drawing/2014/main" xmlns="" id="{758387B6-9B07-4390-A69C-B5A5BA610415}"/>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4" name="直線コネクタ 433">
          <a:extLst>
            <a:ext uri="{FF2B5EF4-FFF2-40B4-BE49-F238E27FC236}">
              <a16:creationId xmlns:a16="http://schemas.microsoft.com/office/drawing/2014/main" xmlns="" id="{14966EEA-022C-41AB-81F1-1D3CDA56D1BF}"/>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5" name="テキスト ボックス 434">
          <a:extLst>
            <a:ext uri="{FF2B5EF4-FFF2-40B4-BE49-F238E27FC236}">
              <a16:creationId xmlns:a16="http://schemas.microsoft.com/office/drawing/2014/main" xmlns="" id="{84D89AEF-0617-47C1-A5C3-4B07227355FA}"/>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6" name="直線コネクタ 435">
          <a:extLst>
            <a:ext uri="{FF2B5EF4-FFF2-40B4-BE49-F238E27FC236}">
              <a16:creationId xmlns:a16="http://schemas.microsoft.com/office/drawing/2014/main" xmlns="" id="{3DF8D52E-9AC3-4617-B1DC-F410C26B391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7" name="テキスト ボックス 436">
          <a:extLst>
            <a:ext uri="{FF2B5EF4-FFF2-40B4-BE49-F238E27FC236}">
              <a16:creationId xmlns:a16="http://schemas.microsoft.com/office/drawing/2014/main" xmlns="" id="{DE4562F7-8DF1-4B94-93A2-210AF53F35D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8" name="【市民会館】&#10;一人当たり面積グラフ枠">
          <a:extLst>
            <a:ext uri="{FF2B5EF4-FFF2-40B4-BE49-F238E27FC236}">
              <a16:creationId xmlns:a16="http://schemas.microsoft.com/office/drawing/2014/main" xmlns="" id="{2A3D9306-E333-4938-A50E-4704D300C8D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131718</xdr:rowOff>
    </xdr:from>
    <xdr:to>
      <xdr:col>54</xdr:col>
      <xdr:colOff>189865</xdr:colOff>
      <xdr:row>108</xdr:row>
      <xdr:rowOff>20682</xdr:rowOff>
    </xdr:to>
    <xdr:cxnSp macro="">
      <xdr:nvCxnSpPr>
        <xdr:cNvPr id="439" name="直線コネクタ 438">
          <a:extLst>
            <a:ext uri="{FF2B5EF4-FFF2-40B4-BE49-F238E27FC236}">
              <a16:creationId xmlns:a16="http://schemas.microsoft.com/office/drawing/2014/main" xmlns="" id="{4BEC1170-C216-430C-A83C-6E5B877F8F22}"/>
            </a:ext>
          </a:extLst>
        </xdr:cNvPr>
        <xdr:cNvCxnSpPr/>
      </xdr:nvCxnSpPr>
      <xdr:spPr>
        <a:xfrm flipV="1">
          <a:off x="10476865" y="17276718"/>
          <a:ext cx="0" cy="126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24509</xdr:rowOff>
    </xdr:from>
    <xdr:ext cx="469744" cy="259045"/>
    <xdr:sp macro="" textlink="">
      <xdr:nvSpPr>
        <xdr:cNvPr id="440" name="【市民会館】&#10;一人当たり面積最小値テキスト">
          <a:extLst>
            <a:ext uri="{FF2B5EF4-FFF2-40B4-BE49-F238E27FC236}">
              <a16:creationId xmlns:a16="http://schemas.microsoft.com/office/drawing/2014/main" xmlns="" id="{5AA5BC68-9FFC-498E-895B-B214E3F820D6}"/>
            </a:ext>
          </a:extLst>
        </xdr:cNvPr>
        <xdr:cNvSpPr txBox="1"/>
      </xdr:nvSpPr>
      <xdr:spPr>
        <a:xfrm>
          <a:off x="10515600"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20682</xdr:rowOff>
    </xdr:from>
    <xdr:to>
      <xdr:col>55</xdr:col>
      <xdr:colOff>88900</xdr:colOff>
      <xdr:row>108</xdr:row>
      <xdr:rowOff>20682</xdr:rowOff>
    </xdr:to>
    <xdr:cxnSp macro="">
      <xdr:nvCxnSpPr>
        <xdr:cNvPr id="441" name="直線コネクタ 440">
          <a:extLst>
            <a:ext uri="{FF2B5EF4-FFF2-40B4-BE49-F238E27FC236}">
              <a16:creationId xmlns:a16="http://schemas.microsoft.com/office/drawing/2014/main" xmlns="" id="{86B0FBC7-9BC1-4B0C-86EE-243CAFB5C4D8}"/>
            </a:ext>
          </a:extLst>
        </xdr:cNvPr>
        <xdr:cNvCxnSpPr/>
      </xdr:nvCxnSpPr>
      <xdr:spPr>
        <a:xfrm>
          <a:off x="10388600" y="1853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78395</xdr:rowOff>
    </xdr:from>
    <xdr:ext cx="469744" cy="259045"/>
    <xdr:sp macro="" textlink="">
      <xdr:nvSpPr>
        <xdr:cNvPr id="442" name="【市民会館】&#10;一人当たり面積最大値テキスト">
          <a:extLst>
            <a:ext uri="{FF2B5EF4-FFF2-40B4-BE49-F238E27FC236}">
              <a16:creationId xmlns:a16="http://schemas.microsoft.com/office/drawing/2014/main" xmlns="" id="{77C70B3E-29C4-4A47-96DD-5E38BEB0176A}"/>
            </a:ext>
          </a:extLst>
        </xdr:cNvPr>
        <xdr:cNvSpPr txBox="1"/>
      </xdr:nvSpPr>
      <xdr:spPr>
        <a:xfrm>
          <a:off x="10515600" y="1705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131718</xdr:rowOff>
    </xdr:from>
    <xdr:to>
      <xdr:col>55</xdr:col>
      <xdr:colOff>88900</xdr:colOff>
      <xdr:row>100</xdr:row>
      <xdr:rowOff>131718</xdr:rowOff>
    </xdr:to>
    <xdr:cxnSp macro="">
      <xdr:nvCxnSpPr>
        <xdr:cNvPr id="443" name="直線コネクタ 442">
          <a:extLst>
            <a:ext uri="{FF2B5EF4-FFF2-40B4-BE49-F238E27FC236}">
              <a16:creationId xmlns:a16="http://schemas.microsoft.com/office/drawing/2014/main" xmlns="" id="{FFDA792C-E97D-47ED-BD98-021EA2C222F0}"/>
            </a:ext>
          </a:extLst>
        </xdr:cNvPr>
        <xdr:cNvCxnSpPr/>
      </xdr:nvCxnSpPr>
      <xdr:spPr>
        <a:xfrm>
          <a:off x="10388600" y="1727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157315</xdr:rowOff>
    </xdr:from>
    <xdr:ext cx="469744" cy="259045"/>
    <xdr:sp macro="" textlink="">
      <xdr:nvSpPr>
        <xdr:cNvPr id="444" name="【市民会館】&#10;一人当たり面積平均値テキスト">
          <a:extLst>
            <a:ext uri="{FF2B5EF4-FFF2-40B4-BE49-F238E27FC236}">
              <a16:creationId xmlns:a16="http://schemas.microsoft.com/office/drawing/2014/main" xmlns="" id="{1E348493-D9C3-4122-A127-7923A687052E}"/>
            </a:ext>
          </a:extLst>
        </xdr:cNvPr>
        <xdr:cNvSpPr txBox="1"/>
      </xdr:nvSpPr>
      <xdr:spPr>
        <a:xfrm>
          <a:off x="10515600" y="17988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7438</xdr:rowOff>
    </xdr:from>
    <xdr:to>
      <xdr:col>55</xdr:col>
      <xdr:colOff>50800</xdr:colOff>
      <xdr:row>105</xdr:row>
      <xdr:rowOff>109038</xdr:rowOff>
    </xdr:to>
    <xdr:sp macro="" textlink="">
      <xdr:nvSpPr>
        <xdr:cNvPr id="445" name="フローチャート: 判断 444">
          <a:extLst>
            <a:ext uri="{FF2B5EF4-FFF2-40B4-BE49-F238E27FC236}">
              <a16:creationId xmlns:a16="http://schemas.microsoft.com/office/drawing/2014/main" xmlns="" id="{61A8C8F0-1165-463B-91F2-C804CF9E5607}"/>
            </a:ext>
          </a:extLst>
        </xdr:cNvPr>
        <xdr:cNvSpPr/>
      </xdr:nvSpPr>
      <xdr:spPr>
        <a:xfrm>
          <a:off x="104267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27032</xdr:rowOff>
    </xdr:from>
    <xdr:to>
      <xdr:col>50</xdr:col>
      <xdr:colOff>165100</xdr:colOff>
      <xdr:row>105</xdr:row>
      <xdr:rowOff>128632</xdr:rowOff>
    </xdr:to>
    <xdr:sp macro="" textlink="">
      <xdr:nvSpPr>
        <xdr:cNvPr id="446" name="フローチャート: 判断 445">
          <a:extLst>
            <a:ext uri="{FF2B5EF4-FFF2-40B4-BE49-F238E27FC236}">
              <a16:creationId xmlns:a16="http://schemas.microsoft.com/office/drawing/2014/main" xmlns="" id="{DB46C77F-0011-499E-A572-5536F1A1D293}"/>
            </a:ext>
          </a:extLst>
        </xdr:cNvPr>
        <xdr:cNvSpPr/>
      </xdr:nvSpPr>
      <xdr:spPr>
        <a:xfrm>
          <a:off x="9588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146231</xdr:rowOff>
    </xdr:from>
    <xdr:to>
      <xdr:col>46</xdr:col>
      <xdr:colOff>38100</xdr:colOff>
      <xdr:row>105</xdr:row>
      <xdr:rowOff>76381</xdr:rowOff>
    </xdr:to>
    <xdr:sp macro="" textlink="">
      <xdr:nvSpPr>
        <xdr:cNvPr id="447" name="フローチャート: 判断 446">
          <a:extLst>
            <a:ext uri="{FF2B5EF4-FFF2-40B4-BE49-F238E27FC236}">
              <a16:creationId xmlns:a16="http://schemas.microsoft.com/office/drawing/2014/main" xmlns="" id="{14B9B1A9-3908-4B8E-A247-A059E469119A}"/>
            </a:ext>
          </a:extLst>
        </xdr:cNvPr>
        <xdr:cNvSpPr/>
      </xdr:nvSpPr>
      <xdr:spPr>
        <a:xfrm>
          <a:off x="8699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162561</xdr:rowOff>
    </xdr:from>
    <xdr:to>
      <xdr:col>41</xdr:col>
      <xdr:colOff>101600</xdr:colOff>
      <xdr:row>105</xdr:row>
      <xdr:rowOff>92711</xdr:rowOff>
    </xdr:to>
    <xdr:sp macro="" textlink="">
      <xdr:nvSpPr>
        <xdr:cNvPr id="448" name="フローチャート: 判断 447">
          <a:extLst>
            <a:ext uri="{FF2B5EF4-FFF2-40B4-BE49-F238E27FC236}">
              <a16:creationId xmlns:a16="http://schemas.microsoft.com/office/drawing/2014/main" xmlns="" id="{3DDB8E16-98B0-4839-AA37-189F149F935F}"/>
            </a:ext>
          </a:extLst>
        </xdr:cNvPr>
        <xdr:cNvSpPr/>
      </xdr:nvSpPr>
      <xdr:spPr>
        <a:xfrm>
          <a:off x="781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56424</xdr:rowOff>
    </xdr:from>
    <xdr:to>
      <xdr:col>36</xdr:col>
      <xdr:colOff>165100</xdr:colOff>
      <xdr:row>105</xdr:row>
      <xdr:rowOff>158024</xdr:rowOff>
    </xdr:to>
    <xdr:sp macro="" textlink="">
      <xdr:nvSpPr>
        <xdr:cNvPr id="449" name="フローチャート: 判断 448">
          <a:extLst>
            <a:ext uri="{FF2B5EF4-FFF2-40B4-BE49-F238E27FC236}">
              <a16:creationId xmlns:a16="http://schemas.microsoft.com/office/drawing/2014/main" xmlns="" id="{CFE54061-2EF5-4B16-9743-03108BFFFB4E}"/>
            </a:ext>
          </a:extLst>
        </xdr:cNvPr>
        <xdr:cNvSpPr/>
      </xdr:nvSpPr>
      <xdr:spPr>
        <a:xfrm>
          <a:off x="692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xmlns="" id="{492AE426-36C5-409D-8CE1-489A019759C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xmlns="" id="{1ED3891C-0876-44B9-8628-CA8AC43D9CF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xmlns="" id="{1872230D-EAF8-48FC-9BBA-62213552612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xmlns="" id="{71BC800E-C553-4406-8493-C8F30012E33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xmlns="" id="{F8CF5DBA-9DA8-45B9-8100-54D98E23050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97245</xdr:rowOff>
    </xdr:from>
    <xdr:to>
      <xdr:col>55</xdr:col>
      <xdr:colOff>50800</xdr:colOff>
      <xdr:row>105</xdr:row>
      <xdr:rowOff>27395</xdr:rowOff>
    </xdr:to>
    <xdr:sp macro="" textlink="">
      <xdr:nvSpPr>
        <xdr:cNvPr id="455" name="楕円 454">
          <a:extLst>
            <a:ext uri="{FF2B5EF4-FFF2-40B4-BE49-F238E27FC236}">
              <a16:creationId xmlns:a16="http://schemas.microsoft.com/office/drawing/2014/main" xmlns="" id="{5A4C6687-3B0B-495C-8A6D-326593F84510}"/>
            </a:ext>
          </a:extLst>
        </xdr:cNvPr>
        <xdr:cNvSpPr/>
      </xdr:nvSpPr>
      <xdr:spPr>
        <a:xfrm>
          <a:off x="104267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120122</xdr:rowOff>
    </xdr:from>
    <xdr:ext cx="469744" cy="259045"/>
    <xdr:sp macro="" textlink="">
      <xdr:nvSpPr>
        <xdr:cNvPr id="456" name="【市民会館】&#10;一人当たり面積該当値テキスト">
          <a:extLst>
            <a:ext uri="{FF2B5EF4-FFF2-40B4-BE49-F238E27FC236}">
              <a16:creationId xmlns:a16="http://schemas.microsoft.com/office/drawing/2014/main" xmlns="" id="{8097D828-461E-43C6-B434-3DBDD7DD82E1}"/>
            </a:ext>
          </a:extLst>
        </xdr:cNvPr>
        <xdr:cNvSpPr txBox="1"/>
      </xdr:nvSpPr>
      <xdr:spPr>
        <a:xfrm>
          <a:off x="10515600" y="177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103777</xdr:rowOff>
    </xdr:from>
    <xdr:to>
      <xdr:col>50</xdr:col>
      <xdr:colOff>165100</xdr:colOff>
      <xdr:row>105</xdr:row>
      <xdr:rowOff>33927</xdr:rowOff>
    </xdr:to>
    <xdr:sp macro="" textlink="">
      <xdr:nvSpPr>
        <xdr:cNvPr id="457" name="楕円 456">
          <a:extLst>
            <a:ext uri="{FF2B5EF4-FFF2-40B4-BE49-F238E27FC236}">
              <a16:creationId xmlns:a16="http://schemas.microsoft.com/office/drawing/2014/main" xmlns="" id="{90533B5F-A61D-4B71-AE8E-162AFA4F6B90}"/>
            </a:ext>
          </a:extLst>
        </xdr:cNvPr>
        <xdr:cNvSpPr/>
      </xdr:nvSpPr>
      <xdr:spPr>
        <a:xfrm>
          <a:off x="9588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148045</xdr:rowOff>
    </xdr:from>
    <xdr:to>
      <xdr:col>55</xdr:col>
      <xdr:colOff>0</xdr:colOff>
      <xdr:row>104</xdr:row>
      <xdr:rowOff>154577</xdr:rowOff>
    </xdr:to>
    <xdr:cxnSp macro="">
      <xdr:nvCxnSpPr>
        <xdr:cNvPr id="458" name="直線コネクタ 457">
          <a:extLst>
            <a:ext uri="{FF2B5EF4-FFF2-40B4-BE49-F238E27FC236}">
              <a16:creationId xmlns:a16="http://schemas.microsoft.com/office/drawing/2014/main" xmlns="" id="{66C8EDB7-0A13-4B13-99B4-F4264B568B8D}"/>
            </a:ext>
          </a:extLst>
        </xdr:cNvPr>
        <xdr:cNvCxnSpPr/>
      </xdr:nvCxnSpPr>
      <xdr:spPr>
        <a:xfrm flipV="1">
          <a:off x="9639300" y="1797884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120106</xdr:rowOff>
    </xdr:from>
    <xdr:to>
      <xdr:col>46</xdr:col>
      <xdr:colOff>38100</xdr:colOff>
      <xdr:row>105</xdr:row>
      <xdr:rowOff>50256</xdr:rowOff>
    </xdr:to>
    <xdr:sp macro="" textlink="">
      <xdr:nvSpPr>
        <xdr:cNvPr id="459" name="楕円 458">
          <a:extLst>
            <a:ext uri="{FF2B5EF4-FFF2-40B4-BE49-F238E27FC236}">
              <a16:creationId xmlns:a16="http://schemas.microsoft.com/office/drawing/2014/main" xmlns="" id="{2EF2A4B3-91FF-4168-8AED-74C98BE74A0A}"/>
            </a:ext>
          </a:extLst>
        </xdr:cNvPr>
        <xdr:cNvSpPr/>
      </xdr:nvSpPr>
      <xdr:spPr>
        <a:xfrm>
          <a:off x="8699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154577</xdr:rowOff>
    </xdr:from>
    <xdr:to>
      <xdr:col>50</xdr:col>
      <xdr:colOff>114300</xdr:colOff>
      <xdr:row>104</xdr:row>
      <xdr:rowOff>170906</xdr:rowOff>
    </xdr:to>
    <xdr:cxnSp macro="">
      <xdr:nvCxnSpPr>
        <xdr:cNvPr id="460" name="直線コネクタ 459">
          <a:extLst>
            <a:ext uri="{FF2B5EF4-FFF2-40B4-BE49-F238E27FC236}">
              <a16:creationId xmlns:a16="http://schemas.microsoft.com/office/drawing/2014/main" xmlns="" id="{DF05B5CB-584A-4CFC-BD06-B05E2F033AA0}"/>
            </a:ext>
          </a:extLst>
        </xdr:cNvPr>
        <xdr:cNvCxnSpPr/>
      </xdr:nvCxnSpPr>
      <xdr:spPr>
        <a:xfrm flipV="1">
          <a:off x="8750300" y="1798537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133169</xdr:rowOff>
    </xdr:from>
    <xdr:to>
      <xdr:col>41</xdr:col>
      <xdr:colOff>101600</xdr:colOff>
      <xdr:row>105</xdr:row>
      <xdr:rowOff>63319</xdr:rowOff>
    </xdr:to>
    <xdr:sp macro="" textlink="">
      <xdr:nvSpPr>
        <xdr:cNvPr id="461" name="楕円 460">
          <a:extLst>
            <a:ext uri="{FF2B5EF4-FFF2-40B4-BE49-F238E27FC236}">
              <a16:creationId xmlns:a16="http://schemas.microsoft.com/office/drawing/2014/main" xmlns="" id="{03E957A4-91E5-43E9-AA43-7F0C7A51E552}"/>
            </a:ext>
          </a:extLst>
        </xdr:cNvPr>
        <xdr:cNvSpPr/>
      </xdr:nvSpPr>
      <xdr:spPr>
        <a:xfrm>
          <a:off x="7810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170906</xdr:rowOff>
    </xdr:from>
    <xdr:to>
      <xdr:col>45</xdr:col>
      <xdr:colOff>177800</xdr:colOff>
      <xdr:row>105</xdr:row>
      <xdr:rowOff>12519</xdr:rowOff>
    </xdr:to>
    <xdr:cxnSp macro="">
      <xdr:nvCxnSpPr>
        <xdr:cNvPr id="462" name="直線コネクタ 461">
          <a:extLst>
            <a:ext uri="{FF2B5EF4-FFF2-40B4-BE49-F238E27FC236}">
              <a16:creationId xmlns:a16="http://schemas.microsoft.com/office/drawing/2014/main" xmlns="" id="{F3A979EF-0B51-4219-A6C4-33B0D7F8E069}"/>
            </a:ext>
          </a:extLst>
        </xdr:cNvPr>
        <xdr:cNvCxnSpPr/>
      </xdr:nvCxnSpPr>
      <xdr:spPr>
        <a:xfrm flipV="1">
          <a:off x="7861300" y="180017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119759</xdr:rowOff>
    </xdr:from>
    <xdr:ext cx="469744" cy="259045"/>
    <xdr:sp macro="" textlink="">
      <xdr:nvSpPr>
        <xdr:cNvPr id="463" name="n_1aveValue【市民会館】&#10;一人当たり面積">
          <a:extLst>
            <a:ext uri="{FF2B5EF4-FFF2-40B4-BE49-F238E27FC236}">
              <a16:creationId xmlns:a16="http://schemas.microsoft.com/office/drawing/2014/main" xmlns="" id="{EE646544-BAB5-47AF-9729-AF9EFBAEC19D}"/>
            </a:ext>
          </a:extLst>
        </xdr:cNvPr>
        <xdr:cNvSpPr txBox="1"/>
      </xdr:nvSpPr>
      <xdr:spPr>
        <a:xfrm>
          <a:off x="9391727" y="1812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67508</xdr:rowOff>
    </xdr:from>
    <xdr:ext cx="469744" cy="259045"/>
    <xdr:sp macro="" textlink="">
      <xdr:nvSpPr>
        <xdr:cNvPr id="464" name="n_2aveValue【市民会館】&#10;一人当たり面積">
          <a:extLst>
            <a:ext uri="{FF2B5EF4-FFF2-40B4-BE49-F238E27FC236}">
              <a16:creationId xmlns:a16="http://schemas.microsoft.com/office/drawing/2014/main" xmlns="" id="{32AB3B5A-241B-43DD-8F7B-5719FF5ECA99}"/>
            </a:ext>
          </a:extLst>
        </xdr:cNvPr>
        <xdr:cNvSpPr txBox="1"/>
      </xdr:nvSpPr>
      <xdr:spPr>
        <a:xfrm>
          <a:off x="8515427" y="1806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83838</xdr:rowOff>
    </xdr:from>
    <xdr:ext cx="469744" cy="259045"/>
    <xdr:sp macro="" textlink="">
      <xdr:nvSpPr>
        <xdr:cNvPr id="465" name="n_3aveValue【市民会館】&#10;一人当たり面積">
          <a:extLst>
            <a:ext uri="{FF2B5EF4-FFF2-40B4-BE49-F238E27FC236}">
              <a16:creationId xmlns:a16="http://schemas.microsoft.com/office/drawing/2014/main" xmlns="" id="{D82AF88B-C1E3-415B-A772-E24A2A4B79C3}"/>
            </a:ext>
          </a:extLst>
        </xdr:cNvPr>
        <xdr:cNvSpPr txBox="1"/>
      </xdr:nvSpPr>
      <xdr:spPr>
        <a:xfrm>
          <a:off x="7626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3101</xdr:rowOff>
    </xdr:from>
    <xdr:ext cx="469744" cy="259045"/>
    <xdr:sp macro="" textlink="">
      <xdr:nvSpPr>
        <xdr:cNvPr id="466" name="n_4aveValue【市民会館】&#10;一人当たり面積">
          <a:extLst>
            <a:ext uri="{FF2B5EF4-FFF2-40B4-BE49-F238E27FC236}">
              <a16:creationId xmlns:a16="http://schemas.microsoft.com/office/drawing/2014/main" xmlns="" id="{4504AA63-0B01-41CE-9F7E-0504EF7B481F}"/>
            </a:ext>
          </a:extLst>
        </xdr:cNvPr>
        <xdr:cNvSpPr txBox="1"/>
      </xdr:nvSpPr>
      <xdr:spPr>
        <a:xfrm>
          <a:off x="67374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50454</xdr:rowOff>
    </xdr:from>
    <xdr:ext cx="469744" cy="259045"/>
    <xdr:sp macro="" textlink="">
      <xdr:nvSpPr>
        <xdr:cNvPr id="467" name="n_1mainValue【市民会館】&#10;一人当たり面積">
          <a:extLst>
            <a:ext uri="{FF2B5EF4-FFF2-40B4-BE49-F238E27FC236}">
              <a16:creationId xmlns:a16="http://schemas.microsoft.com/office/drawing/2014/main" xmlns="" id="{8261976F-287F-451F-B41A-993AE83281E6}"/>
            </a:ext>
          </a:extLst>
        </xdr:cNvPr>
        <xdr:cNvSpPr txBox="1"/>
      </xdr:nvSpPr>
      <xdr:spPr>
        <a:xfrm>
          <a:off x="9391727" y="1770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66783</xdr:rowOff>
    </xdr:from>
    <xdr:ext cx="469744" cy="259045"/>
    <xdr:sp macro="" textlink="">
      <xdr:nvSpPr>
        <xdr:cNvPr id="468" name="n_2mainValue【市民会館】&#10;一人当たり面積">
          <a:extLst>
            <a:ext uri="{FF2B5EF4-FFF2-40B4-BE49-F238E27FC236}">
              <a16:creationId xmlns:a16="http://schemas.microsoft.com/office/drawing/2014/main" xmlns="" id="{0FCC8B6E-337D-4772-BC07-1296393CD959}"/>
            </a:ext>
          </a:extLst>
        </xdr:cNvPr>
        <xdr:cNvSpPr txBox="1"/>
      </xdr:nvSpPr>
      <xdr:spPr>
        <a:xfrm>
          <a:off x="85154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79846</xdr:rowOff>
    </xdr:from>
    <xdr:ext cx="469744" cy="259045"/>
    <xdr:sp macro="" textlink="">
      <xdr:nvSpPr>
        <xdr:cNvPr id="469" name="n_3mainValue【市民会館】&#10;一人当たり面積">
          <a:extLst>
            <a:ext uri="{FF2B5EF4-FFF2-40B4-BE49-F238E27FC236}">
              <a16:creationId xmlns:a16="http://schemas.microsoft.com/office/drawing/2014/main" xmlns="" id="{3089EC66-F84E-45D5-99E5-12E1F57A06C0}"/>
            </a:ext>
          </a:extLst>
        </xdr:cNvPr>
        <xdr:cNvSpPr txBox="1"/>
      </xdr:nvSpPr>
      <xdr:spPr>
        <a:xfrm>
          <a:off x="7626427" y="1773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0" name="正方形/長方形 469">
          <a:extLst>
            <a:ext uri="{FF2B5EF4-FFF2-40B4-BE49-F238E27FC236}">
              <a16:creationId xmlns:a16="http://schemas.microsoft.com/office/drawing/2014/main" xmlns="" id="{9F4F1B0A-9C0C-43CD-AA18-7561B4407BF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1" name="正方形/長方形 470">
          <a:extLst>
            <a:ext uri="{FF2B5EF4-FFF2-40B4-BE49-F238E27FC236}">
              <a16:creationId xmlns:a16="http://schemas.microsoft.com/office/drawing/2014/main" xmlns="" id="{EE3CA506-D809-42CE-997A-CFB657B5864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2" name="正方形/長方形 471">
          <a:extLst>
            <a:ext uri="{FF2B5EF4-FFF2-40B4-BE49-F238E27FC236}">
              <a16:creationId xmlns:a16="http://schemas.microsoft.com/office/drawing/2014/main" xmlns="" id="{52ADEE51-DA09-44E5-AF7A-D309EAB54BB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3" name="正方形/長方形 472">
          <a:extLst>
            <a:ext uri="{FF2B5EF4-FFF2-40B4-BE49-F238E27FC236}">
              <a16:creationId xmlns:a16="http://schemas.microsoft.com/office/drawing/2014/main" xmlns="" id="{01DAA1FB-3CEE-4AD9-AEA9-DF235CDD7D8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4" name="正方形/長方形 473">
          <a:extLst>
            <a:ext uri="{FF2B5EF4-FFF2-40B4-BE49-F238E27FC236}">
              <a16:creationId xmlns:a16="http://schemas.microsoft.com/office/drawing/2014/main" xmlns="" id="{E4119598-4A61-4D1E-AADB-CE3697619B0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5" name="正方形/長方形 474">
          <a:extLst>
            <a:ext uri="{FF2B5EF4-FFF2-40B4-BE49-F238E27FC236}">
              <a16:creationId xmlns:a16="http://schemas.microsoft.com/office/drawing/2014/main" xmlns="" id="{97C66B25-D9FB-4397-BFCC-DD35FD0EFD8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6" name="正方形/長方形 475">
          <a:extLst>
            <a:ext uri="{FF2B5EF4-FFF2-40B4-BE49-F238E27FC236}">
              <a16:creationId xmlns:a16="http://schemas.microsoft.com/office/drawing/2014/main" xmlns="" id="{DC2BC850-CC80-4C1F-80E4-1A9CD232C61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7" name="正方形/長方形 476">
          <a:extLst>
            <a:ext uri="{FF2B5EF4-FFF2-40B4-BE49-F238E27FC236}">
              <a16:creationId xmlns:a16="http://schemas.microsoft.com/office/drawing/2014/main" xmlns="" id="{755074F2-E735-4440-A5BE-59777861029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8" name="テキスト ボックス 477">
          <a:extLst>
            <a:ext uri="{FF2B5EF4-FFF2-40B4-BE49-F238E27FC236}">
              <a16:creationId xmlns:a16="http://schemas.microsoft.com/office/drawing/2014/main" xmlns="" id="{437DB4E1-1516-4687-ABF4-9F3DDE05DEE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9" name="直線コネクタ 478">
          <a:extLst>
            <a:ext uri="{FF2B5EF4-FFF2-40B4-BE49-F238E27FC236}">
              <a16:creationId xmlns:a16="http://schemas.microsoft.com/office/drawing/2014/main" xmlns="" id="{5FC3715D-8BCB-4F19-9D3B-35F070E4861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0" name="テキスト ボックス 479">
          <a:extLst>
            <a:ext uri="{FF2B5EF4-FFF2-40B4-BE49-F238E27FC236}">
              <a16:creationId xmlns:a16="http://schemas.microsoft.com/office/drawing/2014/main" xmlns="" id="{E0A77714-9669-46CD-9B1C-015A477CCE3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1" name="直線コネクタ 480">
          <a:extLst>
            <a:ext uri="{FF2B5EF4-FFF2-40B4-BE49-F238E27FC236}">
              <a16:creationId xmlns:a16="http://schemas.microsoft.com/office/drawing/2014/main" xmlns="" id="{7761BFB0-EBFB-44F5-A5AE-8DB58884AA2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2" name="テキスト ボックス 481">
          <a:extLst>
            <a:ext uri="{FF2B5EF4-FFF2-40B4-BE49-F238E27FC236}">
              <a16:creationId xmlns:a16="http://schemas.microsoft.com/office/drawing/2014/main" xmlns="" id="{711B7365-A011-4647-84C8-2A08EB7DDED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3" name="直線コネクタ 482">
          <a:extLst>
            <a:ext uri="{FF2B5EF4-FFF2-40B4-BE49-F238E27FC236}">
              <a16:creationId xmlns:a16="http://schemas.microsoft.com/office/drawing/2014/main" xmlns="" id="{C9FD9F1C-C409-4442-800E-4CEFA7326FA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4" name="テキスト ボックス 483">
          <a:extLst>
            <a:ext uri="{FF2B5EF4-FFF2-40B4-BE49-F238E27FC236}">
              <a16:creationId xmlns:a16="http://schemas.microsoft.com/office/drawing/2014/main" xmlns="" id="{CE87381B-2C80-4583-9D96-A50CC31B569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5" name="直線コネクタ 484">
          <a:extLst>
            <a:ext uri="{FF2B5EF4-FFF2-40B4-BE49-F238E27FC236}">
              <a16:creationId xmlns:a16="http://schemas.microsoft.com/office/drawing/2014/main" xmlns="" id="{40D2B850-FD6B-4C10-AD95-A550CD65555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6" name="テキスト ボックス 485">
          <a:extLst>
            <a:ext uri="{FF2B5EF4-FFF2-40B4-BE49-F238E27FC236}">
              <a16:creationId xmlns:a16="http://schemas.microsoft.com/office/drawing/2014/main" xmlns="" id="{62C8E6B6-BB92-4C7B-A0D1-0AED9A5F5ED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7" name="直線コネクタ 486">
          <a:extLst>
            <a:ext uri="{FF2B5EF4-FFF2-40B4-BE49-F238E27FC236}">
              <a16:creationId xmlns:a16="http://schemas.microsoft.com/office/drawing/2014/main" xmlns="" id="{AC28D63B-CE74-46A1-B9CD-9323E79E862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8" name="テキスト ボックス 487">
          <a:extLst>
            <a:ext uri="{FF2B5EF4-FFF2-40B4-BE49-F238E27FC236}">
              <a16:creationId xmlns:a16="http://schemas.microsoft.com/office/drawing/2014/main" xmlns="" id="{F319F31F-5EEB-4F42-BD33-A6F7EB5B149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9" name="直線コネクタ 488">
          <a:extLst>
            <a:ext uri="{FF2B5EF4-FFF2-40B4-BE49-F238E27FC236}">
              <a16:creationId xmlns:a16="http://schemas.microsoft.com/office/drawing/2014/main" xmlns="" id="{09AD1A43-85B1-4BCC-8631-9C348772DAA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0" name="テキスト ボックス 489">
          <a:extLst>
            <a:ext uri="{FF2B5EF4-FFF2-40B4-BE49-F238E27FC236}">
              <a16:creationId xmlns:a16="http://schemas.microsoft.com/office/drawing/2014/main" xmlns="" id="{062BABF9-34A5-4B7B-8A4B-4DA0AC96819A}"/>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1" name="直線コネクタ 490">
          <a:extLst>
            <a:ext uri="{FF2B5EF4-FFF2-40B4-BE49-F238E27FC236}">
              <a16:creationId xmlns:a16="http://schemas.microsoft.com/office/drawing/2014/main" xmlns="" id="{3249525B-502D-416F-9B4E-D6E08FE24F8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2" name="テキスト ボックス 491">
          <a:extLst>
            <a:ext uri="{FF2B5EF4-FFF2-40B4-BE49-F238E27FC236}">
              <a16:creationId xmlns:a16="http://schemas.microsoft.com/office/drawing/2014/main" xmlns="" id="{1CD98477-FCC1-48DC-B38A-30C83FCB79C6}"/>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3" name="【一般廃棄物処理施設】&#10;有形固定資産減価償却率グラフ枠">
          <a:extLst>
            <a:ext uri="{FF2B5EF4-FFF2-40B4-BE49-F238E27FC236}">
              <a16:creationId xmlns:a16="http://schemas.microsoft.com/office/drawing/2014/main" xmlns="" id="{99578351-B1EF-4532-BFEC-8F861C3EF1F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42</xdr:row>
      <xdr:rowOff>36195</xdr:rowOff>
    </xdr:to>
    <xdr:cxnSp macro="">
      <xdr:nvCxnSpPr>
        <xdr:cNvPr id="494" name="直線コネクタ 493">
          <a:extLst>
            <a:ext uri="{FF2B5EF4-FFF2-40B4-BE49-F238E27FC236}">
              <a16:creationId xmlns:a16="http://schemas.microsoft.com/office/drawing/2014/main" xmlns="" id="{79C4C495-9662-4694-8983-D7DE2C38A21B}"/>
            </a:ext>
          </a:extLst>
        </xdr:cNvPr>
        <xdr:cNvCxnSpPr/>
      </xdr:nvCxnSpPr>
      <xdr:spPr>
        <a:xfrm flipV="1">
          <a:off x="16318864" y="582168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40022</xdr:rowOff>
    </xdr:from>
    <xdr:ext cx="405111" cy="259045"/>
    <xdr:sp macro="" textlink="">
      <xdr:nvSpPr>
        <xdr:cNvPr id="495" name="【一般廃棄物処理施設】&#10;有形固定資産減価償却率最小値テキスト">
          <a:extLst>
            <a:ext uri="{FF2B5EF4-FFF2-40B4-BE49-F238E27FC236}">
              <a16:creationId xmlns:a16="http://schemas.microsoft.com/office/drawing/2014/main" xmlns="" id="{6F08639C-F647-4045-B8B6-2F68180C9249}"/>
            </a:ext>
          </a:extLst>
        </xdr:cNvPr>
        <xdr:cNvSpPr txBox="1"/>
      </xdr:nvSpPr>
      <xdr:spPr>
        <a:xfrm>
          <a:off x="16357600"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36195</xdr:rowOff>
    </xdr:from>
    <xdr:to>
      <xdr:col>86</xdr:col>
      <xdr:colOff>25400</xdr:colOff>
      <xdr:row>42</xdr:row>
      <xdr:rowOff>36195</xdr:rowOff>
    </xdr:to>
    <xdr:cxnSp macro="">
      <xdr:nvCxnSpPr>
        <xdr:cNvPr id="496" name="直線コネクタ 495">
          <a:extLst>
            <a:ext uri="{FF2B5EF4-FFF2-40B4-BE49-F238E27FC236}">
              <a16:creationId xmlns:a16="http://schemas.microsoft.com/office/drawing/2014/main" xmlns="" id="{34CDDD7C-9C33-4510-88A6-115B96AD1BCC}"/>
            </a:ext>
          </a:extLst>
        </xdr:cNvPr>
        <xdr:cNvCxnSpPr/>
      </xdr:nvCxnSpPr>
      <xdr:spPr>
        <a:xfrm>
          <a:off x="16230600" y="723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497" name="【一般廃棄物処理施設】&#10;有形固定資産減価償却率最大値テキスト">
          <a:extLst>
            <a:ext uri="{FF2B5EF4-FFF2-40B4-BE49-F238E27FC236}">
              <a16:creationId xmlns:a16="http://schemas.microsoft.com/office/drawing/2014/main" xmlns="" id="{78309418-53C3-4349-9580-1A1DFEF4B1F8}"/>
            </a:ext>
          </a:extLst>
        </xdr:cNvPr>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498" name="直線コネクタ 497">
          <a:extLst>
            <a:ext uri="{FF2B5EF4-FFF2-40B4-BE49-F238E27FC236}">
              <a16:creationId xmlns:a16="http://schemas.microsoft.com/office/drawing/2014/main" xmlns="" id="{556AAB48-5223-41A6-8ADD-2EF7AE84482D}"/>
            </a:ext>
          </a:extLst>
        </xdr:cNvPr>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499" name="【一般廃棄物処理施設】&#10;有形固定資産減価償却率平均値テキスト">
          <a:extLst>
            <a:ext uri="{FF2B5EF4-FFF2-40B4-BE49-F238E27FC236}">
              <a16:creationId xmlns:a16="http://schemas.microsoft.com/office/drawing/2014/main" xmlns="" id="{437A82FF-A7DD-460D-BEB4-AC393C844F61}"/>
            </a:ext>
          </a:extLst>
        </xdr:cNvPr>
        <xdr:cNvSpPr txBox="1"/>
      </xdr:nvSpPr>
      <xdr:spPr>
        <a:xfrm>
          <a:off x="1635760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500" name="フローチャート: 判断 499">
          <a:extLst>
            <a:ext uri="{FF2B5EF4-FFF2-40B4-BE49-F238E27FC236}">
              <a16:creationId xmlns:a16="http://schemas.microsoft.com/office/drawing/2014/main" xmlns="" id="{5D32191F-E0B4-417B-9474-D3658B0EF709}"/>
            </a:ext>
          </a:extLst>
        </xdr:cNvPr>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122555</xdr:rowOff>
    </xdr:from>
    <xdr:to>
      <xdr:col>81</xdr:col>
      <xdr:colOff>101600</xdr:colOff>
      <xdr:row>38</xdr:row>
      <xdr:rowOff>52705</xdr:rowOff>
    </xdr:to>
    <xdr:sp macro="" textlink="">
      <xdr:nvSpPr>
        <xdr:cNvPr id="501" name="フローチャート: 判断 500">
          <a:extLst>
            <a:ext uri="{FF2B5EF4-FFF2-40B4-BE49-F238E27FC236}">
              <a16:creationId xmlns:a16="http://schemas.microsoft.com/office/drawing/2014/main" xmlns="" id="{B8CD840A-0FB2-4C54-8B21-5B38FC06DDA9}"/>
            </a:ext>
          </a:extLst>
        </xdr:cNvPr>
        <xdr:cNvSpPr/>
      </xdr:nvSpPr>
      <xdr:spPr>
        <a:xfrm>
          <a:off x="15430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124460</xdr:rowOff>
    </xdr:from>
    <xdr:to>
      <xdr:col>76</xdr:col>
      <xdr:colOff>165100</xdr:colOff>
      <xdr:row>38</xdr:row>
      <xdr:rowOff>54610</xdr:rowOff>
    </xdr:to>
    <xdr:sp macro="" textlink="">
      <xdr:nvSpPr>
        <xdr:cNvPr id="502" name="フローチャート: 判断 501">
          <a:extLst>
            <a:ext uri="{FF2B5EF4-FFF2-40B4-BE49-F238E27FC236}">
              <a16:creationId xmlns:a16="http://schemas.microsoft.com/office/drawing/2014/main" xmlns="" id="{2198019E-468A-464C-944C-49F9501BC692}"/>
            </a:ext>
          </a:extLst>
        </xdr:cNvPr>
        <xdr:cNvSpPr/>
      </xdr:nvSpPr>
      <xdr:spPr>
        <a:xfrm>
          <a:off x="14541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59690</xdr:rowOff>
    </xdr:from>
    <xdr:to>
      <xdr:col>72</xdr:col>
      <xdr:colOff>38100</xdr:colOff>
      <xdr:row>37</xdr:row>
      <xdr:rowOff>161290</xdr:rowOff>
    </xdr:to>
    <xdr:sp macro="" textlink="">
      <xdr:nvSpPr>
        <xdr:cNvPr id="503" name="フローチャート: 判断 502">
          <a:extLst>
            <a:ext uri="{FF2B5EF4-FFF2-40B4-BE49-F238E27FC236}">
              <a16:creationId xmlns:a16="http://schemas.microsoft.com/office/drawing/2014/main" xmlns="" id="{D87B30B5-FB21-4722-A996-D3E9C147DF46}"/>
            </a:ext>
          </a:extLst>
        </xdr:cNvPr>
        <xdr:cNvSpPr/>
      </xdr:nvSpPr>
      <xdr:spPr>
        <a:xfrm>
          <a:off x="1365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158750</xdr:rowOff>
    </xdr:from>
    <xdr:to>
      <xdr:col>67</xdr:col>
      <xdr:colOff>101600</xdr:colOff>
      <xdr:row>39</xdr:row>
      <xdr:rowOff>88900</xdr:rowOff>
    </xdr:to>
    <xdr:sp macro="" textlink="">
      <xdr:nvSpPr>
        <xdr:cNvPr id="504" name="フローチャート: 判断 503">
          <a:extLst>
            <a:ext uri="{FF2B5EF4-FFF2-40B4-BE49-F238E27FC236}">
              <a16:creationId xmlns:a16="http://schemas.microsoft.com/office/drawing/2014/main" xmlns="" id="{80C05D0E-5657-4119-883C-353B550DE81E}"/>
            </a:ext>
          </a:extLst>
        </xdr:cNvPr>
        <xdr:cNvSpPr/>
      </xdr:nvSpPr>
      <xdr:spPr>
        <a:xfrm>
          <a:off x="12763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xmlns="" id="{59A9A00F-E93A-43D1-8329-8061040E234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xmlns="" id="{557447E0-42B0-43AD-890E-90FAF9FFE4D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xmlns="" id="{8F8E9F89-11DD-437E-BB20-FBDBF97F9B8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xmlns="" id="{427659AD-B4DF-4E76-8AC6-D1207FBA4F3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xmlns="" id="{0EA22A3D-D265-4A6A-B4B9-8BEC22FAE50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114935</xdr:rowOff>
    </xdr:from>
    <xdr:to>
      <xdr:col>81</xdr:col>
      <xdr:colOff>101600</xdr:colOff>
      <xdr:row>37</xdr:row>
      <xdr:rowOff>45085</xdr:rowOff>
    </xdr:to>
    <xdr:sp macro="" textlink="">
      <xdr:nvSpPr>
        <xdr:cNvPr id="510" name="楕円 509">
          <a:extLst>
            <a:ext uri="{FF2B5EF4-FFF2-40B4-BE49-F238E27FC236}">
              <a16:creationId xmlns:a16="http://schemas.microsoft.com/office/drawing/2014/main" xmlns="" id="{8D34ABFB-88E9-49D0-BD08-F57B380B0194}"/>
            </a:ext>
          </a:extLst>
        </xdr:cNvPr>
        <xdr:cNvSpPr/>
      </xdr:nvSpPr>
      <xdr:spPr>
        <a:xfrm>
          <a:off x="15430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43832</xdr:rowOff>
    </xdr:from>
    <xdr:ext cx="405111" cy="259045"/>
    <xdr:sp macro="" textlink="">
      <xdr:nvSpPr>
        <xdr:cNvPr id="511" name="n_1aveValue【一般廃棄物処理施設】&#10;有形固定資産減価償却率">
          <a:extLst>
            <a:ext uri="{FF2B5EF4-FFF2-40B4-BE49-F238E27FC236}">
              <a16:creationId xmlns:a16="http://schemas.microsoft.com/office/drawing/2014/main" xmlns="" id="{940E4122-9403-423D-AD1C-DC8EBFBB436D}"/>
            </a:ext>
          </a:extLst>
        </xdr:cNvPr>
        <xdr:cNvSpPr txBox="1"/>
      </xdr:nvSpPr>
      <xdr:spPr>
        <a:xfrm>
          <a:off x="15266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71137</xdr:rowOff>
    </xdr:from>
    <xdr:ext cx="405111" cy="259045"/>
    <xdr:sp macro="" textlink="">
      <xdr:nvSpPr>
        <xdr:cNvPr id="512" name="n_2aveValue【一般廃棄物処理施設】&#10;有形固定資産減価償却率">
          <a:extLst>
            <a:ext uri="{FF2B5EF4-FFF2-40B4-BE49-F238E27FC236}">
              <a16:creationId xmlns:a16="http://schemas.microsoft.com/office/drawing/2014/main" xmlns="" id="{3C1D0C17-0042-4A29-928E-59C6587EA3A9}"/>
            </a:ext>
          </a:extLst>
        </xdr:cNvPr>
        <xdr:cNvSpPr txBox="1"/>
      </xdr:nvSpPr>
      <xdr:spPr>
        <a:xfrm>
          <a:off x="14389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6367</xdr:rowOff>
    </xdr:from>
    <xdr:ext cx="405111" cy="259045"/>
    <xdr:sp macro="" textlink="">
      <xdr:nvSpPr>
        <xdr:cNvPr id="513" name="n_3aveValue【一般廃棄物処理施設】&#10;有形固定資産減価償却率">
          <a:extLst>
            <a:ext uri="{FF2B5EF4-FFF2-40B4-BE49-F238E27FC236}">
              <a16:creationId xmlns:a16="http://schemas.microsoft.com/office/drawing/2014/main" xmlns="" id="{44FF92BF-E0D7-46E2-BD49-2F7BFC7C1426}"/>
            </a:ext>
          </a:extLst>
        </xdr:cNvPr>
        <xdr:cNvSpPr txBox="1"/>
      </xdr:nvSpPr>
      <xdr:spPr>
        <a:xfrm>
          <a:off x="13500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105427</xdr:rowOff>
    </xdr:from>
    <xdr:ext cx="405111" cy="259045"/>
    <xdr:sp macro="" textlink="">
      <xdr:nvSpPr>
        <xdr:cNvPr id="514" name="n_4aveValue【一般廃棄物処理施設】&#10;有形固定資産減価償却率">
          <a:extLst>
            <a:ext uri="{FF2B5EF4-FFF2-40B4-BE49-F238E27FC236}">
              <a16:creationId xmlns:a16="http://schemas.microsoft.com/office/drawing/2014/main" xmlns="" id="{7FCE37ED-B534-438D-9A06-4CB27B7E9536}"/>
            </a:ext>
          </a:extLst>
        </xdr:cNvPr>
        <xdr:cNvSpPr txBox="1"/>
      </xdr:nvSpPr>
      <xdr:spPr>
        <a:xfrm>
          <a:off x="12611744" y="644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61612</xdr:rowOff>
    </xdr:from>
    <xdr:ext cx="405111" cy="259045"/>
    <xdr:sp macro="" textlink="">
      <xdr:nvSpPr>
        <xdr:cNvPr id="515" name="n_1mainValue【一般廃棄物処理施設】&#10;有形固定資産減価償却率">
          <a:extLst>
            <a:ext uri="{FF2B5EF4-FFF2-40B4-BE49-F238E27FC236}">
              <a16:creationId xmlns:a16="http://schemas.microsoft.com/office/drawing/2014/main" xmlns="" id="{A7536DF3-02F7-4BA3-AE40-536806BC212A}"/>
            </a:ext>
          </a:extLst>
        </xdr:cNvPr>
        <xdr:cNvSpPr txBox="1"/>
      </xdr:nvSpPr>
      <xdr:spPr>
        <a:xfrm>
          <a:off x="152660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6" name="正方形/長方形 515">
          <a:extLst>
            <a:ext uri="{FF2B5EF4-FFF2-40B4-BE49-F238E27FC236}">
              <a16:creationId xmlns:a16="http://schemas.microsoft.com/office/drawing/2014/main" xmlns="" id="{EF28AE67-97E8-4294-BE1C-18085637FDB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7" name="正方形/長方形 516">
          <a:extLst>
            <a:ext uri="{FF2B5EF4-FFF2-40B4-BE49-F238E27FC236}">
              <a16:creationId xmlns:a16="http://schemas.microsoft.com/office/drawing/2014/main" xmlns="" id="{36A28BD7-E13A-44EF-B973-9B88EACB9FA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8" name="正方形/長方形 517">
          <a:extLst>
            <a:ext uri="{FF2B5EF4-FFF2-40B4-BE49-F238E27FC236}">
              <a16:creationId xmlns:a16="http://schemas.microsoft.com/office/drawing/2014/main" xmlns="" id="{7165E22C-10F9-40F8-AE97-75EEDCAADDA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9" name="正方形/長方形 518">
          <a:extLst>
            <a:ext uri="{FF2B5EF4-FFF2-40B4-BE49-F238E27FC236}">
              <a16:creationId xmlns:a16="http://schemas.microsoft.com/office/drawing/2014/main" xmlns="" id="{11BA5C18-96A5-4B1F-B2D6-F5E34C5B8E6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0" name="正方形/長方形 519">
          <a:extLst>
            <a:ext uri="{FF2B5EF4-FFF2-40B4-BE49-F238E27FC236}">
              <a16:creationId xmlns:a16="http://schemas.microsoft.com/office/drawing/2014/main" xmlns="" id="{B3316FC6-6936-4AC4-817E-E1A2657AB71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1" name="正方形/長方形 520">
          <a:extLst>
            <a:ext uri="{FF2B5EF4-FFF2-40B4-BE49-F238E27FC236}">
              <a16:creationId xmlns:a16="http://schemas.microsoft.com/office/drawing/2014/main" xmlns="" id="{3CF0B140-F6A1-4B80-8A54-C3DD0FEB981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2" name="正方形/長方形 521">
          <a:extLst>
            <a:ext uri="{FF2B5EF4-FFF2-40B4-BE49-F238E27FC236}">
              <a16:creationId xmlns:a16="http://schemas.microsoft.com/office/drawing/2014/main" xmlns="" id="{3B595B24-55EB-4BC9-B70F-9AB40C98013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3" name="正方形/長方形 522">
          <a:extLst>
            <a:ext uri="{FF2B5EF4-FFF2-40B4-BE49-F238E27FC236}">
              <a16:creationId xmlns:a16="http://schemas.microsoft.com/office/drawing/2014/main" xmlns="" id="{26E5F92E-24AF-4E84-8BF5-5818823863A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4" name="テキスト ボックス 523">
          <a:extLst>
            <a:ext uri="{FF2B5EF4-FFF2-40B4-BE49-F238E27FC236}">
              <a16:creationId xmlns:a16="http://schemas.microsoft.com/office/drawing/2014/main" xmlns="" id="{CEC8A977-1A35-44E9-BD88-14D240E2159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5" name="直線コネクタ 524">
          <a:extLst>
            <a:ext uri="{FF2B5EF4-FFF2-40B4-BE49-F238E27FC236}">
              <a16:creationId xmlns:a16="http://schemas.microsoft.com/office/drawing/2014/main" xmlns="" id="{A613163B-3584-4C8A-842A-78D57FBA23C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6" name="直線コネクタ 525">
          <a:extLst>
            <a:ext uri="{FF2B5EF4-FFF2-40B4-BE49-F238E27FC236}">
              <a16:creationId xmlns:a16="http://schemas.microsoft.com/office/drawing/2014/main" xmlns="" id="{46E0C6F0-8408-41BD-BAC1-25D9E6428225}"/>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7" name="テキスト ボックス 526">
          <a:extLst>
            <a:ext uri="{FF2B5EF4-FFF2-40B4-BE49-F238E27FC236}">
              <a16:creationId xmlns:a16="http://schemas.microsoft.com/office/drawing/2014/main" xmlns="" id="{88FDC942-6C0B-4A43-8C11-6C8AE6FFE377}"/>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8" name="直線コネクタ 527">
          <a:extLst>
            <a:ext uri="{FF2B5EF4-FFF2-40B4-BE49-F238E27FC236}">
              <a16:creationId xmlns:a16="http://schemas.microsoft.com/office/drawing/2014/main" xmlns="" id="{07A7425C-D062-4ED7-8733-F66C573B13D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29" name="テキスト ボックス 528">
          <a:extLst>
            <a:ext uri="{FF2B5EF4-FFF2-40B4-BE49-F238E27FC236}">
              <a16:creationId xmlns:a16="http://schemas.microsoft.com/office/drawing/2014/main" xmlns="" id="{4BF45D49-A582-4942-A2CE-C90261F10BD4}"/>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0" name="直線コネクタ 529">
          <a:extLst>
            <a:ext uri="{FF2B5EF4-FFF2-40B4-BE49-F238E27FC236}">
              <a16:creationId xmlns:a16="http://schemas.microsoft.com/office/drawing/2014/main" xmlns="" id="{3A1FC0D6-8CAA-413B-97C7-4488C45F43C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1" name="テキスト ボックス 530">
          <a:extLst>
            <a:ext uri="{FF2B5EF4-FFF2-40B4-BE49-F238E27FC236}">
              <a16:creationId xmlns:a16="http://schemas.microsoft.com/office/drawing/2014/main" xmlns="" id="{EEF3902B-67E7-494B-801A-9D0460F83276}"/>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2" name="直線コネクタ 531">
          <a:extLst>
            <a:ext uri="{FF2B5EF4-FFF2-40B4-BE49-F238E27FC236}">
              <a16:creationId xmlns:a16="http://schemas.microsoft.com/office/drawing/2014/main" xmlns="" id="{4255A515-A13A-4D55-BAD6-D9D7C9F6F329}"/>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3" name="テキスト ボックス 532">
          <a:extLst>
            <a:ext uri="{FF2B5EF4-FFF2-40B4-BE49-F238E27FC236}">
              <a16:creationId xmlns:a16="http://schemas.microsoft.com/office/drawing/2014/main" xmlns="" id="{B26A6D8D-7E42-42AF-A1F9-7E8CB050C20B}"/>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4" name="直線コネクタ 533">
          <a:extLst>
            <a:ext uri="{FF2B5EF4-FFF2-40B4-BE49-F238E27FC236}">
              <a16:creationId xmlns:a16="http://schemas.microsoft.com/office/drawing/2014/main" xmlns="" id="{8A774A6B-670E-452B-8614-93D32D27758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5" name="テキスト ボックス 534">
          <a:extLst>
            <a:ext uri="{FF2B5EF4-FFF2-40B4-BE49-F238E27FC236}">
              <a16:creationId xmlns:a16="http://schemas.microsoft.com/office/drawing/2014/main" xmlns="" id="{4BEDD337-2A43-48B1-B7ED-710D32517B91}"/>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6" name="直線コネクタ 535">
          <a:extLst>
            <a:ext uri="{FF2B5EF4-FFF2-40B4-BE49-F238E27FC236}">
              <a16:creationId xmlns:a16="http://schemas.microsoft.com/office/drawing/2014/main" xmlns="" id="{EF31EA4E-0694-4171-AC29-27D1E5EB270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7" name="テキスト ボックス 536">
          <a:extLst>
            <a:ext uri="{FF2B5EF4-FFF2-40B4-BE49-F238E27FC236}">
              <a16:creationId xmlns:a16="http://schemas.microsoft.com/office/drawing/2014/main" xmlns="" id="{B4BCFB18-9BA8-4F9B-8E99-D97DF536B42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8" name="【一般廃棄物処理施設】&#10;一人当たり有形固定資産（償却資産）額グラフ枠">
          <a:extLst>
            <a:ext uri="{FF2B5EF4-FFF2-40B4-BE49-F238E27FC236}">
              <a16:creationId xmlns:a16="http://schemas.microsoft.com/office/drawing/2014/main" xmlns="" id="{153DF727-6394-47BE-95D0-59FFE6C9C53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150823</xdr:rowOff>
    </xdr:from>
    <xdr:to>
      <xdr:col>116</xdr:col>
      <xdr:colOff>62864</xdr:colOff>
      <xdr:row>42</xdr:row>
      <xdr:rowOff>28354</xdr:rowOff>
    </xdr:to>
    <xdr:cxnSp macro="">
      <xdr:nvCxnSpPr>
        <xdr:cNvPr id="539" name="直線コネクタ 538">
          <a:extLst>
            <a:ext uri="{FF2B5EF4-FFF2-40B4-BE49-F238E27FC236}">
              <a16:creationId xmlns:a16="http://schemas.microsoft.com/office/drawing/2014/main" xmlns="" id="{0E56640E-B9B2-4C6A-8816-854F98A764D6}"/>
            </a:ext>
          </a:extLst>
        </xdr:cNvPr>
        <xdr:cNvCxnSpPr/>
      </xdr:nvCxnSpPr>
      <xdr:spPr>
        <a:xfrm flipV="1">
          <a:off x="22160864" y="5808673"/>
          <a:ext cx="0" cy="1420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32181</xdr:rowOff>
    </xdr:from>
    <xdr:ext cx="469744" cy="259045"/>
    <xdr:sp macro="" textlink="">
      <xdr:nvSpPr>
        <xdr:cNvPr id="540" name="【一般廃棄物処理施設】&#10;一人当たり有形固定資産（償却資産）額最小値テキスト">
          <a:extLst>
            <a:ext uri="{FF2B5EF4-FFF2-40B4-BE49-F238E27FC236}">
              <a16:creationId xmlns:a16="http://schemas.microsoft.com/office/drawing/2014/main" xmlns="" id="{ACD73AF9-2344-40D0-BB4E-B519001A7A84}"/>
            </a:ext>
          </a:extLst>
        </xdr:cNvPr>
        <xdr:cNvSpPr txBox="1"/>
      </xdr:nvSpPr>
      <xdr:spPr>
        <a:xfrm>
          <a:off x="22199600" y="723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28354</xdr:rowOff>
    </xdr:from>
    <xdr:to>
      <xdr:col>116</xdr:col>
      <xdr:colOff>152400</xdr:colOff>
      <xdr:row>42</xdr:row>
      <xdr:rowOff>28354</xdr:rowOff>
    </xdr:to>
    <xdr:cxnSp macro="">
      <xdr:nvCxnSpPr>
        <xdr:cNvPr id="541" name="直線コネクタ 540">
          <a:extLst>
            <a:ext uri="{FF2B5EF4-FFF2-40B4-BE49-F238E27FC236}">
              <a16:creationId xmlns:a16="http://schemas.microsoft.com/office/drawing/2014/main" xmlns="" id="{610F6F9D-0C1E-46EF-87C5-B76B97920E54}"/>
            </a:ext>
          </a:extLst>
        </xdr:cNvPr>
        <xdr:cNvCxnSpPr/>
      </xdr:nvCxnSpPr>
      <xdr:spPr>
        <a:xfrm>
          <a:off x="22072600" y="722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97500</xdr:rowOff>
    </xdr:from>
    <xdr:ext cx="599010" cy="259045"/>
    <xdr:sp macro="" textlink="">
      <xdr:nvSpPr>
        <xdr:cNvPr id="542" name="【一般廃棄物処理施設】&#10;一人当たり有形固定資産（償却資産）額最大値テキスト">
          <a:extLst>
            <a:ext uri="{FF2B5EF4-FFF2-40B4-BE49-F238E27FC236}">
              <a16:creationId xmlns:a16="http://schemas.microsoft.com/office/drawing/2014/main" xmlns="" id="{A3FE899F-9180-4309-92DE-8DCEAB374D3B}"/>
            </a:ext>
          </a:extLst>
        </xdr:cNvPr>
        <xdr:cNvSpPr txBox="1"/>
      </xdr:nvSpPr>
      <xdr:spPr>
        <a:xfrm>
          <a:off x="22199600" y="558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150823</xdr:rowOff>
    </xdr:from>
    <xdr:to>
      <xdr:col>116</xdr:col>
      <xdr:colOff>152400</xdr:colOff>
      <xdr:row>33</xdr:row>
      <xdr:rowOff>150823</xdr:rowOff>
    </xdr:to>
    <xdr:cxnSp macro="">
      <xdr:nvCxnSpPr>
        <xdr:cNvPr id="543" name="直線コネクタ 542">
          <a:extLst>
            <a:ext uri="{FF2B5EF4-FFF2-40B4-BE49-F238E27FC236}">
              <a16:creationId xmlns:a16="http://schemas.microsoft.com/office/drawing/2014/main" xmlns="" id="{DB43F79F-CDBD-44A9-BDAD-19B5EBD09988}"/>
            </a:ext>
          </a:extLst>
        </xdr:cNvPr>
        <xdr:cNvCxnSpPr/>
      </xdr:nvCxnSpPr>
      <xdr:spPr>
        <a:xfrm>
          <a:off x="22072600" y="580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42460</xdr:rowOff>
    </xdr:from>
    <xdr:ext cx="599010" cy="259045"/>
    <xdr:sp macro="" textlink="">
      <xdr:nvSpPr>
        <xdr:cNvPr id="544" name="【一般廃棄物処理施設】&#10;一人当たり有形固定資産（償却資産）額平均値テキスト">
          <a:extLst>
            <a:ext uri="{FF2B5EF4-FFF2-40B4-BE49-F238E27FC236}">
              <a16:creationId xmlns:a16="http://schemas.microsoft.com/office/drawing/2014/main" xmlns="" id="{DCFEFF1A-6D1F-4D82-99D2-F721939355AA}"/>
            </a:ext>
          </a:extLst>
        </xdr:cNvPr>
        <xdr:cNvSpPr txBox="1"/>
      </xdr:nvSpPr>
      <xdr:spPr>
        <a:xfrm>
          <a:off x="22199600" y="67290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64033</xdr:rowOff>
    </xdr:from>
    <xdr:to>
      <xdr:col>116</xdr:col>
      <xdr:colOff>114300</xdr:colOff>
      <xdr:row>39</xdr:row>
      <xdr:rowOff>165633</xdr:rowOff>
    </xdr:to>
    <xdr:sp macro="" textlink="">
      <xdr:nvSpPr>
        <xdr:cNvPr id="545" name="フローチャート: 判断 544">
          <a:extLst>
            <a:ext uri="{FF2B5EF4-FFF2-40B4-BE49-F238E27FC236}">
              <a16:creationId xmlns:a16="http://schemas.microsoft.com/office/drawing/2014/main" xmlns="" id="{29086BC4-229A-4FB7-BC5F-75F4EF65E604}"/>
            </a:ext>
          </a:extLst>
        </xdr:cNvPr>
        <xdr:cNvSpPr/>
      </xdr:nvSpPr>
      <xdr:spPr>
        <a:xfrm>
          <a:off x="22110700" y="675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92208</xdr:rowOff>
    </xdr:from>
    <xdr:to>
      <xdr:col>112</xdr:col>
      <xdr:colOff>38100</xdr:colOff>
      <xdr:row>40</xdr:row>
      <xdr:rowOff>22358</xdr:rowOff>
    </xdr:to>
    <xdr:sp macro="" textlink="">
      <xdr:nvSpPr>
        <xdr:cNvPr id="546" name="フローチャート: 判断 545">
          <a:extLst>
            <a:ext uri="{FF2B5EF4-FFF2-40B4-BE49-F238E27FC236}">
              <a16:creationId xmlns:a16="http://schemas.microsoft.com/office/drawing/2014/main" xmlns="" id="{6D1EF85B-1C23-4D6A-8F5F-CEDA8E948844}"/>
            </a:ext>
          </a:extLst>
        </xdr:cNvPr>
        <xdr:cNvSpPr/>
      </xdr:nvSpPr>
      <xdr:spPr>
        <a:xfrm>
          <a:off x="21272500" y="677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127169</xdr:rowOff>
    </xdr:from>
    <xdr:to>
      <xdr:col>107</xdr:col>
      <xdr:colOff>101600</xdr:colOff>
      <xdr:row>40</xdr:row>
      <xdr:rowOff>57319</xdr:rowOff>
    </xdr:to>
    <xdr:sp macro="" textlink="">
      <xdr:nvSpPr>
        <xdr:cNvPr id="547" name="フローチャート: 判断 546">
          <a:extLst>
            <a:ext uri="{FF2B5EF4-FFF2-40B4-BE49-F238E27FC236}">
              <a16:creationId xmlns:a16="http://schemas.microsoft.com/office/drawing/2014/main" xmlns="" id="{2A7B708D-2989-48E4-9DA8-03FA86F5098D}"/>
            </a:ext>
          </a:extLst>
        </xdr:cNvPr>
        <xdr:cNvSpPr/>
      </xdr:nvSpPr>
      <xdr:spPr>
        <a:xfrm>
          <a:off x="20383500" y="681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99112</xdr:rowOff>
    </xdr:from>
    <xdr:to>
      <xdr:col>102</xdr:col>
      <xdr:colOff>165100</xdr:colOff>
      <xdr:row>40</xdr:row>
      <xdr:rowOff>29262</xdr:rowOff>
    </xdr:to>
    <xdr:sp macro="" textlink="">
      <xdr:nvSpPr>
        <xdr:cNvPr id="548" name="フローチャート: 判断 547">
          <a:extLst>
            <a:ext uri="{FF2B5EF4-FFF2-40B4-BE49-F238E27FC236}">
              <a16:creationId xmlns:a16="http://schemas.microsoft.com/office/drawing/2014/main" xmlns="" id="{315982FA-FF82-47B3-B9CC-401F5486B6DA}"/>
            </a:ext>
          </a:extLst>
        </xdr:cNvPr>
        <xdr:cNvSpPr/>
      </xdr:nvSpPr>
      <xdr:spPr>
        <a:xfrm>
          <a:off x="19494500" y="67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15269</xdr:rowOff>
    </xdr:from>
    <xdr:to>
      <xdr:col>98</xdr:col>
      <xdr:colOff>38100</xdr:colOff>
      <xdr:row>40</xdr:row>
      <xdr:rowOff>116869</xdr:rowOff>
    </xdr:to>
    <xdr:sp macro="" textlink="">
      <xdr:nvSpPr>
        <xdr:cNvPr id="549" name="フローチャート: 判断 548">
          <a:extLst>
            <a:ext uri="{FF2B5EF4-FFF2-40B4-BE49-F238E27FC236}">
              <a16:creationId xmlns:a16="http://schemas.microsoft.com/office/drawing/2014/main" xmlns="" id="{87D058E8-5DC0-4152-9B1F-07E6A852C5F2}"/>
            </a:ext>
          </a:extLst>
        </xdr:cNvPr>
        <xdr:cNvSpPr/>
      </xdr:nvSpPr>
      <xdr:spPr>
        <a:xfrm>
          <a:off x="1860550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0" name="テキスト ボックス 549">
          <a:extLst>
            <a:ext uri="{FF2B5EF4-FFF2-40B4-BE49-F238E27FC236}">
              <a16:creationId xmlns:a16="http://schemas.microsoft.com/office/drawing/2014/main" xmlns="" id="{7220EA40-E074-42AD-8A1E-8393DCB908D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1" name="テキスト ボックス 550">
          <a:extLst>
            <a:ext uri="{FF2B5EF4-FFF2-40B4-BE49-F238E27FC236}">
              <a16:creationId xmlns:a16="http://schemas.microsoft.com/office/drawing/2014/main" xmlns="" id="{B5D40F08-D5A5-4BF1-B6A4-1C5ACBCB08D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xmlns="" id="{2AD81D63-0174-4862-A5FE-608B91E3950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xmlns="" id="{9B70A589-5DF8-4A99-81D2-45563876ECD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xmlns="" id="{B278861E-0FC6-41CD-A642-5525A65E24D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101558</xdr:rowOff>
    </xdr:from>
    <xdr:to>
      <xdr:col>112</xdr:col>
      <xdr:colOff>38100</xdr:colOff>
      <xdr:row>41</xdr:row>
      <xdr:rowOff>31708</xdr:rowOff>
    </xdr:to>
    <xdr:sp macro="" textlink="">
      <xdr:nvSpPr>
        <xdr:cNvPr id="555" name="楕円 554">
          <a:extLst>
            <a:ext uri="{FF2B5EF4-FFF2-40B4-BE49-F238E27FC236}">
              <a16:creationId xmlns:a16="http://schemas.microsoft.com/office/drawing/2014/main" xmlns="" id="{35884442-D834-4E3D-ADDD-6FA198A5A1DF}"/>
            </a:ext>
          </a:extLst>
        </xdr:cNvPr>
        <xdr:cNvSpPr/>
      </xdr:nvSpPr>
      <xdr:spPr>
        <a:xfrm>
          <a:off x="21272500" y="695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38885</xdr:rowOff>
    </xdr:from>
    <xdr:ext cx="599010" cy="259045"/>
    <xdr:sp macro="" textlink="">
      <xdr:nvSpPr>
        <xdr:cNvPr id="556" name="n_1aveValue【一般廃棄物処理施設】&#10;一人当たり有形固定資産（償却資産）額">
          <a:extLst>
            <a:ext uri="{FF2B5EF4-FFF2-40B4-BE49-F238E27FC236}">
              <a16:creationId xmlns:a16="http://schemas.microsoft.com/office/drawing/2014/main" xmlns="" id="{9D5B6953-4112-433E-8D49-2895CBF94C2A}"/>
            </a:ext>
          </a:extLst>
        </xdr:cNvPr>
        <xdr:cNvSpPr txBox="1"/>
      </xdr:nvSpPr>
      <xdr:spPr>
        <a:xfrm>
          <a:off x="21011095" y="655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73846</xdr:rowOff>
    </xdr:from>
    <xdr:ext cx="534377" cy="259045"/>
    <xdr:sp macro="" textlink="">
      <xdr:nvSpPr>
        <xdr:cNvPr id="557" name="n_2aveValue【一般廃棄物処理施設】&#10;一人当たり有形固定資産（償却資産）額">
          <a:extLst>
            <a:ext uri="{FF2B5EF4-FFF2-40B4-BE49-F238E27FC236}">
              <a16:creationId xmlns:a16="http://schemas.microsoft.com/office/drawing/2014/main" xmlns="" id="{D50AFF23-1CE2-4148-A52D-8223FDB911BD}"/>
            </a:ext>
          </a:extLst>
        </xdr:cNvPr>
        <xdr:cNvSpPr txBox="1"/>
      </xdr:nvSpPr>
      <xdr:spPr>
        <a:xfrm>
          <a:off x="20167111" y="658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45789</xdr:rowOff>
    </xdr:from>
    <xdr:ext cx="599010" cy="259045"/>
    <xdr:sp macro="" textlink="">
      <xdr:nvSpPr>
        <xdr:cNvPr id="558" name="n_3aveValue【一般廃棄物処理施設】&#10;一人当たり有形固定資産（償却資産）額">
          <a:extLst>
            <a:ext uri="{FF2B5EF4-FFF2-40B4-BE49-F238E27FC236}">
              <a16:creationId xmlns:a16="http://schemas.microsoft.com/office/drawing/2014/main" xmlns="" id="{FB5387BF-AA43-4BF9-B862-27DC1D16D6AB}"/>
            </a:ext>
          </a:extLst>
        </xdr:cNvPr>
        <xdr:cNvSpPr txBox="1"/>
      </xdr:nvSpPr>
      <xdr:spPr>
        <a:xfrm>
          <a:off x="19245795" y="656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133396</xdr:rowOff>
    </xdr:from>
    <xdr:ext cx="534377" cy="259045"/>
    <xdr:sp macro="" textlink="">
      <xdr:nvSpPr>
        <xdr:cNvPr id="559" name="n_4aveValue【一般廃棄物処理施設】&#10;一人当たり有形固定資産（償却資産）額">
          <a:extLst>
            <a:ext uri="{FF2B5EF4-FFF2-40B4-BE49-F238E27FC236}">
              <a16:creationId xmlns:a16="http://schemas.microsoft.com/office/drawing/2014/main" xmlns="" id="{4A2C4008-EC65-4DD5-92AA-587860EE9E03}"/>
            </a:ext>
          </a:extLst>
        </xdr:cNvPr>
        <xdr:cNvSpPr txBox="1"/>
      </xdr:nvSpPr>
      <xdr:spPr>
        <a:xfrm>
          <a:off x="18389111" y="66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22835</xdr:rowOff>
    </xdr:from>
    <xdr:ext cx="534377" cy="259045"/>
    <xdr:sp macro="" textlink="">
      <xdr:nvSpPr>
        <xdr:cNvPr id="560" name="n_1mainValue【一般廃棄物処理施設】&#10;一人当たり有形固定資産（償却資産）額">
          <a:extLst>
            <a:ext uri="{FF2B5EF4-FFF2-40B4-BE49-F238E27FC236}">
              <a16:creationId xmlns:a16="http://schemas.microsoft.com/office/drawing/2014/main" xmlns="" id="{DFCFC9D1-F799-4017-A0C8-E23F1E8D143E}"/>
            </a:ext>
          </a:extLst>
        </xdr:cNvPr>
        <xdr:cNvSpPr txBox="1"/>
      </xdr:nvSpPr>
      <xdr:spPr>
        <a:xfrm>
          <a:off x="21043411" y="705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1" name="正方形/長方形 560">
          <a:extLst>
            <a:ext uri="{FF2B5EF4-FFF2-40B4-BE49-F238E27FC236}">
              <a16:creationId xmlns:a16="http://schemas.microsoft.com/office/drawing/2014/main" xmlns="" id="{725049C7-D3E7-4379-830E-962F1498F6B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2" name="正方形/長方形 561">
          <a:extLst>
            <a:ext uri="{FF2B5EF4-FFF2-40B4-BE49-F238E27FC236}">
              <a16:creationId xmlns:a16="http://schemas.microsoft.com/office/drawing/2014/main" xmlns="" id="{5A313DD6-5499-4021-B23B-818AA110B03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3" name="正方形/長方形 562">
          <a:extLst>
            <a:ext uri="{FF2B5EF4-FFF2-40B4-BE49-F238E27FC236}">
              <a16:creationId xmlns:a16="http://schemas.microsoft.com/office/drawing/2014/main" xmlns="" id="{97D79658-DB74-498A-94B6-3C93E7E9D89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4" name="正方形/長方形 563">
          <a:extLst>
            <a:ext uri="{FF2B5EF4-FFF2-40B4-BE49-F238E27FC236}">
              <a16:creationId xmlns:a16="http://schemas.microsoft.com/office/drawing/2014/main" xmlns="" id="{2A4AB63E-4216-452B-B8E2-1058C822D9F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5" name="正方形/長方形 564">
          <a:extLst>
            <a:ext uri="{FF2B5EF4-FFF2-40B4-BE49-F238E27FC236}">
              <a16:creationId xmlns:a16="http://schemas.microsoft.com/office/drawing/2014/main" xmlns="" id="{54249D5F-E140-44ED-85EE-B8FF5D00768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6" name="正方形/長方形 565">
          <a:extLst>
            <a:ext uri="{FF2B5EF4-FFF2-40B4-BE49-F238E27FC236}">
              <a16:creationId xmlns:a16="http://schemas.microsoft.com/office/drawing/2014/main" xmlns="" id="{0C7E44AD-BDF2-4EB2-A7EE-8CD492A05CC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7" name="正方形/長方形 566">
          <a:extLst>
            <a:ext uri="{FF2B5EF4-FFF2-40B4-BE49-F238E27FC236}">
              <a16:creationId xmlns:a16="http://schemas.microsoft.com/office/drawing/2014/main" xmlns="" id="{629A18FA-8031-4504-B20F-41D4520A02A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8" name="正方形/長方形 567">
          <a:extLst>
            <a:ext uri="{FF2B5EF4-FFF2-40B4-BE49-F238E27FC236}">
              <a16:creationId xmlns:a16="http://schemas.microsoft.com/office/drawing/2014/main" xmlns="" id="{7575254C-0A9C-45B7-BE93-3FEC1B722052}"/>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xmlns="" id="{DB34E895-72D2-4A58-A79E-24A608AC996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xmlns="" id="{903F2B52-0454-40D6-8AE7-159F817B54F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xmlns="" id="{BA7B7415-ABD8-416E-9921-01C10C36A80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xmlns="" id="{1892E8A8-EFDD-4938-BFAA-F8DCB8B1F4B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xmlns="" id="{A5405F27-1B78-4C32-8C4C-76AA6A8AA68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xmlns="" id="{3DCBD4D3-A594-447F-A992-BF6F9B546C7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xmlns="" id="{73610CFB-93A1-4294-A8A7-8C54341D62B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xmlns="" id="{489B3C7F-9A87-4A35-83CF-CABB1473D7BE}"/>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a:extLst>
            <a:ext uri="{FF2B5EF4-FFF2-40B4-BE49-F238E27FC236}">
              <a16:creationId xmlns:a16="http://schemas.microsoft.com/office/drawing/2014/main" xmlns="" id="{D84C8993-A607-4A3A-82C2-E77A67300FD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a:extLst>
            <a:ext uri="{FF2B5EF4-FFF2-40B4-BE49-F238E27FC236}">
              <a16:creationId xmlns:a16="http://schemas.microsoft.com/office/drawing/2014/main" xmlns="" id="{2686F8F4-20B2-46DF-9BFA-F34241FAA81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a:extLst>
            <a:ext uri="{FF2B5EF4-FFF2-40B4-BE49-F238E27FC236}">
              <a16:creationId xmlns:a16="http://schemas.microsoft.com/office/drawing/2014/main" xmlns="" id="{B35AEC42-B35E-4D35-9FA7-6A5DFAA73DF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a:extLst>
            <a:ext uri="{FF2B5EF4-FFF2-40B4-BE49-F238E27FC236}">
              <a16:creationId xmlns:a16="http://schemas.microsoft.com/office/drawing/2014/main" xmlns="" id="{CC681414-7FF4-44C9-83B0-FDBB97AA3AB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a:extLst>
            <a:ext uri="{FF2B5EF4-FFF2-40B4-BE49-F238E27FC236}">
              <a16:creationId xmlns:a16="http://schemas.microsoft.com/office/drawing/2014/main" xmlns="" id="{38F39F67-9CA4-45F0-A2C1-D401345297B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a:extLst>
            <a:ext uri="{FF2B5EF4-FFF2-40B4-BE49-F238E27FC236}">
              <a16:creationId xmlns:a16="http://schemas.microsoft.com/office/drawing/2014/main" xmlns="" id="{1E5A2131-4656-4A06-BED4-5F7EF9CBE78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a:extLst>
            <a:ext uri="{FF2B5EF4-FFF2-40B4-BE49-F238E27FC236}">
              <a16:creationId xmlns:a16="http://schemas.microsoft.com/office/drawing/2014/main" xmlns="" id="{9675DAAA-B3D8-4ED1-844C-1B942C141F8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a:extLst>
            <a:ext uri="{FF2B5EF4-FFF2-40B4-BE49-F238E27FC236}">
              <a16:creationId xmlns:a16="http://schemas.microsoft.com/office/drawing/2014/main" xmlns="" id="{DFA7CF11-0069-47D1-AC1E-5B92CEA95D7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a:extLst>
            <a:ext uri="{FF2B5EF4-FFF2-40B4-BE49-F238E27FC236}">
              <a16:creationId xmlns:a16="http://schemas.microsoft.com/office/drawing/2014/main" xmlns="" id="{83582601-E0C8-4579-B933-3899C6DF7C1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a:extLst>
            <a:ext uri="{FF2B5EF4-FFF2-40B4-BE49-F238E27FC236}">
              <a16:creationId xmlns:a16="http://schemas.microsoft.com/office/drawing/2014/main" xmlns="" id="{8AE1D752-67EB-4FD4-918A-785E1EDC86B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7" name="テキスト ボックス 586">
          <a:extLst>
            <a:ext uri="{FF2B5EF4-FFF2-40B4-BE49-F238E27FC236}">
              <a16:creationId xmlns:a16="http://schemas.microsoft.com/office/drawing/2014/main" xmlns="" id="{A4CCB13D-6E44-4C9E-A6F9-321603A17C0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8" name="直線コネクタ 587">
          <a:extLst>
            <a:ext uri="{FF2B5EF4-FFF2-40B4-BE49-F238E27FC236}">
              <a16:creationId xmlns:a16="http://schemas.microsoft.com/office/drawing/2014/main" xmlns="" id="{288C75E2-A088-4681-BD74-87B72E9BF4B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89" name="テキスト ボックス 588">
          <a:extLst>
            <a:ext uri="{FF2B5EF4-FFF2-40B4-BE49-F238E27FC236}">
              <a16:creationId xmlns:a16="http://schemas.microsoft.com/office/drawing/2014/main" xmlns="" id="{DB91476C-BF49-48DA-8342-B47763D0F5F2}"/>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0" name="直線コネクタ 589">
          <a:extLst>
            <a:ext uri="{FF2B5EF4-FFF2-40B4-BE49-F238E27FC236}">
              <a16:creationId xmlns:a16="http://schemas.microsoft.com/office/drawing/2014/main" xmlns="" id="{EC014944-88E6-4FDB-9465-91C67034C85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1" name="テキスト ボックス 590">
          <a:extLst>
            <a:ext uri="{FF2B5EF4-FFF2-40B4-BE49-F238E27FC236}">
              <a16:creationId xmlns:a16="http://schemas.microsoft.com/office/drawing/2014/main" xmlns="" id="{50E9D1AE-D981-4C9B-898C-147DDF178C2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2" name="直線コネクタ 591">
          <a:extLst>
            <a:ext uri="{FF2B5EF4-FFF2-40B4-BE49-F238E27FC236}">
              <a16:creationId xmlns:a16="http://schemas.microsoft.com/office/drawing/2014/main" xmlns="" id="{44234C66-3FB9-49A8-B289-8FDBF15AFD5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3" name="テキスト ボックス 592">
          <a:extLst>
            <a:ext uri="{FF2B5EF4-FFF2-40B4-BE49-F238E27FC236}">
              <a16:creationId xmlns:a16="http://schemas.microsoft.com/office/drawing/2014/main" xmlns="" id="{CAF0A253-998A-4E2B-888F-432AEF95204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4" name="直線コネクタ 593">
          <a:extLst>
            <a:ext uri="{FF2B5EF4-FFF2-40B4-BE49-F238E27FC236}">
              <a16:creationId xmlns:a16="http://schemas.microsoft.com/office/drawing/2014/main" xmlns="" id="{C07E4982-BFF4-436F-BA42-842E4050AC7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5" name="テキスト ボックス 594">
          <a:extLst>
            <a:ext uri="{FF2B5EF4-FFF2-40B4-BE49-F238E27FC236}">
              <a16:creationId xmlns:a16="http://schemas.microsoft.com/office/drawing/2014/main" xmlns="" id="{F047D998-4DA8-4504-B337-BA43300EDDD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6" name="直線コネクタ 595">
          <a:extLst>
            <a:ext uri="{FF2B5EF4-FFF2-40B4-BE49-F238E27FC236}">
              <a16:creationId xmlns:a16="http://schemas.microsoft.com/office/drawing/2014/main" xmlns="" id="{59064A3C-8161-49BB-B92C-4AA7C5224B41}"/>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97" name="テキスト ボックス 596">
          <a:extLst>
            <a:ext uri="{FF2B5EF4-FFF2-40B4-BE49-F238E27FC236}">
              <a16:creationId xmlns:a16="http://schemas.microsoft.com/office/drawing/2014/main" xmlns="" id="{6FC2AABD-0778-44DD-856E-5011DCE8284A}"/>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8" name="直線コネクタ 597">
          <a:extLst>
            <a:ext uri="{FF2B5EF4-FFF2-40B4-BE49-F238E27FC236}">
              <a16:creationId xmlns:a16="http://schemas.microsoft.com/office/drawing/2014/main" xmlns="" id="{8A8C97DD-8EFD-43A4-A357-F80282E8C3F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99" name="テキスト ボックス 598">
          <a:extLst>
            <a:ext uri="{FF2B5EF4-FFF2-40B4-BE49-F238E27FC236}">
              <a16:creationId xmlns:a16="http://schemas.microsoft.com/office/drawing/2014/main" xmlns="" id="{6F13EF13-A8F5-481D-94C5-4A4788BA25DE}"/>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0" name="【消防施設】&#10;有形固定資産減価償却率グラフ枠">
          <a:extLst>
            <a:ext uri="{FF2B5EF4-FFF2-40B4-BE49-F238E27FC236}">
              <a16:creationId xmlns:a16="http://schemas.microsoft.com/office/drawing/2014/main" xmlns="" id="{394EF9FC-D769-439A-BC67-49813F8D659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85725</xdr:rowOff>
    </xdr:from>
    <xdr:to>
      <xdr:col>85</xdr:col>
      <xdr:colOff>126364</xdr:colOff>
      <xdr:row>85</xdr:row>
      <xdr:rowOff>163830</xdr:rowOff>
    </xdr:to>
    <xdr:cxnSp macro="">
      <xdr:nvCxnSpPr>
        <xdr:cNvPr id="601" name="直線コネクタ 600">
          <a:extLst>
            <a:ext uri="{FF2B5EF4-FFF2-40B4-BE49-F238E27FC236}">
              <a16:creationId xmlns:a16="http://schemas.microsoft.com/office/drawing/2014/main" xmlns="" id="{9900ADED-56B3-482B-AEE4-A2333F60791B}"/>
            </a:ext>
          </a:extLst>
        </xdr:cNvPr>
        <xdr:cNvCxnSpPr/>
      </xdr:nvCxnSpPr>
      <xdr:spPr>
        <a:xfrm flipV="1">
          <a:off x="16318864" y="1328737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602" name="【消防施設】&#10;有形固定資産減価償却率最小値テキスト">
          <a:extLst>
            <a:ext uri="{FF2B5EF4-FFF2-40B4-BE49-F238E27FC236}">
              <a16:creationId xmlns:a16="http://schemas.microsoft.com/office/drawing/2014/main" xmlns="" id="{F042DB9B-2434-43A8-9FFC-6D0D2F52EDA4}"/>
            </a:ext>
          </a:extLst>
        </xdr:cNvPr>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603" name="直線コネクタ 602">
          <a:extLst>
            <a:ext uri="{FF2B5EF4-FFF2-40B4-BE49-F238E27FC236}">
              <a16:creationId xmlns:a16="http://schemas.microsoft.com/office/drawing/2014/main" xmlns="" id="{B97679CA-BB4D-44A4-BEB9-4A4A81CA04C6}"/>
            </a:ext>
          </a:extLst>
        </xdr:cNvPr>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32402</xdr:rowOff>
    </xdr:from>
    <xdr:ext cx="405111" cy="259045"/>
    <xdr:sp macro="" textlink="">
      <xdr:nvSpPr>
        <xdr:cNvPr id="604" name="【消防施設】&#10;有形固定資産減価償却率最大値テキスト">
          <a:extLst>
            <a:ext uri="{FF2B5EF4-FFF2-40B4-BE49-F238E27FC236}">
              <a16:creationId xmlns:a16="http://schemas.microsoft.com/office/drawing/2014/main" xmlns="" id="{DC6D0CD1-BD32-4538-8730-AD77957BEA36}"/>
            </a:ext>
          </a:extLst>
        </xdr:cNvPr>
        <xdr:cNvSpPr txBox="1"/>
      </xdr:nvSpPr>
      <xdr:spPr>
        <a:xfrm>
          <a:off x="16357600" y="1306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85725</xdr:rowOff>
    </xdr:from>
    <xdr:to>
      <xdr:col>86</xdr:col>
      <xdr:colOff>25400</xdr:colOff>
      <xdr:row>77</xdr:row>
      <xdr:rowOff>85725</xdr:rowOff>
    </xdr:to>
    <xdr:cxnSp macro="">
      <xdr:nvCxnSpPr>
        <xdr:cNvPr id="605" name="直線コネクタ 604">
          <a:extLst>
            <a:ext uri="{FF2B5EF4-FFF2-40B4-BE49-F238E27FC236}">
              <a16:creationId xmlns:a16="http://schemas.microsoft.com/office/drawing/2014/main" xmlns="" id="{B30FAE6B-DFE0-4835-A2B1-ED5A42E5E268}"/>
            </a:ext>
          </a:extLst>
        </xdr:cNvPr>
        <xdr:cNvCxnSpPr/>
      </xdr:nvCxnSpPr>
      <xdr:spPr>
        <a:xfrm>
          <a:off x="16230600" y="1328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55897</xdr:rowOff>
    </xdr:from>
    <xdr:ext cx="405111" cy="259045"/>
    <xdr:sp macro="" textlink="">
      <xdr:nvSpPr>
        <xdr:cNvPr id="606" name="【消防施設】&#10;有形固定資産減価償却率平均値テキスト">
          <a:extLst>
            <a:ext uri="{FF2B5EF4-FFF2-40B4-BE49-F238E27FC236}">
              <a16:creationId xmlns:a16="http://schemas.microsoft.com/office/drawing/2014/main" xmlns="" id="{6642620D-C4F2-4ED6-8D4B-C1243C72D071}"/>
            </a:ext>
          </a:extLst>
        </xdr:cNvPr>
        <xdr:cNvSpPr txBox="1"/>
      </xdr:nvSpPr>
      <xdr:spPr>
        <a:xfrm>
          <a:off x="16357600" y="1411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607" name="フローチャート: 判断 606">
          <a:extLst>
            <a:ext uri="{FF2B5EF4-FFF2-40B4-BE49-F238E27FC236}">
              <a16:creationId xmlns:a16="http://schemas.microsoft.com/office/drawing/2014/main" xmlns="" id="{39366422-FF6D-447E-95F7-ABE9AADAA1A7}"/>
            </a:ext>
          </a:extLst>
        </xdr:cNvPr>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42545</xdr:rowOff>
    </xdr:from>
    <xdr:to>
      <xdr:col>81</xdr:col>
      <xdr:colOff>101600</xdr:colOff>
      <xdr:row>83</xdr:row>
      <xdr:rowOff>144145</xdr:rowOff>
    </xdr:to>
    <xdr:sp macro="" textlink="">
      <xdr:nvSpPr>
        <xdr:cNvPr id="608" name="フローチャート: 判断 607">
          <a:extLst>
            <a:ext uri="{FF2B5EF4-FFF2-40B4-BE49-F238E27FC236}">
              <a16:creationId xmlns:a16="http://schemas.microsoft.com/office/drawing/2014/main" xmlns="" id="{3C28CDF6-1BC8-4C4F-980C-177ED145AB05}"/>
            </a:ext>
          </a:extLst>
        </xdr:cNvPr>
        <xdr:cNvSpPr/>
      </xdr:nvSpPr>
      <xdr:spPr>
        <a:xfrm>
          <a:off x="15430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27305</xdr:rowOff>
    </xdr:from>
    <xdr:to>
      <xdr:col>76</xdr:col>
      <xdr:colOff>165100</xdr:colOff>
      <xdr:row>83</xdr:row>
      <xdr:rowOff>128905</xdr:rowOff>
    </xdr:to>
    <xdr:sp macro="" textlink="">
      <xdr:nvSpPr>
        <xdr:cNvPr id="609" name="フローチャート: 判断 608">
          <a:extLst>
            <a:ext uri="{FF2B5EF4-FFF2-40B4-BE49-F238E27FC236}">
              <a16:creationId xmlns:a16="http://schemas.microsoft.com/office/drawing/2014/main" xmlns="" id="{9C979661-4E54-413F-8142-2834022C42DB}"/>
            </a:ext>
          </a:extLst>
        </xdr:cNvPr>
        <xdr:cNvSpPr/>
      </xdr:nvSpPr>
      <xdr:spPr>
        <a:xfrm>
          <a:off x="145415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25400</xdr:rowOff>
    </xdr:from>
    <xdr:to>
      <xdr:col>72</xdr:col>
      <xdr:colOff>38100</xdr:colOff>
      <xdr:row>82</xdr:row>
      <xdr:rowOff>127000</xdr:rowOff>
    </xdr:to>
    <xdr:sp macro="" textlink="">
      <xdr:nvSpPr>
        <xdr:cNvPr id="610" name="フローチャート: 判断 609">
          <a:extLst>
            <a:ext uri="{FF2B5EF4-FFF2-40B4-BE49-F238E27FC236}">
              <a16:creationId xmlns:a16="http://schemas.microsoft.com/office/drawing/2014/main" xmlns="" id="{8CE27320-400B-4B61-9EC3-4BFEAC9D2731}"/>
            </a:ext>
          </a:extLst>
        </xdr:cNvPr>
        <xdr:cNvSpPr/>
      </xdr:nvSpPr>
      <xdr:spPr>
        <a:xfrm>
          <a:off x="13652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52070</xdr:rowOff>
    </xdr:from>
    <xdr:to>
      <xdr:col>67</xdr:col>
      <xdr:colOff>101600</xdr:colOff>
      <xdr:row>82</xdr:row>
      <xdr:rowOff>153670</xdr:rowOff>
    </xdr:to>
    <xdr:sp macro="" textlink="">
      <xdr:nvSpPr>
        <xdr:cNvPr id="611" name="フローチャート: 判断 610">
          <a:extLst>
            <a:ext uri="{FF2B5EF4-FFF2-40B4-BE49-F238E27FC236}">
              <a16:creationId xmlns:a16="http://schemas.microsoft.com/office/drawing/2014/main" xmlns="" id="{23EDD790-2473-43B5-B0B1-6F2DAD13BEA5}"/>
            </a:ext>
          </a:extLst>
        </xdr:cNvPr>
        <xdr:cNvSpPr/>
      </xdr:nvSpPr>
      <xdr:spPr>
        <a:xfrm>
          <a:off x="12763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xmlns="" id="{67164B2F-529A-4166-8D01-04D3DFB5B83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xmlns="" id="{969E0D12-A07F-4260-9F74-E53AB29F5AB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xmlns="" id="{38C76C41-87B3-4DF8-9771-EC5F8945498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xmlns="" id="{CFB7DE09-4037-4461-A560-92F497B74F7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xmlns="" id="{FCBB35B9-3EAA-49F7-AC9A-D4B97F3FDB4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40639</xdr:rowOff>
    </xdr:from>
    <xdr:to>
      <xdr:col>85</xdr:col>
      <xdr:colOff>177800</xdr:colOff>
      <xdr:row>85</xdr:row>
      <xdr:rowOff>142239</xdr:rowOff>
    </xdr:to>
    <xdr:sp macro="" textlink="">
      <xdr:nvSpPr>
        <xdr:cNvPr id="617" name="楕円 616">
          <a:extLst>
            <a:ext uri="{FF2B5EF4-FFF2-40B4-BE49-F238E27FC236}">
              <a16:creationId xmlns:a16="http://schemas.microsoft.com/office/drawing/2014/main" xmlns="" id="{BAF8F2BB-E153-4755-91FA-51B73A142ED1}"/>
            </a:ext>
          </a:extLst>
        </xdr:cNvPr>
        <xdr:cNvSpPr/>
      </xdr:nvSpPr>
      <xdr:spPr>
        <a:xfrm>
          <a:off x="162687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127016</xdr:rowOff>
    </xdr:from>
    <xdr:ext cx="405111" cy="259045"/>
    <xdr:sp macro="" textlink="">
      <xdr:nvSpPr>
        <xdr:cNvPr id="618" name="【消防施設】&#10;有形固定資産減価償却率該当値テキスト">
          <a:extLst>
            <a:ext uri="{FF2B5EF4-FFF2-40B4-BE49-F238E27FC236}">
              <a16:creationId xmlns:a16="http://schemas.microsoft.com/office/drawing/2014/main" xmlns="" id="{E5D635CB-A575-4364-8CA4-D73841A6C8F8}"/>
            </a:ext>
          </a:extLst>
        </xdr:cNvPr>
        <xdr:cNvSpPr txBox="1"/>
      </xdr:nvSpPr>
      <xdr:spPr>
        <a:xfrm>
          <a:off x="16357600" y="1452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61595</xdr:rowOff>
    </xdr:from>
    <xdr:to>
      <xdr:col>81</xdr:col>
      <xdr:colOff>101600</xdr:colOff>
      <xdr:row>79</xdr:row>
      <xdr:rowOff>163195</xdr:rowOff>
    </xdr:to>
    <xdr:sp macro="" textlink="">
      <xdr:nvSpPr>
        <xdr:cNvPr id="619" name="楕円 618">
          <a:extLst>
            <a:ext uri="{FF2B5EF4-FFF2-40B4-BE49-F238E27FC236}">
              <a16:creationId xmlns:a16="http://schemas.microsoft.com/office/drawing/2014/main" xmlns="" id="{6B4DF8BC-B759-490F-80B2-2469D553471D}"/>
            </a:ext>
          </a:extLst>
        </xdr:cNvPr>
        <xdr:cNvSpPr/>
      </xdr:nvSpPr>
      <xdr:spPr>
        <a:xfrm>
          <a:off x="154305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112395</xdr:rowOff>
    </xdr:from>
    <xdr:to>
      <xdr:col>85</xdr:col>
      <xdr:colOff>127000</xdr:colOff>
      <xdr:row>85</xdr:row>
      <xdr:rowOff>91439</xdr:rowOff>
    </xdr:to>
    <xdr:cxnSp macro="">
      <xdr:nvCxnSpPr>
        <xdr:cNvPr id="620" name="直線コネクタ 619">
          <a:extLst>
            <a:ext uri="{FF2B5EF4-FFF2-40B4-BE49-F238E27FC236}">
              <a16:creationId xmlns:a16="http://schemas.microsoft.com/office/drawing/2014/main" xmlns="" id="{DD411D8B-7A7F-462B-BA70-39FF360DBA9D}"/>
            </a:ext>
          </a:extLst>
        </xdr:cNvPr>
        <xdr:cNvCxnSpPr/>
      </xdr:nvCxnSpPr>
      <xdr:spPr>
        <a:xfrm>
          <a:off x="15481300" y="13656945"/>
          <a:ext cx="838200" cy="100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132080</xdr:rowOff>
    </xdr:from>
    <xdr:to>
      <xdr:col>76</xdr:col>
      <xdr:colOff>165100</xdr:colOff>
      <xdr:row>86</xdr:row>
      <xdr:rowOff>62230</xdr:rowOff>
    </xdr:to>
    <xdr:sp macro="" textlink="">
      <xdr:nvSpPr>
        <xdr:cNvPr id="621" name="楕円 620">
          <a:extLst>
            <a:ext uri="{FF2B5EF4-FFF2-40B4-BE49-F238E27FC236}">
              <a16:creationId xmlns:a16="http://schemas.microsoft.com/office/drawing/2014/main" xmlns="" id="{FEAF8E89-DAF6-4579-B11C-50B17D60328D}"/>
            </a:ext>
          </a:extLst>
        </xdr:cNvPr>
        <xdr:cNvSpPr/>
      </xdr:nvSpPr>
      <xdr:spPr>
        <a:xfrm>
          <a:off x="14541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112395</xdr:rowOff>
    </xdr:from>
    <xdr:to>
      <xdr:col>81</xdr:col>
      <xdr:colOff>50800</xdr:colOff>
      <xdr:row>86</xdr:row>
      <xdr:rowOff>11430</xdr:rowOff>
    </xdr:to>
    <xdr:cxnSp macro="">
      <xdr:nvCxnSpPr>
        <xdr:cNvPr id="622" name="直線コネクタ 621">
          <a:extLst>
            <a:ext uri="{FF2B5EF4-FFF2-40B4-BE49-F238E27FC236}">
              <a16:creationId xmlns:a16="http://schemas.microsoft.com/office/drawing/2014/main" xmlns="" id="{32A9882B-058F-4570-B895-57B3B753ECC9}"/>
            </a:ext>
          </a:extLst>
        </xdr:cNvPr>
        <xdr:cNvCxnSpPr/>
      </xdr:nvCxnSpPr>
      <xdr:spPr>
        <a:xfrm flipV="1">
          <a:off x="14592300" y="13656945"/>
          <a:ext cx="889000" cy="109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10161</xdr:rowOff>
    </xdr:from>
    <xdr:to>
      <xdr:col>72</xdr:col>
      <xdr:colOff>38100</xdr:colOff>
      <xdr:row>86</xdr:row>
      <xdr:rowOff>111761</xdr:rowOff>
    </xdr:to>
    <xdr:sp macro="" textlink="">
      <xdr:nvSpPr>
        <xdr:cNvPr id="623" name="楕円 622">
          <a:extLst>
            <a:ext uri="{FF2B5EF4-FFF2-40B4-BE49-F238E27FC236}">
              <a16:creationId xmlns:a16="http://schemas.microsoft.com/office/drawing/2014/main" xmlns="" id="{9BABD270-0CE7-423F-A5F9-8DA230C76728}"/>
            </a:ext>
          </a:extLst>
        </xdr:cNvPr>
        <xdr:cNvSpPr/>
      </xdr:nvSpPr>
      <xdr:spPr>
        <a:xfrm>
          <a:off x="13652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xdr:rowOff>
    </xdr:from>
    <xdr:to>
      <xdr:col>76</xdr:col>
      <xdr:colOff>114300</xdr:colOff>
      <xdr:row>86</xdr:row>
      <xdr:rowOff>60961</xdr:rowOff>
    </xdr:to>
    <xdr:cxnSp macro="">
      <xdr:nvCxnSpPr>
        <xdr:cNvPr id="624" name="直線コネクタ 623">
          <a:extLst>
            <a:ext uri="{FF2B5EF4-FFF2-40B4-BE49-F238E27FC236}">
              <a16:creationId xmlns:a16="http://schemas.microsoft.com/office/drawing/2014/main" xmlns="" id="{EADC84C8-31E3-4C00-843E-8AEED0B0543A}"/>
            </a:ext>
          </a:extLst>
        </xdr:cNvPr>
        <xdr:cNvCxnSpPr/>
      </xdr:nvCxnSpPr>
      <xdr:spPr>
        <a:xfrm flipV="1">
          <a:off x="13703300" y="147561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135272</xdr:rowOff>
    </xdr:from>
    <xdr:ext cx="405111" cy="259045"/>
    <xdr:sp macro="" textlink="">
      <xdr:nvSpPr>
        <xdr:cNvPr id="625" name="n_1aveValue【消防施設】&#10;有形固定資産減価償却率">
          <a:extLst>
            <a:ext uri="{FF2B5EF4-FFF2-40B4-BE49-F238E27FC236}">
              <a16:creationId xmlns:a16="http://schemas.microsoft.com/office/drawing/2014/main" xmlns="" id="{F9157A3D-9F0F-4DEE-9FF2-A6903EC15B85}"/>
            </a:ext>
          </a:extLst>
        </xdr:cNvPr>
        <xdr:cNvSpPr txBox="1"/>
      </xdr:nvSpPr>
      <xdr:spPr>
        <a:xfrm>
          <a:off x="152660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145432</xdr:rowOff>
    </xdr:from>
    <xdr:ext cx="405111" cy="259045"/>
    <xdr:sp macro="" textlink="">
      <xdr:nvSpPr>
        <xdr:cNvPr id="626" name="n_2aveValue【消防施設】&#10;有形固定資産減価償却率">
          <a:extLst>
            <a:ext uri="{FF2B5EF4-FFF2-40B4-BE49-F238E27FC236}">
              <a16:creationId xmlns:a16="http://schemas.microsoft.com/office/drawing/2014/main" xmlns="" id="{4A5639EB-57C7-4A3E-AF4D-209C2A656BF8}"/>
            </a:ext>
          </a:extLst>
        </xdr:cNvPr>
        <xdr:cNvSpPr txBox="1"/>
      </xdr:nvSpPr>
      <xdr:spPr>
        <a:xfrm>
          <a:off x="14389744" y="1403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143527</xdr:rowOff>
    </xdr:from>
    <xdr:ext cx="405111" cy="259045"/>
    <xdr:sp macro="" textlink="">
      <xdr:nvSpPr>
        <xdr:cNvPr id="627" name="n_3aveValue【消防施設】&#10;有形固定資産減価償却率">
          <a:extLst>
            <a:ext uri="{FF2B5EF4-FFF2-40B4-BE49-F238E27FC236}">
              <a16:creationId xmlns:a16="http://schemas.microsoft.com/office/drawing/2014/main" xmlns="" id="{ED877275-9B2E-4ED1-836D-F03AFACA8DCA}"/>
            </a:ext>
          </a:extLst>
        </xdr:cNvPr>
        <xdr:cNvSpPr txBox="1"/>
      </xdr:nvSpPr>
      <xdr:spPr>
        <a:xfrm>
          <a:off x="13500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170197</xdr:rowOff>
    </xdr:from>
    <xdr:ext cx="405111" cy="259045"/>
    <xdr:sp macro="" textlink="">
      <xdr:nvSpPr>
        <xdr:cNvPr id="628" name="n_4aveValue【消防施設】&#10;有形固定資産減価償却率">
          <a:extLst>
            <a:ext uri="{FF2B5EF4-FFF2-40B4-BE49-F238E27FC236}">
              <a16:creationId xmlns:a16="http://schemas.microsoft.com/office/drawing/2014/main" xmlns="" id="{FF782CC3-60D9-4526-A073-ECEE0EAE4EFC}"/>
            </a:ext>
          </a:extLst>
        </xdr:cNvPr>
        <xdr:cNvSpPr txBox="1"/>
      </xdr:nvSpPr>
      <xdr:spPr>
        <a:xfrm>
          <a:off x="12611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8272</xdr:rowOff>
    </xdr:from>
    <xdr:ext cx="405111" cy="259045"/>
    <xdr:sp macro="" textlink="">
      <xdr:nvSpPr>
        <xdr:cNvPr id="629" name="n_1mainValue【消防施設】&#10;有形固定資産減価償却率">
          <a:extLst>
            <a:ext uri="{FF2B5EF4-FFF2-40B4-BE49-F238E27FC236}">
              <a16:creationId xmlns:a16="http://schemas.microsoft.com/office/drawing/2014/main" xmlns="" id="{D061EC6B-8644-40F7-B645-74F9F78A3078}"/>
            </a:ext>
          </a:extLst>
        </xdr:cNvPr>
        <xdr:cNvSpPr txBox="1"/>
      </xdr:nvSpPr>
      <xdr:spPr>
        <a:xfrm>
          <a:off x="15266044" y="1338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53357</xdr:rowOff>
    </xdr:from>
    <xdr:ext cx="405111" cy="259045"/>
    <xdr:sp macro="" textlink="">
      <xdr:nvSpPr>
        <xdr:cNvPr id="630" name="n_2mainValue【消防施設】&#10;有形固定資産減価償却率">
          <a:extLst>
            <a:ext uri="{FF2B5EF4-FFF2-40B4-BE49-F238E27FC236}">
              <a16:creationId xmlns:a16="http://schemas.microsoft.com/office/drawing/2014/main" xmlns="" id="{EA09F2A5-0F6F-4FD1-B0CF-141D1BF78AED}"/>
            </a:ext>
          </a:extLst>
        </xdr:cNvPr>
        <xdr:cNvSpPr txBox="1"/>
      </xdr:nvSpPr>
      <xdr:spPr>
        <a:xfrm>
          <a:off x="14389744"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102888</xdr:rowOff>
    </xdr:from>
    <xdr:ext cx="405111" cy="259045"/>
    <xdr:sp macro="" textlink="">
      <xdr:nvSpPr>
        <xdr:cNvPr id="631" name="n_3mainValue【消防施設】&#10;有形固定資産減価償却率">
          <a:extLst>
            <a:ext uri="{FF2B5EF4-FFF2-40B4-BE49-F238E27FC236}">
              <a16:creationId xmlns:a16="http://schemas.microsoft.com/office/drawing/2014/main" xmlns="" id="{675D6450-363D-44DD-93F0-0E0A76FB34D4}"/>
            </a:ext>
          </a:extLst>
        </xdr:cNvPr>
        <xdr:cNvSpPr txBox="1"/>
      </xdr:nvSpPr>
      <xdr:spPr>
        <a:xfrm>
          <a:off x="13500744"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xmlns="" id="{73FEB62A-351B-4D70-85FE-8FDFC46C011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xmlns="" id="{FEEC54C6-5604-48ED-8B81-A79E6AD8964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xmlns="" id="{EF919EDC-DA28-46F8-B953-20E2B4CE192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xmlns="" id="{7BCF4572-167E-4746-9EF6-87DD9FF58BB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xmlns="" id="{32F61F19-4033-4EF8-9E36-2921A8BE35C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xmlns="" id="{E14C55D2-D9C5-4A57-B514-67EF1382078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xmlns="" id="{762ABA75-F040-4169-A42D-02F41D7D5D9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xmlns="" id="{B55DEF2F-5174-41AC-A5C7-B1EE3EF6468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a:extLst>
            <a:ext uri="{FF2B5EF4-FFF2-40B4-BE49-F238E27FC236}">
              <a16:creationId xmlns:a16="http://schemas.microsoft.com/office/drawing/2014/main" xmlns="" id="{B14BCF17-762B-4B08-A7B5-235E0F7D2F0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a:extLst>
            <a:ext uri="{FF2B5EF4-FFF2-40B4-BE49-F238E27FC236}">
              <a16:creationId xmlns:a16="http://schemas.microsoft.com/office/drawing/2014/main" xmlns="" id="{03A94D8D-5F93-4DD2-8552-E38458659CA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2" name="直線コネクタ 641">
          <a:extLst>
            <a:ext uri="{FF2B5EF4-FFF2-40B4-BE49-F238E27FC236}">
              <a16:creationId xmlns:a16="http://schemas.microsoft.com/office/drawing/2014/main" xmlns="" id="{18A8F0FE-CD0F-457E-83D6-B6998927854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3" name="テキスト ボックス 642">
          <a:extLst>
            <a:ext uri="{FF2B5EF4-FFF2-40B4-BE49-F238E27FC236}">
              <a16:creationId xmlns:a16="http://schemas.microsoft.com/office/drawing/2014/main" xmlns="" id="{E9C863C4-02E5-4A3C-8531-681492983A9E}"/>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4" name="直線コネクタ 643">
          <a:extLst>
            <a:ext uri="{FF2B5EF4-FFF2-40B4-BE49-F238E27FC236}">
              <a16:creationId xmlns:a16="http://schemas.microsoft.com/office/drawing/2014/main" xmlns="" id="{5E260585-872C-47E9-8B34-3A0C5B6A1DF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5" name="テキスト ボックス 644">
          <a:extLst>
            <a:ext uri="{FF2B5EF4-FFF2-40B4-BE49-F238E27FC236}">
              <a16:creationId xmlns:a16="http://schemas.microsoft.com/office/drawing/2014/main" xmlns="" id="{435356FE-0209-4C89-9F73-3B6268B3C7E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6" name="直線コネクタ 645">
          <a:extLst>
            <a:ext uri="{FF2B5EF4-FFF2-40B4-BE49-F238E27FC236}">
              <a16:creationId xmlns:a16="http://schemas.microsoft.com/office/drawing/2014/main" xmlns="" id="{18513135-94EF-4209-96A6-CA1B6F8ACE0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7" name="テキスト ボックス 646">
          <a:extLst>
            <a:ext uri="{FF2B5EF4-FFF2-40B4-BE49-F238E27FC236}">
              <a16:creationId xmlns:a16="http://schemas.microsoft.com/office/drawing/2014/main" xmlns="" id="{8C9468E9-EB27-4F94-A131-3A2F71E8BC5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8" name="直線コネクタ 647">
          <a:extLst>
            <a:ext uri="{FF2B5EF4-FFF2-40B4-BE49-F238E27FC236}">
              <a16:creationId xmlns:a16="http://schemas.microsoft.com/office/drawing/2014/main" xmlns="" id="{711145B0-0527-41DB-9C0B-6705594F1EE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9" name="テキスト ボックス 648">
          <a:extLst>
            <a:ext uri="{FF2B5EF4-FFF2-40B4-BE49-F238E27FC236}">
              <a16:creationId xmlns:a16="http://schemas.microsoft.com/office/drawing/2014/main" xmlns="" id="{2B6BA96F-073D-455E-A7DF-BA2EBFD39CAB}"/>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0" name="直線コネクタ 649">
          <a:extLst>
            <a:ext uri="{FF2B5EF4-FFF2-40B4-BE49-F238E27FC236}">
              <a16:creationId xmlns:a16="http://schemas.microsoft.com/office/drawing/2014/main" xmlns="" id="{E23E2CCD-9970-4E02-8C83-AFEC75DD12E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1" name="テキスト ボックス 650">
          <a:extLst>
            <a:ext uri="{FF2B5EF4-FFF2-40B4-BE49-F238E27FC236}">
              <a16:creationId xmlns:a16="http://schemas.microsoft.com/office/drawing/2014/main" xmlns="" id="{79969F90-2143-465E-8FA9-25F184EE6C1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2" name="【消防施設】&#10;一人当たり面積グラフ枠">
          <a:extLst>
            <a:ext uri="{FF2B5EF4-FFF2-40B4-BE49-F238E27FC236}">
              <a16:creationId xmlns:a16="http://schemas.microsoft.com/office/drawing/2014/main" xmlns="" id="{BBCD450D-487D-4CEE-B3F8-A235E0E827F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150113</xdr:rowOff>
    </xdr:from>
    <xdr:to>
      <xdr:col>116</xdr:col>
      <xdr:colOff>62864</xdr:colOff>
      <xdr:row>85</xdr:row>
      <xdr:rowOff>156972</xdr:rowOff>
    </xdr:to>
    <xdr:cxnSp macro="">
      <xdr:nvCxnSpPr>
        <xdr:cNvPr id="653" name="直線コネクタ 652">
          <a:extLst>
            <a:ext uri="{FF2B5EF4-FFF2-40B4-BE49-F238E27FC236}">
              <a16:creationId xmlns:a16="http://schemas.microsoft.com/office/drawing/2014/main" xmlns="" id="{BA3B125C-2D7F-436B-9B97-60AA6713C3CD}"/>
            </a:ext>
          </a:extLst>
        </xdr:cNvPr>
        <xdr:cNvCxnSpPr/>
      </xdr:nvCxnSpPr>
      <xdr:spPr>
        <a:xfrm flipV="1">
          <a:off x="22160864" y="13351763"/>
          <a:ext cx="0" cy="1378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160799</xdr:rowOff>
    </xdr:from>
    <xdr:ext cx="469744" cy="259045"/>
    <xdr:sp macro="" textlink="">
      <xdr:nvSpPr>
        <xdr:cNvPr id="654" name="【消防施設】&#10;一人当たり面積最小値テキスト">
          <a:extLst>
            <a:ext uri="{FF2B5EF4-FFF2-40B4-BE49-F238E27FC236}">
              <a16:creationId xmlns:a16="http://schemas.microsoft.com/office/drawing/2014/main" xmlns="" id="{4BC3B482-ED39-4182-90F4-A372E338B50D}"/>
            </a:ext>
          </a:extLst>
        </xdr:cNvPr>
        <xdr:cNvSpPr txBox="1"/>
      </xdr:nvSpPr>
      <xdr:spPr>
        <a:xfrm>
          <a:off x="22199600"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156972</xdr:rowOff>
    </xdr:from>
    <xdr:to>
      <xdr:col>116</xdr:col>
      <xdr:colOff>152400</xdr:colOff>
      <xdr:row>85</xdr:row>
      <xdr:rowOff>156972</xdr:rowOff>
    </xdr:to>
    <xdr:cxnSp macro="">
      <xdr:nvCxnSpPr>
        <xdr:cNvPr id="655" name="直線コネクタ 654">
          <a:extLst>
            <a:ext uri="{FF2B5EF4-FFF2-40B4-BE49-F238E27FC236}">
              <a16:creationId xmlns:a16="http://schemas.microsoft.com/office/drawing/2014/main" xmlns="" id="{88637B05-1FE7-4DB8-BB2F-0DDF159293D7}"/>
            </a:ext>
          </a:extLst>
        </xdr:cNvPr>
        <xdr:cNvCxnSpPr/>
      </xdr:nvCxnSpPr>
      <xdr:spPr>
        <a:xfrm>
          <a:off x="22072600" y="1473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96790</xdr:rowOff>
    </xdr:from>
    <xdr:ext cx="469744" cy="259045"/>
    <xdr:sp macro="" textlink="">
      <xdr:nvSpPr>
        <xdr:cNvPr id="656" name="【消防施設】&#10;一人当たり面積最大値テキスト">
          <a:extLst>
            <a:ext uri="{FF2B5EF4-FFF2-40B4-BE49-F238E27FC236}">
              <a16:creationId xmlns:a16="http://schemas.microsoft.com/office/drawing/2014/main" xmlns="" id="{C92D29A0-B134-41A3-8BF9-163957F18A92}"/>
            </a:ext>
          </a:extLst>
        </xdr:cNvPr>
        <xdr:cNvSpPr txBox="1"/>
      </xdr:nvSpPr>
      <xdr:spPr>
        <a:xfrm>
          <a:off x="22199600" y="1312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150113</xdr:rowOff>
    </xdr:from>
    <xdr:to>
      <xdr:col>116</xdr:col>
      <xdr:colOff>152400</xdr:colOff>
      <xdr:row>77</xdr:row>
      <xdr:rowOff>150113</xdr:rowOff>
    </xdr:to>
    <xdr:cxnSp macro="">
      <xdr:nvCxnSpPr>
        <xdr:cNvPr id="657" name="直線コネクタ 656">
          <a:extLst>
            <a:ext uri="{FF2B5EF4-FFF2-40B4-BE49-F238E27FC236}">
              <a16:creationId xmlns:a16="http://schemas.microsoft.com/office/drawing/2014/main" xmlns="" id="{1BD3A8DD-86E2-4B50-B692-171D0116035D}"/>
            </a:ext>
          </a:extLst>
        </xdr:cNvPr>
        <xdr:cNvCxnSpPr/>
      </xdr:nvCxnSpPr>
      <xdr:spPr>
        <a:xfrm>
          <a:off x="22072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135907</xdr:rowOff>
    </xdr:from>
    <xdr:ext cx="469744" cy="259045"/>
    <xdr:sp macro="" textlink="">
      <xdr:nvSpPr>
        <xdr:cNvPr id="658" name="【消防施設】&#10;一人当たり面積平均値テキスト">
          <a:extLst>
            <a:ext uri="{FF2B5EF4-FFF2-40B4-BE49-F238E27FC236}">
              <a16:creationId xmlns:a16="http://schemas.microsoft.com/office/drawing/2014/main" xmlns="" id="{277A4BA2-2F95-42C3-A4C0-052C74A817F9}"/>
            </a:ext>
          </a:extLst>
        </xdr:cNvPr>
        <xdr:cNvSpPr txBox="1"/>
      </xdr:nvSpPr>
      <xdr:spPr>
        <a:xfrm>
          <a:off x="22199600" y="1419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113030</xdr:rowOff>
    </xdr:from>
    <xdr:to>
      <xdr:col>116</xdr:col>
      <xdr:colOff>114300</xdr:colOff>
      <xdr:row>84</xdr:row>
      <xdr:rowOff>43180</xdr:rowOff>
    </xdr:to>
    <xdr:sp macro="" textlink="">
      <xdr:nvSpPr>
        <xdr:cNvPr id="659" name="フローチャート: 判断 658">
          <a:extLst>
            <a:ext uri="{FF2B5EF4-FFF2-40B4-BE49-F238E27FC236}">
              <a16:creationId xmlns:a16="http://schemas.microsoft.com/office/drawing/2014/main" xmlns="" id="{E34A34A3-CFAD-421D-AF8A-6811DFF595EE}"/>
            </a:ext>
          </a:extLst>
        </xdr:cNvPr>
        <xdr:cNvSpPr/>
      </xdr:nvSpPr>
      <xdr:spPr>
        <a:xfrm>
          <a:off x="22110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94742</xdr:rowOff>
    </xdr:from>
    <xdr:to>
      <xdr:col>112</xdr:col>
      <xdr:colOff>38100</xdr:colOff>
      <xdr:row>84</xdr:row>
      <xdr:rowOff>24892</xdr:rowOff>
    </xdr:to>
    <xdr:sp macro="" textlink="">
      <xdr:nvSpPr>
        <xdr:cNvPr id="660" name="フローチャート: 判断 659">
          <a:extLst>
            <a:ext uri="{FF2B5EF4-FFF2-40B4-BE49-F238E27FC236}">
              <a16:creationId xmlns:a16="http://schemas.microsoft.com/office/drawing/2014/main" xmlns="" id="{00711C78-0127-42F6-8840-E67EDFF800BF}"/>
            </a:ext>
          </a:extLst>
        </xdr:cNvPr>
        <xdr:cNvSpPr/>
      </xdr:nvSpPr>
      <xdr:spPr>
        <a:xfrm>
          <a:off x="21272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76454</xdr:rowOff>
    </xdr:from>
    <xdr:to>
      <xdr:col>107</xdr:col>
      <xdr:colOff>101600</xdr:colOff>
      <xdr:row>84</xdr:row>
      <xdr:rowOff>6604</xdr:rowOff>
    </xdr:to>
    <xdr:sp macro="" textlink="">
      <xdr:nvSpPr>
        <xdr:cNvPr id="661" name="フローチャート: 判断 660">
          <a:extLst>
            <a:ext uri="{FF2B5EF4-FFF2-40B4-BE49-F238E27FC236}">
              <a16:creationId xmlns:a16="http://schemas.microsoft.com/office/drawing/2014/main" xmlns="" id="{CC06F8E3-4499-4707-B5C6-62424F697154}"/>
            </a:ext>
          </a:extLst>
        </xdr:cNvPr>
        <xdr:cNvSpPr/>
      </xdr:nvSpPr>
      <xdr:spPr>
        <a:xfrm>
          <a:off x="20383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xdr:rowOff>
    </xdr:from>
    <xdr:to>
      <xdr:col>102</xdr:col>
      <xdr:colOff>165100</xdr:colOff>
      <xdr:row>84</xdr:row>
      <xdr:rowOff>118618</xdr:rowOff>
    </xdr:to>
    <xdr:sp macro="" textlink="">
      <xdr:nvSpPr>
        <xdr:cNvPr id="662" name="フローチャート: 判断 661">
          <a:extLst>
            <a:ext uri="{FF2B5EF4-FFF2-40B4-BE49-F238E27FC236}">
              <a16:creationId xmlns:a16="http://schemas.microsoft.com/office/drawing/2014/main" xmlns="" id="{A054710C-3E9B-4F6F-B5C0-0EBE466C015F}"/>
            </a:ext>
          </a:extLst>
        </xdr:cNvPr>
        <xdr:cNvSpPr/>
      </xdr:nvSpPr>
      <xdr:spPr>
        <a:xfrm>
          <a:off x="19494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21589</xdr:rowOff>
    </xdr:from>
    <xdr:to>
      <xdr:col>98</xdr:col>
      <xdr:colOff>38100</xdr:colOff>
      <xdr:row>84</xdr:row>
      <xdr:rowOff>123189</xdr:rowOff>
    </xdr:to>
    <xdr:sp macro="" textlink="">
      <xdr:nvSpPr>
        <xdr:cNvPr id="663" name="フローチャート: 判断 662">
          <a:extLst>
            <a:ext uri="{FF2B5EF4-FFF2-40B4-BE49-F238E27FC236}">
              <a16:creationId xmlns:a16="http://schemas.microsoft.com/office/drawing/2014/main" xmlns="" id="{4C4D200E-2556-4424-AC8F-6F4BF6865D5F}"/>
            </a:ext>
          </a:extLst>
        </xdr:cNvPr>
        <xdr:cNvSpPr/>
      </xdr:nvSpPr>
      <xdr:spPr>
        <a:xfrm>
          <a:off x="18605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xmlns="" id="{342172AF-EC78-4F5F-AC4E-2C5DAB7697C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xmlns="" id="{A452C4BA-A98A-44EF-A237-822A42D5B50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xmlns="" id="{9D075B6B-7BD8-4602-8B0A-603573493E1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xmlns="" id="{13FC9B42-682F-4E4B-B863-199262DAB65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xmlns="" id="{6E48D9C2-8D61-4879-8A0D-846CB55A468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19304</xdr:rowOff>
    </xdr:from>
    <xdr:to>
      <xdr:col>116</xdr:col>
      <xdr:colOff>114300</xdr:colOff>
      <xdr:row>85</xdr:row>
      <xdr:rowOff>120904</xdr:rowOff>
    </xdr:to>
    <xdr:sp macro="" textlink="">
      <xdr:nvSpPr>
        <xdr:cNvPr id="669" name="楕円 668">
          <a:extLst>
            <a:ext uri="{FF2B5EF4-FFF2-40B4-BE49-F238E27FC236}">
              <a16:creationId xmlns:a16="http://schemas.microsoft.com/office/drawing/2014/main" xmlns="" id="{4F6A31EA-2F0F-4D87-9854-3D4F60F076B5}"/>
            </a:ext>
          </a:extLst>
        </xdr:cNvPr>
        <xdr:cNvSpPr/>
      </xdr:nvSpPr>
      <xdr:spPr>
        <a:xfrm>
          <a:off x="221107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105681</xdr:rowOff>
    </xdr:from>
    <xdr:ext cx="469744" cy="259045"/>
    <xdr:sp macro="" textlink="">
      <xdr:nvSpPr>
        <xdr:cNvPr id="670" name="【消防施設】&#10;一人当たり面積該当値テキスト">
          <a:extLst>
            <a:ext uri="{FF2B5EF4-FFF2-40B4-BE49-F238E27FC236}">
              <a16:creationId xmlns:a16="http://schemas.microsoft.com/office/drawing/2014/main" xmlns="" id="{7F25B5E8-844C-4323-AB92-0DC34FE074C1}"/>
            </a:ext>
          </a:extLst>
        </xdr:cNvPr>
        <xdr:cNvSpPr txBox="1"/>
      </xdr:nvSpPr>
      <xdr:spPr>
        <a:xfrm>
          <a:off x="22199600" y="1450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67311</xdr:rowOff>
    </xdr:from>
    <xdr:to>
      <xdr:col>112</xdr:col>
      <xdr:colOff>38100</xdr:colOff>
      <xdr:row>84</xdr:row>
      <xdr:rowOff>168911</xdr:rowOff>
    </xdr:to>
    <xdr:sp macro="" textlink="">
      <xdr:nvSpPr>
        <xdr:cNvPr id="671" name="楕円 670">
          <a:extLst>
            <a:ext uri="{FF2B5EF4-FFF2-40B4-BE49-F238E27FC236}">
              <a16:creationId xmlns:a16="http://schemas.microsoft.com/office/drawing/2014/main" xmlns="" id="{51918E5E-AA9F-4B81-82B1-96F6CE91EDB6}"/>
            </a:ext>
          </a:extLst>
        </xdr:cNvPr>
        <xdr:cNvSpPr/>
      </xdr:nvSpPr>
      <xdr:spPr>
        <a:xfrm>
          <a:off x="21272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118111</xdr:rowOff>
    </xdr:from>
    <xdr:to>
      <xdr:col>116</xdr:col>
      <xdr:colOff>63500</xdr:colOff>
      <xdr:row>85</xdr:row>
      <xdr:rowOff>70104</xdr:rowOff>
    </xdr:to>
    <xdr:cxnSp macro="">
      <xdr:nvCxnSpPr>
        <xdr:cNvPr id="672" name="直線コネクタ 671">
          <a:extLst>
            <a:ext uri="{FF2B5EF4-FFF2-40B4-BE49-F238E27FC236}">
              <a16:creationId xmlns:a16="http://schemas.microsoft.com/office/drawing/2014/main" xmlns="" id="{B291ED90-C184-453F-BAC2-1B2D5A313034}"/>
            </a:ext>
          </a:extLst>
        </xdr:cNvPr>
        <xdr:cNvCxnSpPr/>
      </xdr:nvCxnSpPr>
      <xdr:spPr>
        <a:xfrm>
          <a:off x="21323300" y="14519911"/>
          <a:ext cx="8382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23876</xdr:rowOff>
    </xdr:from>
    <xdr:to>
      <xdr:col>107</xdr:col>
      <xdr:colOff>101600</xdr:colOff>
      <xdr:row>85</xdr:row>
      <xdr:rowOff>125476</xdr:rowOff>
    </xdr:to>
    <xdr:sp macro="" textlink="">
      <xdr:nvSpPr>
        <xdr:cNvPr id="673" name="楕円 672">
          <a:extLst>
            <a:ext uri="{FF2B5EF4-FFF2-40B4-BE49-F238E27FC236}">
              <a16:creationId xmlns:a16="http://schemas.microsoft.com/office/drawing/2014/main" xmlns="" id="{BE903B1E-AFCF-47EC-BCCC-8BE3367CFB3A}"/>
            </a:ext>
          </a:extLst>
        </xdr:cNvPr>
        <xdr:cNvSpPr/>
      </xdr:nvSpPr>
      <xdr:spPr>
        <a:xfrm>
          <a:off x="20383500" y="1459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118111</xdr:rowOff>
    </xdr:from>
    <xdr:to>
      <xdr:col>111</xdr:col>
      <xdr:colOff>177800</xdr:colOff>
      <xdr:row>85</xdr:row>
      <xdr:rowOff>74676</xdr:rowOff>
    </xdr:to>
    <xdr:cxnSp macro="">
      <xdr:nvCxnSpPr>
        <xdr:cNvPr id="674" name="直線コネクタ 673">
          <a:extLst>
            <a:ext uri="{FF2B5EF4-FFF2-40B4-BE49-F238E27FC236}">
              <a16:creationId xmlns:a16="http://schemas.microsoft.com/office/drawing/2014/main" xmlns="" id="{5CF1FAC0-9D65-48B8-8C81-364B52851844}"/>
            </a:ext>
          </a:extLst>
        </xdr:cNvPr>
        <xdr:cNvCxnSpPr/>
      </xdr:nvCxnSpPr>
      <xdr:spPr>
        <a:xfrm flipV="1">
          <a:off x="20434300" y="14519911"/>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26163</xdr:rowOff>
    </xdr:from>
    <xdr:to>
      <xdr:col>102</xdr:col>
      <xdr:colOff>165100</xdr:colOff>
      <xdr:row>85</xdr:row>
      <xdr:rowOff>127763</xdr:rowOff>
    </xdr:to>
    <xdr:sp macro="" textlink="">
      <xdr:nvSpPr>
        <xdr:cNvPr id="675" name="楕円 674">
          <a:extLst>
            <a:ext uri="{FF2B5EF4-FFF2-40B4-BE49-F238E27FC236}">
              <a16:creationId xmlns:a16="http://schemas.microsoft.com/office/drawing/2014/main" xmlns="" id="{0AEE2798-1C9E-4DF2-917F-4B26EC37DB7B}"/>
            </a:ext>
          </a:extLst>
        </xdr:cNvPr>
        <xdr:cNvSpPr/>
      </xdr:nvSpPr>
      <xdr:spPr>
        <a:xfrm>
          <a:off x="19494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74676</xdr:rowOff>
    </xdr:from>
    <xdr:to>
      <xdr:col>107</xdr:col>
      <xdr:colOff>50800</xdr:colOff>
      <xdr:row>85</xdr:row>
      <xdr:rowOff>76963</xdr:rowOff>
    </xdr:to>
    <xdr:cxnSp macro="">
      <xdr:nvCxnSpPr>
        <xdr:cNvPr id="676" name="直線コネクタ 675">
          <a:extLst>
            <a:ext uri="{FF2B5EF4-FFF2-40B4-BE49-F238E27FC236}">
              <a16:creationId xmlns:a16="http://schemas.microsoft.com/office/drawing/2014/main" xmlns="" id="{90FE9D77-BA40-4753-AA9F-D0F484FCF343}"/>
            </a:ext>
          </a:extLst>
        </xdr:cNvPr>
        <xdr:cNvCxnSpPr/>
      </xdr:nvCxnSpPr>
      <xdr:spPr>
        <a:xfrm flipV="1">
          <a:off x="19545300" y="1464792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41419</xdr:rowOff>
    </xdr:from>
    <xdr:ext cx="469744" cy="259045"/>
    <xdr:sp macro="" textlink="">
      <xdr:nvSpPr>
        <xdr:cNvPr id="677" name="n_1aveValue【消防施設】&#10;一人当たり面積">
          <a:extLst>
            <a:ext uri="{FF2B5EF4-FFF2-40B4-BE49-F238E27FC236}">
              <a16:creationId xmlns:a16="http://schemas.microsoft.com/office/drawing/2014/main" xmlns="" id="{7A8CF4FD-EE72-40C5-B6E6-47597147E104}"/>
            </a:ext>
          </a:extLst>
        </xdr:cNvPr>
        <xdr:cNvSpPr txBox="1"/>
      </xdr:nvSpPr>
      <xdr:spPr>
        <a:xfrm>
          <a:off x="21075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23131</xdr:rowOff>
    </xdr:from>
    <xdr:ext cx="469744" cy="259045"/>
    <xdr:sp macro="" textlink="">
      <xdr:nvSpPr>
        <xdr:cNvPr id="678" name="n_2aveValue【消防施設】&#10;一人当たり面積">
          <a:extLst>
            <a:ext uri="{FF2B5EF4-FFF2-40B4-BE49-F238E27FC236}">
              <a16:creationId xmlns:a16="http://schemas.microsoft.com/office/drawing/2014/main" xmlns="" id="{F337C452-96A0-49F9-ABB1-B5315CE5F96D}"/>
            </a:ext>
          </a:extLst>
        </xdr:cNvPr>
        <xdr:cNvSpPr txBox="1"/>
      </xdr:nvSpPr>
      <xdr:spPr>
        <a:xfrm>
          <a:off x="201994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135145</xdr:rowOff>
    </xdr:from>
    <xdr:ext cx="469744" cy="259045"/>
    <xdr:sp macro="" textlink="">
      <xdr:nvSpPr>
        <xdr:cNvPr id="679" name="n_3aveValue【消防施設】&#10;一人当たり面積">
          <a:extLst>
            <a:ext uri="{FF2B5EF4-FFF2-40B4-BE49-F238E27FC236}">
              <a16:creationId xmlns:a16="http://schemas.microsoft.com/office/drawing/2014/main" xmlns="" id="{466C26BB-6AFE-4BFD-8F24-2276457436A1}"/>
            </a:ext>
          </a:extLst>
        </xdr:cNvPr>
        <xdr:cNvSpPr txBox="1"/>
      </xdr:nvSpPr>
      <xdr:spPr>
        <a:xfrm>
          <a:off x="19310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139716</xdr:rowOff>
    </xdr:from>
    <xdr:ext cx="469744" cy="259045"/>
    <xdr:sp macro="" textlink="">
      <xdr:nvSpPr>
        <xdr:cNvPr id="680" name="n_4aveValue【消防施設】&#10;一人当たり面積">
          <a:extLst>
            <a:ext uri="{FF2B5EF4-FFF2-40B4-BE49-F238E27FC236}">
              <a16:creationId xmlns:a16="http://schemas.microsoft.com/office/drawing/2014/main" xmlns="" id="{8E8E1405-283B-4B6F-BD4C-B152ED0D5340}"/>
            </a:ext>
          </a:extLst>
        </xdr:cNvPr>
        <xdr:cNvSpPr txBox="1"/>
      </xdr:nvSpPr>
      <xdr:spPr>
        <a:xfrm>
          <a:off x="18421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160038</xdr:rowOff>
    </xdr:from>
    <xdr:ext cx="469744" cy="259045"/>
    <xdr:sp macro="" textlink="">
      <xdr:nvSpPr>
        <xdr:cNvPr id="681" name="n_1mainValue【消防施設】&#10;一人当たり面積">
          <a:extLst>
            <a:ext uri="{FF2B5EF4-FFF2-40B4-BE49-F238E27FC236}">
              <a16:creationId xmlns:a16="http://schemas.microsoft.com/office/drawing/2014/main" xmlns="" id="{B4E9A350-8CD2-4C2C-BFC7-07DA9BE72E31}"/>
            </a:ext>
          </a:extLst>
        </xdr:cNvPr>
        <xdr:cNvSpPr txBox="1"/>
      </xdr:nvSpPr>
      <xdr:spPr>
        <a:xfrm>
          <a:off x="21075727"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116603</xdr:rowOff>
    </xdr:from>
    <xdr:ext cx="469744" cy="259045"/>
    <xdr:sp macro="" textlink="">
      <xdr:nvSpPr>
        <xdr:cNvPr id="682" name="n_2mainValue【消防施設】&#10;一人当たり面積">
          <a:extLst>
            <a:ext uri="{FF2B5EF4-FFF2-40B4-BE49-F238E27FC236}">
              <a16:creationId xmlns:a16="http://schemas.microsoft.com/office/drawing/2014/main" xmlns="" id="{EDEA3C72-3B05-4114-877E-2032D90C1F4C}"/>
            </a:ext>
          </a:extLst>
        </xdr:cNvPr>
        <xdr:cNvSpPr txBox="1"/>
      </xdr:nvSpPr>
      <xdr:spPr>
        <a:xfrm>
          <a:off x="20199427" y="1468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118890</xdr:rowOff>
    </xdr:from>
    <xdr:ext cx="469744" cy="259045"/>
    <xdr:sp macro="" textlink="">
      <xdr:nvSpPr>
        <xdr:cNvPr id="683" name="n_3mainValue【消防施設】&#10;一人当たり面積">
          <a:extLst>
            <a:ext uri="{FF2B5EF4-FFF2-40B4-BE49-F238E27FC236}">
              <a16:creationId xmlns:a16="http://schemas.microsoft.com/office/drawing/2014/main" xmlns="" id="{9BA77097-A3A6-4947-BF09-2569B857F0DC}"/>
            </a:ext>
          </a:extLst>
        </xdr:cNvPr>
        <xdr:cNvSpPr txBox="1"/>
      </xdr:nvSpPr>
      <xdr:spPr>
        <a:xfrm>
          <a:off x="19310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a:extLst>
            <a:ext uri="{FF2B5EF4-FFF2-40B4-BE49-F238E27FC236}">
              <a16:creationId xmlns:a16="http://schemas.microsoft.com/office/drawing/2014/main" xmlns="" id="{0FD1A441-7128-493B-AB9E-3290F06E3BD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a:extLst>
            <a:ext uri="{FF2B5EF4-FFF2-40B4-BE49-F238E27FC236}">
              <a16:creationId xmlns:a16="http://schemas.microsoft.com/office/drawing/2014/main" xmlns="" id="{CACB61E2-0571-457C-ACD0-51865003D49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a:extLst>
            <a:ext uri="{FF2B5EF4-FFF2-40B4-BE49-F238E27FC236}">
              <a16:creationId xmlns:a16="http://schemas.microsoft.com/office/drawing/2014/main" xmlns="" id="{523BC1AA-2866-4470-B8EA-9F54AE5F60C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a:extLst>
            <a:ext uri="{FF2B5EF4-FFF2-40B4-BE49-F238E27FC236}">
              <a16:creationId xmlns:a16="http://schemas.microsoft.com/office/drawing/2014/main" xmlns="" id="{2C43E78D-1B48-4357-9E31-0A352DD61EA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a:extLst>
            <a:ext uri="{FF2B5EF4-FFF2-40B4-BE49-F238E27FC236}">
              <a16:creationId xmlns:a16="http://schemas.microsoft.com/office/drawing/2014/main" xmlns="" id="{59B897B7-0809-4DB2-A2A3-13E06EA3AEA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a:extLst>
            <a:ext uri="{FF2B5EF4-FFF2-40B4-BE49-F238E27FC236}">
              <a16:creationId xmlns:a16="http://schemas.microsoft.com/office/drawing/2014/main" xmlns="" id="{CA9CDC87-ECE1-48F1-9AB7-F6E69057BB7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a:extLst>
            <a:ext uri="{FF2B5EF4-FFF2-40B4-BE49-F238E27FC236}">
              <a16:creationId xmlns:a16="http://schemas.microsoft.com/office/drawing/2014/main" xmlns="" id="{B3627D10-4F71-417F-86E0-9E359D6C046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a:extLst>
            <a:ext uri="{FF2B5EF4-FFF2-40B4-BE49-F238E27FC236}">
              <a16:creationId xmlns:a16="http://schemas.microsoft.com/office/drawing/2014/main" xmlns="" id="{E8AF2CF3-2754-4AB7-8B12-22EF1A8CEF9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a:extLst>
            <a:ext uri="{FF2B5EF4-FFF2-40B4-BE49-F238E27FC236}">
              <a16:creationId xmlns:a16="http://schemas.microsoft.com/office/drawing/2014/main" xmlns="" id="{435E053B-BF1C-4005-98C1-124B0904DBD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a:extLst>
            <a:ext uri="{FF2B5EF4-FFF2-40B4-BE49-F238E27FC236}">
              <a16:creationId xmlns:a16="http://schemas.microsoft.com/office/drawing/2014/main" xmlns="" id="{65BE1E87-406F-40B1-A43D-FE8EF20C727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4" name="テキスト ボックス 693">
          <a:extLst>
            <a:ext uri="{FF2B5EF4-FFF2-40B4-BE49-F238E27FC236}">
              <a16:creationId xmlns:a16="http://schemas.microsoft.com/office/drawing/2014/main" xmlns="" id="{8E0F967B-42AF-497B-9D9C-97B42C8E4A6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95" name="直線コネクタ 694">
          <a:extLst>
            <a:ext uri="{FF2B5EF4-FFF2-40B4-BE49-F238E27FC236}">
              <a16:creationId xmlns:a16="http://schemas.microsoft.com/office/drawing/2014/main" xmlns="" id="{4AED6E47-5D26-44FC-A5C2-A3E0938950E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96" name="テキスト ボックス 695">
          <a:extLst>
            <a:ext uri="{FF2B5EF4-FFF2-40B4-BE49-F238E27FC236}">
              <a16:creationId xmlns:a16="http://schemas.microsoft.com/office/drawing/2014/main" xmlns="" id="{BD9BC8BA-A5B1-4333-BE36-C7DA29699B7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7" name="直線コネクタ 696">
          <a:extLst>
            <a:ext uri="{FF2B5EF4-FFF2-40B4-BE49-F238E27FC236}">
              <a16:creationId xmlns:a16="http://schemas.microsoft.com/office/drawing/2014/main" xmlns="" id="{03B9DB0D-1405-4CFF-ACB0-62E947EBB8B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8" name="テキスト ボックス 697">
          <a:extLst>
            <a:ext uri="{FF2B5EF4-FFF2-40B4-BE49-F238E27FC236}">
              <a16:creationId xmlns:a16="http://schemas.microsoft.com/office/drawing/2014/main" xmlns="" id="{F3F851F3-1624-4D83-A99C-3318596B1C7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9" name="直線コネクタ 698">
          <a:extLst>
            <a:ext uri="{FF2B5EF4-FFF2-40B4-BE49-F238E27FC236}">
              <a16:creationId xmlns:a16="http://schemas.microsoft.com/office/drawing/2014/main" xmlns="" id="{4577822A-27F6-4964-A35C-59AB499C94B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0" name="テキスト ボックス 699">
          <a:extLst>
            <a:ext uri="{FF2B5EF4-FFF2-40B4-BE49-F238E27FC236}">
              <a16:creationId xmlns:a16="http://schemas.microsoft.com/office/drawing/2014/main" xmlns="" id="{85DE49F5-162F-4BAA-8091-EA680649622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1" name="直線コネクタ 700">
          <a:extLst>
            <a:ext uri="{FF2B5EF4-FFF2-40B4-BE49-F238E27FC236}">
              <a16:creationId xmlns:a16="http://schemas.microsoft.com/office/drawing/2014/main" xmlns="" id="{9526BFD6-4C72-4E3C-946B-CE3186B1061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2" name="テキスト ボックス 701">
          <a:extLst>
            <a:ext uri="{FF2B5EF4-FFF2-40B4-BE49-F238E27FC236}">
              <a16:creationId xmlns:a16="http://schemas.microsoft.com/office/drawing/2014/main" xmlns="" id="{26081B46-9C00-408D-AE70-6901A80D70D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3" name="直線コネクタ 702">
          <a:extLst>
            <a:ext uri="{FF2B5EF4-FFF2-40B4-BE49-F238E27FC236}">
              <a16:creationId xmlns:a16="http://schemas.microsoft.com/office/drawing/2014/main" xmlns="" id="{9EB7184A-916C-4DB2-88E7-2C629EEC356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4" name="テキスト ボックス 703">
          <a:extLst>
            <a:ext uri="{FF2B5EF4-FFF2-40B4-BE49-F238E27FC236}">
              <a16:creationId xmlns:a16="http://schemas.microsoft.com/office/drawing/2014/main" xmlns="" id="{79184ADD-3792-4F55-9157-9D78A6CF764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5" name="直線コネクタ 704">
          <a:extLst>
            <a:ext uri="{FF2B5EF4-FFF2-40B4-BE49-F238E27FC236}">
              <a16:creationId xmlns:a16="http://schemas.microsoft.com/office/drawing/2014/main" xmlns="" id="{14A40A4A-4689-408F-8B14-B87FF93202B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06" name="テキスト ボックス 705">
          <a:extLst>
            <a:ext uri="{FF2B5EF4-FFF2-40B4-BE49-F238E27FC236}">
              <a16:creationId xmlns:a16="http://schemas.microsoft.com/office/drawing/2014/main" xmlns="" id="{A6EA1093-B5AB-4D33-96D3-965B4CF6BF2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7" name="直線コネクタ 706">
          <a:extLst>
            <a:ext uri="{FF2B5EF4-FFF2-40B4-BE49-F238E27FC236}">
              <a16:creationId xmlns:a16="http://schemas.microsoft.com/office/drawing/2014/main" xmlns="" id="{69BE109A-616F-4DC5-A934-6F920A2F4E0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庁舎】&#10;有形固定資産減価償却率グラフ枠">
          <a:extLst>
            <a:ext uri="{FF2B5EF4-FFF2-40B4-BE49-F238E27FC236}">
              <a16:creationId xmlns:a16="http://schemas.microsoft.com/office/drawing/2014/main" xmlns="" id="{327EC8C6-B408-4B60-B5F7-97DADDA1E58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48442</xdr:rowOff>
    </xdr:from>
    <xdr:to>
      <xdr:col>85</xdr:col>
      <xdr:colOff>126364</xdr:colOff>
      <xdr:row>109</xdr:row>
      <xdr:rowOff>33745</xdr:rowOff>
    </xdr:to>
    <xdr:cxnSp macro="">
      <xdr:nvCxnSpPr>
        <xdr:cNvPr id="709" name="直線コネクタ 708">
          <a:extLst>
            <a:ext uri="{FF2B5EF4-FFF2-40B4-BE49-F238E27FC236}">
              <a16:creationId xmlns:a16="http://schemas.microsoft.com/office/drawing/2014/main" xmlns="" id="{BAA5EBC1-CE2B-4FFD-B207-D9A7D594BCAA}"/>
            </a:ext>
          </a:extLst>
        </xdr:cNvPr>
        <xdr:cNvCxnSpPr/>
      </xdr:nvCxnSpPr>
      <xdr:spPr>
        <a:xfrm flipV="1">
          <a:off x="16318864" y="17193442"/>
          <a:ext cx="0" cy="152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710" name="【庁舎】&#10;有形固定資産減価償却率最小値テキスト">
          <a:extLst>
            <a:ext uri="{FF2B5EF4-FFF2-40B4-BE49-F238E27FC236}">
              <a16:creationId xmlns:a16="http://schemas.microsoft.com/office/drawing/2014/main" xmlns="" id="{47BE4AD1-0E62-46A9-931B-6F289C1F2944}"/>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711" name="直線コネクタ 710">
          <a:extLst>
            <a:ext uri="{FF2B5EF4-FFF2-40B4-BE49-F238E27FC236}">
              <a16:creationId xmlns:a16="http://schemas.microsoft.com/office/drawing/2014/main" xmlns="" id="{E5789810-BFEB-4AF7-934E-018137223DDC}"/>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166569</xdr:rowOff>
    </xdr:from>
    <xdr:ext cx="340478" cy="259045"/>
    <xdr:sp macro="" textlink="">
      <xdr:nvSpPr>
        <xdr:cNvPr id="712" name="【庁舎】&#10;有形固定資産減価償却率最大値テキスト">
          <a:extLst>
            <a:ext uri="{FF2B5EF4-FFF2-40B4-BE49-F238E27FC236}">
              <a16:creationId xmlns:a16="http://schemas.microsoft.com/office/drawing/2014/main" xmlns="" id="{3CBA2D0A-D1BD-47E4-BB23-6EA060A1A52D}"/>
            </a:ext>
          </a:extLst>
        </xdr:cNvPr>
        <xdr:cNvSpPr txBox="1"/>
      </xdr:nvSpPr>
      <xdr:spPr>
        <a:xfrm>
          <a:off x="16357600" y="16968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48442</xdr:rowOff>
    </xdr:from>
    <xdr:to>
      <xdr:col>86</xdr:col>
      <xdr:colOff>25400</xdr:colOff>
      <xdr:row>100</xdr:row>
      <xdr:rowOff>48442</xdr:rowOff>
    </xdr:to>
    <xdr:cxnSp macro="">
      <xdr:nvCxnSpPr>
        <xdr:cNvPr id="713" name="直線コネクタ 712">
          <a:extLst>
            <a:ext uri="{FF2B5EF4-FFF2-40B4-BE49-F238E27FC236}">
              <a16:creationId xmlns:a16="http://schemas.microsoft.com/office/drawing/2014/main" xmlns="" id="{9ABA9D62-12D7-48CA-8B73-44EA0863B982}"/>
            </a:ext>
          </a:extLst>
        </xdr:cNvPr>
        <xdr:cNvCxnSpPr/>
      </xdr:nvCxnSpPr>
      <xdr:spPr>
        <a:xfrm>
          <a:off x="16230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95629</xdr:rowOff>
    </xdr:from>
    <xdr:ext cx="405111" cy="259045"/>
    <xdr:sp macro="" textlink="">
      <xdr:nvSpPr>
        <xdr:cNvPr id="714" name="【庁舎】&#10;有形固定資産減価償却率平均値テキスト">
          <a:extLst>
            <a:ext uri="{FF2B5EF4-FFF2-40B4-BE49-F238E27FC236}">
              <a16:creationId xmlns:a16="http://schemas.microsoft.com/office/drawing/2014/main" xmlns="" id="{726351A6-F1F2-420F-A6FD-557207D4C0A5}"/>
            </a:ext>
          </a:extLst>
        </xdr:cNvPr>
        <xdr:cNvSpPr txBox="1"/>
      </xdr:nvSpPr>
      <xdr:spPr>
        <a:xfrm>
          <a:off x="16357600" y="1775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715" name="フローチャート: 判断 714">
          <a:extLst>
            <a:ext uri="{FF2B5EF4-FFF2-40B4-BE49-F238E27FC236}">
              <a16:creationId xmlns:a16="http://schemas.microsoft.com/office/drawing/2014/main" xmlns="" id="{6BC5D79D-5C9A-4DA8-B94F-EE53E6302C31}"/>
            </a:ext>
          </a:extLst>
        </xdr:cNvPr>
        <xdr:cNvSpPr/>
      </xdr:nvSpPr>
      <xdr:spPr>
        <a:xfrm>
          <a:off x="162687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53158</xdr:rowOff>
    </xdr:from>
    <xdr:to>
      <xdr:col>81</xdr:col>
      <xdr:colOff>101600</xdr:colOff>
      <xdr:row>104</xdr:row>
      <xdr:rowOff>154758</xdr:rowOff>
    </xdr:to>
    <xdr:sp macro="" textlink="">
      <xdr:nvSpPr>
        <xdr:cNvPr id="716" name="フローチャート: 判断 715">
          <a:extLst>
            <a:ext uri="{FF2B5EF4-FFF2-40B4-BE49-F238E27FC236}">
              <a16:creationId xmlns:a16="http://schemas.microsoft.com/office/drawing/2014/main" xmlns="" id="{1BCD2150-3D87-43E3-826D-FD3E39FC5BC8}"/>
            </a:ext>
          </a:extLst>
        </xdr:cNvPr>
        <xdr:cNvSpPr/>
      </xdr:nvSpPr>
      <xdr:spPr>
        <a:xfrm>
          <a:off x="15430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717" name="フローチャート: 判断 716">
          <a:extLst>
            <a:ext uri="{FF2B5EF4-FFF2-40B4-BE49-F238E27FC236}">
              <a16:creationId xmlns:a16="http://schemas.microsoft.com/office/drawing/2014/main" xmlns="" id="{99424D25-1C27-4033-9A8D-5F9775B35AD2}"/>
            </a:ext>
          </a:extLst>
        </xdr:cNvPr>
        <xdr:cNvSpPr/>
      </xdr:nvSpPr>
      <xdr:spPr>
        <a:xfrm>
          <a:off x="14541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18869</xdr:rowOff>
    </xdr:from>
    <xdr:to>
      <xdr:col>72</xdr:col>
      <xdr:colOff>38100</xdr:colOff>
      <xdr:row>105</xdr:row>
      <xdr:rowOff>120469</xdr:rowOff>
    </xdr:to>
    <xdr:sp macro="" textlink="">
      <xdr:nvSpPr>
        <xdr:cNvPr id="718" name="フローチャート: 判断 717">
          <a:extLst>
            <a:ext uri="{FF2B5EF4-FFF2-40B4-BE49-F238E27FC236}">
              <a16:creationId xmlns:a16="http://schemas.microsoft.com/office/drawing/2014/main" xmlns="" id="{89003141-57C5-458E-A72E-47027064F839}"/>
            </a:ext>
          </a:extLst>
        </xdr:cNvPr>
        <xdr:cNvSpPr/>
      </xdr:nvSpPr>
      <xdr:spPr>
        <a:xfrm>
          <a:off x="13652500"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157662</xdr:rowOff>
    </xdr:from>
    <xdr:to>
      <xdr:col>67</xdr:col>
      <xdr:colOff>101600</xdr:colOff>
      <xdr:row>105</xdr:row>
      <xdr:rowOff>87812</xdr:rowOff>
    </xdr:to>
    <xdr:sp macro="" textlink="">
      <xdr:nvSpPr>
        <xdr:cNvPr id="719" name="フローチャート: 判断 718">
          <a:extLst>
            <a:ext uri="{FF2B5EF4-FFF2-40B4-BE49-F238E27FC236}">
              <a16:creationId xmlns:a16="http://schemas.microsoft.com/office/drawing/2014/main" xmlns="" id="{E201900F-B3EB-4AE0-8802-8D0179513E3C}"/>
            </a:ext>
          </a:extLst>
        </xdr:cNvPr>
        <xdr:cNvSpPr/>
      </xdr:nvSpPr>
      <xdr:spPr>
        <a:xfrm>
          <a:off x="12763500" y="179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xmlns="" id="{C40763A7-17C9-4010-AB60-906440485B8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xmlns="" id="{95C1AA05-2AA3-4AD3-A54E-ABC27C35AF3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xmlns="" id="{3506CBFA-A9ED-4F15-AB63-A3EB81BBE17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xmlns="" id="{6DB086AF-2FC0-4D71-9217-DDA3BB3F49E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xmlns="" id="{C05BAD21-DCE3-47EF-9B44-3926EE2ED30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154395</xdr:rowOff>
    </xdr:from>
    <xdr:to>
      <xdr:col>85</xdr:col>
      <xdr:colOff>177800</xdr:colOff>
      <xdr:row>109</xdr:row>
      <xdr:rowOff>84545</xdr:rowOff>
    </xdr:to>
    <xdr:sp macro="" textlink="">
      <xdr:nvSpPr>
        <xdr:cNvPr id="725" name="楕円 724">
          <a:extLst>
            <a:ext uri="{FF2B5EF4-FFF2-40B4-BE49-F238E27FC236}">
              <a16:creationId xmlns:a16="http://schemas.microsoft.com/office/drawing/2014/main" xmlns="" id="{47230FBC-75F9-47EC-B44D-C9136BC8F131}"/>
            </a:ext>
          </a:extLst>
        </xdr:cNvPr>
        <xdr:cNvSpPr/>
      </xdr:nvSpPr>
      <xdr:spPr>
        <a:xfrm>
          <a:off x="16268700" y="1867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69322</xdr:rowOff>
    </xdr:from>
    <xdr:ext cx="405111" cy="259045"/>
    <xdr:sp macro="" textlink="">
      <xdr:nvSpPr>
        <xdr:cNvPr id="726" name="【庁舎】&#10;有形固定資産減価償却率該当値テキスト">
          <a:extLst>
            <a:ext uri="{FF2B5EF4-FFF2-40B4-BE49-F238E27FC236}">
              <a16:creationId xmlns:a16="http://schemas.microsoft.com/office/drawing/2014/main" xmlns="" id="{D6EE8533-6728-4518-98D1-42DD5502893F}"/>
            </a:ext>
          </a:extLst>
        </xdr:cNvPr>
        <xdr:cNvSpPr txBox="1"/>
      </xdr:nvSpPr>
      <xdr:spPr>
        <a:xfrm>
          <a:off x="16357600" y="18585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154395</xdr:rowOff>
    </xdr:from>
    <xdr:to>
      <xdr:col>81</xdr:col>
      <xdr:colOff>101600</xdr:colOff>
      <xdr:row>109</xdr:row>
      <xdr:rowOff>84545</xdr:rowOff>
    </xdr:to>
    <xdr:sp macro="" textlink="">
      <xdr:nvSpPr>
        <xdr:cNvPr id="727" name="楕円 726">
          <a:extLst>
            <a:ext uri="{FF2B5EF4-FFF2-40B4-BE49-F238E27FC236}">
              <a16:creationId xmlns:a16="http://schemas.microsoft.com/office/drawing/2014/main" xmlns="" id="{60C758FE-F780-45E0-8404-2781640F02AF}"/>
            </a:ext>
          </a:extLst>
        </xdr:cNvPr>
        <xdr:cNvSpPr/>
      </xdr:nvSpPr>
      <xdr:spPr>
        <a:xfrm>
          <a:off x="15430500" y="1867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33745</xdr:rowOff>
    </xdr:from>
    <xdr:to>
      <xdr:col>85</xdr:col>
      <xdr:colOff>127000</xdr:colOff>
      <xdr:row>109</xdr:row>
      <xdr:rowOff>33745</xdr:rowOff>
    </xdr:to>
    <xdr:cxnSp macro="">
      <xdr:nvCxnSpPr>
        <xdr:cNvPr id="728" name="直線コネクタ 727">
          <a:extLst>
            <a:ext uri="{FF2B5EF4-FFF2-40B4-BE49-F238E27FC236}">
              <a16:creationId xmlns:a16="http://schemas.microsoft.com/office/drawing/2014/main" xmlns="" id="{65A16BD0-0126-446C-9ADA-2C77B9809F6C}"/>
            </a:ext>
          </a:extLst>
        </xdr:cNvPr>
        <xdr:cNvCxnSpPr/>
      </xdr:nvCxnSpPr>
      <xdr:spPr>
        <a:xfrm>
          <a:off x="15481300" y="187217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152763</xdr:rowOff>
    </xdr:from>
    <xdr:to>
      <xdr:col>76</xdr:col>
      <xdr:colOff>165100</xdr:colOff>
      <xdr:row>109</xdr:row>
      <xdr:rowOff>82913</xdr:rowOff>
    </xdr:to>
    <xdr:sp macro="" textlink="">
      <xdr:nvSpPr>
        <xdr:cNvPr id="729" name="楕円 728">
          <a:extLst>
            <a:ext uri="{FF2B5EF4-FFF2-40B4-BE49-F238E27FC236}">
              <a16:creationId xmlns:a16="http://schemas.microsoft.com/office/drawing/2014/main" xmlns="" id="{B07BCD5A-5081-4C2A-865A-1F2EBF4F0131}"/>
            </a:ext>
          </a:extLst>
        </xdr:cNvPr>
        <xdr:cNvSpPr/>
      </xdr:nvSpPr>
      <xdr:spPr>
        <a:xfrm>
          <a:off x="14541500" y="186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32113</xdr:rowOff>
    </xdr:from>
    <xdr:to>
      <xdr:col>81</xdr:col>
      <xdr:colOff>50800</xdr:colOff>
      <xdr:row>109</xdr:row>
      <xdr:rowOff>33745</xdr:rowOff>
    </xdr:to>
    <xdr:cxnSp macro="">
      <xdr:nvCxnSpPr>
        <xdr:cNvPr id="730" name="直線コネクタ 729">
          <a:extLst>
            <a:ext uri="{FF2B5EF4-FFF2-40B4-BE49-F238E27FC236}">
              <a16:creationId xmlns:a16="http://schemas.microsoft.com/office/drawing/2014/main" xmlns="" id="{7A647017-867B-4170-AF24-6BD7D8274E4B}"/>
            </a:ext>
          </a:extLst>
        </xdr:cNvPr>
        <xdr:cNvCxnSpPr/>
      </xdr:nvCxnSpPr>
      <xdr:spPr>
        <a:xfrm>
          <a:off x="14592300" y="18720163"/>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152763</xdr:rowOff>
    </xdr:from>
    <xdr:to>
      <xdr:col>72</xdr:col>
      <xdr:colOff>38100</xdr:colOff>
      <xdr:row>109</xdr:row>
      <xdr:rowOff>82913</xdr:rowOff>
    </xdr:to>
    <xdr:sp macro="" textlink="">
      <xdr:nvSpPr>
        <xdr:cNvPr id="731" name="楕円 730">
          <a:extLst>
            <a:ext uri="{FF2B5EF4-FFF2-40B4-BE49-F238E27FC236}">
              <a16:creationId xmlns:a16="http://schemas.microsoft.com/office/drawing/2014/main" xmlns="" id="{B65DB2FC-D416-43A5-ADFC-AAF80C74C118}"/>
            </a:ext>
          </a:extLst>
        </xdr:cNvPr>
        <xdr:cNvSpPr/>
      </xdr:nvSpPr>
      <xdr:spPr>
        <a:xfrm>
          <a:off x="13652500" y="186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32113</xdr:rowOff>
    </xdr:from>
    <xdr:to>
      <xdr:col>76</xdr:col>
      <xdr:colOff>114300</xdr:colOff>
      <xdr:row>109</xdr:row>
      <xdr:rowOff>32113</xdr:rowOff>
    </xdr:to>
    <xdr:cxnSp macro="">
      <xdr:nvCxnSpPr>
        <xdr:cNvPr id="732" name="直線コネクタ 731">
          <a:extLst>
            <a:ext uri="{FF2B5EF4-FFF2-40B4-BE49-F238E27FC236}">
              <a16:creationId xmlns:a16="http://schemas.microsoft.com/office/drawing/2014/main" xmlns="" id="{24F4077B-953B-4D77-89B7-9B7608B6EFD0}"/>
            </a:ext>
          </a:extLst>
        </xdr:cNvPr>
        <xdr:cNvCxnSpPr/>
      </xdr:nvCxnSpPr>
      <xdr:spPr>
        <a:xfrm>
          <a:off x="13703300" y="187201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171285</xdr:rowOff>
    </xdr:from>
    <xdr:ext cx="405111" cy="259045"/>
    <xdr:sp macro="" textlink="">
      <xdr:nvSpPr>
        <xdr:cNvPr id="733" name="n_1aveValue【庁舎】&#10;有形固定資産減価償却率">
          <a:extLst>
            <a:ext uri="{FF2B5EF4-FFF2-40B4-BE49-F238E27FC236}">
              <a16:creationId xmlns:a16="http://schemas.microsoft.com/office/drawing/2014/main" xmlns="" id="{551EF38C-859B-4AD1-8560-C86D9836AAF5}"/>
            </a:ext>
          </a:extLst>
        </xdr:cNvPr>
        <xdr:cNvSpPr txBox="1"/>
      </xdr:nvSpPr>
      <xdr:spPr>
        <a:xfrm>
          <a:off x="152660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156590</xdr:rowOff>
    </xdr:from>
    <xdr:ext cx="405111" cy="259045"/>
    <xdr:sp macro="" textlink="">
      <xdr:nvSpPr>
        <xdr:cNvPr id="734" name="n_2aveValue【庁舎】&#10;有形固定資産減価償却率">
          <a:extLst>
            <a:ext uri="{FF2B5EF4-FFF2-40B4-BE49-F238E27FC236}">
              <a16:creationId xmlns:a16="http://schemas.microsoft.com/office/drawing/2014/main" xmlns="" id="{76AB3BBF-73A3-41EF-BC1B-A00097081F26}"/>
            </a:ext>
          </a:extLst>
        </xdr:cNvPr>
        <xdr:cNvSpPr txBox="1"/>
      </xdr:nvSpPr>
      <xdr:spPr>
        <a:xfrm>
          <a:off x="14389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136996</xdr:rowOff>
    </xdr:from>
    <xdr:ext cx="405111" cy="259045"/>
    <xdr:sp macro="" textlink="">
      <xdr:nvSpPr>
        <xdr:cNvPr id="735" name="n_3aveValue【庁舎】&#10;有形固定資産減価償却率">
          <a:extLst>
            <a:ext uri="{FF2B5EF4-FFF2-40B4-BE49-F238E27FC236}">
              <a16:creationId xmlns:a16="http://schemas.microsoft.com/office/drawing/2014/main" xmlns="" id="{82FA6AE2-A894-436F-A7BD-56A3E90F143B}"/>
            </a:ext>
          </a:extLst>
        </xdr:cNvPr>
        <xdr:cNvSpPr txBox="1"/>
      </xdr:nvSpPr>
      <xdr:spPr>
        <a:xfrm>
          <a:off x="13500744" y="1779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104339</xdr:rowOff>
    </xdr:from>
    <xdr:ext cx="405111" cy="259045"/>
    <xdr:sp macro="" textlink="">
      <xdr:nvSpPr>
        <xdr:cNvPr id="736" name="n_4aveValue【庁舎】&#10;有形固定資産減価償却率">
          <a:extLst>
            <a:ext uri="{FF2B5EF4-FFF2-40B4-BE49-F238E27FC236}">
              <a16:creationId xmlns:a16="http://schemas.microsoft.com/office/drawing/2014/main" xmlns="" id="{5804D914-C10D-4E71-9902-97C267339CC6}"/>
            </a:ext>
          </a:extLst>
        </xdr:cNvPr>
        <xdr:cNvSpPr txBox="1"/>
      </xdr:nvSpPr>
      <xdr:spPr>
        <a:xfrm>
          <a:off x="12611744" y="1776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75672</xdr:rowOff>
    </xdr:from>
    <xdr:ext cx="405111" cy="259045"/>
    <xdr:sp macro="" textlink="">
      <xdr:nvSpPr>
        <xdr:cNvPr id="737" name="n_1mainValue【庁舎】&#10;有形固定資産減価償却率">
          <a:extLst>
            <a:ext uri="{FF2B5EF4-FFF2-40B4-BE49-F238E27FC236}">
              <a16:creationId xmlns:a16="http://schemas.microsoft.com/office/drawing/2014/main" xmlns="" id="{C0BD809E-2868-47C1-9B1F-EBD3A04CBC36}"/>
            </a:ext>
          </a:extLst>
        </xdr:cNvPr>
        <xdr:cNvSpPr txBox="1"/>
      </xdr:nvSpPr>
      <xdr:spPr>
        <a:xfrm>
          <a:off x="15266044" y="1876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74040</xdr:rowOff>
    </xdr:from>
    <xdr:ext cx="405111" cy="259045"/>
    <xdr:sp macro="" textlink="">
      <xdr:nvSpPr>
        <xdr:cNvPr id="738" name="n_2mainValue【庁舎】&#10;有形固定資産減価償却率">
          <a:extLst>
            <a:ext uri="{FF2B5EF4-FFF2-40B4-BE49-F238E27FC236}">
              <a16:creationId xmlns:a16="http://schemas.microsoft.com/office/drawing/2014/main" xmlns="" id="{DE217587-F836-4E70-9B4D-1BA113E95365}"/>
            </a:ext>
          </a:extLst>
        </xdr:cNvPr>
        <xdr:cNvSpPr txBox="1"/>
      </xdr:nvSpPr>
      <xdr:spPr>
        <a:xfrm>
          <a:off x="14389744" y="187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74040</xdr:rowOff>
    </xdr:from>
    <xdr:ext cx="405111" cy="259045"/>
    <xdr:sp macro="" textlink="">
      <xdr:nvSpPr>
        <xdr:cNvPr id="739" name="n_3mainValue【庁舎】&#10;有形固定資産減価償却率">
          <a:extLst>
            <a:ext uri="{FF2B5EF4-FFF2-40B4-BE49-F238E27FC236}">
              <a16:creationId xmlns:a16="http://schemas.microsoft.com/office/drawing/2014/main" xmlns="" id="{250878A3-AF22-4563-A441-A78A3B917F9B}"/>
            </a:ext>
          </a:extLst>
        </xdr:cNvPr>
        <xdr:cNvSpPr txBox="1"/>
      </xdr:nvSpPr>
      <xdr:spPr>
        <a:xfrm>
          <a:off x="13500744" y="187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0" name="正方形/長方形 739">
          <a:extLst>
            <a:ext uri="{FF2B5EF4-FFF2-40B4-BE49-F238E27FC236}">
              <a16:creationId xmlns:a16="http://schemas.microsoft.com/office/drawing/2014/main" xmlns="" id="{24207C2C-C0F5-4C18-BEC7-437C6E241CF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1" name="正方形/長方形 740">
          <a:extLst>
            <a:ext uri="{FF2B5EF4-FFF2-40B4-BE49-F238E27FC236}">
              <a16:creationId xmlns:a16="http://schemas.microsoft.com/office/drawing/2014/main" xmlns="" id="{FCEAB28E-6E1D-4B54-AE2C-F9BBC0743CD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2" name="正方形/長方形 741">
          <a:extLst>
            <a:ext uri="{FF2B5EF4-FFF2-40B4-BE49-F238E27FC236}">
              <a16:creationId xmlns:a16="http://schemas.microsoft.com/office/drawing/2014/main" xmlns="" id="{E7BF35A1-8A95-4F60-AA49-80578F58ACA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3" name="正方形/長方形 742">
          <a:extLst>
            <a:ext uri="{FF2B5EF4-FFF2-40B4-BE49-F238E27FC236}">
              <a16:creationId xmlns:a16="http://schemas.microsoft.com/office/drawing/2014/main" xmlns="" id="{36F7E70A-AA7A-4D68-B90D-51643AF8691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4" name="正方形/長方形 743">
          <a:extLst>
            <a:ext uri="{FF2B5EF4-FFF2-40B4-BE49-F238E27FC236}">
              <a16:creationId xmlns:a16="http://schemas.microsoft.com/office/drawing/2014/main" xmlns="" id="{8751C551-7CBB-4460-80C2-8494F5089DE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5" name="正方形/長方形 744">
          <a:extLst>
            <a:ext uri="{FF2B5EF4-FFF2-40B4-BE49-F238E27FC236}">
              <a16:creationId xmlns:a16="http://schemas.microsoft.com/office/drawing/2014/main" xmlns="" id="{17C91572-39EA-43CA-A78F-ECAF0BF054A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6" name="正方形/長方形 745">
          <a:extLst>
            <a:ext uri="{FF2B5EF4-FFF2-40B4-BE49-F238E27FC236}">
              <a16:creationId xmlns:a16="http://schemas.microsoft.com/office/drawing/2014/main" xmlns="" id="{AC8115F6-3FDD-47D7-9914-1EDA9AF5EF3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7" name="正方形/長方形 746">
          <a:extLst>
            <a:ext uri="{FF2B5EF4-FFF2-40B4-BE49-F238E27FC236}">
              <a16:creationId xmlns:a16="http://schemas.microsoft.com/office/drawing/2014/main" xmlns="" id="{142AA994-9D09-4F8B-9D96-AFC278C770B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8" name="テキスト ボックス 747">
          <a:extLst>
            <a:ext uri="{FF2B5EF4-FFF2-40B4-BE49-F238E27FC236}">
              <a16:creationId xmlns:a16="http://schemas.microsoft.com/office/drawing/2014/main" xmlns="" id="{5715ED43-30C6-4EE5-ABB1-9B228B90CBD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9" name="直線コネクタ 748">
          <a:extLst>
            <a:ext uri="{FF2B5EF4-FFF2-40B4-BE49-F238E27FC236}">
              <a16:creationId xmlns:a16="http://schemas.microsoft.com/office/drawing/2014/main" xmlns="" id="{9573D3E4-DD5D-4B85-BED4-EAC2EE1E0BD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0" name="直線コネクタ 749">
          <a:extLst>
            <a:ext uri="{FF2B5EF4-FFF2-40B4-BE49-F238E27FC236}">
              <a16:creationId xmlns:a16="http://schemas.microsoft.com/office/drawing/2014/main" xmlns="" id="{CA159FAF-A205-4540-A9F5-2D7A36AAC3F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xmlns="" id="{9B2342D2-5F86-4003-AC86-8CD5F5BBC3B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2" name="直線コネクタ 751">
          <a:extLst>
            <a:ext uri="{FF2B5EF4-FFF2-40B4-BE49-F238E27FC236}">
              <a16:creationId xmlns:a16="http://schemas.microsoft.com/office/drawing/2014/main" xmlns="" id="{3D5156F5-7540-49C5-915C-03FE1EE19E7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3" name="テキスト ボックス 752">
          <a:extLst>
            <a:ext uri="{FF2B5EF4-FFF2-40B4-BE49-F238E27FC236}">
              <a16:creationId xmlns:a16="http://schemas.microsoft.com/office/drawing/2014/main" xmlns="" id="{A623B642-BD88-4E09-9AD0-040215202E3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4" name="直線コネクタ 753">
          <a:extLst>
            <a:ext uri="{FF2B5EF4-FFF2-40B4-BE49-F238E27FC236}">
              <a16:creationId xmlns:a16="http://schemas.microsoft.com/office/drawing/2014/main" xmlns="" id="{F6DC3671-C5CC-4C35-91E4-5A5121E3724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5" name="テキスト ボックス 754">
          <a:extLst>
            <a:ext uri="{FF2B5EF4-FFF2-40B4-BE49-F238E27FC236}">
              <a16:creationId xmlns:a16="http://schemas.microsoft.com/office/drawing/2014/main" xmlns="" id="{F1D1085E-2822-4932-B887-58B4AD22EDB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6" name="直線コネクタ 755">
          <a:extLst>
            <a:ext uri="{FF2B5EF4-FFF2-40B4-BE49-F238E27FC236}">
              <a16:creationId xmlns:a16="http://schemas.microsoft.com/office/drawing/2014/main" xmlns="" id="{9C325102-4053-4D47-8F5E-43D4A315927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7" name="テキスト ボックス 756">
          <a:extLst>
            <a:ext uri="{FF2B5EF4-FFF2-40B4-BE49-F238E27FC236}">
              <a16:creationId xmlns:a16="http://schemas.microsoft.com/office/drawing/2014/main" xmlns="" id="{67778A5D-81AC-4487-8B6B-D84B16A065C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8" name="直線コネクタ 757">
          <a:extLst>
            <a:ext uri="{FF2B5EF4-FFF2-40B4-BE49-F238E27FC236}">
              <a16:creationId xmlns:a16="http://schemas.microsoft.com/office/drawing/2014/main" xmlns="" id="{9FB9917C-5E2C-4AA8-9CBC-2CE3801FB88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9" name="テキスト ボックス 758">
          <a:extLst>
            <a:ext uri="{FF2B5EF4-FFF2-40B4-BE49-F238E27FC236}">
              <a16:creationId xmlns:a16="http://schemas.microsoft.com/office/drawing/2014/main" xmlns="" id="{BFB267C0-5EB6-41B3-9D7C-FB814E9BEF3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0" name="直線コネクタ 759">
          <a:extLst>
            <a:ext uri="{FF2B5EF4-FFF2-40B4-BE49-F238E27FC236}">
              <a16:creationId xmlns:a16="http://schemas.microsoft.com/office/drawing/2014/main" xmlns="" id="{5E3E0F48-38E9-4AEE-AC80-5088283D6F0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1" name="テキスト ボックス 760">
          <a:extLst>
            <a:ext uri="{FF2B5EF4-FFF2-40B4-BE49-F238E27FC236}">
              <a16:creationId xmlns:a16="http://schemas.microsoft.com/office/drawing/2014/main" xmlns="" id="{98BE412E-A0B4-4167-AE2E-3B703407A56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2" name="直線コネクタ 761">
          <a:extLst>
            <a:ext uri="{FF2B5EF4-FFF2-40B4-BE49-F238E27FC236}">
              <a16:creationId xmlns:a16="http://schemas.microsoft.com/office/drawing/2014/main" xmlns="" id="{94A931A2-E783-4F51-8AEF-49334967160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3" name="テキスト ボックス 762">
          <a:extLst>
            <a:ext uri="{FF2B5EF4-FFF2-40B4-BE49-F238E27FC236}">
              <a16:creationId xmlns:a16="http://schemas.microsoft.com/office/drawing/2014/main" xmlns="" id="{8B3AEC1F-EEB3-47DD-A0A2-08AB372014C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4" name="【庁舎】&#10;一人当たり面積グラフ枠">
          <a:extLst>
            <a:ext uri="{FF2B5EF4-FFF2-40B4-BE49-F238E27FC236}">
              <a16:creationId xmlns:a16="http://schemas.microsoft.com/office/drawing/2014/main" xmlns="" id="{D81BFD38-2E83-4F94-8C55-6A68390AC7B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107</xdr:row>
      <xdr:rowOff>161108</xdr:rowOff>
    </xdr:to>
    <xdr:cxnSp macro="">
      <xdr:nvCxnSpPr>
        <xdr:cNvPr id="765" name="直線コネクタ 764">
          <a:extLst>
            <a:ext uri="{FF2B5EF4-FFF2-40B4-BE49-F238E27FC236}">
              <a16:creationId xmlns:a16="http://schemas.microsoft.com/office/drawing/2014/main" xmlns="" id="{45744767-C310-4521-B570-54C53C9BDCA5}"/>
            </a:ext>
          </a:extLst>
        </xdr:cNvPr>
        <xdr:cNvCxnSpPr/>
      </xdr:nvCxnSpPr>
      <xdr:spPr>
        <a:xfrm flipV="1">
          <a:off x="22160864" y="17164050"/>
          <a:ext cx="0" cy="134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766" name="【庁舎】&#10;一人当たり面積最小値テキスト">
          <a:extLst>
            <a:ext uri="{FF2B5EF4-FFF2-40B4-BE49-F238E27FC236}">
              <a16:creationId xmlns:a16="http://schemas.microsoft.com/office/drawing/2014/main" xmlns="" id="{552B8E3F-6D83-4C61-BB57-4FDC6E0160AC}"/>
            </a:ext>
          </a:extLst>
        </xdr:cNvPr>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767" name="直線コネクタ 766">
          <a:extLst>
            <a:ext uri="{FF2B5EF4-FFF2-40B4-BE49-F238E27FC236}">
              <a16:creationId xmlns:a16="http://schemas.microsoft.com/office/drawing/2014/main" xmlns="" id="{37D58551-E3D6-41FB-BC54-28F2C965AADA}"/>
            </a:ext>
          </a:extLst>
        </xdr:cNvPr>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768" name="【庁舎】&#10;一人当たり面積最大値テキスト">
          <a:extLst>
            <a:ext uri="{FF2B5EF4-FFF2-40B4-BE49-F238E27FC236}">
              <a16:creationId xmlns:a16="http://schemas.microsoft.com/office/drawing/2014/main" xmlns="" id="{562F6CDC-C56D-4A4F-B950-E0C01FCE34BD}"/>
            </a:ext>
          </a:extLst>
        </xdr:cNvPr>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769" name="直線コネクタ 768">
          <a:extLst>
            <a:ext uri="{FF2B5EF4-FFF2-40B4-BE49-F238E27FC236}">
              <a16:creationId xmlns:a16="http://schemas.microsoft.com/office/drawing/2014/main" xmlns="" id="{A29F04C2-E756-4183-B009-4F5C6C1ECE9D}"/>
            </a:ext>
          </a:extLst>
        </xdr:cNvPr>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152779</xdr:rowOff>
    </xdr:from>
    <xdr:ext cx="469744" cy="259045"/>
    <xdr:sp macro="" textlink="">
      <xdr:nvSpPr>
        <xdr:cNvPr id="770" name="【庁舎】&#10;一人当たり面積平均値テキスト">
          <a:extLst>
            <a:ext uri="{FF2B5EF4-FFF2-40B4-BE49-F238E27FC236}">
              <a16:creationId xmlns:a16="http://schemas.microsoft.com/office/drawing/2014/main" xmlns="" id="{FFC346B6-5BD2-42B7-9EBA-DD70A4DBD534}"/>
            </a:ext>
          </a:extLst>
        </xdr:cNvPr>
        <xdr:cNvSpPr txBox="1"/>
      </xdr:nvSpPr>
      <xdr:spPr>
        <a:xfrm>
          <a:off x="22199600" y="179835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129902</xdr:rowOff>
    </xdr:from>
    <xdr:to>
      <xdr:col>116</xdr:col>
      <xdr:colOff>114300</xdr:colOff>
      <xdr:row>106</xdr:row>
      <xdr:rowOff>60052</xdr:rowOff>
    </xdr:to>
    <xdr:sp macro="" textlink="">
      <xdr:nvSpPr>
        <xdr:cNvPr id="771" name="フローチャート: 判断 770">
          <a:extLst>
            <a:ext uri="{FF2B5EF4-FFF2-40B4-BE49-F238E27FC236}">
              <a16:creationId xmlns:a16="http://schemas.microsoft.com/office/drawing/2014/main" xmlns="" id="{FF518118-B029-4598-9D49-98328E4A3710}"/>
            </a:ext>
          </a:extLst>
        </xdr:cNvPr>
        <xdr:cNvSpPr/>
      </xdr:nvSpPr>
      <xdr:spPr>
        <a:xfrm>
          <a:off x="221107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772" name="フローチャート: 判断 771">
          <a:extLst>
            <a:ext uri="{FF2B5EF4-FFF2-40B4-BE49-F238E27FC236}">
              <a16:creationId xmlns:a16="http://schemas.microsoft.com/office/drawing/2014/main" xmlns="" id="{9CF7432F-C52C-4AEC-AE01-6E03B74E99ED}"/>
            </a:ext>
          </a:extLst>
        </xdr:cNvPr>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110308</xdr:rowOff>
    </xdr:from>
    <xdr:to>
      <xdr:col>107</xdr:col>
      <xdr:colOff>101600</xdr:colOff>
      <xdr:row>106</xdr:row>
      <xdr:rowOff>40458</xdr:rowOff>
    </xdr:to>
    <xdr:sp macro="" textlink="">
      <xdr:nvSpPr>
        <xdr:cNvPr id="773" name="フローチャート: 判断 772">
          <a:extLst>
            <a:ext uri="{FF2B5EF4-FFF2-40B4-BE49-F238E27FC236}">
              <a16:creationId xmlns:a16="http://schemas.microsoft.com/office/drawing/2014/main" xmlns="" id="{8844CC63-580B-41FC-A25B-8082C152AC76}"/>
            </a:ext>
          </a:extLst>
        </xdr:cNvPr>
        <xdr:cNvSpPr/>
      </xdr:nvSpPr>
      <xdr:spPr>
        <a:xfrm>
          <a:off x="20383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774" name="フローチャート: 判断 773">
          <a:extLst>
            <a:ext uri="{FF2B5EF4-FFF2-40B4-BE49-F238E27FC236}">
              <a16:creationId xmlns:a16="http://schemas.microsoft.com/office/drawing/2014/main" xmlns="" id="{C176D158-96CF-4EBC-BE1F-7744E811FD9B}"/>
            </a:ext>
          </a:extLst>
        </xdr:cNvPr>
        <xdr:cNvSpPr/>
      </xdr:nvSpPr>
      <xdr:spPr>
        <a:xfrm>
          <a:off x="19494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4173</xdr:rowOff>
    </xdr:from>
    <xdr:to>
      <xdr:col>98</xdr:col>
      <xdr:colOff>38100</xdr:colOff>
      <xdr:row>106</xdr:row>
      <xdr:rowOff>105773</xdr:rowOff>
    </xdr:to>
    <xdr:sp macro="" textlink="">
      <xdr:nvSpPr>
        <xdr:cNvPr id="775" name="フローチャート: 判断 774">
          <a:extLst>
            <a:ext uri="{FF2B5EF4-FFF2-40B4-BE49-F238E27FC236}">
              <a16:creationId xmlns:a16="http://schemas.microsoft.com/office/drawing/2014/main" xmlns="" id="{7B8254E9-FBA2-4A95-8C45-B44D1D7135E6}"/>
            </a:ext>
          </a:extLst>
        </xdr:cNvPr>
        <xdr:cNvSpPr/>
      </xdr:nvSpPr>
      <xdr:spPr>
        <a:xfrm>
          <a:off x="18605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xmlns="" id="{FA21AB0E-DD3F-425B-A1C9-2AA5FF1A5CD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xmlns="" id="{2450D63A-5402-44C9-8F50-8CD4E931627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xmlns="" id="{5C508B62-86C4-435C-BA7F-E1E1E39DD24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xmlns="" id="{51926E81-23B1-4A44-950C-453038871DD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xmlns="" id="{52E2A941-BF45-478E-96E2-D070315E108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169092</xdr:rowOff>
    </xdr:from>
    <xdr:to>
      <xdr:col>116</xdr:col>
      <xdr:colOff>114300</xdr:colOff>
      <xdr:row>107</xdr:row>
      <xdr:rowOff>99242</xdr:rowOff>
    </xdr:to>
    <xdr:sp macro="" textlink="">
      <xdr:nvSpPr>
        <xdr:cNvPr id="781" name="楕円 780">
          <a:extLst>
            <a:ext uri="{FF2B5EF4-FFF2-40B4-BE49-F238E27FC236}">
              <a16:creationId xmlns:a16="http://schemas.microsoft.com/office/drawing/2014/main" xmlns="" id="{32D8376B-7C80-408B-8FBB-9799AA7B3943}"/>
            </a:ext>
          </a:extLst>
        </xdr:cNvPr>
        <xdr:cNvSpPr/>
      </xdr:nvSpPr>
      <xdr:spPr>
        <a:xfrm>
          <a:off x="221107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84019</xdr:rowOff>
    </xdr:from>
    <xdr:ext cx="469744" cy="259045"/>
    <xdr:sp macro="" textlink="">
      <xdr:nvSpPr>
        <xdr:cNvPr id="782" name="【庁舎】&#10;一人当たり面積該当値テキスト">
          <a:extLst>
            <a:ext uri="{FF2B5EF4-FFF2-40B4-BE49-F238E27FC236}">
              <a16:creationId xmlns:a16="http://schemas.microsoft.com/office/drawing/2014/main" xmlns="" id="{22219B11-BE8E-4116-9908-ED355F05EFE3}"/>
            </a:ext>
          </a:extLst>
        </xdr:cNvPr>
        <xdr:cNvSpPr txBox="1"/>
      </xdr:nvSpPr>
      <xdr:spPr>
        <a:xfrm>
          <a:off x="22199600" y="182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2539</xdr:rowOff>
    </xdr:from>
    <xdr:to>
      <xdr:col>112</xdr:col>
      <xdr:colOff>38100</xdr:colOff>
      <xdr:row>107</xdr:row>
      <xdr:rowOff>104139</xdr:rowOff>
    </xdr:to>
    <xdr:sp macro="" textlink="">
      <xdr:nvSpPr>
        <xdr:cNvPr id="783" name="楕円 782">
          <a:extLst>
            <a:ext uri="{FF2B5EF4-FFF2-40B4-BE49-F238E27FC236}">
              <a16:creationId xmlns:a16="http://schemas.microsoft.com/office/drawing/2014/main" xmlns="" id="{93A9ADFE-7530-4680-A7B3-2BC3AEBD5B4A}"/>
            </a:ext>
          </a:extLst>
        </xdr:cNvPr>
        <xdr:cNvSpPr/>
      </xdr:nvSpPr>
      <xdr:spPr>
        <a:xfrm>
          <a:off x="21272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48442</xdr:rowOff>
    </xdr:from>
    <xdr:to>
      <xdr:col>116</xdr:col>
      <xdr:colOff>63500</xdr:colOff>
      <xdr:row>107</xdr:row>
      <xdr:rowOff>53339</xdr:rowOff>
    </xdr:to>
    <xdr:cxnSp macro="">
      <xdr:nvCxnSpPr>
        <xdr:cNvPr id="784" name="直線コネクタ 783">
          <a:extLst>
            <a:ext uri="{FF2B5EF4-FFF2-40B4-BE49-F238E27FC236}">
              <a16:creationId xmlns:a16="http://schemas.microsoft.com/office/drawing/2014/main" xmlns="" id="{9D86F51F-FFF8-4347-A2AC-0094B05E0D26}"/>
            </a:ext>
          </a:extLst>
        </xdr:cNvPr>
        <xdr:cNvCxnSpPr/>
      </xdr:nvCxnSpPr>
      <xdr:spPr>
        <a:xfrm flipV="1">
          <a:off x="21323300" y="18393592"/>
          <a:ext cx="8382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9071</xdr:rowOff>
    </xdr:from>
    <xdr:to>
      <xdr:col>107</xdr:col>
      <xdr:colOff>101600</xdr:colOff>
      <xdr:row>107</xdr:row>
      <xdr:rowOff>110671</xdr:rowOff>
    </xdr:to>
    <xdr:sp macro="" textlink="">
      <xdr:nvSpPr>
        <xdr:cNvPr id="785" name="楕円 784">
          <a:extLst>
            <a:ext uri="{FF2B5EF4-FFF2-40B4-BE49-F238E27FC236}">
              <a16:creationId xmlns:a16="http://schemas.microsoft.com/office/drawing/2014/main" xmlns="" id="{C90F4062-2DD2-4D50-8C50-F1B94B372690}"/>
            </a:ext>
          </a:extLst>
        </xdr:cNvPr>
        <xdr:cNvSpPr/>
      </xdr:nvSpPr>
      <xdr:spPr>
        <a:xfrm>
          <a:off x="203835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53339</xdr:rowOff>
    </xdr:from>
    <xdr:to>
      <xdr:col>111</xdr:col>
      <xdr:colOff>177800</xdr:colOff>
      <xdr:row>107</xdr:row>
      <xdr:rowOff>59871</xdr:rowOff>
    </xdr:to>
    <xdr:cxnSp macro="">
      <xdr:nvCxnSpPr>
        <xdr:cNvPr id="786" name="直線コネクタ 785">
          <a:extLst>
            <a:ext uri="{FF2B5EF4-FFF2-40B4-BE49-F238E27FC236}">
              <a16:creationId xmlns:a16="http://schemas.microsoft.com/office/drawing/2014/main" xmlns="" id="{47F39FD0-8AE8-4E35-A608-361384300CC8}"/>
            </a:ext>
          </a:extLst>
        </xdr:cNvPr>
        <xdr:cNvCxnSpPr/>
      </xdr:nvCxnSpPr>
      <xdr:spPr>
        <a:xfrm flipV="1">
          <a:off x="20434300" y="1839848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15602</xdr:rowOff>
    </xdr:from>
    <xdr:to>
      <xdr:col>102</xdr:col>
      <xdr:colOff>165100</xdr:colOff>
      <xdr:row>107</xdr:row>
      <xdr:rowOff>117202</xdr:rowOff>
    </xdr:to>
    <xdr:sp macro="" textlink="">
      <xdr:nvSpPr>
        <xdr:cNvPr id="787" name="楕円 786">
          <a:extLst>
            <a:ext uri="{FF2B5EF4-FFF2-40B4-BE49-F238E27FC236}">
              <a16:creationId xmlns:a16="http://schemas.microsoft.com/office/drawing/2014/main" xmlns="" id="{50FBDFC8-1ED7-47C4-916F-743945BBE435}"/>
            </a:ext>
          </a:extLst>
        </xdr:cNvPr>
        <xdr:cNvSpPr/>
      </xdr:nvSpPr>
      <xdr:spPr>
        <a:xfrm>
          <a:off x="194945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59871</xdr:rowOff>
    </xdr:from>
    <xdr:to>
      <xdr:col>107</xdr:col>
      <xdr:colOff>50800</xdr:colOff>
      <xdr:row>107</xdr:row>
      <xdr:rowOff>66402</xdr:rowOff>
    </xdr:to>
    <xdr:cxnSp macro="">
      <xdr:nvCxnSpPr>
        <xdr:cNvPr id="788" name="直線コネクタ 787">
          <a:extLst>
            <a:ext uri="{FF2B5EF4-FFF2-40B4-BE49-F238E27FC236}">
              <a16:creationId xmlns:a16="http://schemas.microsoft.com/office/drawing/2014/main" xmlns="" id="{9F4FF196-0750-4DE8-B65D-0F00F1830402}"/>
            </a:ext>
          </a:extLst>
        </xdr:cNvPr>
        <xdr:cNvCxnSpPr/>
      </xdr:nvCxnSpPr>
      <xdr:spPr>
        <a:xfrm flipV="1">
          <a:off x="19545300" y="1840502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79846</xdr:rowOff>
    </xdr:from>
    <xdr:ext cx="469744" cy="259045"/>
    <xdr:sp macro="" textlink="">
      <xdr:nvSpPr>
        <xdr:cNvPr id="789" name="n_1aveValue【庁舎】&#10;一人当たり面積">
          <a:extLst>
            <a:ext uri="{FF2B5EF4-FFF2-40B4-BE49-F238E27FC236}">
              <a16:creationId xmlns:a16="http://schemas.microsoft.com/office/drawing/2014/main" xmlns="" id="{B57A7BAC-DEB1-4A20-B4FF-4C91B7C5F2F6}"/>
            </a:ext>
          </a:extLst>
        </xdr:cNvPr>
        <xdr:cNvSpPr txBox="1"/>
      </xdr:nvSpPr>
      <xdr:spPr>
        <a:xfrm>
          <a:off x="210757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56985</xdr:rowOff>
    </xdr:from>
    <xdr:ext cx="469744" cy="259045"/>
    <xdr:sp macro="" textlink="">
      <xdr:nvSpPr>
        <xdr:cNvPr id="790" name="n_2aveValue【庁舎】&#10;一人当たり面積">
          <a:extLst>
            <a:ext uri="{FF2B5EF4-FFF2-40B4-BE49-F238E27FC236}">
              <a16:creationId xmlns:a16="http://schemas.microsoft.com/office/drawing/2014/main" xmlns="" id="{AA03702D-E5A8-47A1-BDFB-F07A5B764619}"/>
            </a:ext>
          </a:extLst>
        </xdr:cNvPr>
        <xdr:cNvSpPr txBox="1"/>
      </xdr:nvSpPr>
      <xdr:spPr>
        <a:xfrm>
          <a:off x="20199427" y="1788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133729</xdr:rowOff>
    </xdr:from>
    <xdr:ext cx="469744" cy="259045"/>
    <xdr:sp macro="" textlink="">
      <xdr:nvSpPr>
        <xdr:cNvPr id="791" name="n_3aveValue【庁舎】&#10;一人当たり面積">
          <a:extLst>
            <a:ext uri="{FF2B5EF4-FFF2-40B4-BE49-F238E27FC236}">
              <a16:creationId xmlns:a16="http://schemas.microsoft.com/office/drawing/2014/main" xmlns="" id="{874A1BE1-F89D-4953-AFFA-4FF19A04C559}"/>
            </a:ext>
          </a:extLst>
        </xdr:cNvPr>
        <xdr:cNvSpPr txBox="1"/>
      </xdr:nvSpPr>
      <xdr:spPr>
        <a:xfrm>
          <a:off x="19310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122300</xdr:rowOff>
    </xdr:from>
    <xdr:ext cx="469744" cy="259045"/>
    <xdr:sp macro="" textlink="">
      <xdr:nvSpPr>
        <xdr:cNvPr id="792" name="n_4aveValue【庁舎】&#10;一人当たり面積">
          <a:extLst>
            <a:ext uri="{FF2B5EF4-FFF2-40B4-BE49-F238E27FC236}">
              <a16:creationId xmlns:a16="http://schemas.microsoft.com/office/drawing/2014/main" xmlns="" id="{012511A2-9174-4493-BBE1-99473DCB0C33}"/>
            </a:ext>
          </a:extLst>
        </xdr:cNvPr>
        <xdr:cNvSpPr txBox="1"/>
      </xdr:nvSpPr>
      <xdr:spPr>
        <a:xfrm>
          <a:off x="18421427" y="1795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95266</xdr:rowOff>
    </xdr:from>
    <xdr:ext cx="469744" cy="259045"/>
    <xdr:sp macro="" textlink="">
      <xdr:nvSpPr>
        <xdr:cNvPr id="793" name="n_1mainValue【庁舎】&#10;一人当たり面積">
          <a:extLst>
            <a:ext uri="{FF2B5EF4-FFF2-40B4-BE49-F238E27FC236}">
              <a16:creationId xmlns:a16="http://schemas.microsoft.com/office/drawing/2014/main" xmlns="" id="{18A069B7-E4D2-428B-87D7-F15E0E8C5D6C}"/>
            </a:ext>
          </a:extLst>
        </xdr:cNvPr>
        <xdr:cNvSpPr txBox="1"/>
      </xdr:nvSpPr>
      <xdr:spPr>
        <a:xfrm>
          <a:off x="210757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101798</xdr:rowOff>
    </xdr:from>
    <xdr:ext cx="469744" cy="259045"/>
    <xdr:sp macro="" textlink="">
      <xdr:nvSpPr>
        <xdr:cNvPr id="794" name="n_2mainValue【庁舎】&#10;一人当たり面積">
          <a:extLst>
            <a:ext uri="{FF2B5EF4-FFF2-40B4-BE49-F238E27FC236}">
              <a16:creationId xmlns:a16="http://schemas.microsoft.com/office/drawing/2014/main" xmlns="" id="{58217573-9158-440C-8DC4-9468BABB08A6}"/>
            </a:ext>
          </a:extLst>
        </xdr:cNvPr>
        <xdr:cNvSpPr txBox="1"/>
      </xdr:nvSpPr>
      <xdr:spPr>
        <a:xfrm>
          <a:off x="20199427" y="1844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108329</xdr:rowOff>
    </xdr:from>
    <xdr:ext cx="469744" cy="259045"/>
    <xdr:sp macro="" textlink="">
      <xdr:nvSpPr>
        <xdr:cNvPr id="795" name="n_3mainValue【庁舎】&#10;一人当たり面積">
          <a:extLst>
            <a:ext uri="{FF2B5EF4-FFF2-40B4-BE49-F238E27FC236}">
              <a16:creationId xmlns:a16="http://schemas.microsoft.com/office/drawing/2014/main" xmlns="" id="{50ACFAE7-087F-4FEF-8093-31C5E9DC2450}"/>
            </a:ext>
          </a:extLst>
        </xdr:cNvPr>
        <xdr:cNvSpPr txBox="1"/>
      </xdr:nvSpPr>
      <xdr:spPr>
        <a:xfrm>
          <a:off x="19310427" y="1845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6" name="正方形/長方形 795">
          <a:extLst>
            <a:ext uri="{FF2B5EF4-FFF2-40B4-BE49-F238E27FC236}">
              <a16:creationId xmlns:a16="http://schemas.microsoft.com/office/drawing/2014/main" xmlns="" id="{D4C75453-2F31-4DAB-8405-57658FD5F96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7" name="正方形/長方形 796">
          <a:extLst>
            <a:ext uri="{FF2B5EF4-FFF2-40B4-BE49-F238E27FC236}">
              <a16:creationId xmlns:a16="http://schemas.microsoft.com/office/drawing/2014/main" xmlns="" id="{9983BB26-1F2E-4CB1-A6D4-38F4EFD7B69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8" name="テキスト ボックス 797">
          <a:extLst>
            <a:ext uri="{FF2B5EF4-FFF2-40B4-BE49-F238E27FC236}">
              <a16:creationId xmlns:a16="http://schemas.microsoft.com/office/drawing/2014/main" xmlns="" id="{550B85BC-25DE-4225-893E-84903D5FB88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市民会館</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については、ほぼ全国平均値に近い数値となった。平均値と差があるのは、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体育館・プール</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と</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福祉施設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消防施設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庁舎</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である。この施設については、建設年度がＳ３４年～Ｓ５６年と古い施設が多く償却が進んでいるためである。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庁舎</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については、新庁舎建設を行っていることから建設完了時には数値は下がってくる。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体育館・プール</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については、大規模修繕の検討を進めていることから年次計画を立てながら対応していきたい。</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福祉施設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については、施設の統廃合や廃止等の検討を進めていることや、定期的な修繕を行うことにより今後の維持更新にかかる費用削減に努める。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保有している多くの施設が大規模修繕時期を経過していることから、公共施設総合管理計画に基づき引き続き、資産の効率的な利用や施設総量の縮減、定期的な修繕による長寿命化に努める。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山形県川西町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15,016
14,937
166.60
11,042,981
10,775,106
266,412
6,448,102
13,092,121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134.5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人口の減少や景気低迷による町税等の減収により、類似団体平均を大幅に下回っている。税収の徴収率向上対策等をさらに強化するとともに、ふるさと納税等の歳入額も増額となるよう取り組みを進め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歳出では投資的事業の抑制や歳出の徹底的な見直しを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xmlns=""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xmlns=""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flipV="1">
          <a:off x="4953000" y="6261100"/>
          <a:ext cx="0" cy="1533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xmlns=""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xmlns=""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45357</xdr:rowOff>
    </xdr:from>
    <xdr:to>
      <xdr:col>23</xdr:col>
      <xdr:colOff>133350</xdr:colOff>
      <xdr:row>45</xdr:row>
      <xdr:rowOff>45357</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4114800" y="77606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129012</xdr:rowOff>
    </xdr:from>
    <xdr:ext cx="762000" cy="259045"/>
    <xdr:sp macro="" textlink="">
      <xdr:nvSpPr>
        <xdr:cNvPr id="72" name="財政力平均値テキスト">
          <a:extLst>
            <a:ext uri="{FF2B5EF4-FFF2-40B4-BE49-F238E27FC236}">
              <a16:creationId xmlns:a16="http://schemas.microsoft.com/office/drawing/2014/main" xmlns="" id="{00000000-0008-0000-0300-000048000000}"/>
            </a:ext>
          </a:extLst>
        </xdr:cNvPr>
        <xdr:cNvSpPr txBox="1"/>
      </xdr:nvSpPr>
      <xdr:spPr>
        <a:xfrm>
          <a:off x="5041900" y="715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9022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45357</xdr:rowOff>
    </xdr:from>
    <xdr:to>
      <xdr:col>19</xdr:col>
      <xdr:colOff>133350</xdr:colOff>
      <xdr:row>45</xdr:row>
      <xdr:rowOff>45357</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a:off x="3225800" y="77606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5" name="フローチャート: 判断 74">
          <a:extLst>
            <a:ext uri="{FF2B5EF4-FFF2-40B4-BE49-F238E27FC236}">
              <a16:creationId xmlns:a16="http://schemas.microsoft.com/office/drawing/2014/main" xmlns="" id="{00000000-0008-0000-0300-00004B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45357</xdr:rowOff>
    </xdr:from>
    <xdr:to>
      <xdr:col>15</xdr:col>
      <xdr:colOff>82550</xdr:colOff>
      <xdr:row>45</xdr:row>
      <xdr:rowOff>62593</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flipV="1">
          <a:off x="2336800" y="77606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62593</xdr:rowOff>
    </xdr:from>
    <xdr:to>
      <xdr:col>11</xdr:col>
      <xdr:colOff>31750</xdr:colOff>
      <xdr:row>45</xdr:row>
      <xdr:rowOff>62593</xdr:rowOff>
    </xdr:to>
    <xdr:cxnSp macro="">
      <xdr:nvCxnSpPr>
        <xdr:cNvPr id="80" name="直線コネクタ 79">
          <a:extLst>
            <a:ext uri="{FF2B5EF4-FFF2-40B4-BE49-F238E27FC236}">
              <a16:creationId xmlns:a16="http://schemas.microsoft.com/office/drawing/2014/main" xmlns="" id="{00000000-0008-0000-0300-000050000000}"/>
            </a:ext>
          </a:extLst>
        </xdr:cNvPr>
        <xdr:cNvCxnSpPr/>
      </xdr:nvCxnSpPr>
      <xdr:spPr>
        <a:xfrm>
          <a:off x="1447800" y="7777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83" name="フローチャート: 判断 82">
          <a:extLst>
            <a:ext uri="{FF2B5EF4-FFF2-40B4-BE49-F238E27FC236}">
              <a16:creationId xmlns:a16="http://schemas.microsoft.com/office/drawing/2014/main" xmlns="" id="{00000000-0008-0000-0300-000053000000}"/>
            </a:ext>
          </a:extLst>
        </xdr:cNvPr>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70049</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166007</xdr:rowOff>
    </xdr:from>
    <xdr:to>
      <xdr:col>23</xdr:col>
      <xdr:colOff>184150</xdr:colOff>
      <xdr:row>45</xdr:row>
      <xdr:rowOff>96157</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9022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61884</xdr:rowOff>
    </xdr:from>
    <xdr:ext cx="762000" cy="259045"/>
    <xdr:sp macro="" textlink="">
      <xdr:nvSpPr>
        <xdr:cNvPr id="91" name="財政力該当値テキスト">
          <a:extLst>
            <a:ext uri="{FF2B5EF4-FFF2-40B4-BE49-F238E27FC236}">
              <a16:creationId xmlns:a16="http://schemas.microsoft.com/office/drawing/2014/main" xmlns="" id="{00000000-0008-0000-0300-00005B000000}"/>
            </a:ext>
          </a:extLst>
        </xdr:cNvPr>
        <xdr:cNvSpPr txBox="1"/>
      </xdr:nvSpPr>
      <xdr:spPr>
        <a:xfrm>
          <a:off x="5041900" y="760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166007</xdr:rowOff>
    </xdr:from>
    <xdr:to>
      <xdr:col>19</xdr:col>
      <xdr:colOff>184150</xdr:colOff>
      <xdr:row>45</xdr:row>
      <xdr:rowOff>96157</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4064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80934</xdr:rowOff>
    </xdr:from>
    <xdr:ext cx="7366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3733800" y="7796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166007</xdr:rowOff>
    </xdr:from>
    <xdr:to>
      <xdr:col>15</xdr:col>
      <xdr:colOff>133350</xdr:colOff>
      <xdr:row>45</xdr:row>
      <xdr:rowOff>96157</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3175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80934</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2844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11793</xdr:rowOff>
    </xdr:from>
    <xdr:to>
      <xdr:col>11</xdr:col>
      <xdr:colOff>82550</xdr:colOff>
      <xdr:row>45</xdr:row>
      <xdr:rowOff>113393</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2286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98170</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955800" y="781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11793</xdr:rowOff>
    </xdr:from>
    <xdr:to>
      <xdr:col>7</xdr:col>
      <xdr:colOff>31750</xdr:colOff>
      <xdr:row>45</xdr:row>
      <xdr:rowOff>113393</xdr:rowOff>
    </xdr:to>
    <xdr:sp macro="" textlink="">
      <xdr:nvSpPr>
        <xdr:cNvPr id="98" name="楕円 97">
          <a:extLst>
            <a:ext uri="{FF2B5EF4-FFF2-40B4-BE49-F238E27FC236}">
              <a16:creationId xmlns:a16="http://schemas.microsoft.com/office/drawing/2014/main" xmlns="" id="{00000000-0008-0000-0300-000062000000}"/>
            </a:ext>
          </a:extLst>
        </xdr:cNvPr>
        <xdr:cNvSpPr/>
      </xdr:nvSpPr>
      <xdr:spPr>
        <a:xfrm>
          <a:off x="1397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98170</xdr:rowOff>
    </xdr:from>
    <xdr:ext cx="762000" cy="259045"/>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066800" y="781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xmlns=""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xmlns=""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町税や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額により経常一般財源が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なったことや暖冬により道路等の除排雪経費が減額となり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となった。類似団体の平均を上回っているので、事務事業の見直しや投資的経費を抑制し公債費の縮減に努め、経常経費の削減を図る。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xmlns=""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65</xdr:row>
      <xdr:rowOff>128524</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flipV="1">
          <a:off x="4953000" y="10283444"/>
          <a:ext cx="0" cy="9893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100601</xdr:rowOff>
    </xdr:from>
    <xdr:ext cx="762000" cy="259045"/>
    <xdr:sp macro="" textlink="">
      <xdr:nvSpPr>
        <xdr:cNvPr id="128" name="財政構造の弾力性最小値テキスト">
          <a:extLst>
            <a:ext uri="{FF2B5EF4-FFF2-40B4-BE49-F238E27FC236}">
              <a16:creationId xmlns:a16="http://schemas.microsoft.com/office/drawing/2014/main" xmlns="" id="{00000000-0008-0000-0300-000080000000}"/>
            </a:ext>
          </a:extLst>
        </xdr:cNvPr>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128524</xdr:rowOff>
    </xdr:from>
    <xdr:to>
      <xdr:col>24</xdr:col>
      <xdr:colOff>12700</xdr:colOff>
      <xdr:row>65</xdr:row>
      <xdr:rowOff>128524</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30" name="財政構造の弾力性最大値テキスト">
          <a:extLst>
            <a:ext uri="{FF2B5EF4-FFF2-40B4-BE49-F238E27FC236}">
              <a16:creationId xmlns:a16="http://schemas.microsoft.com/office/drawing/2014/main" xmlns="" id="{00000000-0008-0000-0300-000082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12700</xdr:rowOff>
    </xdr:from>
    <xdr:to>
      <xdr:col>23</xdr:col>
      <xdr:colOff>133350</xdr:colOff>
      <xdr:row>65</xdr:row>
      <xdr:rowOff>89916</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flipV="1">
          <a:off x="4114800" y="11156950"/>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94505</xdr:rowOff>
    </xdr:from>
    <xdr:ext cx="762000" cy="259045"/>
    <xdr:sp macro="" textlink="">
      <xdr:nvSpPr>
        <xdr:cNvPr id="133" name="財政構造の弾力性平均値テキスト">
          <a:extLst>
            <a:ext uri="{FF2B5EF4-FFF2-40B4-BE49-F238E27FC236}">
              <a16:creationId xmlns:a16="http://schemas.microsoft.com/office/drawing/2014/main" xmlns="" id="{00000000-0008-0000-0300-000085000000}"/>
            </a:ext>
          </a:extLst>
        </xdr:cNvPr>
        <xdr:cNvSpPr txBox="1"/>
      </xdr:nvSpPr>
      <xdr:spPr>
        <a:xfrm>
          <a:off x="5041900" y="1072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77978</xdr:rowOff>
    </xdr:from>
    <xdr:to>
      <xdr:col>23</xdr:col>
      <xdr:colOff>184150</xdr:colOff>
      <xdr:row>64</xdr:row>
      <xdr:rowOff>8128</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9022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36830</xdr:rowOff>
    </xdr:from>
    <xdr:to>
      <xdr:col>19</xdr:col>
      <xdr:colOff>133350</xdr:colOff>
      <xdr:row>65</xdr:row>
      <xdr:rowOff>89916</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3225800" y="1118108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73152</xdr:rowOff>
    </xdr:from>
    <xdr:to>
      <xdr:col>19</xdr:col>
      <xdr:colOff>184150</xdr:colOff>
      <xdr:row>64</xdr:row>
      <xdr:rowOff>3302</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064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13479</xdr:rowOff>
    </xdr:from>
    <xdr:ext cx="7366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3733800" y="1064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121412</xdr:rowOff>
    </xdr:from>
    <xdr:to>
      <xdr:col>15</xdr:col>
      <xdr:colOff>82550</xdr:colOff>
      <xdr:row>65</xdr:row>
      <xdr:rowOff>36830</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a:off x="2336800" y="110942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53848</xdr:rowOff>
    </xdr:from>
    <xdr:to>
      <xdr:col>15</xdr:col>
      <xdr:colOff>133350</xdr:colOff>
      <xdr:row>63</xdr:row>
      <xdr:rowOff>155448</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3175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165625</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2844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73152</xdr:rowOff>
    </xdr:from>
    <xdr:to>
      <xdr:col>11</xdr:col>
      <xdr:colOff>31750</xdr:colOff>
      <xdr:row>64</xdr:row>
      <xdr:rowOff>121412</xdr:rowOff>
    </xdr:to>
    <xdr:cxnSp macro="">
      <xdr:nvCxnSpPr>
        <xdr:cNvPr id="141" name="直線コネクタ 140">
          <a:extLst>
            <a:ext uri="{FF2B5EF4-FFF2-40B4-BE49-F238E27FC236}">
              <a16:creationId xmlns:a16="http://schemas.microsoft.com/office/drawing/2014/main" xmlns="" id="{00000000-0008-0000-0300-00008D000000}"/>
            </a:ext>
          </a:extLst>
        </xdr:cNvPr>
        <xdr:cNvCxnSpPr/>
      </xdr:nvCxnSpPr>
      <xdr:spPr>
        <a:xfrm>
          <a:off x="1447800" y="110459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10414</xdr:rowOff>
    </xdr:from>
    <xdr:to>
      <xdr:col>11</xdr:col>
      <xdr:colOff>82550</xdr:colOff>
      <xdr:row>63</xdr:row>
      <xdr:rowOff>112014</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2286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122191</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955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1397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35323</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066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29227</xdr:rowOff>
    </xdr:from>
    <xdr:ext cx="762000" cy="259045"/>
    <xdr:sp macro="" textlink="">
      <xdr:nvSpPr>
        <xdr:cNvPr id="152" name="財政構造の弾力性該当値テキスト">
          <a:extLst>
            <a:ext uri="{FF2B5EF4-FFF2-40B4-BE49-F238E27FC236}">
              <a16:creationId xmlns:a16="http://schemas.microsoft.com/office/drawing/2014/main" xmlns="" id="{00000000-0008-0000-0300-000098000000}"/>
            </a:ext>
          </a:extLst>
        </xdr:cNvPr>
        <xdr:cNvSpPr txBox="1"/>
      </xdr:nvSpPr>
      <xdr:spPr>
        <a:xfrm>
          <a:off x="5041900" y="1100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39116</xdr:rowOff>
    </xdr:from>
    <xdr:to>
      <xdr:col>19</xdr:col>
      <xdr:colOff>184150</xdr:colOff>
      <xdr:row>65</xdr:row>
      <xdr:rowOff>140716</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064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125493</xdr:rowOff>
    </xdr:from>
    <xdr:ext cx="7366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3733800" y="11269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70612</xdr:rowOff>
    </xdr:from>
    <xdr:to>
      <xdr:col>11</xdr:col>
      <xdr:colOff>82550</xdr:colOff>
      <xdr:row>65</xdr:row>
      <xdr:rowOff>762</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2286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156989</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955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22352</xdr:rowOff>
    </xdr:from>
    <xdr:to>
      <xdr:col>7</xdr:col>
      <xdr:colOff>31750</xdr:colOff>
      <xdr:row>64</xdr:row>
      <xdr:rowOff>123952</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1397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108729</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066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[184,189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小中学校数は合計で７校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り、給食について自校調理方式の導入等や町立の幼児施設が４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施設と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職員数が類似団体と比較すると多い状況となっている。今後も定員適正化計画等を踏まえながら、人件費の抑制等に努める。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xmlns=""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36401</xdr:rowOff>
    </xdr:from>
    <xdr:to>
      <xdr:col>23</xdr:col>
      <xdr:colOff>133350</xdr:colOff>
      <xdr:row>88</xdr:row>
      <xdr:rowOff>70749</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flipV="1">
          <a:off x="4953000" y="13923851"/>
          <a:ext cx="0" cy="1234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42826</xdr:rowOff>
    </xdr:from>
    <xdr:ext cx="762000" cy="259045"/>
    <xdr:sp macro="" textlink="">
      <xdr:nvSpPr>
        <xdr:cNvPr id="191" name="人件費・物件費等の状況最小値テキスト">
          <a:extLst>
            <a:ext uri="{FF2B5EF4-FFF2-40B4-BE49-F238E27FC236}">
              <a16:creationId xmlns:a16="http://schemas.microsoft.com/office/drawing/2014/main" xmlns="" id="{00000000-0008-0000-0300-0000BF000000}"/>
            </a:ext>
          </a:extLst>
        </xdr:cNvPr>
        <xdr:cNvSpPr txBox="1"/>
      </xdr:nvSpPr>
      <xdr:spPr>
        <a:xfrm>
          <a:off x="5041900" y="1513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70749</xdr:rowOff>
    </xdr:from>
    <xdr:to>
      <xdr:col>24</xdr:col>
      <xdr:colOff>12700</xdr:colOff>
      <xdr:row>88</xdr:row>
      <xdr:rowOff>70749</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51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122778</xdr:rowOff>
    </xdr:from>
    <xdr:ext cx="762000" cy="259045"/>
    <xdr:sp macro="" textlink="">
      <xdr:nvSpPr>
        <xdr:cNvPr id="193" name="人件費・物件費等の状況最大値テキスト">
          <a:extLst>
            <a:ext uri="{FF2B5EF4-FFF2-40B4-BE49-F238E27FC236}">
              <a16:creationId xmlns:a16="http://schemas.microsoft.com/office/drawing/2014/main" xmlns="" id="{00000000-0008-0000-0300-0000C1000000}"/>
            </a:ext>
          </a:extLst>
        </xdr:cNvPr>
        <xdr:cNvSpPr txBox="1"/>
      </xdr:nvSpPr>
      <xdr:spPr>
        <a:xfrm>
          <a:off x="5041900" y="1366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36401</xdr:rowOff>
    </xdr:from>
    <xdr:to>
      <xdr:col>24</xdr:col>
      <xdr:colOff>12700</xdr:colOff>
      <xdr:row>81</xdr:row>
      <xdr:rowOff>36401</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3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45503</xdr:rowOff>
    </xdr:from>
    <xdr:to>
      <xdr:col>23</xdr:col>
      <xdr:colOff>133350</xdr:colOff>
      <xdr:row>84</xdr:row>
      <xdr:rowOff>76026</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114800" y="14447303"/>
          <a:ext cx="838200" cy="3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102311</xdr:rowOff>
    </xdr:from>
    <xdr:ext cx="762000" cy="259045"/>
    <xdr:sp macro="" textlink="">
      <xdr:nvSpPr>
        <xdr:cNvPr id="196" name="人件費・物件費等の状況平均値テキスト">
          <a:extLst>
            <a:ext uri="{FF2B5EF4-FFF2-40B4-BE49-F238E27FC236}">
              <a16:creationId xmlns:a16="http://schemas.microsoft.com/office/drawing/2014/main" xmlns="" id="{00000000-0008-0000-0300-0000C4000000}"/>
            </a:ext>
          </a:extLst>
        </xdr:cNvPr>
        <xdr:cNvSpPr txBox="1"/>
      </xdr:nvSpPr>
      <xdr:spPr>
        <a:xfrm>
          <a:off x="5041900" y="14161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85784</xdr:rowOff>
    </xdr:from>
    <xdr:to>
      <xdr:col>23</xdr:col>
      <xdr:colOff>184150</xdr:colOff>
      <xdr:row>84</xdr:row>
      <xdr:rowOff>15934</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9022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45503</xdr:rowOff>
    </xdr:from>
    <xdr:to>
      <xdr:col>19</xdr:col>
      <xdr:colOff>133350</xdr:colOff>
      <xdr:row>84</xdr:row>
      <xdr:rowOff>146704</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flipV="1">
          <a:off x="3225800" y="14447303"/>
          <a:ext cx="889000" cy="10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33727</xdr:rowOff>
    </xdr:from>
    <xdr:to>
      <xdr:col>19</xdr:col>
      <xdr:colOff>184150</xdr:colOff>
      <xdr:row>83</xdr:row>
      <xdr:rowOff>135327</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064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145504</xdr:rowOff>
    </xdr:from>
    <xdr:ext cx="7366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3733800" y="14032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36711</xdr:rowOff>
    </xdr:from>
    <xdr:to>
      <xdr:col>15</xdr:col>
      <xdr:colOff>82550</xdr:colOff>
      <xdr:row>84</xdr:row>
      <xdr:rowOff>146704</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a:off x="2336800" y="14438511"/>
          <a:ext cx="889000" cy="10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23439</xdr:rowOff>
    </xdr:from>
    <xdr:to>
      <xdr:col>15</xdr:col>
      <xdr:colOff>133350</xdr:colOff>
      <xdr:row>83</xdr:row>
      <xdr:rowOff>125039</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3175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135216</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2844800" y="1402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151585</xdr:rowOff>
    </xdr:from>
    <xdr:to>
      <xdr:col>11</xdr:col>
      <xdr:colOff>31750</xdr:colOff>
      <xdr:row>84</xdr:row>
      <xdr:rowOff>36711</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a:off x="1447800" y="14381935"/>
          <a:ext cx="889000" cy="5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12846</xdr:rowOff>
    </xdr:from>
    <xdr:to>
      <xdr:col>11</xdr:col>
      <xdr:colOff>82550</xdr:colOff>
      <xdr:row>83</xdr:row>
      <xdr:rowOff>114446</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2286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124623</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955800" y="1401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97501</xdr:rowOff>
    </xdr:from>
    <xdr:to>
      <xdr:col>7</xdr:col>
      <xdr:colOff>31750</xdr:colOff>
      <xdr:row>83</xdr:row>
      <xdr:rowOff>27651</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1397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37828</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066800" y="1392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25226</xdr:rowOff>
    </xdr:from>
    <xdr:to>
      <xdr:col>23</xdr:col>
      <xdr:colOff>184150</xdr:colOff>
      <xdr:row>84</xdr:row>
      <xdr:rowOff>126826</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902200" y="1442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168753</xdr:rowOff>
    </xdr:from>
    <xdr:ext cx="762000" cy="259045"/>
    <xdr:sp macro="" textlink="">
      <xdr:nvSpPr>
        <xdr:cNvPr id="215" name="人件費・物件費等の状況該当値テキスト">
          <a:extLst>
            <a:ext uri="{FF2B5EF4-FFF2-40B4-BE49-F238E27FC236}">
              <a16:creationId xmlns:a16="http://schemas.microsoft.com/office/drawing/2014/main" xmlns="" id="{00000000-0008-0000-0300-0000D7000000}"/>
            </a:ext>
          </a:extLst>
        </xdr:cNvPr>
        <xdr:cNvSpPr txBox="1"/>
      </xdr:nvSpPr>
      <xdr:spPr>
        <a:xfrm>
          <a:off x="5041900" y="1439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166153</xdr:rowOff>
    </xdr:from>
    <xdr:to>
      <xdr:col>19</xdr:col>
      <xdr:colOff>184150</xdr:colOff>
      <xdr:row>84</xdr:row>
      <xdr:rowOff>96303</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064000" y="1439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81080</xdr:rowOff>
    </xdr:from>
    <xdr:ext cx="7366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3733800" y="14482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95904</xdr:rowOff>
    </xdr:from>
    <xdr:to>
      <xdr:col>15</xdr:col>
      <xdr:colOff>133350</xdr:colOff>
      <xdr:row>85</xdr:row>
      <xdr:rowOff>26054</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3175000" y="1449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10831</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2844800" y="14584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157361</xdr:rowOff>
    </xdr:from>
    <xdr:to>
      <xdr:col>11</xdr:col>
      <xdr:colOff>82550</xdr:colOff>
      <xdr:row>84</xdr:row>
      <xdr:rowOff>87511</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2286000" y="1438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72288</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955800" y="1447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100785</xdr:rowOff>
    </xdr:from>
    <xdr:to>
      <xdr:col>7</xdr:col>
      <xdr:colOff>31750</xdr:colOff>
      <xdr:row>84</xdr:row>
      <xdr:rowOff>30935</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1397000" y="1433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15712</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066800" y="1441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昇格等に伴う階層変動</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はあったものの、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退職等により数値の減少要因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り、昨年度と比較すると０．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となった。今後も定員適正化計画に基づき、将来を見据え計画的・合理的な定員管理を図るとともに、適正な給与体系の構築に努める。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数値については、前年度数値を引用している。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xmlns=""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xmlns=""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122464</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flipV="1">
          <a:off x="17018000" y="13915571"/>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a:extLst>
            <a:ext uri="{FF2B5EF4-FFF2-40B4-BE49-F238E27FC236}">
              <a16:creationId xmlns:a16="http://schemas.microsoft.com/office/drawing/2014/main" xmlns="" id="{00000000-0008-0000-0300-0000FF00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7" name="給与水準   （国との比較）最大値テキスト">
          <a:extLst>
            <a:ext uri="{FF2B5EF4-FFF2-40B4-BE49-F238E27FC236}">
              <a16:creationId xmlns:a16="http://schemas.microsoft.com/office/drawing/2014/main" xmlns="" id="{00000000-0008-0000-0300-000001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120650</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flipV="1">
          <a:off x="16179800" y="1508760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101798</xdr:rowOff>
    </xdr:from>
    <xdr:ext cx="762000" cy="259045"/>
    <xdr:sp macro="" textlink="">
      <xdr:nvSpPr>
        <xdr:cNvPr id="260" name="給与水準   （国との比較）平均値テキスト">
          <a:extLst>
            <a:ext uri="{FF2B5EF4-FFF2-40B4-BE49-F238E27FC236}">
              <a16:creationId xmlns:a16="http://schemas.microsoft.com/office/drawing/2014/main" xmlns="" id="{00000000-0008-0000-0300-000004010000}"/>
            </a:ext>
          </a:extLst>
        </xdr:cNvPr>
        <xdr:cNvSpPr txBox="1"/>
      </xdr:nvSpPr>
      <xdr:spPr>
        <a:xfrm>
          <a:off x="17106900" y="14675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9672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86179</xdr:rowOff>
    </xdr:from>
    <xdr:to>
      <xdr:col>77</xdr:col>
      <xdr:colOff>44450</xdr:colOff>
      <xdr:row>88</xdr:row>
      <xdr:rowOff>120650</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a:off x="15290800" y="151737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25598</xdr:rowOff>
    </xdr:from>
    <xdr:ext cx="7366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5798800" y="14598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86179</xdr:rowOff>
    </xdr:from>
    <xdr:to>
      <xdr:col>72</xdr:col>
      <xdr:colOff>203200</xdr:colOff>
      <xdr:row>88</xdr:row>
      <xdr:rowOff>137886</xdr:rowOff>
    </xdr:to>
    <xdr:cxnSp macro="">
      <xdr:nvCxnSpPr>
        <xdr:cNvPr id="265" name="直線コネクタ 264">
          <a:extLst>
            <a:ext uri="{FF2B5EF4-FFF2-40B4-BE49-F238E27FC236}">
              <a16:creationId xmlns:a16="http://schemas.microsoft.com/office/drawing/2014/main" xmlns="" id="{00000000-0008-0000-0300-000009010000}"/>
            </a:ext>
          </a:extLst>
        </xdr:cNvPr>
        <xdr:cNvCxnSpPr/>
      </xdr:nvCxnSpPr>
      <xdr:spPr>
        <a:xfrm flipV="1">
          <a:off x="14401800" y="151737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a:extLst>
            <a:ext uri="{FF2B5EF4-FFF2-40B4-BE49-F238E27FC236}">
              <a16:creationId xmlns:a16="http://schemas.microsoft.com/office/drawing/2014/main" xmlns="" id="{00000000-0008-0000-0300-00000A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119743</xdr:rowOff>
    </xdr:from>
    <xdr:to>
      <xdr:col>68</xdr:col>
      <xdr:colOff>152400</xdr:colOff>
      <xdr:row>88</xdr:row>
      <xdr:rowOff>137886</xdr:rowOff>
    </xdr:to>
    <xdr:cxnSp macro="">
      <xdr:nvCxnSpPr>
        <xdr:cNvPr id="268" name="直線コネクタ 267">
          <a:extLst>
            <a:ext uri="{FF2B5EF4-FFF2-40B4-BE49-F238E27FC236}">
              <a16:creationId xmlns:a16="http://schemas.microsoft.com/office/drawing/2014/main" xmlns="" id="{00000000-0008-0000-0300-00000C010000}"/>
            </a:ext>
          </a:extLst>
        </xdr:cNvPr>
        <xdr:cNvCxnSpPr/>
      </xdr:nvCxnSpPr>
      <xdr:spPr>
        <a:xfrm>
          <a:off x="13512800" y="15035893"/>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71" name="フローチャート: 判断 270">
          <a:extLst>
            <a:ext uri="{FF2B5EF4-FFF2-40B4-BE49-F238E27FC236}">
              <a16:creationId xmlns:a16="http://schemas.microsoft.com/office/drawing/2014/main" xmlns="" id="{00000000-0008-0000-0300-00000F010000}"/>
            </a:ext>
          </a:extLst>
        </xdr:cNvPr>
        <xdr:cNvSpPr/>
      </xdr:nvSpPr>
      <xdr:spPr>
        <a:xfrm>
          <a:off x="13462000" y="1488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77306</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3131800" y="1465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9" name="給与水準   （国との比較）該当値テキスト">
          <a:extLst>
            <a:ext uri="{FF2B5EF4-FFF2-40B4-BE49-F238E27FC236}">
              <a16:creationId xmlns:a16="http://schemas.microsoft.com/office/drawing/2014/main" xmlns="" id="{00000000-0008-0000-0300-000017010000}"/>
            </a:ext>
          </a:extLst>
        </xdr:cNvPr>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35379</xdr:rowOff>
    </xdr:from>
    <xdr:to>
      <xdr:col>73</xdr:col>
      <xdr:colOff>44450</xdr:colOff>
      <xdr:row>88</xdr:row>
      <xdr:rowOff>136979</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5240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121756</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909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87086</xdr:rowOff>
    </xdr:from>
    <xdr:to>
      <xdr:col>68</xdr:col>
      <xdr:colOff>203200</xdr:colOff>
      <xdr:row>89</xdr:row>
      <xdr:rowOff>17236</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2013</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68943</xdr:rowOff>
    </xdr:from>
    <xdr:to>
      <xdr:col>64</xdr:col>
      <xdr:colOff>152400</xdr:colOff>
      <xdr:row>87</xdr:row>
      <xdr:rowOff>170543</xdr:rowOff>
    </xdr:to>
    <xdr:sp macro="" textlink="">
      <xdr:nvSpPr>
        <xdr:cNvPr id="286" name="楕円 285">
          <a:extLst>
            <a:ext uri="{FF2B5EF4-FFF2-40B4-BE49-F238E27FC236}">
              <a16:creationId xmlns:a16="http://schemas.microsoft.com/office/drawing/2014/main" xmlns="" id="{00000000-0008-0000-0300-00001E010000}"/>
            </a:ext>
          </a:extLst>
        </xdr:cNvPr>
        <xdr:cNvSpPr/>
      </xdr:nvSpPr>
      <xdr:spPr>
        <a:xfrm>
          <a:off x="13462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155320</xdr:rowOff>
    </xdr:from>
    <xdr:ext cx="762000" cy="259045"/>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131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小中学校数は合計で７校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り、給食について自校調理方式の導入等や町立の幼児施設が４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施設と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職員数が類似団体と比較すると多い状況となっている。また、今後も定員適正化計画等を踏まえながら、人件費の抑制等に努める。</a:t>
          </a:r>
          <a:endParaRPr lang="ja-JP"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xmlns=""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xmlns=""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164919</xdr:rowOff>
    </xdr:from>
    <xdr:to>
      <xdr:col>81</xdr:col>
      <xdr:colOff>44450</xdr:colOff>
      <xdr:row>67</xdr:row>
      <xdr:rowOff>726</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flipV="1">
          <a:off x="17018000" y="1010901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144253</xdr:rowOff>
    </xdr:from>
    <xdr:ext cx="762000" cy="259045"/>
    <xdr:sp macro="" textlink="">
      <xdr:nvSpPr>
        <xdr:cNvPr id="320" name="定員管理の状況最小値テキスト">
          <a:extLst>
            <a:ext uri="{FF2B5EF4-FFF2-40B4-BE49-F238E27FC236}">
              <a16:creationId xmlns:a16="http://schemas.microsoft.com/office/drawing/2014/main" xmlns="" id="{00000000-0008-0000-0300-000040010000}"/>
            </a:ext>
          </a:extLst>
        </xdr:cNvPr>
        <xdr:cNvSpPr txBox="1"/>
      </xdr:nvSpPr>
      <xdr:spPr>
        <a:xfrm>
          <a:off x="17106900" y="1145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726</xdr:rowOff>
    </xdr:from>
    <xdr:to>
      <xdr:col>81</xdr:col>
      <xdr:colOff>133350</xdr:colOff>
      <xdr:row>67</xdr:row>
      <xdr:rowOff>726</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11487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79846</xdr:rowOff>
    </xdr:from>
    <xdr:ext cx="762000" cy="259045"/>
    <xdr:sp macro="" textlink="">
      <xdr:nvSpPr>
        <xdr:cNvPr id="322" name="定員管理の状況最大値テキスト">
          <a:extLst>
            <a:ext uri="{FF2B5EF4-FFF2-40B4-BE49-F238E27FC236}">
              <a16:creationId xmlns:a16="http://schemas.microsoft.com/office/drawing/2014/main" xmlns="" id="{00000000-0008-0000-0300-000042010000}"/>
            </a:ext>
          </a:extLst>
        </xdr:cNvPr>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164919</xdr:rowOff>
    </xdr:from>
    <xdr:to>
      <xdr:col>81</xdr:col>
      <xdr:colOff>133350</xdr:colOff>
      <xdr:row>58</xdr:row>
      <xdr:rowOff>164919</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95341</xdr:rowOff>
    </xdr:from>
    <xdr:to>
      <xdr:col>81</xdr:col>
      <xdr:colOff>44450</xdr:colOff>
      <xdr:row>63</xdr:row>
      <xdr:rowOff>164284</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a:off x="16179800" y="1089669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73042</xdr:rowOff>
    </xdr:from>
    <xdr:ext cx="762000" cy="259045"/>
    <xdr:sp macro="" textlink="">
      <xdr:nvSpPr>
        <xdr:cNvPr id="325" name="定員管理の状況平均値テキスト">
          <a:extLst>
            <a:ext uri="{FF2B5EF4-FFF2-40B4-BE49-F238E27FC236}">
              <a16:creationId xmlns:a16="http://schemas.microsoft.com/office/drawing/2014/main" xmlns="" id="{00000000-0008-0000-0300-000045010000}"/>
            </a:ext>
          </a:extLst>
        </xdr:cNvPr>
        <xdr:cNvSpPr txBox="1"/>
      </xdr:nvSpPr>
      <xdr:spPr>
        <a:xfrm>
          <a:off x="17106900" y="10360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56515</xdr:rowOff>
    </xdr:from>
    <xdr:to>
      <xdr:col>81</xdr:col>
      <xdr:colOff>95250</xdr:colOff>
      <xdr:row>61</xdr:row>
      <xdr:rowOff>158115</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69672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19503</xdr:rowOff>
    </xdr:from>
    <xdr:to>
      <xdr:col>77</xdr:col>
      <xdr:colOff>44450</xdr:colOff>
      <xdr:row>63</xdr:row>
      <xdr:rowOff>95341</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a:off x="15290800" y="10820853"/>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165100</xdr:rowOff>
    </xdr:from>
    <xdr:to>
      <xdr:col>72</xdr:col>
      <xdr:colOff>203200</xdr:colOff>
      <xdr:row>63</xdr:row>
      <xdr:rowOff>19503</xdr:rowOff>
    </xdr:to>
    <xdr:cxnSp macro="">
      <xdr:nvCxnSpPr>
        <xdr:cNvPr id="330" name="直線コネクタ 329">
          <a:extLst>
            <a:ext uri="{FF2B5EF4-FFF2-40B4-BE49-F238E27FC236}">
              <a16:creationId xmlns:a16="http://schemas.microsoft.com/office/drawing/2014/main" xmlns="" id="{00000000-0008-0000-0300-00004A010000}"/>
            </a:ext>
          </a:extLst>
        </xdr:cNvPr>
        <xdr:cNvCxnSpPr/>
      </xdr:nvCxnSpPr>
      <xdr:spPr>
        <a:xfrm>
          <a:off x="14401800" y="10795000"/>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11702</xdr:rowOff>
    </xdr:from>
    <xdr:to>
      <xdr:col>73</xdr:col>
      <xdr:colOff>44450</xdr:colOff>
      <xdr:row>61</xdr:row>
      <xdr:rowOff>113302</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5240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123479</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4909800" y="1023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165100</xdr:rowOff>
    </xdr:from>
    <xdr:to>
      <xdr:col>68</xdr:col>
      <xdr:colOff>152400</xdr:colOff>
      <xdr:row>63</xdr:row>
      <xdr:rowOff>31569</xdr:rowOff>
    </xdr:to>
    <xdr:cxnSp macro="">
      <xdr:nvCxnSpPr>
        <xdr:cNvPr id="333" name="直線コネクタ 332">
          <a:extLst>
            <a:ext uri="{FF2B5EF4-FFF2-40B4-BE49-F238E27FC236}">
              <a16:creationId xmlns:a16="http://schemas.microsoft.com/office/drawing/2014/main" xmlns="" id="{00000000-0008-0000-0300-00004D010000}"/>
            </a:ext>
          </a:extLst>
        </xdr:cNvPr>
        <xdr:cNvCxnSpPr/>
      </xdr:nvCxnSpPr>
      <xdr:spPr>
        <a:xfrm flipV="1">
          <a:off x="13512800" y="10795000"/>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106243</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020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100421</xdr:rowOff>
    </xdr:from>
    <xdr:to>
      <xdr:col>64</xdr:col>
      <xdr:colOff>152400</xdr:colOff>
      <xdr:row>61</xdr:row>
      <xdr:rowOff>30571</xdr:rowOff>
    </xdr:to>
    <xdr:sp macro="" textlink="">
      <xdr:nvSpPr>
        <xdr:cNvPr id="336" name="フローチャート: 判断 335">
          <a:extLst>
            <a:ext uri="{FF2B5EF4-FFF2-40B4-BE49-F238E27FC236}">
              <a16:creationId xmlns:a16="http://schemas.microsoft.com/office/drawing/2014/main" xmlns="" id="{00000000-0008-0000-0300-000050010000}"/>
            </a:ext>
          </a:extLst>
        </xdr:cNvPr>
        <xdr:cNvSpPr/>
      </xdr:nvSpPr>
      <xdr:spPr>
        <a:xfrm>
          <a:off x="13462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40748</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131800" y="101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113484</xdr:rowOff>
    </xdr:from>
    <xdr:to>
      <xdr:col>81</xdr:col>
      <xdr:colOff>95250</xdr:colOff>
      <xdr:row>64</xdr:row>
      <xdr:rowOff>43634</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6967200" y="1091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85561</xdr:rowOff>
    </xdr:from>
    <xdr:ext cx="762000" cy="259045"/>
    <xdr:sp macro="" textlink="">
      <xdr:nvSpPr>
        <xdr:cNvPr id="344" name="定員管理の状況該当値テキスト">
          <a:extLst>
            <a:ext uri="{FF2B5EF4-FFF2-40B4-BE49-F238E27FC236}">
              <a16:creationId xmlns:a16="http://schemas.microsoft.com/office/drawing/2014/main" xmlns="" id="{00000000-0008-0000-0300-000058010000}"/>
            </a:ext>
          </a:extLst>
        </xdr:cNvPr>
        <xdr:cNvSpPr txBox="1"/>
      </xdr:nvSpPr>
      <xdr:spPr>
        <a:xfrm>
          <a:off x="17106900" y="1088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44541</xdr:rowOff>
    </xdr:from>
    <xdr:to>
      <xdr:col>77</xdr:col>
      <xdr:colOff>95250</xdr:colOff>
      <xdr:row>63</xdr:row>
      <xdr:rowOff>146141</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6129000" y="1084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130918</xdr:rowOff>
    </xdr:from>
    <xdr:ext cx="7366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5798800" y="10932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140153</xdr:rowOff>
    </xdr:from>
    <xdr:to>
      <xdr:col>73</xdr:col>
      <xdr:colOff>44450</xdr:colOff>
      <xdr:row>63</xdr:row>
      <xdr:rowOff>70303</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5240000" y="1077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55080</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909800" y="10856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114300</xdr:rowOff>
    </xdr:from>
    <xdr:to>
      <xdr:col>68</xdr:col>
      <xdr:colOff>203200</xdr:colOff>
      <xdr:row>63</xdr:row>
      <xdr:rowOff>44450</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4351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29227</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4020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152219</xdr:rowOff>
    </xdr:from>
    <xdr:to>
      <xdr:col>64</xdr:col>
      <xdr:colOff>152400</xdr:colOff>
      <xdr:row>63</xdr:row>
      <xdr:rowOff>82369</xdr:rowOff>
    </xdr:to>
    <xdr:sp macro="" textlink="">
      <xdr:nvSpPr>
        <xdr:cNvPr id="351" name="楕円 350">
          <a:extLst>
            <a:ext uri="{FF2B5EF4-FFF2-40B4-BE49-F238E27FC236}">
              <a16:creationId xmlns:a16="http://schemas.microsoft.com/office/drawing/2014/main" xmlns="" id="{00000000-0008-0000-0300-00005F010000}"/>
            </a:ext>
          </a:extLst>
        </xdr:cNvPr>
        <xdr:cNvSpPr/>
      </xdr:nvSpPr>
      <xdr:spPr>
        <a:xfrm>
          <a:off x="134620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67146</xdr:rowOff>
    </xdr:from>
    <xdr:ext cx="762000" cy="259045"/>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131800" y="1086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xmlns=""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xmlns=""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比率を算出する数値として、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子中の元利償還金がＨ２７年度借入の過疎対策事業債１０．９億円の元金償還が始まったことによる増額はあるものの、一括償還分の特定財源の増額が大きく分子が減額となった。これにより、実質公債費比率が０．２ポイント減少し１３．１％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投資的経費の抑制を図りながら、公債費負担の中長期的な観点から、事業の平準化を図り償還額の抑制に努める。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xmlns=""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126492</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7018000" y="6116320"/>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98569</xdr:rowOff>
    </xdr:from>
    <xdr:ext cx="762000" cy="259045"/>
    <xdr:sp macro="" textlink="">
      <xdr:nvSpPr>
        <xdr:cNvPr id="380" name="公債費負担の状況最小値テキスト">
          <a:extLst>
            <a:ext uri="{FF2B5EF4-FFF2-40B4-BE49-F238E27FC236}">
              <a16:creationId xmlns:a16="http://schemas.microsoft.com/office/drawing/2014/main" xmlns="" id="{00000000-0008-0000-0300-00007C010000}"/>
            </a:ext>
          </a:extLst>
        </xdr:cNvPr>
        <xdr:cNvSpPr txBox="1"/>
      </xdr:nvSpPr>
      <xdr:spPr>
        <a:xfrm>
          <a:off x="17106900" y="764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126492</xdr:rowOff>
    </xdr:from>
    <xdr:to>
      <xdr:col>81</xdr:col>
      <xdr:colOff>133350</xdr:colOff>
      <xdr:row>44</xdr:row>
      <xdr:rowOff>126492</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929100" y="767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82" name="公債費負担の状況最大値テキスト">
          <a:extLst>
            <a:ext uri="{FF2B5EF4-FFF2-40B4-BE49-F238E27FC236}">
              <a16:creationId xmlns:a16="http://schemas.microsoft.com/office/drawing/2014/main" xmlns="" id="{00000000-0008-0000-0300-00007E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153162</xdr:rowOff>
    </xdr:from>
    <xdr:to>
      <xdr:col>81</xdr:col>
      <xdr:colOff>44450</xdr:colOff>
      <xdr:row>44</xdr:row>
      <xdr:rowOff>1016</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6179800" y="752551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46753</xdr:rowOff>
    </xdr:from>
    <xdr:ext cx="762000" cy="259045"/>
    <xdr:sp macro="" textlink="">
      <xdr:nvSpPr>
        <xdr:cNvPr id="385" name="公債費負担の状況平均値テキスト">
          <a:extLst>
            <a:ext uri="{FF2B5EF4-FFF2-40B4-BE49-F238E27FC236}">
              <a16:creationId xmlns:a16="http://schemas.microsoft.com/office/drawing/2014/main" xmlns="" id="{00000000-0008-0000-0300-000081010000}"/>
            </a:ext>
          </a:extLst>
        </xdr:cNvPr>
        <xdr:cNvSpPr txBox="1"/>
      </xdr:nvSpPr>
      <xdr:spPr>
        <a:xfrm>
          <a:off x="17106900" y="6904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37338</xdr:rowOff>
    </xdr:from>
    <xdr:to>
      <xdr:col>77</xdr:col>
      <xdr:colOff>44450</xdr:colOff>
      <xdr:row>44</xdr:row>
      <xdr:rowOff>1016</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a:off x="15290800" y="740968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151655</xdr:rowOff>
    </xdr:from>
    <xdr:ext cx="7366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83312</xdr:rowOff>
    </xdr:from>
    <xdr:to>
      <xdr:col>72</xdr:col>
      <xdr:colOff>203200</xdr:colOff>
      <xdr:row>43</xdr:row>
      <xdr:rowOff>37338</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a:off x="14401800" y="728421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15748</xdr:rowOff>
    </xdr:from>
    <xdr:to>
      <xdr:col>68</xdr:col>
      <xdr:colOff>152400</xdr:colOff>
      <xdr:row>42</xdr:row>
      <xdr:rowOff>83312</xdr:rowOff>
    </xdr:to>
    <xdr:cxnSp macro="">
      <xdr:nvCxnSpPr>
        <xdr:cNvPr id="393" name="直線コネクタ 392">
          <a:extLst>
            <a:ext uri="{FF2B5EF4-FFF2-40B4-BE49-F238E27FC236}">
              <a16:creationId xmlns:a16="http://schemas.microsoft.com/office/drawing/2014/main" xmlns="" id="{00000000-0008-0000-0300-000089010000}"/>
            </a:ext>
          </a:extLst>
        </xdr:cNvPr>
        <xdr:cNvCxnSpPr/>
      </xdr:nvCxnSpPr>
      <xdr:spPr>
        <a:xfrm>
          <a:off x="13512800" y="721664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6" name="フローチャート: 判断 395">
          <a:extLst>
            <a:ext uri="{FF2B5EF4-FFF2-40B4-BE49-F238E27FC236}">
              <a16:creationId xmlns:a16="http://schemas.microsoft.com/office/drawing/2014/main" xmlns="" id="{00000000-0008-0000-0300-00008C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102362</xdr:rowOff>
    </xdr:from>
    <xdr:to>
      <xdr:col>81</xdr:col>
      <xdr:colOff>95250</xdr:colOff>
      <xdr:row>44</xdr:row>
      <xdr:rowOff>32512</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69672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74439</xdr:rowOff>
    </xdr:from>
    <xdr:ext cx="762000" cy="259045"/>
    <xdr:sp macro="" textlink="">
      <xdr:nvSpPr>
        <xdr:cNvPr id="404" name="公債費負担の状況該当値テキスト">
          <a:extLst>
            <a:ext uri="{FF2B5EF4-FFF2-40B4-BE49-F238E27FC236}">
              <a16:creationId xmlns:a16="http://schemas.microsoft.com/office/drawing/2014/main" xmlns="" id="{00000000-0008-0000-0300-000094010000}"/>
            </a:ext>
          </a:extLst>
        </xdr:cNvPr>
        <xdr:cNvSpPr txBox="1"/>
      </xdr:nvSpPr>
      <xdr:spPr>
        <a:xfrm>
          <a:off x="17106900" y="744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121666</xdr:rowOff>
    </xdr:from>
    <xdr:to>
      <xdr:col>77</xdr:col>
      <xdr:colOff>95250</xdr:colOff>
      <xdr:row>44</xdr:row>
      <xdr:rowOff>51816</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6129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36593</xdr:rowOff>
    </xdr:from>
    <xdr:ext cx="7366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5798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157988</xdr:rowOff>
    </xdr:from>
    <xdr:to>
      <xdr:col>73</xdr:col>
      <xdr:colOff>44450</xdr:colOff>
      <xdr:row>43</xdr:row>
      <xdr:rowOff>88138</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5240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72915</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4909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32512</xdr:rowOff>
    </xdr:from>
    <xdr:to>
      <xdr:col>68</xdr:col>
      <xdr:colOff>203200</xdr:colOff>
      <xdr:row>42</xdr:row>
      <xdr:rowOff>134112</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4351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118889</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4020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411" name="楕円 410">
          <a:extLst>
            <a:ext uri="{FF2B5EF4-FFF2-40B4-BE49-F238E27FC236}">
              <a16:creationId xmlns:a16="http://schemas.microsoft.com/office/drawing/2014/main" xmlns="" id="{00000000-0008-0000-0300-00009B010000}"/>
            </a:ext>
          </a:extLst>
        </xdr:cNvPr>
        <xdr:cNvSpPr/>
      </xdr:nvSpPr>
      <xdr:spPr>
        <a:xfrm>
          <a:off x="13462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．３ポイントの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高い数値となっている。主な要因としては大規模事業の実施により、地方債残高が増加していることと、財政調整基金や町債管理基金の取り崩しによる充当可能基金の減があげられる。投資的経費を抑制し、町債発行の縮減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xmlns=""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86783</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flipV="1">
          <a:off x="17018000" y="2313214"/>
          <a:ext cx="0" cy="15454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58860</xdr:rowOff>
    </xdr:from>
    <xdr:ext cx="762000" cy="259045"/>
    <xdr:sp macro="" textlink="">
      <xdr:nvSpPr>
        <xdr:cNvPr id="444" name="将来負担の状況最小値テキスト">
          <a:extLst>
            <a:ext uri="{FF2B5EF4-FFF2-40B4-BE49-F238E27FC236}">
              <a16:creationId xmlns:a16="http://schemas.microsoft.com/office/drawing/2014/main" xmlns="" id="{00000000-0008-0000-0300-0000BC010000}"/>
            </a:ext>
          </a:extLst>
        </xdr:cNvPr>
        <xdr:cNvSpPr txBox="1"/>
      </xdr:nvSpPr>
      <xdr:spPr>
        <a:xfrm>
          <a:off x="17106900" y="38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86783</xdr:rowOff>
    </xdr:from>
    <xdr:to>
      <xdr:col>81</xdr:col>
      <xdr:colOff>133350</xdr:colOff>
      <xdr:row>22</xdr:row>
      <xdr:rowOff>86783</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a:off x="16929100" y="385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xmlns=""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151372</xdr:rowOff>
    </xdr:from>
    <xdr:to>
      <xdr:col>81</xdr:col>
      <xdr:colOff>44450</xdr:colOff>
      <xdr:row>22</xdr:row>
      <xdr:rowOff>86783</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a:off x="16179800" y="3751822"/>
          <a:ext cx="8382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115103</xdr:rowOff>
    </xdr:from>
    <xdr:ext cx="762000" cy="259045"/>
    <xdr:sp macro="" textlink="">
      <xdr:nvSpPr>
        <xdr:cNvPr id="449" name="将来負担の状況平均値テキスト">
          <a:extLst>
            <a:ext uri="{FF2B5EF4-FFF2-40B4-BE49-F238E27FC236}">
              <a16:creationId xmlns:a16="http://schemas.microsoft.com/office/drawing/2014/main" xmlns="" id="{00000000-0008-0000-0300-0000C1010000}"/>
            </a:ext>
          </a:extLst>
        </xdr:cNvPr>
        <xdr:cNvSpPr txBox="1"/>
      </xdr:nvSpPr>
      <xdr:spPr>
        <a:xfrm>
          <a:off x="17106900" y="2515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98576</xdr:rowOff>
    </xdr:from>
    <xdr:to>
      <xdr:col>81</xdr:col>
      <xdr:colOff>95250</xdr:colOff>
      <xdr:row>16</xdr:row>
      <xdr:rowOff>28726</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6967200" y="267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151372</xdr:rowOff>
    </xdr:from>
    <xdr:to>
      <xdr:col>77</xdr:col>
      <xdr:colOff>44450</xdr:colOff>
      <xdr:row>22</xdr:row>
      <xdr:rowOff>17840</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flipV="1">
          <a:off x="15290800" y="3751822"/>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133048</xdr:rowOff>
    </xdr:from>
    <xdr:to>
      <xdr:col>77</xdr:col>
      <xdr:colOff>95250</xdr:colOff>
      <xdr:row>16</xdr:row>
      <xdr:rowOff>63198</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6129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73375</xdr:rowOff>
    </xdr:from>
    <xdr:ext cx="7366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5798800" y="247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150223</xdr:rowOff>
    </xdr:from>
    <xdr:to>
      <xdr:col>72</xdr:col>
      <xdr:colOff>203200</xdr:colOff>
      <xdr:row>22</xdr:row>
      <xdr:rowOff>17840</xdr:rowOff>
    </xdr:to>
    <xdr:cxnSp macro="">
      <xdr:nvCxnSpPr>
        <xdr:cNvPr id="454" name="直線コネクタ 453">
          <a:extLst>
            <a:ext uri="{FF2B5EF4-FFF2-40B4-BE49-F238E27FC236}">
              <a16:creationId xmlns:a16="http://schemas.microsoft.com/office/drawing/2014/main" xmlns="" id="{00000000-0008-0000-0300-0000C6010000}"/>
            </a:ext>
          </a:extLst>
        </xdr:cNvPr>
        <xdr:cNvCxnSpPr/>
      </xdr:nvCxnSpPr>
      <xdr:spPr>
        <a:xfrm>
          <a:off x="14401800" y="3750673"/>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159476</xdr:rowOff>
    </xdr:from>
    <xdr:to>
      <xdr:col>73</xdr:col>
      <xdr:colOff>44450</xdr:colOff>
      <xdr:row>16</xdr:row>
      <xdr:rowOff>89626</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5240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99803</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909800" y="250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44510</xdr:rowOff>
    </xdr:from>
    <xdr:to>
      <xdr:col>68</xdr:col>
      <xdr:colOff>152400</xdr:colOff>
      <xdr:row>21</xdr:row>
      <xdr:rowOff>150223</xdr:rowOff>
    </xdr:to>
    <xdr:cxnSp macro="">
      <xdr:nvCxnSpPr>
        <xdr:cNvPr id="457" name="直線コネクタ 456">
          <a:extLst>
            <a:ext uri="{FF2B5EF4-FFF2-40B4-BE49-F238E27FC236}">
              <a16:creationId xmlns:a16="http://schemas.microsoft.com/office/drawing/2014/main" xmlns="" id="{00000000-0008-0000-0300-0000C9010000}"/>
            </a:ext>
          </a:extLst>
        </xdr:cNvPr>
        <xdr:cNvCxnSpPr/>
      </xdr:nvCxnSpPr>
      <xdr:spPr>
        <a:xfrm>
          <a:off x="13512800" y="3644960"/>
          <a:ext cx="889000" cy="10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35137</xdr:rowOff>
    </xdr:from>
    <xdr:to>
      <xdr:col>68</xdr:col>
      <xdr:colOff>203200</xdr:colOff>
      <xdr:row>16</xdr:row>
      <xdr:rowOff>136737</xdr:rowOff>
    </xdr:to>
    <xdr:sp macro="" textlink="">
      <xdr:nvSpPr>
        <xdr:cNvPr id="458" name="フローチャート: 判断 457">
          <a:extLst>
            <a:ext uri="{FF2B5EF4-FFF2-40B4-BE49-F238E27FC236}">
              <a16:creationId xmlns:a16="http://schemas.microsoft.com/office/drawing/2014/main" xmlns="" id="{00000000-0008-0000-0300-0000CA010000}"/>
            </a:ext>
          </a:extLst>
        </xdr:cNvPr>
        <xdr:cNvSpPr/>
      </xdr:nvSpPr>
      <xdr:spPr>
        <a:xfrm>
          <a:off x="14351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146914</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020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35137</xdr:rowOff>
    </xdr:from>
    <xdr:to>
      <xdr:col>64</xdr:col>
      <xdr:colOff>152400</xdr:colOff>
      <xdr:row>16</xdr:row>
      <xdr:rowOff>136737</xdr:rowOff>
    </xdr:to>
    <xdr:sp macro="" textlink="">
      <xdr:nvSpPr>
        <xdr:cNvPr id="460" name="フローチャート: 判断 459">
          <a:extLst>
            <a:ext uri="{FF2B5EF4-FFF2-40B4-BE49-F238E27FC236}">
              <a16:creationId xmlns:a16="http://schemas.microsoft.com/office/drawing/2014/main" xmlns="" id="{00000000-0008-0000-0300-0000CC010000}"/>
            </a:ext>
          </a:extLst>
        </xdr:cNvPr>
        <xdr:cNvSpPr/>
      </xdr:nvSpPr>
      <xdr:spPr>
        <a:xfrm>
          <a:off x="13462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146914</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3131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35983</xdr:rowOff>
    </xdr:from>
    <xdr:to>
      <xdr:col>81</xdr:col>
      <xdr:colOff>95250</xdr:colOff>
      <xdr:row>22</xdr:row>
      <xdr:rowOff>137583</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6967200" y="380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103310</xdr:rowOff>
    </xdr:from>
    <xdr:ext cx="762000" cy="259045"/>
    <xdr:sp macro="" textlink="">
      <xdr:nvSpPr>
        <xdr:cNvPr id="468" name="将来負担の状況該当値テキスト">
          <a:extLst>
            <a:ext uri="{FF2B5EF4-FFF2-40B4-BE49-F238E27FC236}">
              <a16:creationId xmlns:a16="http://schemas.microsoft.com/office/drawing/2014/main" xmlns="" id="{00000000-0008-0000-0300-0000D4010000}"/>
            </a:ext>
          </a:extLst>
        </xdr:cNvPr>
        <xdr:cNvSpPr txBox="1"/>
      </xdr:nvSpPr>
      <xdr:spPr>
        <a:xfrm>
          <a:off x="17106900" y="370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100572</xdr:rowOff>
    </xdr:from>
    <xdr:to>
      <xdr:col>77</xdr:col>
      <xdr:colOff>95250</xdr:colOff>
      <xdr:row>22</xdr:row>
      <xdr:rowOff>30722</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6129000" y="370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15499</xdr:rowOff>
    </xdr:from>
    <xdr:ext cx="7366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5798800" y="378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138490</xdr:rowOff>
    </xdr:from>
    <xdr:to>
      <xdr:col>73</xdr:col>
      <xdr:colOff>44450</xdr:colOff>
      <xdr:row>22</xdr:row>
      <xdr:rowOff>68640</xdr:rowOff>
    </xdr:to>
    <xdr:sp macro="" textlink="">
      <xdr:nvSpPr>
        <xdr:cNvPr id="471" name="楕円 470">
          <a:extLst>
            <a:ext uri="{FF2B5EF4-FFF2-40B4-BE49-F238E27FC236}">
              <a16:creationId xmlns:a16="http://schemas.microsoft.com/office/drawing/2014/main" xmlns="" id="{00000000-0008-0000-0300-0000D7010000}"/>
            </a:ext>
          </a:extLst>
        </xdr:cNvPr>
        <xdr:cNvSpPr/>
      </xdr:nvSpPr>
      <xdr:spPr>
        <a:xfrm>
          <a:off x="15240000" y="373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53417</xdr:rowOff>
    </xdr:from>
    <xdr:ext cx="762000" cy="259045"/>
    <xdr:sp macro="" textlink="">
      <xdr:nvSpPr>
        <xdr:cNvPr id="472" name="テキスト ボックス 471">
          <a:extLst>
            <a:ext uri="{FF2B5EF4-FFF2-40B4-BE49-F238E27FC236}">
              <a16:creationId xmlns:a16="http://schemas.microsoft.com/office/drawing/2014/main" xmlns="" id="{00000000-0008-0000-0300-0000D8010000}"/>
            </a:ext>
          </a:extLst>
        </xdr:cNvPr>
        <xdr:cNvSpPr txBox="1"/>
      </xdr:nvSpPr>
      <xdr:spPr>
        <a:xfrm>
          <a:off x="14909800" y="382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99423</xdr:rowOff>
    </xdr:from>
    <xdr:to>
      <xdr:col>68</xdr:col>
      <xdr:colOff>203200</xdr:colOff>
      <xdr:row>22</xdr:row>
      <xdr:rowOff>29573</xdr:rowOff>
    </xdr:to>
    <xdr:sp macro="" textlink="">
      <xdr:nvSpPr>
        <xdr:cNvPr id="473" name="楕円 472">
          <a:extLst>
            <a:ext uri="{FF2B5EF4-FFF2-40B4-BE49-F238E27FC236}">
              <a16:creationId xmlns:a16="http://schemas.microsoft.com/office/drawing/2014/main" xmlns="" id="{00000000-0008-0000-0300-0000D9010000}"/>
            </a:ext>
          </a:extLst>
        </xdr:cNvPr>
        <xdr:cNvSpPr/>
      </xdr:nvSpPr>
      <xdr:spPr>
        <a:xfrm>
          <a:off x="14351000" y="369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14350</xdr:rowOff>
    </xdr:from>
    <xdr:ext cx="762000" cy="259045"/>
    <xdr:sp macro="" textlink="">
      <xdr:nvSpPr>
        <xdr:cNvPr id="474" name="テキスト ボックス 473">
          <a:extLst>
            <a:ext uri="{FF2B5EF4-FFF2-40B4-BE49-F238E27FC236}">
              <a16:creationId xmlns:a16="http://schemas.microsoft.com/office/drawing/2014/main" xmlns="" id="{00000000-0008-0000-0300-0000DA010000}"/>
            </a:ext>
          </a:extLst>
        </xdr:cNvPr>
        <xdr:cNvSpPr txBox="1"/>
      </xdr:nvSpPr>
      <xdr:spPr>
        <a:xfrm>
          <a:off x="14020800" y="3786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165160</xdr:rowOff>
    </xdr:from>
    <xdr:to>
      <xdr:col>64</xdr:col>
      <xdr:colOff>152400</xdr:colOff>
      <xdr:row>21</xdr:row>
      <xdr:rowOff>95310</xdr:rowOff>
    </xdr:to>
    <xdr:sp macro="" textlink="">
      <xdr:nvSpPr>
        <xdr:cNvPr id="475" name="楕円 474">
          <a:extLst>
            <a:ext uri="{FF2B5EF4-FFF2-40B4-BE49-F238E27FC236}">
              <a16:creationId xmlns:a16="http://schemas.microsoft.com/office/drawing/2014/main" xmlns="" id="{00000000-0008-0000-0300-0000DB010000}"/>
            </a:ext>
          </a:extLst>
        </xdr:cNvPr>
        <xdr:cNvSpPr/>
      </xdr:nvSpPr>
      <xdr:spPr>
        <a:xfrm>
          <a:off x="13462000" y="359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80087</xdr:rowOff>
    </xdr:from>
    <xdr:ext cx="762000" cy="259045"/>
    <xdr:sp macro="" textlink="">
      <xdr:nvSpPr>
        <xdr:cNvPr id="476" name="テキスト ボックス 475">
          <a:extLst>
            <a:ext uri="{FF2B5EF4-FFF2-40B4-BE49-F238E27FC236}">
              <a16:creationId xmlns:a16="http://schemas.microsoft.com/office/drawing/2014/main" xmlns="" id="{00000000-0008-0000-0300-0000DC010000}"/>
            </a:ext>
          </a:extLst>
        </xdr:cNvPr>
        <xdr:cNvSpPr txBox="1"/>
      </xdr:nvSpPr>
      <xdr:spPr>
        <a:xfrm>
          <a:off x="13131800" y="368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山形県川西町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15,016
14,937
166.60
11,042,981
10,775,106
266,412
6,448,102
13,092,121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134.5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町立の幼児施設については４施設あることや全小中学校７施設において、自校調理方式の給食を導入していること等による職員の確保が類似団体平均を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回っている要因の一つである。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今後は幼児施設等の民間への運営委託の検討を進めるとともに、定員適正化計画に基づき、将来を見据え計画的・合理的な定員管理を図る。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xmlns=""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xmlns=""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xmlns=""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41</xdr:row>
      <xdr:rowOff>91622</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flipV="1">
          <a:off x="4826000" y="5553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a:extLst>
            <a:ext uri="{FF2B5EF4-FFF2-40B4-BE49-F238E27FC236}">
              <a16:creationId xmlns:a16="http://schemas.microsoft.com/office/drawing/2014/main" xmlns="" id="{00000000-0008-0000-0400-000040000000}"/>
            </a:ext>
          </a:extLst>
        </xdr:cNvPr>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a:extLst>
            <a:ext uri="{FF2B5EF4-FFF2-40B4-BE49-F238E27FC236}">
              <a16:creationId xmlns:a16="http://schemas.microsoft.com/office/drawing/2014/main" xmlns="" id="{00000000-0008-0000-0400-000042000000}"/>
            </a:ext>
          </a:extLst>
        </xdr:cNvPr>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78014</xdr:rowOff>
    </xdr:to>
    <xdr:cxnSp macro="">
      <xdr:nvCxnSpPr>
        <xdr:cNvPr id="68" name="直線コネクタ 67">
          <a:extLst>
            <a:ext uri="{FF2B5EF4-FFF2-40B4-BE49-F238E27FC236}">
              <a16:creationId xmlns:a16="http://schemas.microsoft.com/office/drawing/2014/main" xmlns="" id="{00000000-0008-0000-0400-000044000000}"/>
            </a:ext>
          </a:extLst>
        </xdr:cNvPr>
        <xdr:cNvCxnSpPr/>
      </xdr:nvCxnSpPr>
      <xdr:spPr>
        <a:xfrm flipV="1">
          <a:off x="3987800" y="61849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41020</xdr:rowOff>
    </xdr:from>
    <xdr:ext cx="762000" cy="259045"/>
    <xdr:sp macro="" textlink="">
      <xdr:nvSpPr>
        <xdr:cNvPr id="69" name="人件費平均値テキスト">
          <a:extLst>
            <a:ext uri="{FF2B5EF4-FFF2-40B4-BE49-F238E27FC236}">
              <a16:creationId xmlns:a16="http://schemas.microsoft.com/office/drawing/2014/main" xmlns="" id="{00000000-0008-0000-0400-000045000000}"/>
            </a:ext>
          </a:extLst>
        </xdr:cNvPr>
        <xdr:cNvSpPr txBox="1"/>
      </xdr:nvSpPr>
      <xdr:spPr>
        <a:xfrm>
          <a:off x="4914900" y="5870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24493</xdr:rowOff>
    </xdr:from>
    <xdr:to>
      <xdr:col>24</xdr:col>
      <xdr:colOff>76200</xdr:colOff>
      <xdr:row>35</xdr:row>
      <xdr:rowOff>126093</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47752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78014</xdr:rowOff>
    </xdr:from>
    <xdr:to>
      <xdr:col>19</xdr:col>
      <xdr:colOff>187325</xdr:colOff>
      <xdr:row>36</xdr:row>
      <xdr:rowOff>88900</xdr:rowOff>
    </xdr:to>
    <xdr:cxnSp macro="">
      <xdr:nvCxnSpPr>
        <xdr:cNvPr id="71" name="直線コネクタ 70">
          <a:extLst>
            <a:ext uri="{FF2B5EF4-FFF2-40B4-BE49-F238E27FC236}">
              <a16:creationId xmlns:a16="http://schemas.microsoft.com/office/drawing/2014/main" xmlns="" id="{00000000-0008-0000-0400-000047000000}"/>
            </a:ext>
          </a:extLst>
        </xdr:cNvPr>
        <xdr:cNvCxnSpPr/>
      </xdr:nvCxnSpPr>
      <xdr:spPr>
        <a:xfrm flipV="1">
          <a:off x="3098800" y="62502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a:extLst>
            <a:ext uri="{FF2B5EF4-FFF2-40B4-BE49-F238E27FC236}">
              <a16:creationId xmlns:a16="http://schemas.microsoft.com/office/drawing/2014/main" xmlns="" id="{00000000-0008-0000-0400-000048000000}"/>
            </a:ext>
          </a:extLst>
        </xdr:cNvPr>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136270</xdr:rowOff>
    </xdr:from>
    <xdr:ext cx="736600" cy="259045"/>
    <xdr:sp macro="" textlink="">
      <xdr:nvSpPr>
        <xdr:cNvPr id="73" name="テキスト ボックス 72">
          <a:extLst>
            <a:ext uri="{FF2B5EF4-FFF2-40B4-BE49-F238E27FC236}">
              <a16:creationId xmlns:a16="http://schemas.microsoft.com/office/drawing/2014/main" xmlns="" id="{00000000-0008-0000-0400-000049000000}"/>
            </a:ext>
          </a:extLst>
        </xdr:cNvPr>
        <xdr:cNvSpPr txBox="1"/>
      </xdr:nvSpPr>
      <xdr:spPr>
        <a:xfrm>
          <a:off x="3606800" y="579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110672</xdr:rowOff>
    </xdr:to>
    <xdr:cxnSp macro="">
      <xdr:nvCxnSpPr>
        <xdr:cNvPr id="74" name="直線コネクタ 73">
          <a:extLst>
            <a:ext uri="{FF2B5EF4-FFF2-40B4-BE49-F238E27FC236}">
              <a16:creationId xmlns:a16="http://schemas.microsoft.com/office/drawing/2014/main" xmlns="" id="{00000000-0008-0000-0400-00004A000000}"/>
            </a:ext>
          </a:extLst>
        </xdr:cNvPr>
        <xdr:cNvCxnSpPr/>
      </xdr:nvCxnSpPr>
      <xdr:spPr>
        <a:xfrm flipV="1">
          <a:off x="2209800" y="6261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13607</xdr:rowOff>
    </xdr:from>
    <xdr:to>
      <xdr:col>15</xdr:col>
      <xdr:colOff>149225</xdr:colOff>
      <xdr:row>35</xdr:row>
      <xdr:rowOff>115207</xdr:rowOff>
    </xdr:to>
    <xdr:sp macro="" textlink="">
      <xdr:nvSpPr>
        <xdr:cNvPr id="75" name="フローチャート: 判断 74">
          <a:extLst>
            <a:ext uri="{FF2B5EF4-FFF2-40B4-BE49-F238E27FC236}">
              <a16:creationId xmlns:a16="http://schemas.microsoft.com/office/drawing/2014/main" xmlns="" id="{00000000-0008-0000-0400-00004B000000}"/>
            </a:ext>
          </a:extLst>
        </xdr:cNvPr>
        <xdr:cNvSpPr/>
      </xdr:nvSpPr>
      <xdr:spPr>
        <a:xfrm>
          <a:off x="3048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125384</xdr:rowOff>
    </xdr:from>
    <xdr:ext cx="762000" cy="259045"/>
    <xdr:sp macro="" textlink="">
      <xdr:nvSpPr>
        <xdr:cNvPr id="76" name="テキスト ボックス 75">
          <a:extLst>
            <a:ext uri="{FF2B5EF4-FFF2-40B4-BE49-F238E27FC236}">
              <a16:creationId xmlns:a16="http://schemas.microsoft.com/office/drawing/2014/main" xmlns="" id="{00000000-0008-0000-0400-00004C000000}"/>
            </a:ext>
          </a:extLst>
        </xdr:cNvPr>
        <xdr:cNvSpPr txBox="1"/>
      </xdr:nvSpPr>
      <xdr:spPr>
        <a:xfrm>
          <a:off x="2717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110672</xdr:rowOff>
    </xdr:from>
    <xdr:to>
      <xdr:col>11</xdr:col>
      <xdr:colOff>9525</xdr:colOff>
      <xdr:row>36</xdr:row>
      <xdr:rowOff>121557</xdr:rowOff>
    </xdr:to>
    <xdr:cxnSp macro="">
      <xdr:nvCxnSpPr>
        <xdr:cNvPr id="77" name="直線コネクタ 76">
          <a:extLst>
            <a:ext uri="{FF2B5EF4-FFF2-40B4-BE49-F238E27FC236}">
              <a16:creationId xmlns:a16="http://schemas.microsoft.com/office/drawing/2014/main" xmlns="" id="{00000000-0008-0000-0400-00004D000000}"/>
            </a:ext>
          </a:extLst>
        </xdr:cNvPr>
        <xdr:cNvCxnSpPr/>
      </xdr:nvCxnSpPr>
      <xdr:spPr>
        <a:xfrm flipV="1">
          <a:off x="1320800" y="6282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163286</xdr:rowOff>
    </xdr:from>
    <xdr:to>
      <xdr:col>11</xdr:col>
      <xdr:colOff>60325</xdr:colOff>
      <xdr:row>35</xdr:row>
      <xdr:rowOff>93436</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2159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103613</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1828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80" name="フローチャート: 判断 79">
          <a:extLst>
            <a:ext uri="{FF2B5EF4-FFF2-40B4-BE49-F238E27FC236}">
              <a16:creationId xmlns:a16="http://schemas.microsoft.com/office/drawing/2014/main" xmlns="" id="{00000000-0008-0000-0400-000050000000}"/>
            </a:ext>
          </a:extLst>
        </xdr:cNvPr>
        <xdr:cNvSpPr/>
      </xdr:nvSpPr>
      <xdr:spPr>
        <a:xfrm>
          <a:off x="1270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xmlns=""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105427</xdr:rowOff>
    </xdr:from>
    <xdr:ext cx="762000" cy="259045"/>
    <xdr:sp macro="" textlink="">
      <xdr:nvSpPr>
        <xdr:cNvPr id="88" name="人件費該当値テキスト">
          <a:extLst>
            <a:ext uri="{FF2B5EF4-FFF2-40B4-BE49-F238E27FC236}">
              <a16:creationId xmlns:a16="http://schemas.microsoft.com/office/drawing/2014/main" xmlns="" id="{00000000-0008-0000-0400-000058000000}"/>
            </a:ext>
          </a:extLst>
        </xdr:cNvPr>
        <xdr:cNvSpPr txBox="1"/>
      </xdr:nvSpPr>
      <xdr:spPr>
        <a:xfrm>
          <a:off x="49149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27214</xdr:rowOff>
    </xdr:from>
    <xdr:to>
      <xdr:col>20</xdr:col>
      <xdr:colOff>38100</xdr:colOff>
      <xdr:row>36</xdr:row>
      <xdr:rowOff>128814</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937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113591</xdr:rowOff>
    </xdr:from>
    <xdr:ext cx="7366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3606800" y="628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59872</xdr:rowOff>
    </xdr:from>
    <xdr:to>
      <xdr:col>11</xdr:col>
      <xdr:colOff>60325</xdr:colOff>
      <xdr:row>36</xdr:row>
      <xdr:rowOff>161472</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2159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146249</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1828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70757</xdr:rowOff>
    </xdr:from>
    <xdr:to>
      <xdr:col>6</xdr:col>
      <xdr:colOff>171450</xdr:colOff>
      <xdr:row>37</xdr:row>
      <xdr:rowOff>907</xdr:rowOff>
    </xdr:to>
    <xdr:sp macro="" textlink="">
      <xdr:nvSpPr>
        <xdr:cNvPr id="95" name="楕円 94">
          <a:extLst>
            <a:ext uri="{FF2B5EF4-FFF2-40B4-BE49-F238E27FC236}">
              <a16:creationId xmlns:a16="http://schemas.microsoft.com/office/drawing/2014/main" xmlns="" id="{00000000-0008-0000-0400-00005F000000}"/>
            </a:ext>
          </a:extLst>
        </xdr:cNvPr>
        <xdr:cNvSpPr/>
      </xdr:nvSpPr>
      <xdr:spPr>
        <a:xfrm>
          <a:off x="1270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157134</xdr:rowOff>
    </xdr:from>
    <xdr:ext cx="762000" cy="259045"/>
    <xdr:sp macro="" textlink="">
      <xdr:nvSpPr>
        <xdr:cNvPr id="96" name="テキスト ボックス 95">
          <a:extLst>
            <a:ext uri="{FF2B5EF4-FFF2-40B4-BE49-F238E27FC236}">
              <a16:creationId xmlns:a16="http://schemas.microsoft.com/office/drawing/2014/main" xmlns="" id="{00000000-0008-0000-0400-000060000000}"/>
            </a:ext>
          </a:extLst>
        </xdr:cNvPr>
        <xdr:cNvSpPr txBox="1"/>
      </xdr:nvSpPr>
      <xdr:spPr>
        <a:xfrm>
          <a:off x="939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xmlns=""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xmlns=""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xmlns=""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前年度と比較すると、０．３ポイントの減となっている。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数値は平均値以下となっているが、統廃合などで閉校となった学校施設の維持管理経費が継続して発生している。売却や譲渡等検討を進め維持管理経費の削減に努める。さらに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行政評価による事業の見直しや経営改革プランに基づいた行財政改革を、より一層推進する。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21</xdr:row>
      <xdr:rowOff>1270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3901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88900</xdr:rowOff>
    </xdr:from>
    <xdr:to>
      <xdr:col>82</xdr:col>
      <xdr:colOff>107950</xdr:colOff>
      <xdr:row>14</xdr:row>
      <xdr:rowOff>111760</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flipV="1">
          <a:off x="15671800" y="2489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111760</xdr:rowOff>
    </xdr:from>
    <xdr:to>
      <xdr:col>78</xdr:col>
      <xdr:colOff>69850</xdr:colOff>
      <xdr:row>14</xdr:row>
      <xdr:rowOff>134620</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flipV="1">
          <a:off x="14782800" y="2512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99060</xdr:rowOff>
    </xdr:from>
    <xdr:to>
      <xdr:col>78</xdr:col>
      <xdr:colOff>120650</xdr:colOff>
      <xdr:row>17</xdr:row>
      <xdr:rowOff>29210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13987</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134620</xdr:rowOff>
    </xdr:from>
    <xdr:to>
      <xdr:col>73</xdr:col>
      <xdr:colOff>180975</xdr:colOff>
      <xdr:row>14</xdr:row>
      <xdr:rowOff>165100</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flipV="1">
          <a:off x="13893800" y="2534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165100</xdr:rowOff>
    </xdr:from>
    <xdr:to>
      <xdr:col>69</xdr:col>
      <xdr:colOff>92075</xdr:colOff>
      <xdr:row>15</xdr:row>
      <xdr:rowOff>69850</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flipV="1">
          <a:off x="13004800" y="2565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53340</xdr:rowOff>
    </xdr:from>
    <xdr:to>
      <xdr:col>69</xdr:col>
      <xdr:colOff>142875</xdr:colOff>
      <xdr:row>16</xdr:row>
      <xdr:rowOff>154940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38100</xdr:rowOff>
    </xdr:from>
    <xdr:to>
      <xdr:col>82</xdr:col>
      <xdr:colOff>158750</xdr:colOff>
      <xdr:row>14</xdr:row>
      <xdr:rowOff>139700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118127</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60960</xdr:rowOff>
    </xdr:from>
    <xdr:to>
      <xdr:col>78</xdr:col>
      <xdr:colOff>120650</xdr:colOff>
      <xdr:row>14</xdr:row>
      <xdr:rowOff>162560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1287</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223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83820</xdr:rowOff>
    </xdr:from>
    <xdr:to>
      <xdr:col>74</xdr:col>
      <xdr:colOff>31750</xdr:colOff>
      <xdr:row>15</xdr:row>
      <xdr:rowOff>13970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24147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114300</xdr:rowOff>
    </xdr:from>
    <xdr:to>
      <xdr:col>69</xdr:col>
      <xdr:colOff>142875</xdr:colOff>
      <xdr:row>15</xdr:row>
      <xdr:rowOff>44450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54627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130827</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教育・保育施設給付事業や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生までの医療費無料化等の事業を展開しているものの、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子育て支援医療費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や児童手当の減などにより、昨年度と比較すると、０．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xmlns=""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31750</xdr:rowOff>
    </xdr:from>
    <xdr:to>
      <xdr:col>24</xdr:col>
      <xdr:colOff>25400</xdr:colOff>
      <xdr:row>61</xdr:row>
      <xdr:rowOff>50800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4826000" y="92900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a:extLst>
            <a:ext uri="{FF2B5EF4-FFF2-40B4-BE49-F238E27FC236}">
              <a16:creationId xmlns:a16="http://schemas.microsoft.com/office/drawing/2014/main" xmlns="" id="{00000000-0008-0000-0400-0000BA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118127</xdr:rowOff>
    </xdr:from>
    <xdr:ext cx="762000" cy="259045"/>
    <xdr:sp macro="" textlink="">
      <xdr:nvSpPr>
        <xdr:cNvPr id="188" name="扶助費最大値テキスト">
          <a:extLst>
            <a:ext uri="{FF2B5EF4-FFF2-40B4-BE49-F238E27FC236}">
              <a16:creationId xmlns:a16="http://schemas.microsoft.com/office/drawing/2014/main" xmlns="" id="{00000000-0008-0000-0400-0000BC000000}"/>
            </a:ext>
          </a:extLst>
        </xdr:cNvPr>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31750</xdr:rowOff>
    </xdr:from>
    <xdr:to>
      <xdr:col>24</xdr:col>
      <xdr:colOff>114300</xdr:colOff>
      <xdr:row>54</xdr:row>
      <xdr:rowOff>31750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55</xdr:row>
      <xdr:rowOff>31750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flipV="1">
          <a:off x="3987800" y="92900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a:extLst>
            <a:ext uri="{FF2B5EF4-FFF2-40B4-BE49-F238E27FC236}">
              <a16:creationId xmlns:a16="http://schemas.microsoft.com/office/drawing/2014/main" xmlns="" id="{00000000-0008-0000-0400-0000BF000000}"/>
            </a:ext>
          </a:extLst>
        </xdr:cNvPr>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50800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flipV="1">
          <a:off x="3098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50800</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a:off x="2209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86377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55</xdr:row>
      <xdr:rowOff>31750</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a:off x="1320800" y="9347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152400</xdr:rowOff>
    </xdr:from>
    <xdr:to>
      <xdr:col>24</xdr:col>
      <xdr:colOff>76200</xdr:colOff>
      <xdr:row>54</xdr:row>
      <xdr:rowOff>82550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60977</xdr:rowOff>
    </xdr:from>
    <xdr:ext cx="762000" cy="259045"/>
    <xdr:sp macro="" textlink="">
      <xdr:nvSpPr>
        <xdr:cNvPr id="210" name="扶助費該当値テキスト">
          <a:extLst>
            <a:ext uri="{FF2B5EF4-FFF2-40B4-BE49-F238E27FC236}">
              <a16:creationId xmlns:a16="http://schemas.microsoft.com/office/drawing/2014/main" xmlns="" id="{00000000-0008-0000-0400-0000D2000000}"/>
            </a:ext>
          </a:extLst>
        </xdr:cNvPr>
        <xdr:cNvSpPr txBox="1"/>
      </xdr:nvSpPr>
      <xdr:spPr>
        <a:xfrm>
          <a:off x="4914900" y="914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昨年度と比較すると、水道事業会計に対する出資金、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暖冬による除排雪経費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等の減等で０．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ポイントの減となった。引き続き行財政改革を推進することにより、経常的経費の削減及び経常収支比率の改善を図る。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xmlns=""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78015</xdr:rowOff>
    </xdr:from>
    <xdr:to>
      <xdr:col>82</xdr:col>
      <xdr:colOff>107950</xdr:colOff>
      <xdr:row>61</xdr:row>
      <xdr:rowOff>124278</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6510000" y="8993415"/>
          <a:ext cx="0" cy="158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96355</xdr:rowOff>
    </xdr:from>
    <xdr:ext cx="762000" cy="259045"/>
    <xdr:sp macro="" textlink="">
      <xdr:nvSpPr>
        <xdr:cNvPr id="249" name="その他最小値テキスト">
          <a:extLst>
            <a:ext uri="{FF2B5EF4-FFF2-40B4-BE49-F238E27FC236}">
              <a16:creationId xmlns:a16="http://schemas.microsoft.com/office/drawing/2014/main" xmlns="" id="{00000000-0008-0000-0400-0000F9000000}"/>
            </a:ext>
          </a:extLst>
        </xdr:cNvPr>
        <xdr:cNvSpPr txBox="1"/>
      </xdr:nvSpPr>
      <xdr:spPr>
        <a:xfrm>
          <a:off x="165989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124278</xdr:rowOff>
    </xdr:from>
    <xdr:to>
      <xdr:col>82</xdr:col>
      <xdr:colOff>196850</xdr:colOff>
      <xdr:row>61</xdr:row>
      <xdr:rowOff>124278</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1058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164392</xdr:rowOff>
    </xdr:from>
    <xdr:ext cx="762000" cy="259045"/>
    <xdr:sp macro="" textlink="">
      <xdr:nvSpPr>
        <xdr:cNvPr id="251" name="その他最大値テキスト">
          <a:extLst>
            <a:ext uri="{FF2B5EF4-FFF2-40B4-BE49-F238E27FC236}">
              <a16:creationId xmlns:a16="http://schemas.microsoft.com/office/drawing/2014/main" xmlns="" id="{00000000-0008-0000-0400-0000FB000000}"/>
            </a:ext>
          </a:extLst>
        </xdr:cNvPr>
        <xdr:cNvSpPr txBox="1"/>
      </xdr:nvSpPr>
      <xdr:spPr>
        <a:xfrm>
          <a:off x="16598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78015</xdr:rowOff>
    </xdr:from>
    <xdr:to>
      <xdr:col>82</xdr:col>
      <xdr:colOff>196850</xdr:colOff>
      <xdr:row>52</xdr:row>
      <xdr:rowOff>78015</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137885</xdr:rowOff>
    </xdr:from>
    <xdr:to>
      <xdr:col>82</xdr:col>
      <xdr:colOff>107950</xdr:colOff>
      <xdr:row>55</xdr:row>
      <xdr:rowOff>64407</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flipV="1">
          <a:off x="15671800" y="93961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127199</xdr:rowOff>
    </xdr:from>
    <xdr:ext cx="762000" cy="259045"/>
    <xdr:sp macro="" textlink="">
      <xdr:nvSpPr>
        <xdr:cNvPr id="254" name="その他平均値テキスト">
          <a:extLst>
            <a:ext uri="{FF2B5EF4-FFF2-40B4-BE49-F238E27FC236}">
              <a16:creationId xmlns:a16="http://schemas.microsoft.com/office/drawing/2014/main" xmlns="" id="{00000000-0008-0000-0400-0000FE000000}"/>
            </a:ext>
          </a:extLst>
        </xdr:cNvPr>
        <xdr:cNvSpPr txBox="1"/>
      </xdr:nvSpPr>
      <xdr:spPr>
        <a:xfrm>
          <a:off x="16598900" y="9556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155122</xdr:rowOff>
    </xdr:from>
    <xdr:to>
      <xdr:col>82</xdr:col>
      <xdr:colOff>158750</xdr:colOff>
      <xdr:row>56</xdr:row>
      <xdr:rowOff>85272</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64592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64407</xdr:rowOff>
    </xdr:from>
    <xdr:to>
      <xdr:col>78</xdr:col>
      <xdr:colOff>69850</xdr:colOff>
      <xdr:row>55</xdr:row>
      <xdr:rowOff>75293</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flipV="1">
          <a:off x="14782800" y="9494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75293</xdr:rowOff>
    </xdr:from>
    <xdr:to>
      <xdr:col>73</xdr:col>
      <xdr:colOff>180975</xdr:colOff>
      <xdr:row>55</xdr:row>
      <xdr:rowOff>86178</xdr:rowOff>
    </xdr:to>
    <xdr:cxnSp macro="">
      <xdr:nvCxnSpPr>
        <xdr:cNvPr id="259" name="直線コネクタ 258">
          <a:extLst>
            <a:ext uri="{FF2B5EF4-FFF2-40B4-BE49-F238E27FC236}">
              <a16:creationId xmlns:a16="http://schemas.microsoft.com/office/drawing/2014/main" xmlns="" id="{00000000-0008-0000-0400-000003010000}"/>
            </a:ext>
          </a:extLst>
        </xdr:cNvPr>
        <xdr:cNvCxnSpPr/>
      </xdr:nvCxnSpPr>
      <xdr:spPr>
        <a:xfrm flipV="1">
          <a:off x="13893800" y="9505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59872</xdr:rowOff>
    </xdr:from>
    <xdr:to>
      <xdr:col>74</xdr:col>
      <xdr:colOff>31750</xdr:colOff>
      <xdr:row>56</xdr:row>
      <xdr:rowOff>161472</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4732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146249</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401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105228</xdr:rowOff>
    </xdr:from>
    <xdr:to>
      <xdr:col>69</xdr:col>
      <xdr:colOff>92075</xdr:colOff>
      <xdr:row>55</xdr:row>
      <xdr:rowOff>86178</xdr:rowOff>
    </xdr:to>
    <xdr:cxnSp macro="">
      <xdr:nvCxnSpPr>
        <xdr:cNvPr id="262" name="直線コネクタ 261">
          <a:extLst>
            <a:ext uri="{FF2B5EF4-FFF2-40B4-BE49-F238E27FC236}">
              <a16:creationId xmlns:a16="http://schemas.microsoft.com/office/drawing/2014/main" xmlns="" id="{00000000-0008-0000-0400-000006010000}"/>
            </a:ext>
          </a:extLst>
        </xdr:cNvPr>
        <xdr:cNvCxnSpPr/>
      </xdr:nvCxnSpPr>
      <xdr:spPr>
        <a:xfrm>
          <a:off x="13004800" y="9363528"/>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92528</xdr:rowOff>
    </xdr:from>
    <xdr:to>
      <xdr:col>69</xdr:col>
      <xdr:colOff>142875</xdr:colOff>
      <xdr:row>57</xdr:row>
      <xdr:rowOff>22678</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3843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7455</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512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87085</xdr:rowOff>
    </xdr:from>
    <xdr:to>
      <xdr:col>82</xdr:col>
      <xdr:colOff>158750</xdr:colOff>
      <xdr:row>55</xdr:row>
      <xdr:rowOff>17235</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64592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103612</xdr:rowOff>
    </xdr:from>
    <xdr:ext cx="762000" cy="259045"/>
    <xdr:sp macro="" textlink="">
      <xdr:nvSpPr>
        <xdr:cNvPr id="273" name="その他該当値テキスト">
          <a:extLst>
            <a:ext uri="{FF2B5EF4-FFF2-40B4-BE49-F238E27FC236}">
              <a16:creationId xmlns:a16="http://schemas.microsoft.com/office/drawing/2014/main" xmlns="" id="{00000000-0008-0000-0400-000011010000}"/>
            </a:ext>
          </a:extLst>
        </xdr:cNvPr>
        <xdr:cNvSpPr txBox="1"/>
      </xdr:nvSpPr>
      <xdr:spPr>
        <a:xfrm>
          <a:off x="165989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13607</xdr:rowOff>
    </xdr:from>
    <xdr:to>
      <xdr:col>78</xdr:col>
      <xdr:colOff>120650</xdr:colOff>
      <xdr:row>55</xdr:row>
      <xdr:rowOff>115207</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5621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125384</xdr:rowOff>
    </xdr:from>
    <xdr:ext cx="7366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5290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24493</xdr:rowOff>
    </xdr:from>
    <xdr:to>
      <xdr:col>74</xdr:col>
      <xdr:colOff>31750</xdr:colOff>
      <xdr:row>55</xdr:row>
      <xdr:rowOff>126093</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4732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136270</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4401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35378</xdr:rowOff>
    </xdr:from>
    <xdr:to>
      <xdr:col>69</xdr:col>
      <xdr:colOff>142875</xdr:colOff>
      <xdr:row>55</xdr:row>
      <xdr:rowOff>136978</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3843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147155</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3512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54428</xdr:rowOff>
    </xdr:from>
    <xdr:to>
      <xdr:col>65</xdr:col>
      <xdr:colOff>53975</xdr:colOff>
      <xdr:row>54</xdr:row>
      <xdr:rowOff>156028</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2954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166205</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2623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置賜広域病院企業団に係る負担金の一部が、本町を経由して支出されること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、類似団体平均と大きくかい離している要因である。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xmlns=""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17272</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flipV="1">
          <a:off x="16510000" y="5938012"/>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7" name="補助費等最小値テキスト">
          <a:extLst>
            <a:ext uri="{FF2B5EF4-FFF2-40B4-BE49-F238E27FC236}">
              <a16:creationId xmlns:a16="http://schemas.microsoft.com/office/drawing/2014/main" xmlns="" id="{00000000-0008-0000-0400-000033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309" name="補助費等最大値テキスト">
          <a:extLst>
            <a:ext uri="{FF2B5EF4-FFF2-40B4-BE49-F238E27FC236}">
              <a16:creationId xmlns:a16="http://schemas.microsoft.com/office/drawing/2014/main" xmlns="" id="{00000000-0008-0000-0400-000035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156718</xdr:rowOff>
    </xdr:from>
    <xdr:to>
      <xdr:col>82</xdr:col>
      <xdr:colOff>107950</xdr:colOff>
      <xdr:row>40</xdr:row>
      <xdr:rowOff>17272</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5671800" y="68432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2" name="補助費等平均値テキスト">
          <a:extLst>
            <a:ext uri="{FF2B5EF4-FFF2-40B4-BE49-F238E27FC236}">
              <a16:creationId xmlns:a16="http://schemas.microsoft.com/office/drawing/2014/main" xmlns="" id="{00000000-0008-0000-0400-000038010000}"/>
            </a:ext>
          </a:extLst>
        </xdr:cNvPr>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133858</xdr:rowOff>
    </xdr:from>
    <xdr:to>
      <xdr:col>78</xdr:col>
      <xdr:colOff>69850</xdr:colOff>
      <xdr:row>39</xdr:row>
      <xdr:rowOff>156718</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a:off x="14782800" y="68204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88138</xdr:rowOff>
    </xdr:from>
    <xdr:to>
      <xdr:col>73</xdr:col>
      <xdr:colOff>180975</xdr:colOff>
      <xdr:row>39</xdr:row>
      <xdr:rowOff>133858</xdr:rowOff>
    </xdr:to>
    <xdr:cxnSp macro="">
      <xdr:nvCxnSpPr>
        <xdr:cNvPr id="317" name="直線コネクタ 316">
          <a:extLst>
            <a:ext uri="{FF2B5EF4-FFF2-40B4-BE49-F238E27FC236}">
              <a16:creationId xmlns:a16="http://schemas.microsoft.com/office/drawing/2014/main" xmlns="" id="{00000000-0008-0000-0400-00003D010000}"/>
            </a:ext>
          </a:extLst>
        </xdr:cNvPr>
        <xdr:cNvCxnSpPr/>
      </xdr:nvCxnSpPr>
      <xdr:spPr>
        <a:xfrm>
          <a:off x="13893800" y="67746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88138</xdr:rowOff>
    </xdr:from>
    <xdr:to>
      <xdr:col>69</xdr:col>
      <xdr:colOff>92075</xdr:colOff>
      <xdr:row>39</xdr:row>
      <xdr:rowOff>115570</xdr:rowOff>
    </xdr:to>
    <xdr:cxnSp macro="">
      <xdr:nvCxnSpPr>
        <xdr:cNvPr id="320" name="直線コネクタ 319">
          <a:extLst>
            <a:ext uri="{FF2B5EF4-FFF2-40B4-BE49-F238E27FC236}">
              <a16:creationId xmlns:a16="http://schemas.microsoft.com/office/drawing/2014/main" xmlns="" id="{00000000-0008-0000-0400-000040010000}"/>
            </a:ext>
          </a:extLst>
        </xdr:cNvPr>
        <xdr:cNvCxnSpPr/>
      </xdr:nvCxnSpPr>
      <xdr:spPr>
        <a:xfrm flipV="1">
          <a:off x="13004800" y="67746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3" name="フローチャート: 判断 322">
          <a:extLst>
            <a:ext uri="{FF2B5EF4-FFF2-40B4-BE49-F238E27FC236}">
              <a16:creationId xmlns:a16="http://schemas.microsoft.com/office/drawing/2014/main" xmlns="" id="{00000000-0008-0000-0400-000043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137922</xdr:rowOff>
    </xdr:from>
    <xdr:to>
      <xdr:col>82</xdr:col>
      <xdr:colOff>158750</xdr:colOff>
      <xdr:row>40</xdr:row>
      <xdr:rowOff>68072</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6459200" y="68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46499</xdr:rowOff>
    </xdr:from>
    <xdr:ext cx="762000" cy="259045"/>
    <xdr:sp macro="" textlink="">
      <xdr:nvSpPr>
        <xdr:cNvPr id="331" name="補助費等該当値テキスト">
          <a:extLst>
            <a:ext uri="{FF2B5EF4-FFF2-40B4-BE49-F238E27FC236}">
              <a16:creationId xmlns:a16="http://schemas.microsoft.com/office/drawing/2014/main" xmlns="" id="{00000000-0008-0000-0400-00004B010000}"/>
            </a:ext>
          </a:extLst>
        </xdr:cNvPr>
        <xdr:cNvSpPr txBox="1"/>
      </xdr:nvSpPr>
      <xdr:spPr>
        <a:xfrm>
          <a:off x="16598900" y="673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105918</xdr:rowOff>
    </xdr:from>
    <xdr:to>
      <xdr:col>78</xdr:col>
      <xdr:colOff>120650</xdr:colOff>
      <xdr:row>40</xdr:row>
      <xdr:rowOff>36068</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56210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20845</xdr:rowOff>
    </xdr:from>
    <xdr:ext cx="7366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5290800" y="6878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83058</xdr:rowOff>
    </xdr:from>
    <xdr:to>
      <xdr:col>74</xdr:col>
      <xdr:colOff>31750</xdr:colOff>
      <xdr:row>40</xdr:row>
      <xdr:rowOff>13208</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47320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169435</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4401800" y="685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37338</xdr:rowOff>
    </xdr:from>
    <xdr:to>
      <xdr:col>69</xdr:col>
      <xdr:colOff>142875</xdr:colOff>
      <xdr:row>39</xdr:row>
      <xdr:rowOff>138938</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3843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123715</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35128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64770</xdr:rowOff>
    </xdr:from>
    <xdr:to>
      <xdr:col>65</xdr:col>
      <xdr:colOff>53975</xdr:colOff>
      <xdr:row>39</xdr:row>
      <xdr:rowOff>166370</xdr:rowOff>
    </xdr:to>
    <xdr:sp macro="" textlink="">
      <xdr:nvSpPr>
        <xdr:cNvPr id="338" name="楕円 337">
          <a:extLst>
            <a:ext uri="{FF2B5EF4-FFF2-40B4-BE49-F238E27FC236}">
              <a16:creationId xmlns:a16="http://schemas.microsoft.com/office/drawing/2014/main" xmlns="" id="{00000000-0008-0000-0400-000052010000}"/>
            </a:ext>
          </a:extLst>
        </xdr:cNvPr>
        <xdr:cNvSpPr/>
      </xdr:nvSpPr>
      <xdr:spPr>
        <a:xfrm>
          <a:off x="12954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151147</xdr:rowOff>
    </xdr:from>
    <xdr:ext cx="762000" cy="259045"/>
    <xdr:sp macro="" textlink="">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12623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事業実施に係る起債の償還に伴い、年々増加傾向にある。今後も増加が見込まれることから、投資的経費を抑制し町債発行の縮減を図るとともに、投資的事業の繰り延べ等を検討し償還額の平準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xmlns=""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xmlns=""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81</xdr:row>
      <xdr:rowOff>161289</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4826000" y="12654280"/>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8" name="公債費最小値テキスト">
          <a:extLst>
            <a:ext uri="{FF2B5EF4-FFF2-40B4-BE49-F238E27FC236}">
              <a16:creationId xmlns:a16="http://schemas.microsoft.com/office/drawing/2014/main" xmlns="" id="{00000000-0008-0000-0400-000070010000}"/>
            </a:ext>
          </a:extLst>
        </xdr:cNvPr>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0" name="公債費最大値テキスト">
          <a:extLst>
            <a:ext uri="{FF2B5EF4-FFF2-40B4-BE49-F238E27FC236}">
              <a16:creationId xmlns:a16="http://schemas.microsoft.com/office/drawing/2014/main" xmlns="" id="{00000000-0008-0000-0400-000072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77470</xdr:rowOff>
    </xdr:from>
    <xdr:to>
      <xdr:col>24</xdr:col>
      <xdr:colOff>25400</xdr:colOff>
      <xdr:row>79</xdr:row>
      <xdr:rowOff>107950</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a:off x="3987800" y="136220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142257</xdr:rowOff>
    </xdr:from>
    <xdr:ext cx="762000" cy="259045"/>
    <xdr:sp macro="" textlink="">
      <xdr:nvSpPr>
        <xdr:cNvPr id="373" name="公債費平均値テキスト">
          <a:extLst>
            <a:ext uri="{FF2B5EF4-FFF2-40B4-BE49-F238E27FC236}">
              <a16:creationId xmlns:a16="http://schemas.microsoft.com/office/drawing/2014/main" xmlns="" id="{00000000-0008-0000-0400-000075010000}"/>
            </a:ext>
          </a:extLst>
        </xdr:cNvPr>
        <xdr:cNvSpPr txBox="1"/>
      </xdr:nvSpPr>
      <xdr:spPr>
        <a:xfrm>
          <a:off x="4914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157480</xdr:rowOff>
    </xdr:from>
    <xdr:to>
      <xdr:col>19</xdr:col>
      <xdr:colOff>187325</xdr:colOff>
      <xdr:row>79</xdr:row>
      <xdr:rowOff>77470</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a:off x="3098800" y="13530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66057</xdr:rowOff>
    </xdr:from>
    <xdr:ext cx="7366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50800</xdr:rowOff>
    </xdr:from>
    <xdr:to>
      <xdr:col>15</xdr:col>
      <xdr:colOff>98425</xdr:colOff>
      <xdr:row>78</xdr:row>
      <xdr:rowOff>157480</xdr:rowOff>
    </xdr:to>
    <xdr:cxnSp macro="">
      <xdr:nvCxnSpPr>
        <xdr:cNvPr id="378" name="直線コネクタ 377">
          <a:extLst>
            <a:ext uri="{FF2B5EF4-FFF2-40B4-BE49-F238E27FC236}">
              <a16:creationId xmlns:a16="http://schemas.microsoft.com/office/drawing/2014/main" xmlns="" id="{00000000-0008-0000-0400-00007A010000}"/>
            </a:ext>
          </a:extLst>
        </xdr:cNvPr>
        <xdr:cNvCxnSpPr/>
      </xdr:nvCxnSpPr>
      <xdr:spPr>
        <a:xfrm>
          <a:off x="2209800" y="134239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118111</xdr:rowOff>
    </xdr:from>
    <xdr:to>
      <xdr:col>15</xdr:col>
      <xdr:colOff>149225</xdr:colOff>
      <xdr:row>78</xdr:row>
      <xdr:rowOff>48261</xdr:rowOff>
    </xdr:to>
    <xdr:sp macro="" textlink="">
      <xdr:nvSpPr>
        <xdr:cNvPr id="379" name="フローチャート: 判断 378">
          <a:extLst>
            <a:ext uri="{FF2B5EF4-FFF2-40B4-BE49-F238E27FC236}">
              <a16:creationId xmlns:a16="http://schemas.microsoft.com/office/drawing/2014/main" xmlns="" id="{00000000-0008-0000-0400-00007B010000}"/>
            </a:ext>
          </a:extLst>
        </xdr:cNvPr>
        <xdr:cNvSpPr/>
      </xdr:nvSpPr>
      <xdr:spPr>
        <a:xfrm>
          <a:off x="3048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58438</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2717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168911</xdr:rowOff>
    </xdr:from>
    <xdr:to>
      <xdr:col>11</xdr:col>
      <xdr:colOff>9525</xdr:colOff>
      <xdr:row>78</xdr:row>
      <xdr:rowOff>50800</xdr:rowOff>
    </xdr:to>
    <xdr:cxnSp macro="">
      <xdr:nvCxnSpPr>
        <xdr:cNvPr id="381" name="直線コネクタ 380">
          <a:extLst>
            <a:ext uri="{FF2B5EF4-FFF2-40B4-BE49-F238E27FC236}">
              <a16:creationId xmlns:a16="http://schemas.microsoft.com/office/drawing/2014/main" xmlns="" id="{00000000-0008-0000-0400-00007D010000}"/>
            </a:ext>
          </a:extLst>
        </xdr:cNvPr>
        <xdr:cNvCxnSpPr/>
      </xdr:nvCxnSpPr>
      <xdr:spPr>
        <a:xfrm>
          <a:off x="1320800" y="133705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2" name="フローチャート: 判断 381">
          <a:extLst>
            <a:ext uri="{FF2B5EF4-FFF2-40B4-BE49-F238E27FC236}">
              <a16:creationId xmlns:a16="http://schemas.microsoft.com/office/drawing/2014/main" xmlns="" id="{00000000-0008-0000-0400-00007E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4" name="フローチャート: 判断 383">
          <a:extLst>
            <a:ext uri="{FF2B5EF4-FFF2-40B4-BE49-F238E27FC236}">
              <a16:creationId xmlns:a16="http://schemas.microsoft.com/office/drawing/2014/main" xmlns="" id="{00000000-0008-0000-0400-000080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57150</xdr:rowOff>
    </xdr:from>
    <xdr:to>
      <xdr:col>24</xdr:col>
      <xdr:colOff>76200</xdr:colOff>
      <xdr:row>79</xdr:row>
      <xdr:rowOff>158750</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47752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29227</xdr:rowOff>
    </xdr:from>
    <xdr:ext cx="762000" cy="259045"/>
    <xdr:sp macro="" textlink="">
      <xdr:nvSpPr>
        <xdr:cNvPr id="392" name="公債費該当値テキスト">
          <a:extLst>
            <a:ext uri="{FF2B5EF4-FFF2-40B4-BE49-F238E27FC236}">
              <a16:creationId xmlns:a16="http://schemas.microsoft.com/office/drawing/2014/main" xmlns="" id="{00000000-0008-0000-0400-000088010000}"/>
            </a:ext>
          </a:extLst>
        </xdr:cNvPr>
        <xdr:cNvSpPr txBox="1"/>
      </xdr:nvSpPr>
      <xdr:spPr>
        <a:xfrm>
          <a:off x="49149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26670</xdr:rowOff>
    </xdr:from>
    <xdr:to>
      <xdr:col>20</xdr:col>
      <xdr:colOff>38100</xdr:colOff>
      <xdr:row>79</xdr:row>
      <xdr:rowOff>128270</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3937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113047</xdr:rowOff>
    </xdr:from>
    <xdr:ext cx="7366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3606800" y="1365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106680</xdr:rowOff>
    </xdr:from>
    <xdr:to>
      <xdr:col>15</xdr:col>
      <xdr:colOff>149225</xdr:colOff>
      <xdr:row>79</xdr:row>
      <xdr:rowOff>36830</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3048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21607</xdr:rowOff>
    </xdr:from>
    <xdr:ext cx="7620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2717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0</xdr:rowOff>
    </xdr:from>
    <xdr:to>
      <xdr:col>11</xdr:col>
      <xdr:colOff>60325</xdr:colOff>
      <xdr:row>78</xdr:row>
      <xdr:rowOff>101600</xdr:rowOff>
    </xdr:to>
    <xdr:sp macro="" textlink="">
      <xdr:nvSpPr>
        <xdr:cNvPr id="397" name="楕円 396">
          <a:extLst>
            <a:ext uri="{FF2B5EF4-FFF2-40B4-BE49-F238E27FC236}">
              <a16:creationId xmlns:a16="http://schemas.microsoft.com/office/drawing/2014/main" xmlns="" id="{00000000-0008-0000-0400-00008D010000}"/>
            </a:ext>
          </a:extLst>
        </xdr:cNvPr>
        <xdr:cNvSpPr/>
      </xdr:nvSpPr>
      <xdr:spPr>
        <a:xfrm>
          <a:off x="2159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118111</xdr:rowOff>
    </xdr:from>
    <xdr:to>
      <xdr:col>6</xdr:col>
      <xdr:colOff>171450</xdr:colOff>
      <xdr:row>78</xdr:row>
      <xdr:rowOff>48261</xdr:rowOff>
    </xdr:to>
    <xdr:sp macro="" textlink="">
      <xdr:nvSpPr>
        <xdr:cNvPr id="399" name="楕円 398">
          <a:extLst>
            <a:ext uri="{FF2B5EF4-FFF2-40B4-BE49-F238E27FC236}">
              <a16:creationId xmlns:a16="http://schemas.microsoft.com/office/drawing/2014/main" xmlns="" id="{00000000-0008-0000-0400-00008F010000}"/>
            </a:ext>
          </a:extLst>
        </xdr:cNvPr>
        <xdr:cNvSpPr/>
      </xdr:nvSpPr>
      <xdr:spPr>
        <a:xfrm>
          <a:off x="1270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33038</xdr:rowOff>
    </xdr:from>
    <xdr:ext cx="762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939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値より高くなっているのは、特別会計への繰出金が一つの要因である。下水道施設の維持管理経費として、公営企業会計への繰出金が必要となっているためである。経費を節減するとともに公営企業会計の健全化を目指す。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引き続き行財政改革を推進することにより、経常的経費の削減及び経常収支比率の改善を図る。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xmlns=""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xmlns=""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79</xdr:row>
      <xdr:rowOff>101854</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flipV="1">
          <a:off x="16510000" y="1263142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7" name="公債費以外最小値テキスト">
          <a:extLst>
            <a:ext uri="{FF2B5EF4-FFF2-40B4-BE49-F238E27FC236}">
              <a16:creationId xmlns:a16="http://schemas.microsoft.com/office/drawing/2014/main" xmlns="" id="{00000000-0008-0000-0400-0000AB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a:extLst>
            <a:ext uri="{FF2B5EF4-FFF2-40B4-BE49-F238E27FC236}">
              <a16:creationId xmlns:a16="http://schemas.microsoft.com/office/drawing/2014/main" xmlns="" id="{00000000-0008-0000-0400-0000AD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46989</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flipV="1">
          <a:off x="15671800" y="131572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42435</xdr:rowOff>
    </xdr:from>
    <xdr:ext cx="762000" cy="259045"/>
    <xdr:sp macro="" textlink="">
      <xdr:nvSpPr>
        <xdr:cNvPr id="432" name="公債費以外平均値テキスト">
          <a:extLst>
            <a:ext uri="{FF2B5EF4-FFF2-40B4-BE49-F238E27FC236}">
              <a16:creationId xmlns:a16="http://schemas.microsoft.com/office/drawing/2014/main" xmlns="" id="{00000000-0008-0000-0400-0000B0010000}"/>
            </a:ext>
          </a:extLst>
        </xdr:cNvPr>
        <xdr:cNvSpPr txBox="1"/>
      </xdr:nvSpPr>
      <xdr:spPr>
        <a:xfrm>
          <a:off x="16598900" y="12901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25908</xdr:rowOff>
    </xdr:from>
    <xdr:to>
      <xdr:col>82</xdr:col>
      <xdr:colOff>158750</xdr:colOff>
      <xdr:row>76</xdr:row>
      <xdr:rowOff>127508</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64592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46989</xdr:rowOff>
    </xdr:from>
    <xdr:to>
      <xdr:col>78</xdr:col>
      <xdr:colOff>69850</xdr:colOff>
      <xdr:row>77</xdr:row>
      <xdr:rowOff>51563</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flipV="1">
          <a:off x="14782800" y="132486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21337</xdr:rowOff>
    </xdr:from>
    <xdr:to>
      <xdr:col>78</xdr:col>
      <xdr:colOff>120650</xdr:colOff>
      <xdr:row>76</xdr:row>
      <xdr:rowOff>122937</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33274</xdr:rowOff>
    </xdr:from>
    <xdr:to>
      <xdr:col>73</xdr:col>
      <xdr:colOff>180975</xdr:colOff>
      <xdr:row>77</xdr:row>
      <xdr:rowOff>51563</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a:off x="13893800" y="132349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19558</xdr:rowOff>
    </xdr:from>
    <xdr:to>
      <xdr:col>69</xdr:col>
      <xdr:colOff>92075</xdr:colOff>
      <xdr:row>77</xdr:row>
      <xdr:rowOff>33274</xdr:rowOff>
    </xdr:to>
    <xdr:cxnSp macro="">
      <xdr:nvCxnSpPr>
        <xdr:cNvPr id="440" name="直線コネクタ 439">
          <a:extLst>
            <a:ext uri="{FF2B5EF4-FFF2-40B4-BE49-F238E27FC236}">
              <a16:creationId xmlns:a16="http://schemas.microsoft.com/office/drawing/2014/main" xmlns="" id="{00000000-0008-0000-0400-0000B8010000}"/>
            </a:ext>
          </a:extLst>
        </xdr:cNvPr>
        <xdr:cNvCxnSpPr/>
      </xdr:nvCxnSpPr>
      <xdr:spPr>
        <a:xfrm>
          <a:off x="13004800" y="132212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142494</xdr:rowOff>
    </xdr:from>
    <xdr:to>
      <xdr:col>69</xdr:col>
      <xdr:colOff>142875</xdr:colOff>
      <xdr:row>76</xdr:row>
      <xdr:rowOff>72644</xdr:rowOff>
    </xdr:to>
    <xdr:sp macro="" textlink="">
      <xdr:nvSpPr>
        <xdr:cNvPr id="441" name="フローチャート: 判断 440">
          <a:extLst>
            <a:ext uri="{FF2B5EF4-FFF2-40B4-BE49-F238E27FC236}">
              <a16:creationId xmlns:a16="http://schemas.microsoft.com/office/drawing/2014/main" xmlns="" id="{00000000-0008-0000-0400-0000B9010000}"/>
            </a:ext>
          </a:extLst>
        </xdr:cNvPr>
        <xdr:cNvSpPr/>
      </xdr:nvSpPr>
      <xdr:spPr>
        <a:xfrm>
          <a:off x="13843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82821</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3512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43" name="フローチャート: 判断 442">
          <a:extLst>
            <a:ext uri="{FF2B5EF4-FFF2-40B4-BE49-F238E27FC236}">
              <a16:creationId xmlns:a16="http://schemas.microsoft.com/office/drawing/2014/main" xmlns="" id="{00000000-0008-0000-0400-0000BB010000}"/>
            </a:ext>
          </a:extLst>
        </xdr:cNvPr>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48277</xdr:rowOff>
    </xdr:from>
    <xdr:ext cx="762000" cy="259045"/>
    <xdr:sp macro="" textlink="">
      <xdr:nvSpPr>
        <xdr:cNvPr id="451" name="公債費以外該当値テキスト">
          <a:extLst>
            <a:ext uri="{FF2B5EF4-FFF2-40B4-BE49-F238E27FC236}">
              <a16:creationId xmlns:a16="http://schemas.microsoft.com/office/drawing/2014/main" xmlns="" id="{00000000-0008-0000-0400-0000C3010000}"/>
            </a:ext>
          </a:extLst>
        </xdr:cNvPr>
        <xdr:cNvSpPr txBox="1"/>
      </xdr:nvSpPr>
      <xdr:spPr>
        <a:xfrm>
          <a:off x="165989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763</xdr:rowOff>
    </xdr:from>
    <xdr:to>
      <xdr:col>74</xdr:col>
      <xdr:colOff>31750</xdr:colOff>
      <xdr:row>77</xdr:row>
      <xdr:rowOff>102363</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87140</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4401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153924</xdr:rowOff>
    </xdr:from>
    <xdr:to>
      <xdr:col>69</xdr:col>
      <xdr:colOff>142875</xdr:colOff>
      <xdr:row>77</xdr:row>
      <xdr:rowOff>84074</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3843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58" name="楕円 457">
          <a:extLst>
            <a:ext uri="{FF2B5EF4-FFF2-40B4-BE49-F238E27FC236}">
              <a16:creationId xmlns:a16="http://schemas.microsoft.com/office/drawing/2014/main" xmlns="" id="{00000000-0008-0000-0400-0000CA010000}"/>
            </a:ext>
          </a:extLst>
        </xdr:cNvPr>
        <xdr:cNvSpPr/>
      </xdr:nvSpPr>
      <xdr:spPr>
        <a:xfrm>
          <a:off x="12954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55135</xdr:rowOff>
    </xdr:from>
    <xdr:ext cx="762000" cy="259045"/>
    <xdr:sp macro="" textlink="">
      <xdr:nvSpPr>
        <xdr:cNvPr id="459" name="テキスト ボックス 458">
          <a:extLst>
            <a:ext uri="{FF2B5EF4-FFF2-40B4-BE49-F238E27FC236}">
              <a16:creationId xmlns:a16="http://schemas.microsoft.com/office/drawing/2014/main" xmlns="" id="{00000000-0008-0000-0400-0000CB010000}"/>
            </a:ext>
          </a:extLst>
        </xdr:cNvPr>
        <xdr:cNvSpPr txBox="1"/>
      </xdr:nvSpPr>
      <xdr:spPr>
        <a:xfrm>
          <a:off x="12623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山形県川西町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xmlns=""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xmlns=""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1789</xdr:rowOff>
    </xdr:from>
    <xdr:to>
      <xdr:col>29</xdr:col>
      <xdr:colOff>127000</xdr:colOff>
      <xdr:row>20</xdr:row>
      <xdr:rowOff>5132</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flipV="1">
          <a:off x="5651500" y="2106814"/>
          <a:ext cx="0" cy="13749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148659</xdr:rowOff>
    </xdr:from>
    <xdr:ext cx="762000" cy="259045"/>
    <xdr:sp macro="" textlink="">
      <xdr:nvSpPr>
        <xdr:cNvPr id="50" name="人口1人当たり決算額の推移最小値テキスト130">
          <a:extLst>
            <a:ext uri="{FF2B5EF4-FFF2-40B4-BE49-F238E27FC236}">
              <a16:creationId xmlns:a16="http://schemas.microsoft.com/office/drawing/2014/main" xmlns="" id="{00000000-0008-0000-0500-000032000000}"/>
            </a:ext>
          </a:extLst>
        </xdr:cNvPr>
        <xdr:cNvSpPr txBox="1"/>
      </xdr:nvSpPr>
      <xdr:spPr>
        <a:xfrm>
          <a:off x="5740400" y="345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5132</xdr:rowOff>
    </xdr:from>
    <xdr:to>
      <xdr:col>30</xdr:col>
      <xdr:colOff>25400</xdr:colOff>
      <xdr:row>20</xdr:row>
      <xdr:rowOff>5132</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34817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88166</xdr:rowOff>
    </xdr:from>
    <xdr:ext cx="762000" cy="259045"/>
    <xdr:sp macro="" textlink="">
      <xdr:nvSpPr>
        <xdr:cNvPr id="52" name="人口1人当たり決算額の推移最大値テキスト130">
          <a:extLst>
            <a:ext uri="{FF2B5EF4-FFF2-40B4-BE49-F238E27FC236}">
              <a16:creationId xmlns:a16="http://schemas.microsoft.com/office/drawing/2014/main" xmlns="" id="{00000000-0008-0000-0500-000034000000}"/>
            </a:ext>
          </a:extLst>
        </xdr:cNvPr>
        <xdr:cNvSpPr txBox="1"/>
      </xdr:nvSpPr>
      <xdr:spPr>
        <a:xfrm>
          <a:off x="5740400" y="185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1789</xdr:rowOff>
    </xdr:from>
    <xdr:to>
      <xdr:col>30</xdr:col>
      <xdr:colOff>25400</xdr:colOff>
      <xdr:row>12</xdr:row>
      <xdr:rowOff>1789</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a:off x="5562600" y="2106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31364</xdr:rowOff>
    </xdr:from>
    <xdr:to>
      <xdr:col>29</xdr:col>
      <xdr:colOff>127000</xdr:colOff>
      <xdr:row>15</xdr:row>
      <xdr:rowOff>53310</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5003800" y="2650739"/>
          <a:ext cx="647700" cy="21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166954</xdr:rowOff>
    </xdr:from>
    <xdr:ext cx="762000" cy="259045"/>
    <xdr:sp macro="" textlink="">
      <xdr:nvSpPr>
        <xdr:cNvPr id="55" name="人口1人当たり決算額の推移平均値テキスト130">
          <a:extLst>
            <a:ext uri="{FF2B5EF4-FFF2-40B4-BE49-F238E27FC236}">
              <a16:creationId xmlns:a16="http://schemas.microsoft.com/office/drawing/2014/main" xmlns="" id="{00000000-0008-0000-0500-000037000000}"/>
            </a:ext>
          </a:extLst>
        </xdr:cNvPr>
        <xdr:cNvSpPr txBox="1"/>
      </xdr:nvSpPr>
      <xdr:spPr>
        <a:xfrm>
          <a:off x="5740400" y="2957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23427</xdr:rowOff>
    </xdr:from>
    <xdr:to>
      <xdr:col>29</xdr:col>
      <xdr:colOff>177800</xdr:colOff>
      <xdr:row>17</xdr:row>
      <xdr:rowOff>125027</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5600700" y="2985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53310</xdr:rowOff>
    </xdr:from>
    <xdr:to>
      <xdr:col>26</xdr:col>
      <xdr:colOff>50800</xdr:colOff>
      <xdr:row>15</xdr:row>
      <xdr:rowOff>74970</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4305300" y="2672685"/>
          <a:ext cx="698500" cy="21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31056</xdr:rowOff>
    </xdr:from>
    <xdr:to>
      <xdr:col>26</xdr:col>
      <xdr:colOff>101600</xdr:colOff>
      <xdr:row>17</xdr:row>
      <xdr:rowOff>132656</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4953000" y="29933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117433</xdr:rowOff>
    </xdr:from>
    <xdr:ext cx="7366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4622800" y="3079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74970</xdr:rowOff>
    </xdr:from>
    <xdr:to>
      <xdr:col>22</xdr:col>
      <xdr:colOff>114300</xdr:colOff>
      <xdr:row>15</xdr:row>
      <xdr:rowOff>169482</xdr:rowOff>
    </xdr:to>
    <xdr:cxnSp macro="">
      <xdr:nvCxnSpPr>
        <xdr:cNvPr id="60" name="直線コネクタ 59">
          <a:extLst>
            <a:ext uri="{FF2B5EF4-FFF2-40B4-BE49-F238E27FC236}">
              <a16:creationId xmlns:a16="http://schemas.microsoft.com/office/drawing/2014/main" xmlns="" id="{00000000-0008-0000-0500-00003C000000}"/>
            </a:ext>
          </a:extLst>
        </xdr:cNvPr>
        <xdr:cNvCxnSpPr/>
      </xdr:nvCxnSpPr>
      <xdr:spPr bwMode="auto">
        <a:xfrm flipV="1">
          <a:off x="3606800" y="2694345"/>
          <a:ext cx="698500" cy="94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26799</xdr:rowOff>
    </xdr:from>
    <xdr:to>
      <xdr:col>22</xdr:col>
      <xdr:colOff>165100</xdr:colOff>
      <xdr:row>17</xdr:row>
      <xdr:rowOff>128399</xdr:rowOff>
    </xdr:to>
    <xdr:sp macro="" textlink="">
      <xdr:nvSpPr>
        <xdr:cNvPr id="61" name="フローチャート: 判断 60">
          <a:extLst>
            <a:ext uri="{FF2B5EF4-FFF2-40B4-BE49-F238E27FC236}">
              <a16:creationId xmlns:a16="http://schemas.microsoft.com/office/drawing/2014/main" xmlns="" id="{00000000-0008-0000-0500-00003D000000}"/>
            </a:ext>
          </a:extLst>
        </xdr:cNvPr>
        <xdr:cNvSpPr/>
      </xdr:nvSpPr>
      <xdr:spPr bwMode="auto">
        <a:xfrm>
          <a:off x="4254500" y="29890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113176</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3924300" y="307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169482</xdr:rowOff>
    </xdr:from>
    <xdr:to>
      <xdr:col>18</xdr:col>
      <xdr:colOff>177800</xdr:colOff>
      <xdr:row>16</xdr:row>
      <xdr:rowOff>9504</xdr:rowOff>
    </xdr:to>
    <xdr:cxnSp macro="">
      <xdr:nvCxnSpPr>
        <xdr:cNvPr id="63" name="直線コネクタ 62">
          <a:extLst>
            <a:ext uri="{FF2B5EF4-FFF2-40B4-BE49-F238E27FC236}">
              <a16:creationId xmlns:a16="http://schemas.microsoft.com/office/drawing/2014/main" xmlns="" id="{00000000-0008-0000-0500-00003F000000}"/>
            </a:ext>
          </a:extLst>
        </xdr:cNvPr>
        <xdr:cNvCxnSpPr/>
      </xdr:nvCxnSpPr>
      <xdr:spPr bwMode="auto">
        <a:xfrm flipV="1">
          <a:off x="2908300" y="2788857"/>
          <a:ext cx="698500" cy="11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95164</xdr:rowOff>
    </xdr:from>
    <xdr:to>
      <xdr:col>19</xdr:col>
      <xdr:colOff>38100</xdr:colOff>
      <xdr:row>18</xdr:row>
      <xdr:rowOff>25314</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3556000" y="3057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10091</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225800" y="314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133540</xdr:rowOff>
    </xdr:from>
    <xdr:to>
      <xdr:col>15</xdr:col>
      <xdr:colOff>101600</xdr:colOff>
      <xdr:row>18</xdr:row>
      <xdr:rowOff>63690</xdr:rowOff>
    </xdr:to>
    <xdr:sp macro="" textlink="">
      <xdr:nvSpPr>
        <xdr:cNvPr id="66" name="フローチャート: 判断 65">
          <a:extLst>
            <a:ext uri="{FF2B5EF4-FFF2-40B4-BE49-F238E27FC236}">
              <a16:creationId xmlns:a16="http://schemas.microsoft.com/office/drawing/2014/main" xmlns="" id="{00000000-0008-0000-0500-000042000000}"/>
            </a:ext>
          </a:extLst>
        </xdr:cNvPr>
        <xdr:cNvSpPr/>
      </xdr:nvSpPr>
      <xdr:spPr bwMode="auto">
        <a:xfrm>
          <a:off x="2857500" y="3095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48467</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2527300" y="318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152014</xdr:rowOff>
    </xdr:from>
    <xdr:to>
      <xdr:col>29</xdr:col>
      <xdr:colOff>177800</xdr:colOff>
      <xdr:row>15</xdr:row>
      <xdr:rowOff>82164</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5600700" y="2599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168541</xdr:rowOff>
    </xdr:from>
    <xdr:ext cx="762000" cy="259045"/>
    <xdr:sp macro="" textlink="">
      <xdr:nvSpPr>
        <xdr:cNvPr id="74" name="人口1人当たり決算額の推移該当値テキスト130">
          <a:extLst>
            <a:ext uri="{FF2B5EF4-FFF2-40B4-BE49-F238E27FC236}">
              <a16:creationId xmlns:a16="http://schemas.microsoft.com/office/drawing/2014/main" xmlns="" id="{00000000-0008-0000-0500-00004A000000}"/>
            </a:ext>
          </a:extLst>
        </xdr:cNvPr>
        <xdr:cNvSpPr txBox="1"/>
      </xdr:nvSpPr>
      <xdr:spPr>
        <a:xfrm>
          <a:off x="5740400" y="244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2510</xdr:rowOff>
    </xdr:from>
    <xdr:to>
      <xdr:col>26</xdr:col>
      <xdr:colOff>101600</xdr:colOff>
      <xdr:row>15</xdr:row>
      <xdr:rowOff>104110</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953000" y="2621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114287</xdr:rowOff>
    </xdr:from>
    <xdr:ext cx="7366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4622800" y="239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24170</xdr:rowOff>
    </xdr:from>
    <xdr:to>
      <xdr:col>22</xdr:col>
      <xdr:colOff>165100</xdr:colOff>
      <xdr:row>15</xdr:row>
      <xdr:rowOff>125770</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4254500" y="2643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135947</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924300" y="241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118682</xdr:rowOff>
    </xdr:from>
    <xdr:to>
      <xdr:col>19</xdr:col>
      <xdr:colOff>38100</xdr:colOff>
      <xdr:row>16</xdr:row>
      <xdr:rowOff>48832</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3556000" y="2738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59009</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3225800" y="250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130154</xdr:rowOff>
    </xdr:from>
    <xdr:to>
      <xdr:col>15</xdr:col>
      <xdr:colOff>101600</xdr:colOff>
      <xdr:row>16</xdr:row>
      <xdr:rowOff>60304</xdr:rowOff>
    </xdr:to>
    <xdr:sp macro="" textlink="">
      <xdr:nvSpPr>
        <xdr:cNvPr id="81" name="楕円 80">
          <a:extLst>
            <a:ext uri="{FF2B5EF4-FFF2-40B4-BE49-F238E27FC236}">
              <a16:creationId xmlns:a16="http://schemas.microsoft.com/office/drawing/2014/main" xmlns="" id="{00000000-0008-0000-0500-000051000000}"/>
            </a:ext>
          </a:extLst>
        </xdr:cNvPr>
        <xdr:cNvSpPr/>
      </xdr:nvSpPr>
      <xdr:spPr bwMode="auto">
        <a:xfrm>
          <a:off x="2857500" y="2749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70481</xdr:rowOff>
    </xdr:from>
    <xdr:ext cx="762000" cy="259045"/>
    <xdr:sp macro="" textlink="">
      <xdr:nvSpPr>
        <xdr:cNvPr id="82" name="テキスト ボックス 81">
          <a:extLst>
            <a:ext uri="{FF2B5EF4-FFF2-40B4-BE49-F238E27FC236}">
              <a16:creationId xmlns:a16="http://schemas.microsoft.com/office/drawing/2014/main" xmlns="" id="{00000000-0008-0000-0500-000052000000}"/>
            </a:ext>
          </a:extLst>
        </xdr:cNvPr>
        <xdr:cNvSpPr txBox="1"/>
      </xdr:nvSpPr>
      <xdr:spPr>
        <a:xfrm>
          <a:off x="2527300" y="251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xmlns=""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xmlns=""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xmlns=""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xmlns=""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xmlns=""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xmlns=""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xmlns=""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xmlns=""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266857</xdr:rowOff>
    </xdr:from>
    <xdr:to>
      <xdr:col>29</xdr:col>
      <xdr:colOff>127000</xdr:colOff>
      <xdr:row>38</xdr:row>
      <xdr:rowOff>106769</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flipV="1">
          <a:off x="5651500" y="6191407"/>
          <a:ext cx="0" cy="13829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78846</xdr:rowOff>
    </xdr:from>
    <xdr:ext cx="762000" cy="259045"/>
    <xdr:sp macro="" textlink="">
      <xdr:nvSpPr>
        <xdr:cNvPr id="110" name="人口1人当たり決算額の推移最小値テキスト445">
          <a:extLst>
            <a:ext uri="{FF2B5EF4-FFF2-40B4-BE49-F238E27FC236}">
              <a16:creationId xmlns:a16="http://schemas.microsoft.com/office/drawing/2014/main" xmlns="" id="{00000000-0008-0000-0500-00006E000000}"/>
            </a:ext>
          </a:extLst>
        </xdr:cNvPr>
        <xdr:cNvSpPr txBox="1"/>
      </xdr:nvSpPr>
      <xdr:spPr>
        <a:xfrm>
          <a:off x="5740400" y="754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106769</xdr:rowOff>
    </xdr:from>
    <xdr:to>
      <xdr:col>30</xdr:col>
      <xdr:colOff>25400</xdr:colOff>
      <xdr:row>38</xdr:row>
      <xdr:rowOff>106769</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7574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10334</xdr:rowOff>
    </xdr:from>
    <xdr:ext cx="762000" cy="259045"/>
    <xdr:sp macro="" textlink="">
      <xdr:nvSpPr>
        <xdr:cNvPr id="112" name="人口1人当たり決算額の推移最大値テキスト445">
          <a:extLst>
            <a:ext uri="{FF2B5EF4-FFF2-40B4-BE49-F238E27FC236}">
              <a16:creationId xmlns:a16="http://schemas.microsoft.com/office/drawing/2014/main" xmlns="" id="{00000000-0008-0000-0500-000070000000}"/>
            </a:ext>
          </a:extLst>
        </xdr:cNvPr>
        <xdr:cNvSpPr txBox="1"/>
      </xdr:nvSpPr>
      <xdr:spPr>
        <a:xfrm>
          <a:off x="5740400" y="59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266857</xdr:rowOff>
    </xdr:from>
    <xdr:to>
      <xdr:col>30</xdr:col>
      <xdr:colOff>25400</xdr:colOff>
      <xdr:row>33</xdr:row>
      <xdr:rowOff>266857</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5562600" y="6191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136739</xdr:rowOff>
    </xdr:from>
    <xdr:to>
      <xdr:col>29</xdr:col>
      <xdr:colOff>127000</xdr:colOff>
      <xdr:row>34</xdr:row>
      <xdr:rowOff>327848</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5003800" y="6404189"/>
          <a:ext cx="647700" cy="191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268647</xdr:rowOff>
    </xdr:from>
    <xdr:ext cx="762000" cy="259045"/>
    <xdr:sp macro="" textlink="">
      <xdr:nvSpPr>
        <xdr:cNvPr id="115" name="人口1人当たり決算額の推移平均値テキスト445">
          <a:extLst>
            <a:ext uri="{FF2B5EF4-FFF2-40B4-BE49-F238E27FC236}">
              <a16:creationId xmlns:a16="http://schemas.microsoft.com/office/drawing/2014/main" xmlns="" id="{00000000-0008-0000-0500-000073000000}"/>
            </a:ext>
          </a:extLst>
        </xdr:cNvPr>
        <xdr:cNvSpPr txBox="1"/>
      </xdr:nvSpPr>
      <xdr:spPr>
        <a:xfrm>
          <a:off x="5740400" y="687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296570</xdr:rowOff>
    </xdr:from>
    <xdr:to>
      <xdr:col>29</xdr:col>
      <xdr:colOff>177800</xdr:colOff>
      <xdr:row>36</xdr:row>
      <xdr:rowOff>55270</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56007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136739</xdr:rowOff>
    </xdr:from>
    <xdr:to>
      <xdr:col>26</xdr:col>
      <xdr:colOff>50800</xdr:colOff>
      <xdr:row>34</xdr:row>
      <xdr:rowOff>296644</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flipV="1">
          <a:off x="4305300" y="6404189"/>
          <a:ext cx="698500" cy="159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268544</xdr:rowOff>
    </xdr:from>
    <xdr:to>
      <xdr:col>26</xdr:col>
      <xdr:colOff>101600</xdr:colOff>
      <xdr:row>36</xdr:row>
      <xdr:rowOff>27244</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9530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12021</xdr:rowOff>
    </xdr:from>
    <xdr:ext cx="7366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4622800" y="6965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296644</xdr:rowOff>
    </xdr:from>
    <xdr:to>
      <xdr:col>22</xdr:col>
      <xdr:colOff>114300</xdr:colOff>
      <xdr:row>34</xdr:row>
      <xdr:rowOff>314041</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flipV="1">
          <a:off x="3606800" y="6564094"/>
          <a:ext cx="698500" cy="17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265938</xdr:rowOff>
    </xdr:from>
    <xdr:to>
      <xdr:col>22</xdr:col>
      <xdr:colOff>165100</xdr:colOff>
      <xdr:row>36</xdr:row>
      <xdr:rowOff>24638</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42545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9415</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9243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314041</xdr:rowOff>
    </xdr:from>
    <xdr:to>
      <xdr:col>18</xdr:col>
      <xdr:colOff>177800</xdr:colOff>
      <xdr:row>35</xdr:row>
      <xdr:rowOff>130018</xdr:rowOff>
    </xdr:to>
    <xdr:cxnSp macro="">
      <xdr:nvCxnSpPr>
        <xdr:cNvPr id="123" name="直線コネクタ 122">
          <a:extLst>
            <a:ext uri="{FF2B5EF4-FFF2-40B4-BE49-F238E27FC236}">
              <a16:creationId xmlns:a16="http://schemas.microsoft.com/office/drawing/2014/main" xmlns="" id="{00000000-0008-0000-0500-00007B000000}"/>
            </a:ext>
          </a:extLst>
        </xdr:cNvPr>
        <xdr:cNvCxnSpPr/>
      </xdr:nvCxnSpPr>
      <xdr:spPr bwMode="auto">
        <a:xfrm flipV="1">
          <a:off x="2908300" y="6581491"/>
          <a:ext cx="698500" cy="158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274122</xdr:rowOff>
    </xdr:from>
    <xdr:to>
      <xdr:col>19</xdr:col>
      <xdr:colOff>38100</xdr:colOff>
      <xdr:row>36</xdr:row>
      <xdr:rowOff>32822</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35560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17599</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225800" y="69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10454</xdr:rowOff>
    </xdr:from>
    <xdr:to>
      <xdr:col>15</xdr:col>
      <xdr:colOff>101600</xdr:colOff>
      <xdr:row>36</xdr:row>
      <xdr:rowOff>112054</xdr:rowOff>
    </xdr:to>
    <xdr:sp macro="" textlink="">
      <xdr:nvSpPr>
        <xdr:cNvPr id="126" name="フローチャート: 判断 125">
          <a:extLst>
            <a:ext uri="{FF2B5EF4-FFF2-40B4-BE49-F238E27FC236}">
              <a16:creationId xmlns:a16="http://schemas.microsoft.com/office/drawing/2014/main" xmlns="" id="{00000000-0008-0000-0500-00007E000000}"/>
            </a:ext>
          </a:extLst>
        </xdr:cNvPr>
        <xdr:cNvSpPr/>
      </xdr:nvSpPr>
      <xdr:spPr bwMode="auto">
        <a:xfrm>
          <a:off x="28575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96831</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527300" y="70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277048</xdr:rowOff>
    </xdr:from>
    <xdr:to>
      <xdr:col>29</xdr:col>
      <xdr:colOff>177800</xdr:colOff>
      <xdr:row>35</xdr:row>
      <xdr:rowOff>35748</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5600700" y="6544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122125</xdr:rowOff>
    </xdr:from>
    <xdr:ext cx="762000" cy="259045"/>
    <xdr:sp macro="" textlink="">
      <xdr:nvSpPr>
        <xdr:cNvPr id="134" name="人口1人当たり決算額の推移該当値テキスト445">
          <a:extLst>
            <a:ext uri="{FF2B5EF4-FFF2-40B4-BE49-F238E27FC236}">
              <a16:creationId xmlns:a16="http://schemas.microsoft.com/office/drawing/2014/main" xmlns="" id="{00000000-0008-0000-0500-000086000000}"/>
            </a:ext>
          </a:extLst>
        </xdr:cNvPr>
        <xdr:cNvSpPr txBox="1"/>
      </xdr:nvSpPr>
      <xdr:spPr>
        <a:xfrm>
          <a:off x="5740400" y="6389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85939</xdr:rowOff>
    </xdr:from>
    <xdr:to>
      <xdr:col>26</xdr:col>
      <xdr:colOff>101600</xdr:colOff>
      <xdr:row>34</xdr:row>
      <xdr:rowOff>187539</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953000" y="6353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197716</xdr:rowOff>
    </xdr:from>
    <xdr:ext cx="7366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4622800" y="6122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245844</xdr:rowOff>
    </xdr:from>
    <xdr:to>
      <xdr:col>22</xdr:col>
      <xdr:colOff>165100</xdr:colOff>
      <xdr:row>35</xdr:row>
      <xdr:rowOff>4544</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4254500" y="6513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14721</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924300" y="628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263241</xdr:rowOff>
    </xdr:from>
    <xdr:to>
      <xdr:col>19</xdr:col>
      <xdr:colOff>38100</xdr:colOff>
      <xdr:row>35</xdr:row>
      <xdr:rowOff>21941</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3556000" y="6530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32118</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3225800" y="6299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79218</xdr:rowOff>
    </xdr:from>
    <xdr:to>
      <xdr:col>15</xdr:col>
      <xdr:colOff>101600</xdr:colOff>
      <xdr:row>35</xdr:row>
      <xdr:rowOff>180818</xdr:rowOff>
    </xdr:to>
    <xdr:sp macro="" textlink="">
      <xdr:nvSpPr>
        <xdr:cNvPr id="141" name="楕円 140">
          <a:extLst>
            <a:ext uri="{FF2B5EF4-FFF2-40B4-BE49-F238E27FC236}">
              <a16:creationId xmlns:a16="http://schemas.microsoft.com/office/drawing/2014/main" xmlns="" id="{00000000-0008-0000-0500-00008D000000}"/>
            </a:ext>
          </a:extLst>
        </xdr:cNvPr>
        <xdr:cNvSpPr/>
      </xdr:nvSpPr>
      <xdr:spPr bwMode="auto">
        <a:xfrm>
          <a:off x="2857500" y="6689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190995</xdr:rowOff>
    </xdr:from>
    <xdr:ext cx="762000" cy="259045"/>
    <xdr:sp macro="" textlink="">
      <xdr:nvSpPr>
        <xdr:cNvPr id="142" name="テキスト ボックス 141">
          <a:extLst>
            <a:ext uri="{FF2B5EF4-FFF2-40B4-BE49-F238E27FC236}">
              <a16:creationId xmlns:a16="http://schemas.microsoft.com/office/drawing/2014/main" xmlns="" id="{00000000-0008-0000-0500-00008E000000}"/>
            </a:ext>
          </a:extLst>
        </xdr:cNvPr>
        <xdr:cNvSpPr txBox="1"/>
      </xdr:nvSpPr>
      <xdr:spPr>
        <a:xfrm>
          <a:off x="2527300" y="645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山形県川西町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15,016
14,937
166.60
11,042,981
10,775,106
266,412
6,448,102
13,092,121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134.5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133969</xdr:rowOff>
    </xdr:from>
    <xdr:to>
      <xdr:col>24</xdr:col>
      <xdr:colOff>62865</xdr:colOff>
      <xdr:row>38</xdr:row>
      <xdr:rowOff>35099</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106019"/>
          <a:ext cx="1270" cy="1444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38926</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5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35099</xdr:rowOff>
    </xdr:from>
    <xdr:to>
      <xdr:col>24</xdr:col>
      <xdr:colOff>152400</xdr:colOff>
      <xdr:row>38</xdr:row>
      <xdr:rowOff>35099</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550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80646</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488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133969</xdr:rowOff>
    </xdr:from>
    <xdr:to>
      <xdr:col>24</xdr:col>
      <xdr:colOff>152400</xdr:colOff>
      <xdr:row>29</xdr:row>
      <xdr:rowOff>133969</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10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66728</xdr:rowOff>
    </xdr:from>
    <xdr:to>
      <xdr:col>24</xdr:col>
      <xdr:colOff>63500</xdr:colOff>
      <xdr:row>33</xdr:row>
      <xdr:rowOff>73585</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a:off x="3797300" y="5724578"/>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10618</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011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32191</xdr:rowOff>
    </xdr:from>
    <xdr:to>
      <xdr:col>24</xdr:col>
      <xdr:colOff>114300</xdr:colOff>
      <xdr:row>35</xdr:row>
      <xdr:rowOff>133791</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03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66728</xdr:rowOff>
    </xdr:from>
    <xdr:to>
      <xdr:col>19</xdr:col>
      <xdr:colOff>177800</xdr:colOff>
      <xdr:row>33</xdr:row>
      <xdr:rowOff>72296</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5724578"/>
          <a:ext cx="889000" cy="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50267</xdr:rowOff>
    </xdr:from>
    <xdr:to>
      <xdr:col>20</xdr:col>
      <xdr:colOff>38100</xdr:colOff>
      <xdr:row>35</xdr:row>
      <xdr:rowOff>151867</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0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142994</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614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72296</xdr:rowOff>
    </xdr:from>
    <xdr:to>
      <xdr:col>15</xdr:col>
      <xdr:colOff>50800</xdr:colOff>
      <xdr:row>33</xdr:row>
      <xdr:rowOff>90992</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5730146"/>
          <a:ext cx="889000" cy="1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60407</xdr:rowOff>
    </xdr:from>
    <xdr:to>
      <xdr:col>15</xdr:col>
      <xdr:colOff>101600</xdr:colOff>
      <xdr:row>35</xdr:row>
      <xdr:rowOff>162007</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153134</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615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90992</xdr:rowOff>
    </xdr:from>
    <xdr:to>
      <xdr:col>10</xdr:col>
      <xdr:colOff>114300</xdr:colOff>
      <xdr:row>33</xdr:row>
      <xdr:rowOff>126033</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5748842"/>
          <a:ext cx="889000" cy="3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83528</xdr:rowOff>
    </xdr:from>
    <xdr:to>
      <xdr:col>10</xdr:col>
      <xdr:colOff>165100</xdr:colOff>
      <xdr:row>36</xdr:row>
      <xdr:rowOff>13678</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4805</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61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125525</xdr:rowOff>
    </xdr:from>
    <xdr:to>
      <xdr:col>6</xdr:col>
      <xdr:colOff>38100</xdr:colOff>
      <xdr:row>36</xdr:row>
      <xdr:rowOff>55675</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46802</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62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22785</xdr:rowOff>
    </xdr:from>
    <xdr:to>
      <xdr:col>24</xdr:col>
      <xdr:colOff>114300</xdr:colOff>
      <xdr:row>33</xdr:row>
      <xdr:rowOff>124385</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568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45662</xdr:rowOff>
    </xdr:from>
    <xdr:ext cx="599010"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553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15928</xdr:rowOff>
    </xdr:from>
    <xdr:to>
      <xdr:col>20</xdr:col>
      <xdr:colOff>38100</xdr:colOff>
      <xdr:row>33</xdr:row>
      <xdr:rowOff>117528</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567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134055</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497795" y="5449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21496</xdr:rowOff>
    </xdr:from>
    <xdr:to>
      <xdr:col>15</xdr:col>
      <xdr:colOff>101600</xdr:colOff>
      <xdr:row>33</xdr:row>
      <xdr:rowOff>123096</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567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139623</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08795" y="545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40192</xdr:rowOff>
    </xdr:from>
    <xdr:to>
      <xdr:col>10</xdr:col>
      <xdr:colOff>165100</xdr:colOff>
      <xdr:row>33</xdr:row>
      <xdr:rowOff>141792</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569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158319</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19795" y="547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75233</xdr:rowOff>
    </xdr:from>
    <xdr:to>
      <xdr:col>6</xdr:col>
      <xdr:colOff>38100</xdr:colOff>
      <xdr:row>34</xdr:row>
      <xdr:rowOff>5383</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573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21910</xdr:rowOff>
    </xdr:from>
    <xdr:ext cx="599010"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30795" y="5508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xmlns=""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xmlns=""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147031</xdr:rowOff>
    </xdr:from>
    <xdr:to>
      <xdr:col>24</xdr:col>
      <xdr:colOff>62865</xdr:colOff>
      <xdr:row>60</xdr:row>
      <xdr:rowOff>1789</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4633595" y="8719531"/>
          <a:ext cx="1270" cy="156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5616</xdr:rowOff>
    </xdr:from>
    <xdr:ext cx="534377" cy="259045"/>
    <xdr:sp macro="" textlink="">
      <xdr:nvSpPr>
        <xdr:cNvPr id="119" name="物件費最小値テキスト">
          <a:extLst>
            <a:ext uri="{FF2B5EF4-FFF2-40B4-BE49-F238E27FC236}">
              <a16:creationId xmlns:a16="http://schemas.microsoft.com/office/drawing/2014/main" xmlns="" id="{00000000-0008-0000-0600-000077000000}"/>
            </a:ext>
          </a:extLst>
        </xdr:cNvPr>
        <xdr:cNvSpPr txBox="1"/>
      </xdr:nvSpPr>
      <xdr:spPr>
        <a:xfrm>
          <a:off x="4686300" y="1029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60</xdr:row>
      <xdr:rowOff>1789</xdr:rowOff>
    </xdr:from>
    <xdr:to>
      <xdr:col>24</xdr:col>
      <xdr:colOff>152400</xdr:colOff>
      <xdr:row>60</xdr:row>
      <xdr:rowOff>1789</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10288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93708</xdr:rowOff>
    </xdr:from>
    <xdr:ext cx="599010" cy="259045"/>
    <xdr:sp macro="" textlink="">
      <xdr:nvSpPr>
        <xdr:cNvPr id="121" name="物件費最大値テキスト">
          <a:extLst>
            <a:ext uri="{FF2B5EF4-FFF2-40B4-BE49-F238E27FC236}">
              <a16:creationId xmlns:a16="http://schemas.microsoft.com/office/drawing/2014/main" xmlns="" id="{00000000-0008-0000-0600-000079000000}"/>
            </a:ext>
          </a:extLst>
        </xdr:cNvPr>
        <xdr:cNvSpPr txBox="1"/>
      </xdr:nvSpPr>
      <xdr:spPr>
        <a:xfrm>
          <a:off x="4686300" y="849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147031</xdr:rowOff>
    </xdr:from>
    <xdr:to>
      <xdr:col>24</xdr:col>
      <xdr:colOff>152400</xdr:colOff>
      <xdr:row>50</xdr:row>
      <xdr:rowOff>147031</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4546600" y="87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26</xdr:rowOff>
    </xdr:from>
    <xdr:to>
      <xdr:col>24</xdr:col>
      <xdr:colOff>63500</xdr:colOff>
      <xdr:row>58</xdr:row>
      <xdr:rowOff>118114</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3797300" y="9944126"/>
          <a:ext cx="838200" cy="11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147455</xdr:rowOff>
    </xdr:from>
    <xdr:ext cx="534377" cy="259045"/>
    <xdr:sp macro="" textlink="">
      <xdr:nvSpPr>
        <xdr:cNvPr id="124" name="物件費平均値テキスト">
          <a:extLst>
            <a:ext uri="{FF2B5EF4-FFF2-40B4-BE49-F238E27FC236}">
              <a16:creationId xmlns:a16="http://schemas.microsoft.com/office/drawing/2014/main" xmlns="" id="{00000000-0008-0000-0600-00007C000000}"/>
            </a:ext>
          </a:extLst>
        </xdr:cNvPr>
        <xdr:cNvSpPr txBox="1"/>
      </xdr:nvSpPr>
      <xdr:spPr>
        <a:xfrm>
          <a:off x="4686300" y="9577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124578</xdr:rowOff>
    </xdr:from>
    <xdr:to>
      <xdr:col>24</xdr:col>
      <xdr:colOff>114300</xdr:colOff>
      <xdr:row>57</xdr:row>
      <xdr:rowOff>54728</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4584700" y="972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72377</xdr:rowOff>
    </xdr:from>
    <xdr:to>
      <xdr:col>19</xdr:col>
      <xdr:colOff>177800</xdr:colOff>
      <xdr:row>58</xdr:row>
      <xdr:rowOff>118114</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a:off x="2908300" y="10016477"/>
          <a:ext cx="889000" cy="4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40339</xdr:rowOff>
    </xdr:from>
    <xdr:to>
      <xdr:col>20</xdr:col>
      <xdr:colOff>38100</xdr:colOff>
      <xdr:row>57</xdr:row>
      <xdr:rowOff>141939</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3746500" y="98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158466</xdr:rowOff>
    </xdr:from>
    <xdr:ext cx="534377"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3530111" y="958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72377</xdr:rowOff>
    </xdr:from>
    <xdr:to>
      <xdr:col>15</xdr:col>
      <xdr:colOff>50800</xdr:colOff>
      <xdr:row>58</xdr:row>
      <xdr:rowOff>134017</xdr:rowOff>
    </xdr:to>
    <xdr:cxnSp macro="">
      <xdr:nvCxnSpPr>
        <xdr:cNvPr id="129" name="直線コネクタ 128">
          <a:extLst>
            <a:ext uri="{FF2B5EF4-FFF2-40B4-BE49-F238E27FC236}">
              <a16:creationId xmlns:a16="http://schemas.microsoft.com/office/drawing/2014/main" xmlns="" id="{00000000-0008-0000-0600-000081000000}"/>
            </a:ext>
          </a:extLst>
        </xdr:cNvPr>
        <xdr:cNvCxnSpPr/>
      </xdr:nvCxnSpPr>
      <xdr:spPr>
        <a:xfrm flipV="1">
          <a:off x="2019300" y="10016477"/>
          <a:ext cx="889000" cy="6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90092</xdr:rowOff>
    </xdr:from>
    <xdr:to>
      <xdr:col>15</xdr:col>
      <xdr:colOff>101600</xdr:colOff>
      <xdr:row>58</xdr:row>
      <xdr:rowOff>20242</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2857500" y="986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36769</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2641111" y="963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134017</xdr:rowOff>
    </xdr:from>
    <xdr:to>
      <xdr:col>10</xdr:col>
      <xdr:colOff>114300</xdr:colOff>
      <xdr:row>58</xdr:row>
      <xdr:rowOff>163262</xdr:rowOff>
    </xdr:to>
    <xdr:cxnSp macro="">
      <xdr:nvCxnSpPr>
        <xdr:cNvPr id="132" name="直線コネクタ 131">
          <a:extLst>
            <a:ext uri="{FF2B5EF4-FFF2-40B4-BE49-F238E27FC236}">
              <a16:creationId xmlns:a16="http://schemas.microsoft.com/office/drawing/2014/main" xmlns="" id="{00000000-0008-0000-0600-000084000000}"/>
            </a:ext>
          </a:extLst>
        </xdr:cNvPr>
        <xdr:cNvCxnSpPr/>
      </xdr:nvCxnSpPr>
      <xdr:spPr>
        <a:xfrm flipV="1">
          <a:off x="1130300" y="10078117"/>
          <a:ext cx="889000" cy="2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56373</xdr:rowOff>
    </xdr:from>
    <xdr:to>
      <xdr:col>10</xdr:col>
      <xdr:colOff>165100</xdr:colOff>
      <xdr:row>57</xdr:row>
      <xdr:rowOff>157973</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968500" y="9829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3050</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752111" y="960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141135</xdr:rowOff>
    </xdr:from>
    <xdr:to>
      <xdr:col>6</xdr:col>
      <xdr:colOff>38100</xdr:colOff>
      <xdr:row>58</xdr:row>
      <xdr:rowOff>71285</xdr:rowOff>
    </xdr:to>
    <xdr:sp macro="" textlink="">
      <xdr:nvSpPr>
        <xdr:cNvPr id="135" name="フローチャート: 判断 134">
          <a:extLst>
            <a:ext uri="{FF2B5EF4-FFF2-40B4-BE49-F238E27FC236}">
              <a16:creationId xmlns:a16="http://schemas.microsoft.com/office/drawing/2014/main" xmlns="" id="{00000000-0008-0000-0600-000087000000}"/>
            </a:ext>
          </a:extLst>
        </xdr:cNvPr>
        <xdr:cNvSpPr/>
      </xdr:nvSpPr>
      <xdr:spPr>
        <a:xfrm>
          <a:off x="1079500" y="99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87812</xdr:rowOff>
    </xdr:from>
    <xdr:ext cx="534377"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863111" y="968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120676</xdr:rowOff>
    </xdr:from>
    <xdr:to>
      <xdr:col>24</xdr:col>
      <xdr:colOff>114300</xdr:colOff>
      <xdr:row>58</xdr:row>
      <xdr:rowOff>50826</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4584700" y="989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99103</xdr:rowOff>
    </xdr:from>
    <xdr:ext cx="534377" cy="259045"/>
    <xdr:sp macro="" textlink="">
      <xdr:nvSpPr>
        <xdr:cNvPr id="143" name="物件費該当値テキスト">
          <a:extLst>
            <a:ext uri="{FF2B5EF4-FFF2-40B4-BE49-F238E27FC236}">
              <a16:creationId xmlns:a16="http://schemas.microsoft.com/office/drawing/2014/main" xmlns="" id="{00000000-0008-0000-0600-00008F000000}"/>
            </a:ext>
          </a:extLst>
        </xdr:cNvPr>
        <xdr:cNvSpPr txBox="1"/>
      </xdr:nvSpPr>
      <xdr:spPr>
        <a:xfrm>
          <a:off x="4686300" y="987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67314</xdr:rowOff>
    </xdr:from>
    <xdr:to>
      <xdr:col>20</xdr:col>
      <xdr:colOff>38100</xdr:colOff>
      <xdr:row>58</xdr:row>
      <xdr:rowOff>168914</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3746500" y="100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160041</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3530111" y="1010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21577</xdr:rowOff>
    </xdr:from>
    <xdr:to>
      <xdr:col>15</xdr:col>
      <xdr:colOff>101600</xdr:colOff>
      <xdr:row>58</xdr:row>
      <xdr:rowOff>123177</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2857500" y="996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114304</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2641111" y="1005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83217</xdr:rowOff>
    </xdr:from>
    <xdr:to>
      <xdr:col>10</xdr:col>
      <xdr:colOff>165100</xdr:colOff>
      <xdr:row>59</xdr:row>
      <xdr:rowOff>13367</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968500" y="1002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4494</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1752111" y="1012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112462</xdr:rowOff>
    </xdr:from>
    <xdr:to>
      <xdr:col>6</xdr:col>
      <xdr:colOff>38100</xdr:colOff>
      <xdr:row>59</xdr:row>
      <xdr:rowOff>42612</xdr:rowOff>
    </xdr:to>
    <xdr:sp macro="" textlink="">
      <xdr:nvSpPr>
        <xdr:cNvPr id="150" name="楕円 149">
          <a:extLst>
            <a:ext uri="{FF2B5EF4-FFF2-40B4-BE49-F238E27FC236}">
              <a16:creationId xmlns:a16="http://schemas.microsoft.com/office/drawing/2014/main" xmlns="" id="{00000000-0008-0000-0600-000096000000}"/>
            </a:ext>
          </a:extLst>
        </xdr:cNvPr>
        <xdr:cNvSpPr/>
      </xdr:nvSpPr>
      <xdr:spPr>
        <a:xfrm>
          <a:off x="1079500" y="1005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33739</xdr:rowOff>
    </xdr:from>
    <xdr:ext cx="534377" cy="259045"/>
    <xdr:sp macro="" textlink="">
      <xdr:nvSpPr>
        <xdr:cNvPr id="151" name="テキスト ボックス 150">
          <a:extLst>
            <a:ext uri="{FF2B5EF4-FFF2-40B4-BE49-F238E27FC236}">
              <a16:creationId xmlns:a16="http://schemas.microsoft.com/office/drawing/2014/main" xmlns="" id="{00000000-0008-0000-0600-000097000000}"/>
            </a:ext>
          </a:extLst>
        </xdr:cNvPr>
        <xdr:cNvSpPr txBox="1"/>
      </xdr:nvSpPr>
      <xdr:spPr>
        <a:xfrm>
          <a:off x="863111" y="1014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xmlns=""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xmlns=""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4414</xdr:rowOff>
    </xdr:from>
    <xdr:to>
      <xdr:col>24</xdr:col>
      <xdr:colOff>62865</xdr:colOff>
      <xdr:row>78</xdr:row>
      <xdr:rowOff>89088</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flipV="1">
          <a:off x="4633595" y="12520264"/>
          <a:ext cx="1270" cy="941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92915</xdr:rowOff>
    </xdr:from>
    <xdr:ext cx="469744" cy="259045"/>
    <xdr:sp macro="" textlink="">
      <xdr:nvSpPr>
        <xdr:cNvPr id="174" name="維持補修費最小値テキスト">
          <a:extLst>
            <a:ext uri="{FF2B5EF4-FFF2-40B4-BE49-F238E27FC236}">
              <a16:creationId xmlns:a16="http://schemas.microsoft.com/office/drawing/2014/main" xmlns="" id="{00000000-0008-0000-0600-0000AE000000}"/>
            </a:ext>
          </a:extLst>
        </xdr:cNvPr>
        <xdr:cNvSpPr txBox="1"/>
      </xdr:nvSpPr>
      <xdr:spPr>
        <a:xfrm>
          <a:off x="4686300" y="1346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89088</xdr:rowOff>
    </xdr:from>
    <xdr:to>
      <xdr:col>24</xdr:col>
      <xdr:colOff>152400</xdr:colOff>
      <xdr:row>78</xdr:row>
      <xdr:rowOff>89088</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3462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122541</xdr:rowOff>
    </xdr:from>
    <xdr:ext cx="534377" cy="259045"/>
    <xdr:sp macro="" textlink="">
      <xdr:nvSpPr>
        <xdr:cNvPr id="176" name="維持補修費最大値テキスト">
          <a:extLst>
            <a:ext uri="{FF2B5EF4-FFF2-40B4-BE49-F238E27FC236}">
              <a16:creationId xmlns:a16="http://schemas.microsoft.com/office/drawing/2014/main" xmlns="" id="{00000000-0008-0000-0600-0000B0000000}"/>
            </a:ext>
          </a:extLst>
        </xdr:cNvPr>
        <xdr:cNvSpPr txBox="1"/>
      </xdr:nvSpPr>
      <xdr:spPr>
        <a:xfrm>
          <a:off x="4686300" y="122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73</xdr:row>
      <xdr:rowOff>4414</xdr:rowOff>
    </xdr:from>
    <xdr:to>
      <xdr:col>24</xdr:col>
      <xdr:colOff>152400</xdr:colOff>
      <xdr:row>73</xdr:row>
      <xdr:rowOff>4414</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252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143449</xdr:rowOff>
    </xdr:from>
    <xdr:to>
      <xdr:col>24</xdr:col>
      <xdr:colOff>63500</xdr:colOff>
      <xdr:row>76</xdr:row>
      <xdr:rowOff>21560</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3797300" y="12830749"/>
          <a:ext cx="838200" cy="22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123151</xdr:rowOff>
    </xdr:from>
    <xdr:ext cx="469744" cy="259045"/>
    <xdr:sp macro="" textlink="">
      <xdr:nvSpPr>
        <xdr:cNvPr id="179" name="維持補修費平均値テキスト">
          <a:extLst>
            <a:ext uri="{FF2B5EF4-FFF2-40B4-BE49-F238E27FC236}">
              <a16:creationId xmlns:a16="http://schemas.microsoft.com/office/drawing/2014/main" xmlns="" id="{00000000-0008-0000-0600-0000B3000000}"/>
            </a:ext>
          </a:extLst>
        </xdr:cNvPr>
        <xdr:cNvSpPr txBox="1"/>
      </xdr:nvSpPr>
      <xdr:spPr>
        <a:xfrm>
          <a:off x="4686300" y="131533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144724</xdr:rowOff>
    </xdr:from>
    <xdr:to>
      <xdr:col>24</xdr:col>
      <xdr:colOff>114300</xdr:colOff>
      <xdr:row>77</xdr:row>
      <xdr:rowOff>74874</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4584700" y="1317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51140</xdr:rowOff>
    </xdr:from>
    <xdr:to>
      <xdr:col>19</xdr:col>
      <xdr:colOff>177800</xdr:colOff>
      <xdr:row>74</xdr:row>
      <xdr:rowOff>143449</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a:off x="2908300" y="12395540"/>
          <a:ext cx="889000" cy="43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118573</xdr:rowOff>
    </xdr:from>
    <xdr:to>
      <xdr:col>20</xdr:col>
      <xdr:colOff>38100</xdr:colOff>
      <xdr:row>77</xdr:row>
      <xdr:rowOff>48723</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3746500" y="131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39850</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3562428" y="1324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51140</xdr:rowOff>
    </xdr:from>
    <xdr:to>
      <xdr:col>15</xdr:col>
      <xdr:colOff>50800</xdr:colOff>
      <xdr:row>74</xdr:row>
      <xdr:rowOff>96495</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flipV="1">
          <a:off x="2019300" y="12395540"/>
          <a:ext cx="889000" cy="38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43591</xdr:rowOff>
    </xdr:from>
    <xdr:to>
      <xdr:col>15</xdr:col>
      <xdr:colOff>101600</xdr:colOff>
      <xdr:row>76</xdr:row>
      <xdr:rowOff>145191</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2857500" y="1307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136318</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673428" y="1316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96495</xdr:rowOff>
    </xdr:from>
    <xdr:to>
      <xdr:col>10</xdr:col>
      <xdr:colOff>114300</xdr:colOff>
      <xdr:row>75</xdr:row>
      <xdr:rowOff>120086</xdr:rowOff>
    </xdr:to>
    <xdr:cxnSp macro="">
      <xdr:nvCxnSpPr>
        <xdr:cNvPr id="187" name="直線コネクタ 186">
          <a:extLst>
            <a:ext uri="{FF2B5EF4-FFF2-40B4-BE49-F238E27FC236}">
              <a16:creationId xmlns:a16="http://schemas.microsoft.com/office/drawing/2014/main" xmlns="" id="{00000000-0008-0000-0600-0000BB000000}"/>
            </a:ext>
          </a:extLst>
        </xdr:cNvPr>
        <xdr:cNvCxnSpPr/>
      </xdr:nvCxnSpPr>
      <xdr:spPr>
        <a:xfrm flipV="1">
          <a:off x="1130300" y="12783795"/>
          <a:ext cx="889000" cy="19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84190</xdr:rowOff>
    </xdr:from>
    <xdr:to>
      <xdr:col>10</xdr:col>
      <xdr:colOff>165100</xdr:colOff>
      <xdr:row>77</xdr:row>
      <xdr:rowOff>14340</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968500" y="1311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5467</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1784428" y="132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47706</xdr:rowOff>
    </xdr:from>
    <xdr:to>
      <xdr:col>6</xdr:col>
      <xdr:colOff>38100</xdr:colOff>
      <xdr:row>77</xdr:row>
      <xdr:rowOff>149306</xdr:rowOff>
    </xdr:to>
    <xdr:sp macro="" textlink="">
      <xdr:nvSpPr>
        <xdr:cNvPr id="190" name="フローチャート: 判断 189">
          <a:extLst>
            <a:ext uri="{FF2B5EF4-FFF2-40B4-BE49-F238E27FC236}">
              <a16:creationId xmlns:a16="http://schemas.microsoft.com/office/drawing/2014/main" xmlns="" id="{00000000-0008-0000-0600-0000BE000000}"/>
            </a:ext>
          </a:extLst>
        </xdr:cNvPr>
        <xdr:cNvSpPr/>
      </xdr:nvSpPr>
      <xdr:spPr>
        <a:xfrm>
          <a:off x="10795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140433</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895428" y="1334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142209</xdr:rowOff>
    </xdr:from>
    <xdr:to>
      <xdr:col>24</xdr:col>
      <xdr:colOff>114300</xdr:colOff>
      <xdr:row>76</xdr:row>
      <xdr:rowOff>72358</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4584700" y="130009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165086</xdr:rowOff>
    </xdr:from>
    <xdr:ext cx="534377" cy="259045"/>
    <xdr:sp macro="" textlink="">
      <xdr:nvSpPr>
        <xdr:cNvPr id="198" name="維持補修費該当値テキスト">
          <a:extLst>
            <a:ext uri="{FF2B5EF4-FFF2-40B4-BE49-F238E27FC236}">
              <a16:creationId xmlns:a16="http://schemas.microsoft.com/office/drawing/2014/main" xmlns="" id="{00000000-0008-0000-0600-0000C6000000}"/>
            </a:ext>
          </a:extLst>
        </xdr:cNvPr>
        <xdr:cNvSpPr txBox="1"/>
      </xdr:nvSpPr>
      <xdr:spPr>
        <a:xfrm>
          <a:off x="4686300" y="1285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92649</xdr:rowOff>
    </xdr:from>
    <xdr:to>
      <xdr:col>20</xdr:col>
      <xdr:colOff>38100</xdr:colOff>
      <xdr:row>75</xdr:row>
      <xdr:rowOff>22799</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3746500" y="1277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39326</xdr:rowOff>
    </xdr:from>
    <xdr:ext cx="534377"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3530111" y="125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340</xdr:rowOff>
    </xdr:from>
    <xdr:to>
      <xdr:col>15</xdr:col>
      <xdr:colOff>101600</xdr:colOff>
      <xdr:row>72</xdr:row>
      <xdr:rowOff>101940</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2857500" y="1234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118467</xdr:rowOff>
    </xdr:from>
    <xdr:ext cx="534377"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2641111" y="1211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45695</xdr:rowOff>
    </xdr:from>
    <xdr:to>
      <xdr:col>10</xdr:col>
      <xdr:colOff>165100</xdr:colOff>
      <xdr:row>74</xdr:row>
      <xdr:rowOff>147295</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968500" y="1273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163822</xdr:rowOff>
    </xdr:from>
    <xdr:ext cx="534377"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1752111" y="1250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69286</xdr:rowOff>
    </xdr:from>
    <xdr:to>
      <xdr:col>6</xdr:col>
      <xdr:colOff>38100</xdr:colOff>
      <xdr:row>75</xdr:row>
      <xdr:rowOff>170886</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1079500" y="1292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15963</xdr:rowOff>
    </xdr:from>
    <xdr:ext cx="534377"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863111" y="1270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xmlns=""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87694</xdr:rowOff>
    </xdr:from>
    <xdr:to>
      <xdr:col>24</xdr:col>
      <xdr:colOff>62865</xdr:colOff>
      <xdr:row>99</xdr:row>
      <xdr:rowOff>26657</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flipV="1">
          <a:off x="4633595" y="15518194"/>
          <a:ext cx="1270"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30484</xdr:rowOff>
    </xdr:from>
    <xdr:ext cx="534377" cy="259045"/>
    <xdr:sp macro="" textlink="">
      <xdr:nvSpPr>
        <xdr:cNvPr id="230" name="扶助費最小値テキスト">
          <a:extLst>
            <a:ext uri="{FF2B5EF4-FFF2-40B4-BE49-F238E27FC236}">
              <a16:creationId xmlns:a16="http://schemas.microsoft.com/office/drawing/2014/main" xmlns="" id="{00000000-0008-0000-0600-0000E6000000}"/>
            </a:ext>
          </a:extLst>
        </xdr:cNvPr>
        <xdr:cNvSpPr txBox="1"/>
      </xdr:nvSpPr>
      <xdr:spPr>
        <a:xfrm>
          <a:off x="4686300" y="1700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26657</xdr:rowOff>
    </xdr:from>
    <xdr:to>
      <xdr:col>24</xdr:col>
      <xdr:colOff>152400</xdr:colOff>
      <xdr:row>99</xdr:row>
      <xdr:rowOff>26657</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700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34371</xdr:rowOff>
    </xdr:from>
    <xdr:ext cx="599010" cy="259045"/>
    <xdr:sp macro="" textlink="">
      <xdr:nvSpPr>
        <xdr:cNvPr id="232" name="扶助費最大値テキスト">
          <a:extLst>
            <a:ext uri="{FF2B5EF4-FFF2-40B4-BE49-F238E27FC236}">
              <a16:creationId xmlns:a16="http://schemas.microsoft.com/office/drawing/2014/main" xmlns="" id="{00000000-0008-0000-0600-0000E8000000}"/>
            </a:ext>
          </a:extLst>
        </xdr:cNvPr>
        <xdr:cNvSpPr txBox="1"/>
      </xdr:nvSpPr>
      <xdr:spPr>
        <a:xfrm>
          <a:off x="4686300" y="1529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87694</xdr:rowOff>
    </xdr:from>
    <xdr:to>
      <xdr:col>24</xdr:col>
      <xdr:colOff>152400</xdr:colOff>
      <xdr:row>90</xdr:row>
      <xdr:rowOff>87694</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5518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74847</xdr:rowOff>
    </xdr:from>
    <xdr:to>
      <xdr:col>24</xdr:col>
      <xdr:colOff>63500</xdr:colOff>
      <xdr:row>94</xdr:row>
      <xdr:rowOff>119811</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3797300" y="16191147"/>
          <a:ext cx="838200" cy="4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89318</xdr:rowOff>
    </xdr:from>
    <xdr:ext cx="534377" cy="259045"/>
    <xdr:sp macro="" textlink="">
      <xdr:nvSpPr>
        <xdr:cNvPr id="235" name="扶助費平均値テキスト">
          <a:extLst>
            <a:ext uri="{FF2B5EF4-FFF2-40B4-BE49-F238E27FC236}">
              <a16:creationId xmlns:a16="http://schemas.microsoft.com/office/drawing/2014/main" xmlns="" id="{00000000-0008-0000-0600-0000EB000000}"/>
            </a:ext>
          </a:extLst>
        </xdr:cNvPr>
        <xdr:cNvSpPr txBox="1"/>
      </xdr:nvSpPr>
      <xdr:spPr>
        <a:xfrm>
          <a:off x="4686300" y="16377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110891</xdr:rowOff>
    </xdr:from>
    <xdr:to>
      <xdr:col>24</xdr:col>
      <xdr:colOff>114300</xdr:colOff>
      <xdr:row>96</xdr:row>
      <xdr:rowOff>41041</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4584700" y="1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119811</xdr:rowOff>
    </xdr:from>
    <xdr:to>
      <xdr:col>19</xdr:col>
      <xdr:colOff>177800</xdr:colOff>
      <xdr:row>94</xdr:row>
      <xdr:rowOff>133207</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908300" y="16236111"/>
          <a:ext cx="889000"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170830</xdr:rowOff>
    </xdr:from>
    <xdr:to>
      <xdr:col>20</xdr:col>
      <xdr:colOff>38100</xdr:colOff>
      <xdr:row>96</xdr:row>
      <xdr:rowOff>100980</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37465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92107</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3530111" y="1655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133207</xdr:rowOff>
    </xdr:from>
    <xdr:to>
      <xdr:col>15</xdr:col>
      <xdr:colOff>50800</xdr:colOff>
      <xdr:row>94</xdr:row>
      <xdr:rowOff>162720</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2019300" y="16249507"/>
          <a:ext cx="889000" cy="2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160269</xdr:rowOff>
    </xdr:from>
    <xdr:to>
      <xdr:col>15</xdr:col>
      <xdr:colOff>101600</xdr:colOff>
      <xdr:row>96</xdr:row>
      <xdr:rowOff>90419</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2857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81546</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2641111" y="165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162720</xdr:rowOff>
    </xdr:from>
    <xdr:to>
      <xdr:col>10</xdr:col>
      <xdr:colOff>114300</xdr:colOff>
      <xdr:row>96</xdr:row>
      <xdr:rowOff>97386</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1130300" y="16279020"/>
          <a:ext cx="889000" cy="27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153594</xdr:rowOff>
    </xdr:from>
    <xdr:to>
      <xdr:col>10</xdr:col>
      <xdr:colOff>165100</xdr:colOff>
      <xdr:row>96</xdr:row>
      <xdr:rowOff>83744</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968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74871</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1752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62588</xdr:rowOff>
    </xdr:from>
    <xdr:to>
      <xdr:col>6</xdr:col>
      <xdr:colOff>38100</xdr:colOff>
      <xdr:row>96</xdr:row>
      <xdr:rowOff>164188</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079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155315</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863111" y="1661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24047</xdr:rowOff>
    </xdr:from>
    <xdr:to>
      <xdr:col>24</xdr:col>
      <xdr:colOff>114300</xdr:colOff>
      <xdr:row>94</xdr:row>
      <xdr:rowOff>125647</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4584700" y="1614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46924</xdr:rowOff>
    </xdr:from>
    <xdr:ext cx="534377" cy="259045"/>
    <xdr:sp macro="" textlink="">
      <xdr:nvSpPr>
        <xdr:cNvPr id="254" name="扶助費該当値テキスト">
          <a:extLst>
            <a:ext uri="{FF2B5EF4-FFF2-40B4-BE49-F238E27FC236}">
              <a16:creationId xmlns:a16="http://schemas.microsoft.com/office/drawing/2014/main" xmlns="" id="{00000000-0008-0000-0600-0000FE000000}"/>
            </a:ext>
          </a:extLst>
        </xdr:cNvPr>
        <xdr:cNvSpPr txBox="1"/>
      </xdr:nvSpPr>
      <xdr:spPr>
        <a:xfrm>
          <a:off x="4686300" y="1599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69011</xdr:rowOff>
    </xdr:from>
    <xdr:to>
      <xdr:col>20</xdr:col>
      <xdr:colOff>38100</xdr:colOff>
      <xdr:row>94</xdr:row>
      <xdr:rowOff>170611</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3746500" y="1618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15688</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3530111" y="1596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82407</xdr:rowOff>
    </xdr:from>
    <xdr:to>
      <xdr:col>15</xdr:col>
      <xdr:colOff>101600</xdr:colOff>
      <xdr:row>95</xdr:row>
      <xdr:rowOff>12557</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2857500" y="1619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29084</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2641111" y="1597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111920</xdr:rowOff>
    </xdr:from>
    <xdr:to>
      <xdr:col>10</xdr:col>
      <xdr:colOff>165100</xdr:colOff>
      <xdr:row>95</xdr:row>
      <xdr:rowOff>42070</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968500" y="1622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58597</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1752111" y="1600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46586</xdr:rowOff>
    </xdr:from>
    <xdr:to>
      <xdr:col>6</xdr:col>
      <xdr:colOff>38100</xdr:colOff>
      <xdr:row>96</xdr:row>
      <xdr:rowOff>148186</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079500" y="1650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164713</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863111" y="162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xmlns=""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8863</xdr:rowOff>
    </xdr:from>
    <xdr:to>
      <xdr:col>54</xdr:col>
      <xdr:colOff>189865</xdr:colOff>
      <xdr:row>37</xdr:row>
      <xdr:rowOff>119880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flipV="1">
          <a:off x="10475595" y="5323813"/>
          <a:ext cx="1270" cy="1139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123707</xdr:rowOff>
    </xdr:from>
    <xdr:ext cx="534377" cy="259045"/>
    <xdr:sp macro="" textlink="">
      <xdr:nvSpPr>
        <xdr:cNvPr id="285" name="補助費等最小値テキスト">
          <a:extLst>
            <a:ext uri="{FF2B5EF4-FFF2-40B4-BE49-F238E27FC236}">
              <a16:creationId xmlns:a16="http://schemas.microsoft.com/office/drawing/2014/main" xmlns="" id="{00000000-0008-0000-0600-00001D010000}"/>
            </a:ext>
          </a:extLst>
        </xdr:cNvPr>
        <xdr:cNvSpPr txBox="1"/>
      </xdr:nvSpPr>
      <xdr:spPr>
        <a:xfrm>
          <a:off x="10528300" y="646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119880</xdr:rowOff>
    </xdr:from>
    <xdr:to>
      <xdr:col>55</xdr:col>
      <xdr:colOff>88900</xdr:colOff>
      <xdr:row>37</xdr:row>
      <xdr:rowOff>119880</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10388600" y="646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126990</xdr:rowOff>
    </xdr:from>
    <xdr:ext cx="599010" cy="259045"/>
    <xdr:sp macro="" textlink="">
      <xdr:nvSpPr>
        <xdr:cNvPr id="287" name="補助費等最大値テキスト">
          <a:extLst>
            <a:ext uri="{FF2B5EF4-FFF2-40B4-BE49-F238E27FC236}">
              <a16:creationId xmlns:a16="http://schemas.microsoft.com/office/drawing/2014/main" xmlns="" id="{00000000-0008-0000-0600-00001F010000}"/>
            </a:ext>
          </a:extLst>
        </xdr:cNvPr>
        <xdr:cNvSpPr txBox="1"/>
      </xdr:nvSpPr>
      <xdr:spPr>
        <a:xfrm>
          <a:off x="10528300" y="509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8863</xdr:rowOff>
    </xdr:from>
    <xdr:to>
      <xdr:col>55</xdr:col>
      <xdr:colOff>88900</xdr:colOff>
      <xdr:row>31</xdr:row>
      <xdr:rowOff>8863</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532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36999</xdr:rowOff>
    </xdr:from>
    <xdr:to>
      <xdr:col>55</xdr:col>
      <xdr:colOff>0</xdr:colOff>
      <xdr:row>34</xdr:row>
      <xdr:rowOff>45910</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flipV="1">
          <a:off x="9639300" y="5866299"/>
          <a:ext cx="838200" cy="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2478</xdr:rowOff>
    </xdr:from>
    <xdr:ext cx="534377" cy="259045"/>
    <xdr:sp macro="" textlink="">
      <xdr:nvSpPr>
        <xdr:cNvPr id="290" name="補助費等平均値テキスト">
          <a:extLst>
            <a:ext uri="{FF2B5EF4-FFF2-40B4-BE49-F238E27FC236}">
              <a16:creationId xmlns:a16="http://schemas.microsoft.com/office/drawing/2014/main" xmlns="" id="{00000000-0008-0000-0600-000022010000}"/>
            </a:ext>
          </a:extLst>
        </xdr:cNvPr>
        <xdr:cNvSpPr txBox="1"/>
      </xdr:nvSpPr>
      <xdr:spPr>
        <a:xfrm>
          <a:off x="10528300" y="6174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24051</xdr:rowOff>
    </xdr:from>
    <xdr:to>
      <xdr:col>55</xdr:col>
      <xdr:colOff>50800</xdr:colOff>
      <xdr:row>36</xdr:row>
      <xdr:rowOff>125651</xdr:rowOff>
    </xdr:to>
    <xdr:sp macro="" textlink="">
      <xdr:nvSpPr>
        <xdr:cNvPr id="291" name="フローチャート: 判断 290">
          <a:extLst>
            <a:ext uri="{FF2B5EF4-FFF2-40B4-BE49-F238E27FC236}">
              <a16:creationId xmlns:a16="http://schemas.microsoft.com/office/drawing/2014/main" xmlns="" id="{00000000-0008-0000-0600-000023010000}"/>
            </a:ext>
          </a:extLst>
        </xdr:cNvPr>
        <xdr:cNvSpPr/>
      </xdr:nvSpPr>
      <xdr:spPr>
        <a:xfrm>
          <a:off x="104267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45910</xdr:rowOff>
    </xdr:from>
    <xdr:to>
      <xdr:col>50</xdr:col>
      <xdr:colOff>114300</xdr:colOff>
      <xdr:row>34</xdr:row>
      <xdr:rowOff>47154</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flipV="1">
          <a:off x="8750300" y="5875210"/>
          <a:ext cx="889000" cy="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158500</xdr:rowOff>
    </xdr:from>
    <xdr:to>
      <xdr:col>50</xdr:col>
      <xdr:colOff>165100</xdr:colOff>
      <xdr:row>36</xdr:row>
      <xdr:rowOff>88650</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9588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79777</xdr:rowOff>
    </xdr:from>
    <xdr:ext cx="534377" cy="259045"/>
    <xdr:sp macro="" textlink="">
      <xdr:nvSpPr>
        <xdr:cNvPr id="294" name="テキスト ボックス 293">
          <a:extLst>
            <a:ext uri="{FF2B5EF4-FFF2-40B4-BE49-F238E27FC236}">
              <a16:creationId xmlns:a16="http://schemas.microsoft.com/office/drawing/2014/main" xmlns="" id="{00000000-0008-0000-0600-000026010000}"/>
            </a:ext>
          </a:extLst>
        </xdr:cNvPr>
        <xdr:cNvSpPr txBox="1"/>
      </xdr:nvSpPr>
      <xdr:spPr>
        <a:xfrm>
          <a:off x="9372111" y="625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45837</xdr:rowOff>
    </xdr:from>
    <xdr:to>
      <xdr:col>45</xdr:col>
      <xdr:colOff>177800</xdr:colOff>
      <xdr:row>34</xdr:row>
      <xdr:rowOff>47154</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7861300" y="5875137"/>
          <a:ext cx="889000" cy="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67883</xdr:rowOff>
    </xdr:from>
    <xdr:to>
      <xdr:col>46</xdr:col>
      <xdr:colOff>38100</xdr:colOff>
      <xdr:row>36</xdr:row>
      <xdr:rowOff>169483</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8699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160610</xdr:rowOff>
    </xdr:from>
    <xdr:ext cx="534377"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8483111" y="633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45837</xdr:rowOff>
    </xdr:from>
    <xdr:to>
      <xdr:col>41</xdr:col>
      <xdr:colOff>50800</xdr:colOff>
      <xdr:row>34</xdr:row>
      <xdr:rowOff>112176</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flipV="1">
          <a:off x="6972300" y="5875137"/>
          <a:ext cx="889000" cy="6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79660</xdr:rowOff>
    </xdr:from>
    <xdr:to>
      <xdr:col>41</xdr:col>
      <xdr:colOff>101600</xdr:colOff>
      <xdr:row>37</xdr:row>
      <xdr:rowOff>9810</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7810500" y="62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937</xdr:rowOff>
    </xdr:from>
    <xdr:ext cx="534377"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7594111" y="634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100847</xdr:rowOff>
    </xdr:from>
    <xdr:to>
      <xdr:col>36</xdr:col>
      <xdr:colOff>165100</xdr:colOff>
      <xdr:row>37</xdr:row>
      <xdr:rowOff>30997</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6921500" y="6273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22124</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6705111" y="636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157649</xdr:rowOff>
    </xdr:from>
    <xdr:to>
      <xdr:col>55</xdr:col>
      <xdr:colOff>50800</xdr:colOff>
      <xdr:row>34</xdr:row>
      <xdr:rowOff>87799</xdr:rowOff>
    </xdr:to>
    <xdr:sp macro="" textlink="">
      <xdr:nvSpPr>
        <xdr:cNvPr id="308" name="楕円 307">
          <a:extLst>
            <a:ext uri="{FF2B5EF4-FFF2-40B4-BE49-F238E27FC236}">
              <a16:creationId xmlns:a16="http://schemas.microsoft.com/office/drawing/2014/main" xmlns="" id="{00000000-0008-0000-0600-000034010000}"/>
            </a:ext>
          </a:extLst>
        </xdr:cNvPr>
        <xdr:cNvSpPr/>
      </xdr:nvSpPr>
      <xdr:spPr>
        <a:xfrm>
          <a:off x="10426700" y="581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9076</xdr:rowOff>
    </xdr:from>
    <xdr:ext cx="599010" cy="259045"/>
    <xdr:sp macro="" textlink="">
      <xdr:nvSpPr>
        <xdr:cNvPr id="309" name="補助費等該当値テキスト">
          <a:extLst>
            <a:ext uri="{FF2B5EF4-FFF2-40B4-BE49-F238E27FC236}">
              <a16:creationId xmlns:a16="http://schemas.microsoft.com/office/drawing/2014/main" xmlns="" id="{00000000-0008-0000-0600-000035010000}"/>
            </a:ext>
          </a:extLst>
        </xdr:cNvPr>
        <xdr:cNvSpPr txBox="1"/>
      </xdr:nvSpPr>
      <xdr:spPr>
        <a:xfrm>
          <a:off x="10528300" y="566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166560</xdr:rowOff>
    </xdr:from>
    <xdr:to>
      <xdr:col>50</xdr:col>
      <xdr:colOff>165100</xdr:colOff>
      <xdr:row>34</xdr:row>
      <xdr:rowOff>96710</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9588500" y="582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113237</xdr:rowOff>
    </xdr:from>
    <xdr:ext cx="59901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339795" y="559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167804</xdr:rowOff>
    </xdr:from>
    <xdr:to>
      <xdr:col>46</xdr:col>
      <xdr:colOff>38100</xdr:colOff>
      <xdr:row>34</xdr:row>
      <xdr:rowOff>97954</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8699500" y="582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114481</xdr:rowOff>
    </xdr:from>
    <xdr:ext cx="59901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8450795" y="560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166487</xdr:rowOff>
    </xdr:from>
    <xdr:to>
      <xdr:col>41</xdr:col>
      <xdr:colOff>101600</xdr:colOff>
      <xdr:row>34</xdr:row>
      <xdr:rowOff>96637</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7810500" y="582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113164</xdr:rowOff>
    </xdr:from>
    <xdr:ext cx="599010"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7561795" y="559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61376</xdr:rowOff>
    </xdr:from>
    <xdr:to>
      <xdr:col>36</xdr:col>
      <xdr:colOff>165100</xdr:colOff>
      <xdr:row>34</xdr:row>
      <xdr:rowOff>162976</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6921500" y="589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8053</xdr:rowOff>
    </xdr:from>
    <xdr:ext cx="599010"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6672795" y="5665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xmlns=""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127931</xdr:rowOff>
    </xdr:from>
    <xdr:to>
      <xdr:col>54</xdr:col>
      <xdr:colOff>189865</xdr:colOff>
      <xdr:row>58</xdr:row>
      <xdr:rowOff>106862</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flipV="1">
          <a:off x="10475595" y="8528981"/>
          <a:ext cx="1270" cy="15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110689</xdr:rowOff>
    </xdr:from>
    <xdr:ext cx="534377" cy="259045"/>
    <xdr:sp macro="" textlink="">
      <xdr:nvSpPr>
        <xdr:cNvPr id="342" name="普通建設事業費最小値テキスト">
          <a:extLst>
            <a:ext uri="{FF2B5EF4-FFF2-40B4-BE49-F238E27FC236}">
              <a16:creationId xmlns:a16="http://schemas.microsoft.com/office/drawing/2014/main" xmlns="" id="{00000000-0008-0000-0600-000056010000}"/>
            </a:ext>
          </a:extLst>
        </xdr:cNvPr>
        <xdr:cNvSpPr txBox="1"/>
      </xdr:nvSpPr>
      <xdr:spPr>
        <a:xfrm>
          <a:off x="10528300" y="1005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106862</xdr:rowOff>
    </xdr:from>
    <xdr:to>
      <xdr:col>55</xdr:col>
      <xdr:colOff>88900</xdr:colOff>
      <xdr:row>58</xdr:row>
      <xdr:rowOff>106862</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10388600" y="1005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74608</xdr:rowOff>
    </xdr:from>
    <xdr:ext cx="599010" cy="259045"/>
    <xdr:sp macro="" textlink="">
      <xdr:nvSpPr>
        <xdr:cNvPr id="344" name="普通建設事業費最大値テキスト">
          <a:extLst>
            <a:ext uri="{FF2B5EF4-FFF2-40B4-BE49-F238E27FC236}">
              <a16:creationId xmlns:a16="http://schemas.microsoft.com/office/drawing/2014/main" xmlns="" id="{00000000-0008-0000-0600-000058010000}"/>
            </a:ext>
          </a:extLst>
        </xdr:cNvPr>
        <xdr:cNvSpPr txBox="1"/>
      </xdr:nvSpPr>
      <xdr:spPr>
        <a:xfrm>
          <a:off x="10528300" y="830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127931</xdr:rowOff>
    </xdr:from>
    <xdr:to>
      <xdr:col>55</xdr:col>
      <xdr:colOff>88900</xdr:colOff>
      <xdr:row>49</xdr:row>
      <xdr:rowOff>127931</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10388600" y="852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156125</xdr:rowOff>
    </xdr:from>
    <xdr:to>
      <xdr:col>55</xdr:col>
      <xdr:colOff>0</xdr:colOff>
      <xdr:row>57</xdr:row>
      <xdr:rowOff>118486</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9639300" y="9757325"/>
          <a:ext cx="838200" cy="13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169804</xdr:rowOff>
    </xdr:from>
    <xdr:ext cx="534377" cy="259045"/>
    <xdr:sp macro="" textlink="">
      <xdr:nvSpPr>
        <xdr:cNvPr id="347" name="普通建設事業費平均値テキスト">
          <a:extLst>
            <a:ext uri="{FF2B5EF4-FFF2-40B4-BE49-F238E27FC236}">
              <a16:creationId xmlns:a16="http://schemas.microsoft.com/office/drawing/2014/main" xmlns="" id="{00000000-0008-0000-0600-00005B010000}"/>
            </a:ext>
          </a:extLst>
        </xdr:cNvPr>
        <xdr:cNvSpPr txBox="1"/>
      </xdr:nvSpPr>
      <xdr:spPr>
        <a:xfrm>
          <a:off x="10528300" y="9771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19927</xdr:rowOff>
    </xdr:from>
    <xdr:to>
      <xdr:col>55</xdr:col>
      <xdr:colOff>50800</xdr:colOff>
      <xdr:row>57</xdr:row>
      <xdr:rowOff>121527</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10426700" y="979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110565</xdr:rowOff>
    </xdr:from>
    <xdr:to>
      <xdr:col>50</xdr:col>
      <xdr:colOff>114300</xdr:colOff>
      <xdr:row>57</xdr:row>
      <xdr:rowOff>118486</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8750300" y="9883215"/>
          <a:ext cx="889000" cy="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140480</xdr:rowOff>
    </xdr:from>
    <xdr:to>
      <xdr:col>50</xdr:col>
      <xdr:colOff>165100</xdr:colOff>
      <xdr:row>57</xdr:row>
      <xdr:rowOff>70630</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9588500" y="97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87157</xdr:rowOff>
    </xdr:from>
    <xdr:ext cx="534377"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9372111" y="95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71368</xdr:rowOff>
    </xdr:from>
    <xdr:to>
      <xdr:col>45</xdr:col>
      <xdr:colOff>177800</xdr:colOff>
      <xdr:row>57</xdr:row>
      <xdr:rowOff>110565</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7861300" y="9844018"/>
          <a:ext cx="889000" cy="3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131195</xdr:rowOff>
    </xdr:from>
    <xdr:to>
      <xdr:col>46</xdr:col>
      <xdr:colOff>38100</xdr:colOff>
      <xdr:row>57</xdr:row>
      <xdr:rowOff>61345</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8699500" y="973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77872</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8483111" y="950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72644</xdr:rowOff>
    </xdr:from>
    <xdr:to>
      <xdr:col>41</xdr:col>
      <xdr:colOff>50800</xdr:colOff>
      <xdr:row>57</xdr:row>
      <xdr:rowOff>71368</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a:off x="6972300" y="9673844"/>
          <a:ext cx="889000" cy="17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69381</xdr:rowOff>
    </xdr:from>
    <xdr:to>
      <xdr:col>41</xdr:col>
      <xdr:colOff>101600</xdr:colOff>
      <xdr:row>56</xdr:row>
      <xdr:rowOff>170981</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7810500" y="967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16058</xdr:rowOff>
    </xdr:from>
    <xdr:ext cx="59901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7561795" y="944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40982</xdr:rowOff>
    </xdr:from>
    <xdr:to>
      <xdr:col>36</xdr:col>
      <xdr:colOff>165100</xdr:colOff>
      <xdr:row>57</xdr:row>
      <xdr:rowOff>142582</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6921500" y="98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133709</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6705111" y="990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105325</xdr:rowOff>
    </xdr:from>
    <xdr:to>
      <xdr:col>55</xdr:col>
      <xdr:colOff>50800</xdr:colOff>
      <xdr:row>57</xdr:row>
      <xdr:rowOff>35475</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10426700" y="970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128202</xdr:rowOff>
    </xdr:from>
    <xdr:ext cx="599010" cy="259045"/>
    <xdr:sp macro="" textlink="">
      <xdr:nvSpPr>
        <xdr:cNvPr id="366" name="普通建設事業費該当値テキスト">
          <a:extLst>
            <a:ext uri="{FF2B5EF4-FFF2-40B4-BE49-F238E27FC236}">
              <a16:creationId xmlns:a16="http://schemas.microsoft.com/office/drawing/2014/main" xmlns="" id="{00000000-0008-0000-0600-00006E010000}"/>
            </a:ext>
          </a:extLst>
        </xdr:cNvPr>
        <xdr:cNvSpPr txBox="1"/>
      </xdr:nvSpPr>
      <xdr:spPr>
        <a:xfrm>
          <a:off x="10528300" y="9557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67686</xdr:rowOff>
    </xdr:from>
    <xdr:to>
      <xdr:col>50</xdr:col>
      <xdr:colOff>165100</xdr:colOff>
      <xdr:row>57</xdr:row>
      <xdr:rowOff>169286</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9588500" y="984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160413</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372111" y="993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59765</xdr:rowOff>
    </xdr:from>
    <xdr:to>
      <xdr:col>46</xdr:col>
      <xdr:colOff>38100</xdr:colOff>
      <xdr:row>57</xdr:row>
      <xdr:rowOff>161365</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8699500" y="98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152492</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8483111" y="992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20568</xdr:rowOff>
    </xdr:from>
    <xdr:to>
      <xdr:col>41</xdr:col>
      <xdr:colOff>101600</xdr:colOff>
      <xdr:row>57</xdr:row>
      <xdr:rowOff>122168</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7810500" y="979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113295</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7594111" y="988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21844</xdr:rowOff>
    </xdr:from>
    <xdr:to>
      <xdr:col>36</xdr:col>
      <xdr:colOff>165100</xdr:colOff>
      <xdr:row>56</xdr:row>
      <xdr:rowOff>123444</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6921500" y="962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139971</xdr:rowOff>
    </xdr:from>
    <xdr:ext cx="599010"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6672795" y="9398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xmlns=""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167734</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flipV="1">
          <a:off x="10475595" y="12169234"/>
          <a:ext cx="1270" cy="141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xmlns=""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114411</xdr:rowOff>
    </xdr:from>
    <xdr:ext cx="599010" cy="259045"/>
    <xdr:sp macro="" textlink="">
      <xdr:nvSpPr>
        <xdr:cNvPr id="401" name="普通建設事業費 （ うち新規整備　）最大値テキスト">
          <a:extLst>
            <a:ext uri="{FF2B5EF4-FFF2-40B4-BE49-F238E27FC236}">
              <a16:creationId xmlns:a16="http://schemas.microsoft.com/office/drawing/2014/main" xmlns="" id="{00000000-0008-0000-0600-000091010000}"/>
            </a:ext>
          </a:extLst>
        </xdr:cNvPr>
        <xdr:cNvSpPr txBox="1"/>
      </xdr:nvSpPr>
      <xdr:spPr>
        <a:xfrm>
          <a:off x="10528300" y="1194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167734</xdr:rowOff>
    </xdr:from>
    <xdr:to>
      <xdr:col>55</xdr:col>
      <xdr:colOff>88900</xdr:colOff>
      <xdr:row>70</xdr:row>
      <xdr:rowOff>167734</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10388600" y="1216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162358</xdr:rowOff>
    </xdr:from>
    <xdr:to>
      <xdr:col>55</xdr:col>
      <xdr:colOff>0</xdr:colOff>
      <xdr:row>79</xdr:row>
      <xdr:rowOff>5257</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9639300" y="13535458"/>
          <a:ext cx="838200" cy="1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65592</xdr:rowOff>
    </xdr:from>
    <xdr:ext cx="534377" cy="259045"/>
    <xdr:sp macro="" textlink="">
      <xdr:nvSpPr>
        <xdr:cNvPr id="404" name="普通建設事業費 （ うち新規整備　）平均値テキスト">
          <a:extLst>
            <a:ext uri="{FF2B5EF4-FFF2-40B4-BE49-F238E27FC236}">
              <a16:creationId xmlns:a16="http://schemas.microsoft.com/office/drawing/2014/main" xmlns="" id="{00000000-0008-0000-0600-000094010000}"/>
            </a:ext>
          </a:extLst>
        </xdr:cNvPr>
        <xdr:cNvSpPr txBox="1"/>
      </xdr:nvSpPr>
      <xdr:spPr>
        <a:xfrm>
          <a:off x="10528300" y="1326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42715</xdr:rowOff>
    </xdr:from>
    <xdr:to>
      <xdr:col>55</xdr:col>
      <xdr:colOff>50800</xdr:colOff>
      <xdr:row>78</xdr:row>
      <xdr:rowOff>144315</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10426700" y="13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94190</xdr:rowOff>
    </xdr:from>
    <xdr:to>
      <xdr:col>50</xdr:col>
      <xdr:colOff>114300</xdr:colOff>
      <xdr:row>78</xdr:row>
      <xdr:rowOff>162358</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8750300" y="13467290"/>
          <a:ext cx="889000" cy="6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162460</xdr:rowOff>
    </xdr:from>
    <xdr:to>
      <xdr:col>50</xdr:col>
      <xdr:colOff>165100</xdr:colOff>
      <xdr:row>78</xdr:row>
      <xdr:rowOff>92610</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9588500" y="1336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109137</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9372111" y="13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94190</xdr:rowOff>
    </xdr:from>
    <xdr:to>
      <xdr:col>45</xdr:col>
      <xdr:colOff>177800</xdr:colOff>
      <xdr:row>78</xdr:row>
      <xdr:rowOff>147960</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flipV="1">
          <a:off x="7861300" y="13467290"/>
          <a:ext cx="889000" cy="5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144881</xdr:rowOff>
    </xdr:from>
    <xdr:to>
      <xdr:col>46</xdr:col>
      <xdr:colOff>38100</xdr:colOff>
      <xdr:row>78</xdr:row>
      <xdr:rowOff>75031</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8699500" y="1334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91558</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8483111" y="131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95706</xdr:rowOff>
    </xdr:from>
    <xdr:to>
      <xdr:col>41</xdr:col>
      <xdr:colOff>50800</xdr:colOff>
      <xdr:row>78</xdr:row>
      <xdr:rowOff>147960</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a:off x="6972300" y="13468806"/>
          <a:ext cx="889000" cy="5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103862</xdr:rowOff>
    </xdr:from>
    <xdr:to>
      <xdr:col>41</xdr:col>
      <xdr:colOff>101600</xdr:colOff>
      <xdr:row>78</xdr:row>
      <xdr:rowOff>34012</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7810500" y="1330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50539</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7594111" y="1308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14346</xdr:rowOff>
    </xdr:from>
    <xdr:to>
      <xdr:col>36</xdr:col>
      <xdr:colOff>165100</xdr:colOff>
      <xdr:row>78</xdr:row>
      <xdr:rowOff>115946</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6921500" y="1338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132473</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6705111" y="1316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125907</xdr:rowOff>
    </xdr:from>
    <xdr:to>
      <xdr:col>55</xdr:col>
      <xdr:colOff>50800</xdr:colOff>
      <xdr:row>79</xdr:row>
      <xdr:rowOff>56057</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10426700" y="1349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40834</xdr:rowOff>
    </xdr:from>
    <xdr:ext cx="534377" cy="259045"/>
    <xdr:sp macro="" textlink="">
      <xdr:nvSpPr>
        <xdr:cNvPr id="423" name="普通建設事業費 （ うち新規整備　）該当値テキスト">
          <a:extLst>
            <a:ext uri="{FF2B5EF4-FFF2-40B4-BE49-F238E27FC236}">
              <a16:creationId xmlns:a16="http://schemas.microsoft.com/office/drawing/2014/main" xmlns="" id="{00000000-0008-0000-0600-0000A7010000}"/>
            </a:ext>
          </a:extLst>
        </xdr:cNvPr>
        <xdr:cNvSpPr txBox="1"/>
      </xdr:nvSpPr>
      <xdr:spPr>
        <a:xfrm>
          <a:off x="10528300" y="1341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111558</xdr:rowOff>
    </xdr:from>
    <xdr:to>
      <xdr:col>50</xdr:col>
      <xdr:colOff>165100</xdr:colOff>
      <xdr:row>79</xdr:row>
      <xdr:rowOff>41708</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9588500" y="1348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32835</xdr:rowOff>
    </xdr:from>
    <xdr:ext cx="534377"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9372111" y="1357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43390</xdr:rowOff>
    </xdr:from>
    <xdr:to>
      <xdr:col>46</xdr:col>
      <xdr:colOff>38100</xdr:colOff>
      <xdr:row>78</xdr:row>
      <xdr:rowOff>144990</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8699500" y="1341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136117</xdr:rowOff>
    </xdr:from>
    <xdr:ext cx="534377"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8483111" y="135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97160</xdr:rowOff>
    </xdr:from>
    <xdr:to>
      <xdr:col>41</xdr:col>
      <xdr:colOff>101600</xdr:colOff>
      <xdr:row>79</xdr:row>
      <xdr:rowOff>27310</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7810500" y="1347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18437</xdr:rowOff>
    </xdr:from>
    <xdr:ext cx="534377"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7594111" y="1356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44906</xdr:rowOff>
    </xdr:from>
    <xdr:to>
      <xdr:col>36</xdr:col>
      <xdr:colOff>165100</xdr:colOff>
      <xdr:row>78</xdr:row>
      <xdr:rowOff>146506</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6921500" y="1341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137633</xdr:rowOff>
    </xdr:from>
    <xdr:ext cx="534377"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6705111" y="1351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xmlns=""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15520</xdr:rowOff>
    </xdr:from>
    <xdr:to>
      <xdr:col>54</xdr:col>
      <xdr:colOff>189865</xdr:colOff>
      <xdr:row>98</xdr:row>
      <xdr:rowOff>103149</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flipV="1">
          <a:off x="10475595" y="15446020"/>
          <a:ext cx="127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106976</xdr:rowOff>
    </xdr:from>
    <xdr:ext cx="469744" cy="259045"/>
    <xdr:sp macro="" textlink="">
      <xdr:nvSpPr>
        <xdr:cNvPr id="456" name="普通建設事業費 （ うち更新整備　）最小値テキスト">
          <a:extLst>
            <a:ext uri="{FF2B5EF4-FFF2-40B4-BE49-F238E27FC236}">
              <a16:creationId xmlns:a16="http://schemas.microsoft.com/office/drawing/2014/main" xmlns="" id="{00000000-0008-0000-0600-0000C8010000}"/>
            </a:ext>
          </a:extLst>
        </xdr:cNvPr>
        <xdr:cNvSpPr txBox="1"/>
      </xdr:nvSpPr>
      <xdr:spPr>
        <a:xfrm>
          <a:off x="10528300" y="1690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103149</xdr:rowOff>
    </xdr:from>
    <xdr:to>
      <xdr:col>55</xdr:col>
      <xdr:colOff>88900</xdr:colOff>
      <xdr:row>98</xdr:row>
      <xdr:rowOff>103149</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10388600" y="1690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133647</xdr:rowOff>
    </xdr:from>
    <xdr:ext cx="599010" cy="259045"/>
    <xdr:sp macro="" textlink="">
      <xdr:nvSpPr>
        <xdr:cNvPr id="458" name="普通建設事業費 （ うち更新整備　）最大値テキスト">
          <a:extLst>
            <a:ext uri="{FF2B5EF4-FFF2-40B4-BE49-F238E27FC236}">
              <a16:creationId xmlns:a16="http://schemas.microsoft.com/office/drawing/2014/main" xmlns="" id="{00000000-0008-0000-0600-0000CA010000}"/>
            </a:ext>
          </a:extLst>
        </xdr:cNvPr>
        <xdr:cNvSpPr txBox="1"/>
      </xdr:nvSpPr>
      <xdr:spPr>
        <a:xfrm>
          <a:off x="10528300" y="1522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15520</xdr:rowOff>
    </xdr:from>
    <xdr:to>
      <xdr:col>55</xdr:col>
      <xdr:colOff>88900</xdr:colOff>
      <xdr:row>90</xdr:row>
      <xdr:rowOff>15520</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10388600" y="154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136970</xdr:rowOff>
    </xdr:from>
    <xdr:to>
      <xdr:col>55</xdr:col>
      <xdr:colOff>0</xdr:colOff>
      <xdr:row>98</xdr:row>
      <xdr:rowOff>38533</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flipV="1">
          <a:off x="9639300" y="16081820"/>
          <a:ext cx="838200" cy="75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151159</xdr:rowOff>
    </xdr:from>
    <xdr:ext cx="534377" cy="259045"/>
    <xdr:sp macro="" textlink="">
      <xdr:nvSpPr>
        <xdr:cNvPr id="461" name="普通建設事業費 （ うち更新整備　）平均値テキスト">
          <a:extLst>
            <a:ext uri="{FF2B5EF4-FFF2-40B4-BE49-F238E27FC236}">
              <a16:creationId xmlns:a16="http://schemas.microsoft.com/office/drawing/2014/main" xmlns="" id="{00000000-0008-0000-0600-0000CD010000}"/>
            </a:ext>
          </a:extLst>
        </xdr:cNvPr>
        <xdr:cNvSpPr txBox="1"/>
      </xdr:nvSpPr>
      <xdr:spPr>
        <a:xfrm>
          <a:off x="10528300" y="1643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1282</xdr:rowOff>
    </xdr:from>
    <xdr:to>
      <xdr:col>55</xdr:col>
      <xdr:colOff>50800</xdr:colOff>
      <xdr:row>96</xdr:row>
      <xdr:rowOff>102882</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10426700" y="1646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112306</xdr:rowOff>
    </xdr:from>
    <xdr:to>
      <xdr:col>50</xdr:col>
      <xdr:colOff>114300</xdr:colOff>
      <xdr:row>98</xdr:row>
      <xdr:rowOff>38533</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8750300" y="16742956"/>
          <a:ext cx="889000" cy="9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52960</xdr:rowOff>
    </xdr:from>
    <xdr:to>
      <xdr:col>50</xdr:col>
      <xdr:colOff>165100</xdr:colOff>
      <xdr:row>96</xdr:row>
      <xdr:rowOff>154560</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9588500" y="1651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171087</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9372111" y="1628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16574</xdr:rowOff>
    </xdr:from>
    <xdr:to>
      <xdr:col>45</xdr:col>
      <xdr:colOff>177800</xdr:colOff>
      <xdr:row>97</xdr:row>
      <xdr:rowOff>112306</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a:off x="7861300" y="16647224"/>
          <a:ext cx="889000" cy="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34404</xdr:rowOff>
    </xdr:from>
    <xdr:to>
      <xdr:col>46</xdr:col>
      <xdr:colOff>38100</xdr:colOff>
      <xdr:row>96</xdr:row>
      <xdr:rowOff>136004</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8699500" y="1649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152531</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8483111" y="1626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127800</xdr:rowOff>
    </xdr:from>
    <xdr:to>
      <xdr:col>41</xdr:col>
      <xdr:colOff>50800</xdr:colOff>
      <xdr:row>97</xdr:row>
      <xdr:rowOff>16574</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a:off x="6972300" y="16244100"/>
          <a:ext cx="889000" cy="40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137173</xdr:rowOff>
    </xdr:from>
    <xdr:to>
      <xdr:col>41</xdr:col>
      <xdr:colOff>101600</xdr:colOff>
      <xdr:row>97</xdr:row>
      <xdr:rowOff>67323</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7810500" y="165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83850</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7594111" y="1637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148462</xdr:rowOff>
    </xdr:from>
    <xdr:to>
      <xdr:col>36</xdr:col>
      <xdr:colOff>165100</xdr:colOff>
      <xdr:row>97</xdr:row>
      <xdr:rowOff>78612</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6921500" y="166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69739</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6705111" y="167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86170</xdr:rowOff>
    </xdr:from>
    <xdr:to>
      <xdr:col>55</xdr:col>
      <xdr:colOff>50800</xdr:colOff>
      <xdr:row>94</xdr:row>
      <xdr:rowOff>16320</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10426700" y="1603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109047</xdr:rowOff>
    </xdr:from>
    <xdr:ext cx="534377" cy="259045"/>
    <xdr:sp macro="" textlink="">
      <xdr:nvSpPr>
        <xdr:cNvPr id="480" name="普通建設事業費 （ うち更新整備　）該当値テキスト">
          <a:extLst>
            <a:ext uri="{FF2B5EF4-FFF2-40B4-BE49-F238E27FC236}">
              <a16:creationId xmlns:a16="http://schemas.microsoft.com/office/drawing/2014/main" xmlns="" id="{00000000-0008-0000-0600-0000E0010000}"/>
            </a:ext>
          </a:extLst>
        </xdr:cNvPr>
        <xdr:cNvSpPr txBox="1"/>
      </xdr:nvSpPr>
      <xdr:spPr>
        <a:xfrm>
          <a:off x="10528300" y="1588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159183</xdr:rowOff>
    </xdr:from>
    <xdr:to>
      <xdr:col>50</xdr:col>
      <xdr:colOff>165100</xdr:colOff>
      <xdr:row>98</xdr:row>
      <xdr:rowOff>89333</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9588500" y="1678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80460</xdr:rowOff>
    </xdr:from>
    <xdr:ext cx="534377"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9372111" y="1688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61506</xdr:rowOff>
    </xdr:from>
    <xdr:to>
      <xdr:col>46</xdr:col>
      <xdr:colOff>38100</xdr:colOff>
      <xdr:row>97</xdr:row>
      <xdr:rowOff>163106</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8699500" y="1669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154233</xdr:rowOff>
    </xdr:from>
    <xdr:ext cx="534377"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8483111" y="1678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137224</xdr:rowOff>
    </xdr:from>
    <xdr:to>
      <xdr:col>41</xdr:col>
      <xdr:colOff>101600</xdr:colOff>
      <xdr:row>97</xdr:row>
      <xdr:rowOff>67374</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7810500" y="1659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58501</xdr:rowOff>
    </xdr:from>
    <xdr:ext cx="534377"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7594111" y="1668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77000</xdr:rowOff>
    </xdr:from>
    <xdr:to>
      <xdr:col>36</xdr:col>
      <xdr:colOff>165100</xdr:colOff>
      <xdr:row>95</xdr:row>
      <xdr:rowOff>7150</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6921500" y="161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23677</xdr:rowOff>
    </xdr:from>
    <xdr:ext cx="534377"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6705111" y="1596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xmlns=""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103143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flipV="1">
          <a:off x="16317595" y="5246643"/>
          <a:ext cx="1269" cy="148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xmlns=""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49820</xdr:rowOff>
    </xdr:from>
    <xdr:ext cx="534377" cy="259045"/>
    <xdr:sp macro="" textlink="">
      <xdr:nvSpPr>
        <xdr:cNvPr id="515" name="災害復旧事業費最大値テキスト">
          <a:extLst>
            <a:ext uri="{FF2B5EF4-FFF2-40B4-BE49-F238E27FC236}">
              <a16:creationId xmlns:a16="http://schemas.microsoft.com/office/drawing/2014/main" xmlns="" id="{00000000-0008-0000-0600-000003020000}"/>
            </a:ext>
          </a:extLst>
        </xdr:cNvPr>
        <xdr:cNvSpPr txBox="1"/>
      </xdr:nvSpPr>
      <xdr:spPr>
        <a:xfrm>
          <a:off x="16370300" y="502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103143</xdr:rowOff>
    </xdr:from>
    <xdr:to>
      <xdr:col>86</xdr:col>
      <xdr:colOff>25400</xdr:colOff>
      <xdr:row>30</xdr:row>
      <xdr:rowOff>103143</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6230600" y="524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32430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flipV="1">
          <a:off x="15481300" y="6718980"/>
          <a:ext cx="838200" cy="1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17175</xdr:rowOff>
    </xdr:from>
    <xdr:ext cx="469744" cy="259045"/>
    <xdr:sp macro="" textlink="">
      <xdr:nvSpPr>
        <xdr:cNvPr id="518" name="災害復旧事業費平均値テキスト">
          <a:extLst>
            <a:ext uri="{FF2B5EF4-FFF2-40B4-BE49-F238E27FC236}">
              <a16:creationId xmlns:a16="http://schemas.microsoft.com/office/drawing/2014/main" xmlns="" id="{00000000-0008-0000-0600-000006020000}"/>
            </a:ext>
          </a:extLst>
        </xdr:cNvPr>
        <xdr:cNvSpPr txBox="1"/>
      </xdr:nvSpPr>
      <xdr:spPr>
        <a:xfrm>
          <a:off x="16370300" y="6360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165748</xdr:rowOff>
    </xdr:from>
    <xdr:to>
      <xdr:col>85</xdr:col>
      <xdr:colOff>177800</xdr:colOff>
      <xdr:row>38</xdr:row>
      <xdr:rowOff>95898</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6268700" y="650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43307</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4592300" y="67298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20548</xdr:rowOff>
    </xdr:from>
    <xdr:to>
      <xdr:col>81</xdr:col>
      <xdr:colOff>101600</xdr:colOff>
      <xdr:row>38</xdr:row>
      <xdr:rowOff>122148</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5430500" y="6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138676</xdr:rowOff>
    </xdr:from>
    <xdr:ext cx="469744"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5246428" y="631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43307</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flipV="1">
          <a:off x="13703300" y="67298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48457</xdr:rowOff>
    </xdr:from>
    <xdr:to>
      <xdr:col>76</xdr:col>
      <xdr:colOff>165100</xdr:colOff>
      <xdr:row>38</xdr:row>
      <xdr:rowOff>150057</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45415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166584</xdr:rowOff>
    </xdr:from>
    <xdr:ext cx="469744"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4357428" y="63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40945</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xmlns="" id="{00000000-0008-0000-0600-00000E020000}"/>
            </a:ext>
          </a:extLst>
        </xdr:cNvPr>
        <xdr:cNvCxnSpPr/>
      </xdr:nvCxnSpPr>
      <xdr:spPr>
        <a:xfrm>
          <a:off x="12814300" y="6727495"/>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26073</xdr:rowOff>
    </xdr:from>
    <xdr:to>
      <xdr:col>72</xdr:col>
      <xdr:colOff>38100</xdr:colOff>
      <xdr:row>38</xdr:row>
      <xdr:rowOff>127673</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3652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144200</xdr:rowOff>
    </xdr:from>
    <xdr:ext cx="469744"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3468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103625</xdr:rowOff>
    </xdr:from>
    <xdr:to>
      <xdr:col>67</xdr:col>
      <xdr:colOff>101600</xdr:colOff>
      <xdr:row>39</xdr:row>
      <xdr:rowOff>33775</xdr:rowOff>
    </xdr:to>
    <xdr:sp macro="" textlink="">
      <xdr:nvSpPr>
        <xdr:cNvPr id="529" name="フローチャート: 判断 528">
          <a:extLst>
            <a:ext uri="{FF2B5EF4-FFF2-40B4-BE49-F238E27FC236}">
              <a16:creationId xmlns:a16="http://schemas.microsoft.com/office/drawing/2014/main" xmlns="" id="{00000000-0008-0000-0600-000011020000}"/>
            </a:ext>
          </a:extLst>
        </xdr:cNvPr>
        <xdr:cNvSpPr/>
      </xdr:nvSpPr>
      <xdr:spPr>
        <a:xfrm>
          <a:off x="12763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50302</xdr:rowOff>
    </xdr:from>
    <xdr:ext cx="469744"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2579428" y="639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153080</xdr:rowOff>
    </xdr:from>
    <xdr:to>
      <xdr:col>85</xdr:col>
      <xdr:colOff>177800</xdr:colOff>
      <xdr:row>39</xdr:row>
      <xdr:rowOff>83230</xdr:rowOff>
    </xdr:to>
    <xdr:sp macro="" textlink="">
      <xdr:nvSpPr>
        <xdr:cNvPr id="536" name="楕円 535">
          <a:extLst>
            <a:ext uri="{FF2B5EF4-FFF2-40B4-BE49-F238E27FC236}">
              <a16:creationId xmlns:a16="http://schemas.microsoft.com/office/drawing/2014/main" xmlns="" id="{00000000-0008-0000-0600-000018020000}"/>
            </a:ext>
          </a:extLst>
        </xdr:cNvPr>
        <xdr:cNvSpPr/>
      </xdr:nvSpPr>
      <xdr:spPr>
        <a:xfrm>
          <a:off x="16268700" y="666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68007</xdr:rowOff>
    </xdr:from>
    <xdr:ext cx="378565" cy="259045"/>
    <xdr:sp macro="" textlink="">
      <xdr:nvSpPr>
        <xdr:cNvPr id="537" name="災害復旧事業費該当値テキスト">
          <a:extLst>
            <a:ext uri="{FF2B5EF4-FFF2-40B4-BE49-F238E27FC236}">
              <a16:creationId xmlns:a16="http://schemas.microsoft.com/office/drawing/2014/main" xmlns="" id="{00000000-0008-0000-0600-000019020000}"/>
            </a:ext>
          </a:extLst>
        </xdr:cNvPr>
        <xdr:cNvSpPr txBox="1"/>
      </xdr:nvSpPr>
      <xdr:spPr>
        <a:xfrm>
          <a:off x="16370300" y="6583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163957</xdr:rowOff>
    </xdr:from>
    <xdr:to>
      <xdr:col>76</xdr:col>
      <xdr:colOff>165100</xdr:colOff>
      <xdr:row>39</xdr:row>
      <xdr:rowOff>94107</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4541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85234</xdr:rowOff>
    </xdr:from>
    <xdr:ext cx="313932"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4435333" y="6771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161595</xdr:rowOff>
    </xdr:from>
    <xdr:to>
      <xdr:col>67</xdr:col>
      <xdr:colOff>101600</xdr:colOff>
      <xdr:row>39</xdr:row>
      <xdr:rowOff>91745</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2763500" y="66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82872</xdr:rowOff>
    </xdr:from>
    <xdr:ext cx="378565"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2625017" y="6769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xmlns=""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xmlns=""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xmlns=""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xmlns=""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xmlns=""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xmlns=""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xmlns=""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xmlns=""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xmlns=""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141732</xdr:rowOff>
    </xdr:from>
    <xdr:to>
      <xdr:col>85</xdr:col>
      <xdr:colOff>126364</xdr:colOff>
      <xdr:row>79</xdr:row>
      <xdr:rowOff>137795</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flipV="1">
          <a:off x="16317595" y="12314682"/>
          <a:ext cx="1269" cy="136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141622</xdr:rowOff>
    </xdr:from>
    <xdr:ext cx="534377" cy="259045"/>
    <xdr:sp macro="" textlink="">
      <xdr:nvSpPr>
        <xdr:cNvPr id="620" name="公債費最小値テキスト">
          <a:extLst>
            <a:ext uri="{FF2B5EF4-FFF2-40B4-BE49-F238E27FC236}">
              <a16:creationId xmlns:a16="http://schemas.microsoft.com/office/drawing/2014/main" xmlns="" id="{00000000-0008-0000-0600-00006C020000}"/>
            </a:ext>
          </a:extLst>
        </xdr:cNvPr>
        <xdr:cNvSpPr txBox="1"/>
      </xdr:nvSpPr>
      <xdr:spPr>
        <a:xfrm>
          <a:off x="16370300" y="1368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137795</xdr:rowOff>
    </xdr:from>
    <xdr:to>
      <xdr:col>86</xdr:col>
      <xdr:colOff>25400</xdr:colOff>
      <xdr:row>79</xdr:row>
      <xdr:rowOff>137795</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6230600" y="1368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88409</xdr:rowOff>
    </xdr:from>
    <xdr:ext cx="599010" cy="259045"/>
    <xdr:sp macro="" textlink="">
      <xdr:nvSpPr>
        <xdr:cNvPr id="622" name="公債費最大値テキスト">
          <a:extLst>
            <a:ext uri="{FF2B5EF4-FFF2-40B4-BE49-F238E27FC236}">
              <a16:creationId xmlns:a16="http://schemas.microsoft.com/office/drawing/2014/main" xmlns="" id="{00000000-0008-0000-0600-00006E020000}"/>
            </a:ext>
          </a:extLst>
        </xdr:cNvPr>
        <xdr:cNvSpPr txBox="1"/>
      </xdr:nvSpPr>
      <xdr:spPr>
        <a:xfrm>
          <a:off x="16370300" y="1208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141732</xdr:rowOff>
    </xdr:from>
    <xdr:to>
      <xdr:col>86</xdr:col>
      <xdr:colOff>25400</xdr:colOff>
      <xdr:row>71</xdr:row>
      <xdr:rowOff>141732</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6230600" y="1231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76733</xdr:rowOff>
    </xdr:from>
    <xdr:to>
      <xdr:col>85</xdr:col>
      <xdr:colOff>127000</xdr:colOff>
      <xdr:row>75</xdr:row>
      <xdr:rowOff>49073</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flipV="1">
          <a:off x="15481300" y="12764033"/>
          <a:ext cx="838200" cy="14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164597</xdr:rowOff>
    </xdr:from>
    <xdr:ext cx="534377" cy="259045"/>
    <xdr:sp macro="" textlink="">
      <xdr:nvSpPr>
        <xdr:cNvPr id="625" name="公債費平均値テキスト">
          <a:extLst>
            <a:ext uri="{FF2B5EF4-FFF2-40B4-BE49-F238E27FC236}">
              <a16:creationId xmlns:a16="http://schemas.microsoft.com/office/drawing/2014/main" xmlns="" id="{00000000-0008-0000-0600-000071020000}"/>
            </a:ext>
          </a:extLst>
        </xdr:cNvPr>
        <xdr:cNvSpPr txBox="1"/>
      </xdr:nvSpPr>
      <xdr:spPr>
        <a:xfrm>
          <a:off x="16370300" y="13194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14720</xdr:rowOff>
    </xdr:from>
    <xdr:to>
      <xdr:col>85</xdr:col>
      <xdr:colOff>177800</xdr:colOff>
      <xdr:row>77</xdr:row>
      <xdr:rowOff>116320</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6268700" y="132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49073</xdr:rowOff>
    </xdr:from>
    <xdr:to>
      <xdr:col>81</xdr:col>
      <xdr:colOff>50800</xdr:colOff>
      <xdr:row>75</xdr:row>
      <xdr:rowOff>140703</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flipV="1">
          <a:off x="14592300" y="12907823"/>
          <a:ext cx="889000" cy="9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11188</xdr:rowOff>
    </xdr:from>
    <xdr:to>
      <xdr:col>81</xdr:col>
      <xdr:colOff>101600</xdr:colOff>
      <xdr:row>77</xdr:row>
      <xdr:rowOff>112788</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5430500" y="132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103915</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5214111" y="1330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140703</xdr:rowOff>
    </xdr:from>
    <xdr:to>
      <xdr:col>76</xdr:col>
      <xdr:colOff>114300</xdr:colOff>
      <xdr:row>76</xdr:row>
      <xdr:rowOff>2363</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flipV="1">
          <a:off x="13703300" y="12999453"/>
          <a:ext cx="889000" cy="3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23050</xdr:rowOff>
    </xdr:from>
    <xdr:to>
      <xdr:col>76</xdr:col>
      <xdr:colOff>165100</xdr:colOff>
      <xdr:row>77</xdr:row>
      <xdr:rowOff>124650</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4541500" y="132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115777</xdr:rowOff>
    </xdr:from>
    <xdr:ext cx="534377"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4325111" y="1331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2363</xdr:rowOff>
    </xdr:from>
    <xdr:to>
      <xdr:col>71</xdr:col>
      <xdr:colOff>177800</xdr:colOff>
      <xdr:row>76</xdr:row>
      <xdr:rowOff>106883</xdr:rowOff>
    </xdr:to>
    <xdr:cxnSp macro="">
      <xdr:nvCxnSpPr>
        <xdr:cNvPr id="633" name="直線コネクタ 632">
          <a:extLst>
            <a:ext uri="{FF2B5EF4-FFF2-40B4-BE49-F238E27FC236}">
              <a16:creationId xmlns:a16="http://schemas.microsoft.com/office/drawing/2014/main" xmlns="" id="{00000000-0008-0000-0600-000079020000}"/>
            </a:ext>
          </a:extLst>
        </xdr:cNvPr>
        <xdr:cNvCxnSpPr/>
      </xdr:nvCxnSpPr>
      <xdr:spPr>
        <a:xfrm flipV="1">
          <a:off x="12814300" y="13032563"/>
          <a:ext cx="889000" cy="10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23380</xdr:rowOff>
    </xdr:from>
    <xdr:to>
      <xdr:col>72</xdr:col>
      <xdr:colOff>38100</xdr:colOff>
      <xdr:row>77</xdr:row>
      <xdr:rowOff>124980</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36525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116107</xdr:rowOff>
    </xdr:from>
    <xdr:ext cx="534377"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3436111" y="1331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61988</xdr:rowOff>
    </xdr:from>
    <xdr:to>
      <xdr:col>67</xdr:col>
      <xdr:colOff>101600</xdr:colOff>
      <xdr:row>77</xdr:row>
      <xdr:rowOff>163588</xdr:rowOff>
    </xdr:to>
    <xdr:sp macro="" textlink="">
      <xdr:nvSpPr>
        <xdr:cNvPr id="636" name="フローチャート: 判断 635">
          <a:extLst>
            <a:ext uri="{FF2B5EF4-FFF2-40B4-BE49-F238E27FC236}">
              <a16:creationId xmlns:a16="http://schemas.microsoft.com/office/drawing/2014/main" xmlns="" id="{00000000-0008-0000-0600-00007C020000}"/>
            </a:ext>
          </a:extLst>
        </xdr:cNvPr>
        <xdr:cNvSpPr/>
      </xdr:nvSpPr>
      <xdr:spPr>
        <a:xfrm>
          <a:off x="12763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154715</xdr:rowOff>
    </xdr:from>
    <xdr:ext cx="534377"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2547111" y="1335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25933</xdr:rowOff>
    </xdr:from>
    <xdr:to>
      <xdr:col>85</xdr:col>
      <xdr:colOff>177800</xdr:colOff>
      <xdr:row>74</xdr:row>
      <xdr:rowOff>127533</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6268700" y="1271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48810</xdr:rowOff>
    </xdr:from>
    <xdr:ext cx="534377" cy="259045"/>
    <xdr:sp macro="" textlink="">
      <xdr:nvSpPr>
        <xdr:cNvPr id="644" name="公債費該当値テキスト">
          <a:extLst>
            <a:ext uri="{FF2B5EF4-FFF2-40B4-BE49-F238E27FC236}">
              <a16:creationId xmlns:a16="http://schemas.microsoft.com/office/drawing/2014/main" xmlns="" id="{00000000-0008-0000-0600-000084020000}"/>
            </a:ext>
          </a:extLst>
        </xdr:cNvPr>
        <xdr:cNvSpPr txBox="1"/>
      </xdr:nvSpPr>
      <xdr:spPr>
        <a:xfrm>
          <a:off x="16370300" y="1256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169723</xdr:rowOff>
    </xdr:from>
    <xdr:to>
      <xdr:col>81</xdr:col>
      <xdr:colOff>101600</xdr:colOff>
      <xdr:row>75</xdr:row>
      <xdr:rowOff>99873</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5430500" y="1285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116400</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5214111" y="1263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89903</xdr:rowOff>
    </xdr:from>
    <xdr:to>
      <xdr:col>76</xdr:col>
      <xdr:colOff>165100</xdr:colOff>
      <xdr:row>76</xdr:row>
      <xdr:rowOff>20053</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4541500" y="1294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36580</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4325111" y="1272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123012</xdr:rowOff>
    </xdr:from>
    <xdr:to>
      <xdr:col>72</xdr:col>
      <xdr:colOff>38100</xdr:colOff>
      <xdr:row>76</xdr:row>
      <xdr:rowOff>53163</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3652500" y="129817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69689</xdr:rowOff>
    </xdr:from>
    <xdr:ext cx="534377"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3436111" y="1275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56083</xdr:rowOff>
    </xdr:from>
    <xdr:to>
      <xdr:col>67</xdr:col>
      <xdr:colOff>101600</xdr:colOff>
      <xdr:row>76</xdr:row>
      <xdr:rowOff>157683</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2763500" y="1308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2760</xdr:rowOff>
    </xdr:from>
    <xdr:ext cx="534377"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2547111" y="1286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xmlns=""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171410</xdr:rowOff>
    </xdr:from>
    <xdr:to>
      <xdr:col>85</xdr:col>
      <xdr:colOff>126364</xdr:colOff>
      <xdr:row>99</xdr:row>
      <xdr:rowOff>46954</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flipV="1">
          <a:off x="16317595" y="15430460"/>
          <a:ext cx="1269" cy="1590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50781</xdr:rowOff>
    </xdr:from>
    <xdr:ext cx="469744" cy="259045"/>
    <xdr:sp macro="" textlink="">
      <xdr:nvSpPr>
        <xdr:cNvPr id="679" name="積立金最小値テキスト">
          <a:extLst>
            <a:ext uri="{FF2B5EF4-FFF2-40B4-BE49-F238E27FC236}">
              <a16:creationId xmlns:a16="http://schemas.microsoft.com/office/drawing/2014/main" xmlns="" id="{00000000-0008-0000-0600-0000A7020000}"/>
            </a:ext>
          </a:extLst>
        </xdr:cNvPr>
        <xdr:cNvSpPr txBox="1"/>
      </xdr:nvSpPr>
      <xdr:spPr>
        <a:xfrm>
          <a:off x="16370300" y="1702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46954</xdr:rowOff>
    </xdr:from>
    <xdr:to>
      <xdr:col>86</xdr:col>
      <xdr:colOff>25400</xdr:colOff>
      <xdr:row>99</xdr:row>
      <xdr:rowOff>46954</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6230600" y="1702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118087</xdr:rowOff>
    </xdr:from>
    <xdr:ext cx="534377" cy="259045"/>
    <xdr:sp macro="" textlink="">
      <xdr:nvSpPr>
        <xdr:cNvPr id="681" name="積立金最大値テキスト">
          <a:extLst>
            <a:ext uri="{FF2B5EF4-FFF2-40B4-BE49-F238E27FC236}">
              <a16:creationId xmlns:a16="http://schemas.microsoft.com/office/drawing/2014/main" xmlns="" id="{00000000-0008-0000-0600-0000A9020000}"/>
            </a:ext>
          </a:extLst>
        </xdr:cNvPr>
        <xdr:cNvSpPr txBox="1"/>
      </xdr:nvSpPr>
      <xdr:spPr>
        <a:xfrm>
          <a:off x="16370300" y="152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171410</xdr:rowOff>
    </xdr:from>
    <xdr:to>
      <xdr:col>86</xdr:col>
      <xdr:colOff>25400</xdr:colOff>
      <xdr:row>89</xdr:row>
      <xdr:rowOff>171410</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a:off x="16230600" y="15430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16681</xdr:rowOff>
    </xdr:from>
    <xdr:to>
      <xdr:col>85</xdr:col>
      <xdr:colOff>127000</xdr:colOff>
      <xdr:row>98</xdr:row>
      <xdr:rowOff>40847</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5481300" y="16475881"/>
          <a:ext cx="838200" cy="36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85684</xdr:rowOff>
    </xdr:from>
    <xdr:ext cx="534377" cy="259045"/>
    <xdr:sp macro="" textlink="">
      <xdr:nvSpPr>
        <xdr:cNvPr id="684" name="積立金平均値テキスト">
          <a:extLst>
            <a:ext uri="{FF2B5EF4-FFF2-40B4-BE49-F238E27FC236}">
              <a16:creationId xmlns:a16="http://schemas.microsoft.com/office/drawing/2014/main" xmlns="" id="{00000000-0008-0000-0600-0000AC020000}"/>
            </a:ext>
          </a:extLst>
        </xdr:cNvPr>
        <xdr:cNvSpPr txBox="1"/>
      </xdr:nvSpPr>
      <xdr:spPr>
        <a:xfrm>
          <a:off x="16370300" y="163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62807</xdr:rowOff>
    </xdr:from>
    <xdr:to>
      <xdr:col>85</xdr:col>
      <xdr:colOff>177800</xdr:colOff>
      <xdr:row>96</xdr:row>
      <xdr:rowOff>164407</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6268700" y="16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16681</xdr:rowOff>
    </xdr:from>
    <xdr:to>
      <xdr:col>81</xdr:col>
      <xdr:colOff>50800</xdr:colOff>
      <xdr:row>97</xdr:row>
      <xdr:rowOff>50971</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flipV="1">
          <a:off x="14592300" y="16475881"/>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85111</xdr:rowOff>
    </xdr:from>
    <xdr:to>
      <xdr:col>81</xdr:col>
      <xdr:colOff>101600</xdr:colOff>
      <xdr:row>96</xdr:row>
      <xdr:rowOff>15261</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5430500" y="1637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31788</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5214111" y="1614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73471</xdr:rowOff>
    </xdr:from>
    <xdr:to>
      <xdr:col>76</xdr:col>
      <xdr:colOff>114300</xdr:colOff>
      <xdr:row>97</xdr:row>
      <xdr:rowOff>50971</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a:off x="13703300" y="16532671"/>
          <a:ext cx="889000" cy="14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24043</xdr:rowOff>
    </xdr:from>
    <xdr:to>
      <xdr:col>76</xdr:col>
      <xdr:colOff>165100</xdr:colOff>
      <xdr:row>95</xdr:row>
      <xdr:rowOff>125643</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4541500" y="1631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142170</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4325111" y="1608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64328</xdr:rowOff>
    </xdr:from>
    <xdr:to>
      <xdr:col>71</xdr:col>
      <xdr:colOff>177800</xdr:colOff>
      <xdr:row>96</xdr:row>
      <xdr:rowOff>73471</xdr:rowOff>
    </xdr:to>
    <xdr:cxnSp macro="">
      <xdr:nvCxnSpPr>
        <xdr:cNvPr id="692" name="直線コネクタ 691">
          <a:extLst>
            <a:ext uri="{FF2B5EF4-FFF2-40B4-BE49-F238E27FC236}">
              <a16:creationId xmlns:a16="http://schemas.microsoft.com/office/drawing/2014/main" xmlns="" id="{00000000-0008-0000-0600-0000B4020000}"/>
            </a:ext>
          </a:extLst>
        </xdr:cNvPr>
        <xdr:cNvCxnSpPr/>
      </xdr:nvCxnSpPr>
      <xdr:spPr>
        <a:xfrm>
          <a:off x="12814300" y="16523528"/>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157611</xdr:rowOff>
    </xdr:from>
    <xdr:to>
      <xdr:col>72</xdr:col>
      <xdr:colOff>38100</xdr:colOff>
      <xdr:row>92</xdr:row>
      <xdr:rowOff>87761</xdr:rowOff>
    </xdr:to>
    <xdr:sp macro="" textlink="">
      <xdr:nvSpPr>
        <xdr:cNvPr id="693" name="フローチャート: 判断 692">
          <a:extLst>
            <a:ext uri="{FF2B5EF4-FFF2-40B4-BE49-F238E27FC236}">
              <a16:creationId xmlns:a16="http://schemas.microsoft.com/office/drawing/2014/main" xmlns="" id="{00000000-0008-0000-0600-0000B5020000}"/>
            </a:ext>
          </a:extLst>
        </xdr:cNvPr>
        <xdr:cNvSpPr/>
      </xdr:nvSpPr>
      <xdr:spPr>
        <a:xfrm>
          <a:off x="13652500" y="157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104288</xdr:rowOff>
    </xdr:from>
    <xdr:ext cx="534377"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3436111" y="1553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72670</xdr:rowOff>
    </xdr:from>
    <xdr:to>
      <xdr:col>67</xdr:col>
      <xdr:colOff>101600</xdr:colOff>
      <xdr:row>96</xdr:row>
      <xdr:rowOff>2820</xdr:rowOff>
    </xdr:to>
    <xdr:sp macro="" textlink="">
      <xdr:nvSpPr>
        <xdr:cNvPr id="695" name="フローチャート: 判断 694">
          <a:extLst>
            <a:ext uri="{FF2B5EF4-FFF2-40B4-BE49-F238E27FC236}">
              <a16:creationId xmlns:a16="http://schemas.microsoft.com/office/drawing/2014/main" xmlns="" id="{00000000-0008-0000-0600-0000B7020000}"/>
            </a:ext>
          </a:extLst>
        </xdr:cNvPr>
        <xdr:cNvSpPr/>
      </xdr:nvSpPr>
      <xdr:spPr>
        <a:xfrm>
          <a:off x="12763500" y="1636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19347</xdr:rowOff>
    </xdr:from>
    <xdr:ext cx="534377"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2547111" y="1613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161497</xdr:rowOff>
    </xdr:from>
    <xdr:to>
      <xdr:col>85</xdr:col>
      <xdr:colOff>177800</xdr:colOff>
      <xdr:row>98</xdr:row>
      <xdr:rowOff>91647</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6268700" y="1679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139924</xdr:rowOff>
    </xdr:from>
    <xdr:ext cx="469744" cy="259045"/>
    <xdr:sp macro="" textlink="">
      <xdr:nvSpPr>
        <xdr:cNvPr id="703" name="積立金該当値テキスト">
          <a:extLst>
            <a:ext uri="{FF2B5EF4-FFF2-40B4-BE49-F238E27FC236}">
              <a16:creationId xmlns:a16="http://schemas.microsoft.com/office/drawing/2014/main" xmlns="" id="{00000000-0008-0000-0600-0000BF020000}"/>
            </a:ext>
          </a:extLst>
        </xdr:cNvPr>
        <xdr:cNvSpPr txBox="1"/>
      </xdr:nvSpPr>
      <xdr:spPr>
        <a:xfrm>
          <a:off x="16370300" y="1677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137331</xdr:rowOff>
    </xdr:from>
    <xdr:to>
      <xdr:col>81</xdr:col>
      <xdr:colOff>101600</xdr:colOff>
      <xdr:row>96</xdr:row>
      <xdr:rowOff>67481</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5430500" y="1642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58608</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5214111" y="1651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171</xdr:rowOff>
    </xdr:from>
    <xdr:to>
      <xdr:col>76</xdr:col>
      <xdr:colOff>165100</xdr:colOff>
      <xdr:row>97</xdr:row>
      <xdr:rowOff>101771</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4541500" y="1663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92898</xdr:rowOff>
    </xdr:from>
    <xdr:ext cx="534377"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4325111" y="1672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22671</xdr:rowOff>
    </xdr:from>
    <xdr:to>
      <xdr:col>72</xdr:col>
      <xdr:colOff>38100</xdr:colOff>
      <xdr:row>96</xdr:row>
      <xdr:rowOff>124271</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3652500" y="1648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115398</xdr:rowOff>
    </xdr:from>
    <xdr:ext cx="534377"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3436111" y="1657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13528</xdr:rowOff>
    </xdr:from>
    <xdr:to>
      <xdr:col>67</xdr:col>
      <xdr:colOff>101600</xdr:colOff>
      <xdr:row>96</xdr:row>
      <xdr:rowOff>115128</xdr:rowOff>
    </xdr:to>
    <xdr:sp macro="" textlink="">
      <xdr:nvSpPr>
        <xdr:cNvPr id="710" name="楕円 709">
          <a:extLst>
            <a:ext uri="{FF2B5EF4-FFF2-40B4-BE49-F238E27FC236}">
              <a16:creationId xmlns:a16="http://schemas.microsoft.com/office/drawing/2014/main" xmlns="" id="{00000000-0008-0000-0600-0000C6020000}"/>
            </a:ext>
          </a:extLst>
        </xdr:cNvPr>
        <xdr:cNvSpPr/>
      </xdr:nvSpPr>
      <xdr:spPr>
        <a:xfrm>
          <a:off x="12763500" y="1647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106255</xdr:rowOff>
    </xdr:from>
    <xdr:ext cx="534377"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2547111" y="165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xmlns=""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70053</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flipV="1">
          <a:off x="22159595" y="5213553"/>
          <a:ext cx="1269" cy="151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xmlns=""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16730</xdr:rowOff>
    </xdr:from>
    <xdr:ext cx="534377" cy="259045"/>
    <xdr:sp macro="" textlink="">
      <xdr:nvSpPr>
        <xdr:cNvPr id="738" name="投資及び出資金最大値テキスト">
          <a:extLst>
            <a:ext uri="{FF2B5EF4-FFF2-40B4-BE49-F238E27FC236}">
              <a16:creationId xmlns:a16="http://schemas.microsoft.com/office/drawing/2014/main" xmlns="" id="{00000000-0008-0000-0600-0000E2020000}"/>
            </a:ext>
          </a:extLst>
        </xdr:cNvPr>
        <xdr:cNvSpPr txBox="1"/>
      </xdr:nvSpPr>
      <xdr:spPr>
        <a:xfrm>
          <a:off x="22212300" y="498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70053</xdr:rowOff>
    </xdr:from>
    <xdr:to>
      <xdr:col>116</xdr:col>
      <xdr:colOff>152400</xdr:colOff>
      <xdr:row>30</xdr:row>
      <xdr:rowOff>70053</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2072600" y="5213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147625</xdr:rowOff>
    </xdr:from>
    <xdr:to>
      <xdr:col>116</xdr:col>
      <xdr:colOff>63500</xdr:colOff>
      <xdr:row>39</xdr:row>
      <xdr:rowOff>4902</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21323300" y="6662725"/>
          <a:ext cx="8382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142409</xdr:rowOff>
    </xdr:from>
    <xdr:ext cx="469744" cy="259045"/>
    <xdr:sp macro="" textlink="">
      <xdr:nvSpPr>
        <xdr:cNvPr id="741" name="投資及び出資金平均値テキスト">
          <a:extLst>
            <a:ext uri="{FF2B5EF4-FFF2-40B4-BE49-F238E27FC236}">
              <a16:creationId xmlns:a16="http://schemas.microsoft.com/office/drawing/2014/main" xmlns="" id="{00000000-0008-0000-0600-0000E5020000}"/>
            </a:ext>
          </a:extLst>
        </xdr:cNvPr>
        <xdr:cNvSpPr txBox="1"/>
      </xdr:nvSpPr>
      <xdr:spPr>
        <a:xfrm>
          <a:off x="22212300" y="6314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119532</xdr:rowOff>
    </xdr:from>
    <xdr:to>
      <xdr:col>116</xdr:col>
      <xdr:colOff>114300</xdr:colOff>
      <xdr:row>38</xdr:row>
      <xdr:rowOff>49682</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22110700" y="64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80035</xdr:rowOff>
    </xdr:from>
    <xdr:to>
      <xdr:col>111</xdr:col>
      <xdr:colOff>177800</xdr:colOff>
      <xdr:row>38</xdr:row>
      <xdr:rowOff>147625</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20434300" y="6595135"/>
          <a:ext cx="889000" cy="6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105588</xdr:rowOff>
    </xdr:from>
    <xdr:to>
      <xdr:col>112</xdr:col>
      <xdr:colOff>38100</xdr:colOff>
      <xdr:row>38</xdr:row>
      <xdr:rowOff>35737</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21272500" y="6449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52265</xdr:rowOff>
    </xdr:from>
    <xdr:ext cx="469744"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1088428" y="62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34239</xdr:rowOff>
    </xdr:from>
    <xdr:to>
      <xdr:col>107</xdr:col>
      <xdr:colOff>50800</xdr:colOff>
      <xdr:row>38</xdr:row>
      <xdr:rowOff>80035</xdr:rowOff>
    </xdr:to>
    <xdr:cxnSp macro="">
      <xdr:nvCxnSpPr>
        <xdr:cNvPr id="746" name="直線コネクタ 745">
          <a:extLst>
            <a:ext uri="{FF2B5EF4-FFF2-40B4-BE49-F238E27FC236}">
              <a16:creationId xmlns:a16="http://schemas.microsoft.com/office/drawing/2014/main" xmlns="" id="{00000000-0008-0000-0600-0000EA020000}"/>
            </a:ext>
          </a:extLst>
        </xdr:cNvPr>
        <xdr:cNvCxnSpPr/>
      </xdr:nvCxnSpPr>
      <xdr:spPr>
        <a:xfrm>
          <a:off x="19545300" y="5863539"/>
          <a:ext cx="889000" cy="73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121057</xdr:rowOff>
    </xdr:from>
    <xdr:to>
      <xdr:col>107</xdr:col>
      <xdr:colOff>101600</xdr:colOff>
      <xdr:row>38</xdr:row>
      <xdr:rowOff>51206</xdr:rowOff>
    </xdr:to>
    <xdr:sp macro="" textlink="">
      <xdr:nvSpPr>
        <xdr:cNvPr id="747" name="フローチャート: 判断 746">
          <a:extLst>
            <a:ext uri="{FF2B5EF4-FFF2-40B4-BE49-F238E27FC236}">
              <a16:creationId xmlns:a16="http://schemas.microsoft.com/office/drawing/2014/main" xmlns="" id="{00000000-0008-0000-0600-0000EB020000}"/>
            </a:ext>
          </a:extLst>
        </xdr:cNvPr>
        <xdr:cNvSpPr/>
      </xdr:nvSpPr>
      <xdr:spPr>
        <a:xfrm>
          <a:off x="20383500" y="64647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67734</xdr:rowOff>
    </xdr:from>
    <xdr:ext cx="469744"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0199428" y="623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34239</xdr:rowOff>
    </xdr:from>
    <xdr:to>
      <xdr:col>102</xdr:col>
      <xdr:colOff>114300</xdr:colOff>
      <xdr:row>38</xdr:row>
      <xdr:rowOff>73482</xdr:rowOff>
    </xdr:to>
    <xdr:cxnSp macro="">
      <xdr:nvCxnSpPr>
        <xdr:cNvPr id="749" name="直線コネクタ 748">
          <a:extLst>
            <a:ext uri="{FF2B5EF4-FFF2-40B4-BE49-F238E27FC236}">
              <a16:creationId xmlns:a16="http://schemas.microsoft.com/office/drawing/2014/main" xmlns="" id="{00000000-0008-0000-0600-0000ED020000}"/>
            </a:ext>
          </a:extLst>
        </xdr:cNvPr>
        <xdr:cNvCxnSpPr/>
      </xdr:nvCxnSpPr>
      <xdr:spPr>
        <a:xfrm flipV="1">
          <a:off x="18656300" y="5863539"/>
          <a:ext cx="889000" cy="72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130353</xdr:rowOff>
    </xdr:from>
    <xdr:to>
      <xdr:col>102</xdr:col>
      <xdr:colOff>165100</xdr:colOff>
      <xdr:row>38</xdr:row>
      <xdr:rowOff>60503</xdr:rowOff>
    </xdr:to>
    <xdr:sp macro="" textlink="">
      <xdr:nvSpPr>
        <xdr:cNvPr id="750" name="フローチャート: 判断 749">
          <a:extLst>
            <a:ext uri="{FF2B5EF4-FFF2-40B4-BE49-F238E27FC236}">
              <a16:creationId xmlns:a16="http://schemas.microsoft.com/office/drawing/2014/main" xmlns="" id="{00000000-0008-0000-0600-0000EE020000}"/>
            </a:ext>
          </a:extLst>
        </xdr:cNvPr>
        <xdr:cNvSpPr/>
      </xdr:nvSpPr>
      <xdr:spPr>
        <a:xfrm>
          <a:off x="19494500" y="647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51630</xdr:rowOff>
    </xdr:from>
    <xdr:ext cx="469744"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9310428" y="656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7214</xdr:rowOff>
    </xdr:from>
    <xdr:to>
      <xdr:col>98</xdr:col>
      <xdr:colOff>38100</xdr:colOff>
      <xdr:row>38</xdr:row>
      <xdr:rowOff>108814</xdr:rowOff>
    </xdr:to>
    <xdr:sp macro="" textlink="">
      <xdr:nvSpPr>
        <xdr:cNvPr id="752" name="フローチャート: 判断 751">
          <a:extLst>
            <a:ext uri="{FF2B5EF4-FFF2-40B4-BE49-F238E27FC236}">
              <a16:creationId xmlns:a16="http://schemas.microsoft.com/office/drawing/2014/main" xmlns="" id="{00000000-0008-0000-0600-0000F0020000}"/>
            </a:ext>
          </a:extLst>
        </xdr:cNvPr>
        <xdr:cNvSpPr/>
      </xdr:nvSpPr>
      <xdr:spPr>
        <a:xfrm>
          <a:off x="18605500" y="65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125341</xdr:rowOff>
    </xdr:from>
    <xdr:ext cx="469744"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8421428" y="6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125552</xdr:rowOff>
    </xdr:from>
    <xdr:to>
      <xdr:col>116</xdr:col>
      <xdr:colOff>114300</xdr:colOff>
      <xdr:row>39</xdr:row>
      <xdr:rowOff>55702</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22110700" y="664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40479</xdr:rowOff>
    </xdr:from>
    <xdr:ext cx="378565" cy="259045"/>
    <xdr:sp macro="" textlink="">
      <xdr:nvSpPr>
        <xdr:cNvPr id="760" name="投資及び出資金該当値テキスト">
          <a:extLst>
            <a:ext uri="{FF2B5EF4-FFF2-40B4-BE49-F238E27FC236}">
              <a16:creationId xmlns:a16="http://schemas.microsoft.com/office/drawing/2014/main" xmlns="" id="{00000000-0008-0000-0600-0000F8020000}"/>
            </a:ext>
          </a:extLst>
        </xdr:cNvPr>
        <xdr:cNvSpPr txBox="1"/>
      </xdr:nvSpPr>
      <xdr:spPr>
        <a:xfrm>
          <a:off x="22212300" y="6555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96825</xdr:rowOff>
    </xdr:from>
    <xdr:to>
      <xdr:col>112</xdr:col>
      <xdr:colOff>38100</xdr:colOff>
      <xdr:row>39</xdr:row>
      <xdr:rowOff>26975</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21272500" y="66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18102</xdr:rowOff>
    </xdr:from>
    <xdr:ext cx="378565"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21134017" y="6704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29235</xdr:rowOff>
    </xdr:from>
    <xdr:to>
      <xdr:col>107</xdr:col>
      <xdr:colOff>101600</xdr:colOff>
      <xdr:row>38</xdr:row>
      <xdr:rowOff>130835</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20383500" y="65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121962</xdr:rowOff>
    </xdr:from>
    <xdr:ext cx="469744"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20199428" y="663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154889</xdr:rowOff>
    </xdr:from>
    <xdr:to>
      <xdr:col>102</xdr:col>
      <xdr:colOff>165100</xdr:colOff>
      <xdr:row>34</xdr:row>
      <xdr:rowOff>85039</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19494500" y="581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101566</xdr:rowOff>
    </xdr:from>
    <xdr:ext cx="534377"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9278111" y="558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22682</xdr:rowOff>
    </xdr:from>
    <xdr:to>
      <xdr:col>98</xdr:col>
      <xdr:colOff>38100</xdr:colOff>
      <xdr:row>38</xdr:row>
      <xdr:rowOff>124282</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18605500" y="653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115409</xdr:rowOff>
    </xdr:from>
    <xdr:ext cx="469744"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8421428" y="663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xmlns=""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110417</xdr:rowOff>
    </xdr:from>
    <xdr:to>
      <xdr:col>116</xdr:col>
      <xdr:colOff>62864</xdr:colOff>
      <xdr:row>59</xdr:row>
      <xdr:rowOff>98878</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flipV="1">
          <a:off x="22159595" y="8682917"/>
          <a:ext cx="1269" cy="1531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a:extLst>
            <a:ext uri="{FF2B5EF4-FFF2-40B4-BE49-F238E27FC236}">
              <a16:creationId xmlns:a16="http://schemas.microsoft.com/office/drawing/2014/main" xmlns="" id="{00000000-0008-0000-0600-00001B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57094</xdr:rowOff>
    </xdr:from>
    <xdr:ext cx="534377" cy="259045"/>
    <xdr:sp macro="" textlink="">
      <xdr:nvSpPr>
        <xdr:cNvPr id="797" name="貸付金最大値テキスト">
          <a:extLst>
            <a:ext uri="{FF2B5EF4-FFF2-40B4-BE49-F238E27FC236}">
              <a16:creationId xmlns:a16="http://schemas.microsoft.com/office/drawing/2014/main" xmlns="" id="{00000000-0008-0000-0600-00001D030000}"/>
            </a:ext>
          </a:extLst>
        </xdr:cNvPr>
        <xdr:cNvSpPr txBox="1"/>
      </xdr:nvSpPr>
      <xdr:spPr>
        <a:xfrm>
          <a:off x="22212300" y="845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110417</xdr:rowOff>
    </xdr:from>
    <xdr:to>
      <xdr:col>116</xdr:col>
      <xdr:colOff>152400</xdr:colOff>
      <xdr:row>50</xdr:row>
      <xdr:rowOff>110417</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22072600" y="868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11031</xdr:rowOff>
    </xdr:from>
    <xdr:to>
      <xdr:col>116</xdr:col>
      <xdr:colOff>63500</xdr:colOff>
      <xdr:row>56</xdr:row>
      <xdr:rowOff>155049</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a:off x="21323300" y="9612231"/>
          <a:ext cx="8382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113592</xdr:rowOff>
    </xdr:from>
    <xdr:ext cx="469744" cy="259045"/>
    <xdr:sp macro="" textlink="">
      <xdr:nvSpPr>
        <xdr:cNvPr id="800" name="貸付金平均値テキスト">
          <a:extLst>
            <a:ext uri="{FF2B5EF4-FFF2-40B4-BE49-F238E27FC236}">
              <a16:creationId xmlns:a16="http://schemas.microsoft.com/office/drawing/2014/main" xmlns="" id="{00000000-0008-0000-0600-000020030000}"/>
            </a:ext>
          </a:extLst>
        </xdr:cNvPr>
        <xdr:cNvSpPr txBox="1"/>
      </xdr:nvSpPr>
      <xdr:spPr>
        <a:xfrm>
          <a:off x="22212300" y="9886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135165</xdr:rowOff>
    </xdr:from>
    <xdr:to>
      <xdr:col>116</xdr:col>
      <xdr:colOff>114300</xdr:colOff>
      <xdr:row>58</xdr:row>
      <xdr:rowOff>65315</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22110700" y="990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104866</xdr:rowOff>
    </xdr:from>
    <xdr:to>
      <xdr:col>111</xdr:col>
      <xdr:colOff>177800</xdr:colOff>
      <xdr:row>56</xdr:row>
      <xdr:rowOff>11031</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a:off x="20434300" y="9534616"/>
          <a:ext cx="889000" cy="7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41221</xdr:rowOff>
    </xdr:from>
    <xdr:to>
      <xdr:col>112</xdr:col>
      <xdr:colOff>38100</xdr:colOff>
      <xdr:row>57</xdr:row>
      <xdr:rowOff>142821</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21272500" y="98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133948</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1088428" y="990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57622</xdr:rowOff>
    </xdr:from>
    <xdr:to>
      <xdr:col>107</xdr:col>
      <xdr:colOff>50800</xdr:colOff>
      <xdr:row>55</xdr:row>
      <xdr:rowOff>104866</xdr:rowOff>
    </xdr:to>
    <xdr:cxnSp macro="">
      <xdr:nvCxnSpPr>
        <xdr:cNvPr id="805" name="直線コネクタ 804">
          <a:extLst>
            <a:ext uri="{FF2B5EF4-FFF2-40B4-BE49-F238E27FC236}">
              <a16:creationId xmlns:a16="http://schemas.microsoft.com/office/drawing/2014/main" xmlns="" id="{00000000-0008-0000-0600-000025030000}"/>
            </a:ext>
          </a:extLst>
        </xdr:cNvPr>
        <xdr:cNvCxnSpPr/>
      </xdr:nvCxnSpPr>
      <xdr:spPr>
        <a:xfrm>
          <a:off x="19545300" y="8630122"/>
          <a:ext cx="889000" cy="90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114699</xdr:rowOff>
    </xdr:from>
    <xdr:to>
      <xdr:col>107</xdr:col>
      <xdr:colOff>101600</xdr:colOff>
      <xdr:row>58</xdr:row>
      <xdr:rowOff>44849</xdr:rowOff>
    </xdr:to>
    <xdr:sp macro="" textlink="">
      <xdr:nvSpPr>
        <xdr:cNvPr id="806" name="フローチャート: 判断 805">
          <a:extLst>
            <a:ext uri="{FF2B5EF4-FFF2-40B4-BE49-F238E27FC236}">
              <a16:creationId xmlns:a16="http://schemas.microsoft.com/office/drawing/2014/main" xmlns="" id="{00000000-0008-0000-0600-000026030000}"/>
            </a:ext>
          </a:extLst>
        </xdr:cNvPr>
        <xdr:cNvSpPr/>
      </xdr:nvSpPr>
      <xdr:spPr>
        <a:xfrm>
          <a:off x="20383500" y="988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35976</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0199428" y="998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57622</xdr:rowOff>
    </xdr:from>
    <xdr:to>
      <xdr:col>102</xdr:col>
      <xdr:colOff>114300</xdr:colOff>
      <xdr:row>55</xdr:row>
      <xdr:rowOff>5806</xdr:rowOff>
    </xdr:to>
    <xdr:cxnSp macro="">
      <xdr:nvCxnSpPr>
        <xdr:cNvPr id="808" name="直線コネクタ 807">
          <a:extLst>
            <a:ext uri="{FF2B5EF4-FFF2-40B4-BE49-F238E27FC236}">
              <a16:creationId xmlns:a16="http://schemas.microsoft.com/office/drawing/2014/main" xmlns="" id="{00000000-0008-0000-0600-000028030000}"/>
            </a:ext>
          </a:extLst>
        </xdr:cNvPr>
        <xdr:cNvCxnSpPr/>
      </xdr:nvCxnSpPr>
      <xdr:spPr>
        <a:xfrm flipV="1">
          <a:off x="18656300" y="8630122"/>
          <a:ext cx="889000" cy="80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53739</xdr:rowOff>
    </xdr:from>
    <xdr:to>
      <xdr:col>102</xdr:col>
      <xdr:colOff>165100</xdr:colOff>
      <xdr:row>57</xdr:row>
      <xdr:rowOff>155339</xdr:rowOff>
    </xdr:to>
    <xdr:sp macro="" textlink="">
      <xdr:nvSpPr>
        <xdr:cNvPr id="809" name="フローチャート: 判断 808">
          <a:extLst>
            <a:ext uri="{FF2B5EF4-FFF2-40B4-BE49-F238E27FC236}">
              <a16:creationId xmlns:a16="http://schemas.microsoft.com/office/drawing/2014/main" xmlns="" id="{00000000-0008-0000-0600-000029030000}"/>
            </a:ext>
          </a:extLst>
        </xdr:cNvPr>
        <xdr:cNvSpPr/>
      </xdr:nvSpPr>
      <xdr:spPr>
        <a:xfrm>
          <a:off x="194945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146466</xdr:rowOff>
    </xdr:from>
    <xdr:ext cx="469744"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9310428" y="991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168039</xdr:rowOff>
    </xdr:from>
    <xdr:to>
      <xdr:col>98</xdr:col>
      <xdr:colOff>38100</xdr:colOff>
      <xdr:row>57</xdr:row>
      <xdr:rowOff>98189</xdr:rowOff>
    </xdr:to>
    <xdr:sp macro="" textlink="">
      <xdr:nvSpPr>
        <xdr:cNvPr id="811" name="フローチャート: 判断 810">
          <a:extLst>
            <a:ext uri="{FF2B5EF4-FFF2-40B4-BE49-F238E27FC236}">
              <a16:creationId xmlns:a16="http://schemas.microsoft.com/office/drawing/2014/main" xmlns="" id="{00000000-0008-0000-0600-00002B030000}"/>
            </a:ext>
          </a:extLst>
        </xdr:cNvPr>
        <xdr:cNvSpPr/>
      </xdr:nvSpPr>
      <xdr:spPr>
        <a:xfrm>
          <a:off x="18605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89316</xdr:rowOff>
    </xdr:from>
    <xdr:ext cx="469744"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8421428" y="986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104249</xdr:rowOff>
    </xdr:from>
    <xdr:to>
      <xdr:col>116</xdr:col>
      <xdr:colOff>114300</xdr:colOff>
      <xdr:row>57</xdr:row>
      <xdr:rowOff>34399</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22110700" y="970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127126</xdr:rowOff>
    </xdr:from>
    <xdr:ext cx="469744" cy="259045"/>
    <xdr:sp macro="" textlink="">
      <xdr:nvSpPr>
        <xdr:cNvPr id="819" name="貸付金該当値テキスト">
          <a:extLst>
            <a:ext uri="{FF2B5EF4-FFF2-40B4-BE49-F238E27FC236}">
              <a16:creationId xmlns:a16="http://schemas.microsoft.com/office/drawing/2014/main" xmlns="" id="{00000000-0008-0000-0600-000033030000}"/>
            </a:ext>
          </a:extLst>
        </xdr:cNvPr>
        <xdr:cNvSpPr txBox="1"/>
      </xdr:nvSpPr>
      <xdr:spPr>
        <a:xfrm>
          <a:off x="22212300" y="955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131681</xdr:rowOff>
    </xdr:from>
    <xdr:to>
      <xdr:col>112</xdr:col>
      <xdr:colOff>38100</xdr:colOff>
      <xdr:row>56</xdr:row>
      <xdr:rowOff>61831</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21272500" y="956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78358</xdr:rowOff>
    </xdr:from>
    <xdr:ext cx="469744"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21088428" y="933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54066</xdr:rowOff>
    </xdr:from>
    <xdr:to>
      <xdr:col>107</xdr:col>
      <xdr:colOff>101600</xdr:colOff>
      <xdr:row>55</xdr:row>
      <xdr:rowOff>155666</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20383500" y="948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743</xdr:rowOff>
    </xdr:from>
    <xdr:ext cx="469744"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20199428" y="925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6822</xdr:rowOff>
    </xdr:from>
    <xdr:to>
      <xdr:col>102</xdr:col>
      <xdr:colOff>165100</xdr:colOff>
      <xdr:row>50</xdr:row>
      <xdr:rowOff>108422</xdr:rowOff>
    </xdr:to>
    <xdr:sp macro="" textlink="">
      <xdr:nvSpPr>
        <xdr:cNvPr id="824" name="楕円 823">
          <a:extLst>
            <a:ext uri="{FF2B5EF4-FFF2-40B4-BE49-F238E27FC236}">
              <a16:creationId xmlns:a16="http://schemas.microsoft.com/office/drawing/2014/main" xmlns="" id="{00000000-0008-0000-0600-000038030000}"/>
            </a:ext>
          </a:extLst>
        </xdr:cNvPr>
        <xdr:cNvSpPr/>
      </xdr:nvSpPr>
      <xdr:spPr>
        <a:xfrm>
          <a:off x="19494500" y="85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48</xdr:row>
      <xdr:rowOff>124949</xdr:rowOff>
    </xdr:from>
    <xdr:ext cx="534377"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9278111" y="835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126456</xdr:rowOff>
    </xdr:from>
    <xdr:to>
      <xdr:col>98</xdr:col>
      <xdr:colOff>38100</xdr:colOff>
      <xdr:row>55</xdr:row>
      <xdr:rowOff>56606</xdr:rowOff>
    </xdr:to>
    <xdr:sp macro="" textlink="">
      <xdr:nvSpPr>
        <xdr:cNvPr id="826" name="楕円 825">
          <a:extLst>
            <a:ext uri="{FF2B5EF4-FFF2-40B4-BE49-F238E27FC236}">
              <a16:creationId xmlns:a16="http://schemas.microsoft.com/office/drawing/2014/main" xmlns="" id="{00000000-0008-0000-0600-00003A030000}"/>
            </a:ext>
          </a:extLst>
        </xdr:cNvPr>
        <xdr:cNvSpPr/>
      </xdr:nvSpPr>
      <xdr:spPr>
        <a:xfrm>
          <a:off x="18605500" y="938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73133</xdr:rowOff>
    </xdr:from>
    <xdr:ext cx="469744"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8421428" y="915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xmlns=""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119697</xdr:rowOff>
    </xdr:from>
    <xdr:to>
      <xdr:col>116</xdr:col>
      <xdr:colOff>62864</xdr:colOff>
      <xdr:row>78</xdr:row>
      <xdr:rowOff>130003</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flipV="1">
          <a:off x="22159595" y="12121197"/>
          <a:ext cx="1269" cy="13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133830</xdr:rowOff>
    </xdr:from>
    <xdr:ext cx="534377" cy="259045"/>
    <xdr:sp macro="" textlink="">
      <xdr:nvSpPr>
        <xdr:cNvPr id="853" name="繰出金最小値テキスト">
          <a:extLst>
            <a:ext uri="{FF2B5EF4-FFF2-40B4-BE49-F238E27FC236}">
              <a16:creationId xmlns:a16="http://schemas.microsoft.com/office/drawing/2014/main" xmlns="" id="{00000000-0008-0000-0600-000055030000}"/>
            </a:ext>
          </a:extLst>
        </xdr:cNvPr>
        <xdr:cNvSpPr txBox="1"/>
      </xdr:nvSpPr>
      <xdr:spPr>
        <a:xfrm>
          <a:off x="22212300" y="135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130003</xdr:rowOff>
    </xdr:from>
    <xdr:to>
      <xdr:col>116</xdr:col>
      <xdr:colOff>152400</xdr:colOff>
      <xdr:row>78</xdr:row>
      <xdr:rowOff>130003</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a:off x="22072600" y="1350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66374</xdr:rowOff>
    </xdr:from>
    <xdr:ext cx="534377" cy="259045"/>
    <xdr:sp macro="" textlink="">
      <xdr:nvSpPr>
        <xdr:cNvPr id="855" name="繰出金最大値テキスト">
          <a:extLst>
            <a:ext uri="{FF2B5EF4-FFF2-40B4-BE49-F238E27FC236}">
              <a16:creationId xmlns:a16="http://schemas.microsoft.com/office/drawing/2014/main" xmlns="" id="{00000000-0008-0000-0600-000057030000}"/>
            </a:ext>
          </a:extLst>
        </xdr:cNvPr>
        <xdr:cNvSpPr txBox="1"/>
      </xdr:nvSpPr>
      <xdr:spPr>
        <a:xfrm>
          <a:off x="22212300" y="1189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119697</xdr:rowOff>
    </xdr:from>
    <xdr:to>
      <xdr:col>116</xdr:col>
      <xdr:colOff>152400</xdr:colOff>
      <xdr:row>70</xdr:row>
      <xdr:rowOff>119697</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a:off x="22072600" y="121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157702</xdr:rowOff>
    </xdr:from>
    <xdr:to>
      <xdr:col>116</xdr:col>
      <xdr:colOff>63500</xdr:colOff>
      <xdr:row>73</xdr:row>
      <xdr:rowOff>163532</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flipV="1">
          <a:off x="21323300" y="12673552"/>
          <a:ext cx="838200" cy="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142270</xdr:rowOff>
    </xdr:from>
    <xdr:ext cx="534377" cy="259045"/>
    <xdr:sp macro="" textlink="">
      <xdr:nvSpPr>
        <xdr:cNvPr id="858" name="繰出金平均値テキスト">
          <a:extLst>
            <a:ext uri="{FF2B5EF4-FFF2-40B4-BE49-F238E27FC236}">
              <a16:creationId xmlns:a16="http://schemas.microsoft.com/office/drawing/2014/main" xmlns="" id="{00000000-0008-0000-0600-00005A030000}"/>
            </a:ext>
          </a:extLst>
        </xdr:cNvPr>
        <xdr:cNvSpPr txBox="1"/>
      </xdr:nvSpPr>
      <xdr:spPr>
        <a:xfrm>
          <a:off x="22212300" y="12829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163843</xdr:rowOff>
    </xdr:from>
    <xdr:to>
      <xdr:col>116</xdr:col>
      <xdr:colOff>114300</xdr:colOff>
      <xdr:row>75</xdr:row>
      <xdr:rowOff>93993</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221107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163532</xdr:rowOff>
    </xdr:from>
    <xdr:to>
      <xdr:col>111</xdr:col>
      <xdr:colOff>177800</xdr:colOff>
      <xdr:row>74</xdr:row>
      <xdr:rowOff>32068</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flipV="1">
          <a:off x="20434300" y="12679382"/>
          <a:ext cx="889000" cy="3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146774</xdr:rowOff>
    </xdr:from>
    <xdr:to>
      <xdr:col>112</xdr:col>
      <xdr:colOff>38100</xdr:colOff>
      <xdr:row>75</xdr:row>
      <xdr:rowOff>76924</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21272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68051</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1056111" y="1292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6712</xdr:rowOff>
    </xdr:from>
    <xdr:to>
      <xdr:col>107</xdr:col>
      <xdr:colOff>50800</xdr:colOff>
      <xdr:row>74</xdr:row>
      <xdr:rowOff>32068</xdr:rowOff>
    </xdr:to>
    <xdr:cxnSp macro="">
      <xdr:nvCxnSpPr>
        <xdr:cNvPr id="863" name="直線コネクタ 862">
          <a:extLst>
            <a:ext uri="{FF2B5EF4-FFF2-40B4-BE49-F238E27FC236}">
              <a16:creationId xmlns:a16="http://schemas.microsoft.com/office/drawing/2014/main" xmlns="" id="{00000000-0008-0000-0600-00005F030000}"/>
            </a:ext>
          </a:extLst>
        </xdr:cNvPr>
        <xdr:cNvCxnSpPr/>
      </xdr:nvCxnSpPr>
      <xdr:spPr>
        <a:xfrm>
          <a:off x="19545300" y="12694012"/>
          <a:ext cx="889000" cy="2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143783</xdr:rowOff>
    </xdr:from>
    <xdr:to>
      <xdr:col>107</xdr:col>
      <xdr:colOff>101600</xdr:colOff>
      <xdr:row>75</xdr:row>
      <xdr:rowOff>73933</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20383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65060</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0167111" y="12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6712</xdr:rowOff>
    </xdr:from>
    <xdr:to>
      <xdr:col>102</xdr:col>
      <xdr:colOff>114300</xdr:colOff>
      <xdr:row>74</xdr:row>
      <xdr:rowOff>80740</xdr:rowOff>
    </xdr:to>
    <xdr:cxnSp macro="">
      <xdr:nvCxnSpPr>
        <xdr:cNvPr id="866" name="直線コネクタ 865">
          <a:extLst>
            <a:ext uri="{FF2B5EF4-FFF2-40B4-BE49-F238E27FC236}">
              <a16:creationId xmlns:a16="http://schemas.microsoft.com/office/drawing/2014/main" xmlns="" id="{00000000-0008-0000-0600-000062030000}"/>
            </a:ext>
          </a:extLst>
        </xdr:cNvPr>
        <xdr:cNvCxnSpPr/>
      </xdr:nvCxnSpPr>
      <xdr:spPr>
        <a:xfrm flipV="1">
          <a:off x="18656300" y="12694012"/>
          <a:ext cx="889000" cy="7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99702</xdr:rowOff>
    </xdr:from>
    <xdr:to>
      <xdr:col>102</xdr:col>
      <xdr:colOff>165100</xdr:colOff>
      <xdr:row>75</xdr:row>
      <xdr:rowOff>29852</xdr:rowOff>
    </xdr:to>
    <xdr:sp macro="" textlink="">
      <xdr:nvSpPr>
        <xdr:cNvPr id="867" name="フローチャート: 判断 866">
          <a:extLst>
            <a:ext uri="{FF2B5EF4-FFF2-40B4-BE49-F238E27FC236}">
              <a16:creationId xmlns:a16="http://schemas.microsoft.com/office/drawing/2014/main" xmlns="" id="{00000000-0008-0000-0600-000063030000}"/>
            </a:ext>
          </a:extLst>
        </xdr:cNvPr>
        <xdr:cNvSpPr/>
      </xdr:nvSpPr>
      <xdr:spPr>
        <a:xfrm>
          <a:off x="19494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20979</xdr:rowOff>
    </xdr:from>
    <xdr:ext cx="534377"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9278111" y="1287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118370</xdr:rowOff>
    </xdr:from>
    <xdr:to>
      <xdr:col>98</xdr:col>
      <xdr:colOff>38100</xdr:colOff>
      <xdr:row>75</xdr:row>
      <xdr:rowOff>48520</xdr:rowOff>
    </xdr:to>
    <xdr:sp macro="" textlink="">
      <xdr:nvSpPr>
        <xdr:cNvPr id="869" name="フローチャート: 判断 868">
          <a:extLst>
            <a:ext uri="{FF2B5EF4-FFF2-40B4-BE49-F238E27FC236}">
              <a16:creationId xmlns:a16="http://schemas.microsoft.com/office/drawing/2014/main" xmlns="" id="{00000000-0008-0000-0600-000065030000}"/>
            </a:ext>
          </a:extLst>
        </xdr:cNvPr>
        <xdr:cNvSpPr/>
      </xdr:nvSpPr>
      <xdr:spPr>
        <a:xfrm>
          <a:off x="18605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39647</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389111" y="128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106902</xdr:rowOff>
    </xdr:from>
    <xdr:to>
      <xdr:col>116</xdr:col>
      <xdr:colOff>114300</xdr:colOff>
      <xdr:row>74</xdr:row>
      <xdr:rowOff>37052</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22110700" y="1262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129779</xdr:rowOff>
    </xdr:from>
    <xdr:ext cx="534377" cy="259045"/>
    <xdr:sp macro="" textlink="">
      <xdr:nvSpPr>
        <xdr:cNvPr id="877" name="繰出金該当値テキスト">
          <a:extLst>
            <a:ext uri="{FF2B5EF4-FFF2-40B4-BE49-F238E27FC236}">
              <a16:creationId xmlns:a16="http://schemas.microsoft.com/office/drawing/2014/main" xmlns="" id="{00000000-0008-0000-0600-00006D030000}"/>
            </a:ext>
          </a:extLst>
        </xdr:cNvPr>
        <xdr:cNvSpPr txBox="1"/>
      </xdr:nvSpPr>
      <xdr:spPr>
        <a:xfrm>
          <a:off x="22212300" y="1247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112732</xdr:rowOff>
    </xdr:from>
    <xdr:to>
      <xdr:col>112</xdr:col>
      <xdr:colOff>38100</xdr:colOff>
      <xdr:row>74</xdr:row>
      <xdr:rowOff>42882</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21272500" y="1262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59409</xdr:rowOff>
    </xdr:from>
    <xdr:ext cx="534377"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21056111" y="1240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152718</xdr:rowOff>
    </xdr:from>
    <xdr:to>
      <xdr:col>107</xdr:col>
      <xdr:colOff>101600</xdr:colOff>
      <xdr:row>74</xdr:row>
      <xdr:rowOff>82868</xdr:rowOff>
    </xdr:to>
    <xdr:sp macro="" textlink="">
      <xdr:nvSpPr>
        <xdr:cNvPr id="880" name="楕円 879">
          <a:extLst>
            <a:ext uri="{FF2B5EF4-FFF2-40B4-BE49-F238E27FC236}">
              <a16:creationId xmlns:a16="http://schemas.microsoft.com/office/drawing/2014/main" xmlns="" id="{00000000-0008-0000-0600-000070030000}"/>
            </a:ext>
          </a:extLst>
        </xdr:cNvPr>
        <xdr:cNvSpPr/>
      </xdr:nvSpPr>
      <xdr:spPr>
        <a:xfrm>
          <a:off x="20383500" y="1266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99395</xdr:rowOff>
    </xdr:from>
    <xdr:ext cx="534377"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20167111" y="1244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127362</xdr:rowOff>
    </xdr:from>
    <xdr:to>
      <xdr:col>102</xdr:col>
      <xdr:colOff>165100</xdr:colOff>
      <xdr:row>74</xdr:row>
      <xdr:rowOff>57512</xdr:rowOff>
    </xdr:to>
    <xdr:sp macro="" textlink="">
      <xdr:nvSpPr>
        <xdr:cNvPr id="882" name="楕円 881">
          <a:extLst>
            <a:ext uri="{FF2B5EF4-FFF2-40B4-BE49-F238E27FC236}">
              <a16:creationId xmlns:a16="http://schemas.microsoft.com/office/drawing/2014/main" xmlns="" id="{00000000-0008-0000-0600-000072030000}"/>
            </a:ext>
          </a:extLst>
        </xdr:cNvPr>
        <xdr:cNvSpPr/>
      </xdr:nvSpPr>
      <xdr:spPr>
        <a:xfrm>
          <a:off x="19494500" y="1264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74039</xdr:rowOff>
    </xdr:from>
    <xdr:ext cx="534377"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19278111" y="1241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29940</xdr:rowOff>
    </xdr:from>
    <xdr:to>
      <xdr:col>98</xdr:col>
      <xdr:colOff>38100</xdr:colOff>
      <xdr:row>74</xdr:row>
      <xdr:rowOff>131540</xdr:rowOff>
    </xdr:to>
    <xdr:sp macro="" textlink="">
      <xdr:nvSpPr>
        <xdr:cNvPr id="884" name="楕円 883">
          <a:extLst>
            <a:ext uri="{FF2B5EF4-FFF2-40B4-BE49-F238E27FC236}">
              <a16:creationId xmlns:a16="http://schemas.microsoft.com/office/drawing/2014/main" xmlns="" id="{00000000-0008-0000-0600-000074030000}"/>
            </a:ext>
          </a:extLst>
        </xdr:cNvPr>
        <xdr:cNvSpPr/>
      </xdr:nvSpPr>
      <xdr:spPr>
        <a:xfrm>
          <a:off x="18605500" y="1271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148067</xdr:rowOff>
    </xdr:from>
    <xdr:ext cx="534377"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8389111" y="1249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xmlns=""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xmlns=""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xmlns=""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xmlns=""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xmlns=""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xmlns=""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xmlns=""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xmlns=""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xmlns=""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xmlns=""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xmlns=""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xmlns=""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xmlns=""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xmlns=""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xmlns=""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教育施設の調理師等の確保により、類似団体平均より高い水準で高止まりの傾向にある。補助費等については、置賜広域病院企業団に係る負担金の一部が、本町を経由して支出されることから、数値が突出している。投資及び出資金については、水道事業会計への出資金の減少に伴い減少している。貸付金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産業立地促進資金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貸付事業が減少したことにより、減少している。維持補修費については、例年にない暖冬により冬期間の除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排雪経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費が減少した。普通建設事業費については、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新庁舎整備事業の開始により大きく増加した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。公債費については、Ｈ２７年度借入の過疎対策事業債１０．９億円の元金償還が始まったこと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や、近年の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大規模事業実施に伴い年々増加している状況にある。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今後も、引き続き実施事業の厳選や歳出の徹底した見直しと施策の重点化の両立に努め、財政の健全化を図る。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山形県川西町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15,016
14,937
166.60
11,042,981
10,775,106
266,412
6,448,102
13,092,121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134.5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55118</xdr:rowOff>
    </xdr:from>
    <xdr:to>
      <xdr:col>24</xdr:col>
      <xdr:colOff>62865</xdr:colOff>
      <xdr:row>39</xdr:row>
      <xdr:rowOff>30353</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198618"/>
          <a:ext cx="127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34180</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72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30353</xdr:rowOff>
    </xdr:from>
    <xdr:to>
      <xdr:col>24</xdr:col>
      <xdr:colOff>152400</xdr:colOff>
      <xdr:row>39</xdr:row>
      <xdr:rowOff>30353</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71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1795</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55118</xdr:rowOff>
    </xdr:from>
    <xdr:to>
      <xdr:col>24</xdr:col>
      <xdr:colOff>152400</xdr:colOff>
      <xdr:row>30</xdr:row>
      <xdr:rowOff>55118</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83312</xdr:rowOff>
    </xdr:from>
    <xdr:to>
      <xdr:col>24</xdr:col>
      <xdr:colOff>63500</xdr:colOff>
      <xdr:row>32</xdr:row>
      <xdr:rowOff>92837</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5569712"/>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154957</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984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5080</xdr:rowOff>
    </xdr:from>
    <xdr:to>
      <xdr:col>24</xdr:col>
      <xdr:colOff>114300</xdr:colOff>
      <xdr:row>35</xdr:row>
      <xdr:rowOff>106680</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21971</xdr:rowOff>
    </xdr:from>
    <xdr:to>
      <xdr:col>19</xdr:col>
      <xdr:colOff>177800</xdr:colOff>
      <xdr:row>32</xdr:row>
      <xdr:rowOff>83312</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5508371"/>
          <a:ext cx="8890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124841</xdr:rowOff>
    </xdr:from>
    <xdr:to>
      <xdr:col>15</xdr:col>
      <xdr:colOff>50800</xdr:colOff>
      <xdr:row>32</xdr:row>
      <xdr:rowOff>21971</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543979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99314</xdr:rowOff>
    </xdr:from>
    <xdr:to>
      <xdr:col>10</xdr:col>
      <xdr:colOff>114300</xdr:colOff>
      <xdr:row>31</xdr:row>
      <xdr:rowOff>124841</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5414264"/>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30607</xdr:rowOff>
    </xdr:from>
    <xdr:to>
      <xdr:col>10</xdr:col>
      <xdr:colOff>165100</xdr:colOff>
      <xdr:row>35</xdr:row>
      <xdr:rowOff>132207</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123334</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81661</xdr:rowOff>
    </xdr:from>
    <xdr:to>
      <xdr:col>6</xdr:col>
      <xdr:colOff>38100</xdr:colOff>
      <xdr:row>35</xdr:row>
      <xdr:rowOff>11811</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2938</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42037</xdr:rowOff>
    </xdr:from>
    <xdr:to>
      <xdr:col>24</xdr:col>
      <xdr:colOff>114300</xdr:colOff>
      <xdr:row>32</xdr:row>
      <xdr:rowOff>143637</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52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64914</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37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32512</xdr:rowOff>
    </xdr:from>
    <xdr:to>
      <xdr:col>20</xdr:col>
      <xdr:colOff>38100</xdr:colOff>
      <xdr:row>32</xdr:row>
      <xdr:rowOff>134112</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51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150639</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29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142621</xdr:rowOff>
    </xdr:from>
    <xdr:to>
      <xdr:col>15</xdr:col>
      <xdr:colOff>101600</xdr:colOff>
      <xdr:row>32</xdr:row>
      <xdr:rowOff>72771</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45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89298</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23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74041</xdr:rowOff>
    </xdr:from>
    <xdr:to>
      <xdr:col>10</xdr:col>
      <xdr:colOff>165100</xdr:colOff>
      <xdr:row>32</xdr:row>
      <xdr:rowOff>4191</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38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20718</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16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48514</xdr:rowOff>
    </xdr:from>
    <xdr:to>
      <xdr:col>6</xdr:col>
      <xdr:colOff>38100</xdr:colOff>
      <xdr:row>31</xdr:row>
      <xdr:rowOff>150114</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36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166641</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513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xmlns=""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141501</xdr:rowOff>
    </xdr:from>
    <xdr:to>
      <xdr:col>24</xdr:col>
      <xdr:colOff>62865</xdr:colOff>
      <xdr:row>57</xdr:row>
      <xdr:rowOff>85005</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flipV="1">
          <a:off x="4633595" y="8714001"/>
          <a:ext cx="1270" cy="1143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88832</xdr:rowOff>
    </xdr:from>
    <xdr:ext cx="534377" cy="259045"/>
    <xdr:sp macro="" textlink="">
      <xdr:nvSpPr>
        <xdr:cNvPr id="112" name="総務費最小値テキスト">
          <a:extLst>
            <a:ext uri="{FF2B5EF4-FFF2-40B4-BE49-F238E27FC236}">
              <a16:creationId xmlns:a16="http://schemas.microsoft.com/office/drawing/2014/main" xmlns="" id="{00000000-0008-0000-0700-000070000000}"/>
            </a:ext>
          </a:extLst>
        </xdr:cNvPr>
        <xdr:cNvSpPr txBox="1"/>
      </xdr:nvSpPr>
      <xdr:spPr>
        <a:xfrm>
          <a:off x="4686300" y="986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85005</xdr:rowOff>
    </xdr:from>
    <xdr:to>
      <xdr:col>24</xdr:col>
      <xdr:colOff>152400</xdr:colOff>
      <xdr:row>57</xdr:row>
      <xdr:rowOff>85005</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4546600" y="985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88178</xdr:rowOff>
    </xdr:from>
    <xdr:ext cx="599010" cy="259045"/>
    <xdr:sp macro="" textlink="">
      <xdr:nvSpPr>
        <xdr:cNvPr id="114" name="総務費最大値テキスト">
          <a:extLst>
            <a:ext uri="{FF2B5EF4-FFF2-40B4-BE49-F238E27FC236}">
              <a16:creationId xmlns:a16="http://schemas.microsoft.com/office/drawing/2014/main" xmlns="" id="{00000000-0008-0000-0700-000072000000}"/>
            </a:ext>
          </a:extLst>
        </xdr:cNvPr>
        <xdr:cNvSpPr txBox="1"/>
      </xdr:nvSpPr>
      <xdr:spPr>
        <a:xfrm>
          <a:off x="4686300" y="848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299,606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141501</xdr:rowOff>
    </xdr:from>
    <xdr:to>
      <xdr:col>24</xdr:col>
      <xdr:colOff>152400</xdr:colOff>
      <xdr:row>50</xdr:row>
      <xdr:rowOff>141501</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8714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169235</xdr:rowOff>
    </xdr:from>
    <xdr:to>
      <xdr:col>24</xdr:col>
      <xdr:colOff>63500</xdr:colOff>
      <xdr:row>55</xdr:row>
      <xdr:rowOff>137510</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flipV="1">
          <a:off x="3797300" y="9427535"/>
          <a:ext cx="838200" cy="13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162113</xdr:rowOff>
    </xdr:from>
    <xdr:ext cx="534377" cy="259045"/>
    <xdr:sp macro="" textlink="">
      <xdr:nvSpPr>
        <xdr:cNvPr id="117" name="総務費平均値テキスト">
          <a:extLst>
            <a:ext uri="{FF2B5EF4-FFF2-40B4-BE49-F238E27FC236}">
              <a16:creationId xmlns:a16="http://schemas.microsoft.com/office/drawing/2014/main" xmlns="" id="{00000000-0008-0000-0700-000075000000}"/>
            </a:ext>
          </a:extLst>
        </xdr:cNvPr>
        <xdr:cNvSpPr txBox="1"/>
      </xdr:nvSpPr>
      <xdr:spPr>
        <a:xfrm>
          <a:off x="4686300" y="9591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12236</xdr:rowOff>
    </xdr:from>
    <xdr:to>
      <xdr:col>24</xdr:col>
      <xdr:colOff>114300</xdr:colOff>
      <xdr:row>56</xdr:row>
      <xdr:rowOff>113836</xdr:rowOff>
    </xdr:to>
    <xdr:sp macro="" textlink="">
      <xdr:nvSpPr>
        <xdr:cNvPr id="118" name="フローチャート: 判断 117">
          <a:extLst>
            <a:ext uri="{FF2B5EF4-FFF2-40B4-BE49-F238E27FC236}">
              <a16:creationId xmlns:a16="http://schemas.microsoft.com/office/drawing/2014/main" xmlns="" id="{00000000-0008-0000-0700-000076000000}"/>
            </a:ext>
          </a:extLst>
        </xdr:cNvPr>
        <xdr:cNvSpPr/>
      </xdr:nvSpPr>
      <xdr:spPr>
        <a:xfrm>
          <a:off x="45847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137510</xdr:rowOff>
    </xdr:from>
    <xdr:to>
      <xdr:col>19</xdr:col>
      <xdr:colOff>177800</xdr:colOff>
      <xdr:row>56</xdr:row>
      <xdr:rowOff>21390</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flipV="1">
          <a:off x="2908300" y="9567260"/>
          <a:ext cx="889000" cy="5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135320</xdr:rowOff>
    </xdr:from>
    <xdr:to>
      <xdr:col>20</xdr:col>
      <xdr:colOff>38100</xdr:colOff>
      <xdr:row>56</xdr:row>
      <xdr:rowOff>65470</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3746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56597</xdr:rowOff>
    </xdr:from>
    <xdr:ext cx="599010" cy="259045"/>
    <xdr:sp macro="" textlink="">
      <xdr:nvSpPr>
        <xdr:cNvPr id="121" name="テキスト ボックス 120">
          <a:extLst>
            <a:ext uri="{FF2B5EF4-FFF2-40B4-BE49-F238E27FC236}">
              <a16:creationId xmlns:a16="http://schemas.microsoft.com/office/drawing/2014/main" xmlns="" id="{00000000-0008-0000-0700-000079000000}"/>
            </a:ext>
          </a:extLst>
        </xdr:cNvPr>
        <xdr:cNvSpPr txBox="1"/>
      </xdr:nvSpPr>
      <xdr:spPr>
        <a:xfrm>
          <a:off x="3497795" y="965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21390</xdr:rowOff>
    </xdr:from>
    <xdr:to>
      <xdr:col>15</xdr:col>
      <xdr:colOff>50800</xdr:colOff>
      <xdr:row>56</xdr:row>
      <xdr:rowOff>31174</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2019300" y="9622590"/>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9599</xdr:rowOff>
    </xdr:from>
    <xdr:to>
      <xdr:col>15</xdr:col>
      <xdr:colOff>101600</xdr:colOff>
      <xdr:row>56</xdr:row>
      <xdr:rowOff>111199</xdr:rowOff>
    </xdr:to>
    <xdr:sp macro="" textlink="">
      <xdr:nvSpPr>
        <xdr:cNvPr id="123" name="フローチャート: 判断 122">
          <a:extLst>
            <a:ext uri="{FF2B5EF4-FFF2-40B4-BE49-F238E27FC236}">
              <a16:creationId xmlns:a16="http://schemas.microsoft.com/office/drawing/2014/main" xmlns="" id="{00000000-0008-0000-0700-00007B000000}"/>
            </a:ext>
          </a:extLst>
        </xdr:cNvPr>
        <xdr:cNvSpPr/>
      </xdr:nvSpPr>
      <xdr:spPr>
        <a:xfrm>
          <a:off x="2857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102326</xdr:rowOff>
    </xdr:from>
    <xdr:ext cx="534377"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2641111" y="970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31174</xdr:rowOff>
    </xdr:from>
    <xdr:to>
      <xdr:col>10</xdr:col>
      <xdr:colOff>114300</xdr:colOff>
      <xdr:row>56</xdr:row>
      <xdr:rowOff>48900</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flipV="1">
          <a:off x="1130300" y="9632374"/>
          <a:ext cx="889000" cy="1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111083</xdr:rowOff>
    </xdr:from>
    <xdr:to>
      <xdr:col>10</xdr:col>
      <xdr:colOff>165100</xdr:colOff>
      <xdr:row>56</xdr:row>
      <xdr:rowOff>41233</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1968500" y="954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57760</xdr:rowOff>
    </xdr:from>
    <xdr:ext cx="599010"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1719795" y="931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72322</xdr:rowOff>
    </xdr:from>
    <xdr:to>
      <xdr:col>6</xdr:col>
      <xdr:colOff>38100</xdr:colOff>
      <xdr:row>57</xdr:row>
      <xdr:rowOff>2472</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079500" y="967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165049</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863111" y="976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118435</xdr:rowOff>
    </xdr:from>
    <xdr:to>
      <xdr:col>24</xdr:col>
      <xdr:colOff>114300</xdr:colOff>
      <xdr:row>55</xdr:row>
      <xdr:rowOff>48585</xdr:rowOff>
    </xdr:to>
    <xdr:sp macro="" textlink="">
      <xdr:nvSpPr>
        <xdr:cNvPr id="135" name="楕円 134">
          <a:extLst>
            <a:ext uri="{FF2B5EF4-FFF2-40B4-BE49-F238E27FC236}">
              <a16:creationId xmlns:a16="http://schemas.microsoft.com/office/drawing/2014/main" xmlns="" id="{00000000-0008-0000-0700-000087000000}"/>
            </a:ext>
          </a:extLst>
        </xdr:cNvPr>
        <xdr:cNvSpPr/>
      </xdr:nvSpPr>
      <xdr:spPr>
        <a:xfrm>
          <a:off x="4584700" y="937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141312</xdr:rowOff>
    </xdr:from>
    <xdr:ext cx="599010" cy="259045"/>
    <xdr:sp macro="" textlink="">
      <xdr:nvSpPr>
        <xdr:cNvPr id="136" name="総務費該当値テキスト">
          <a:extLst>
            <a:ext uri="{FF2B5EF4-FFF2-40B4-BE49-F238E27FC236}">
              <a16:creationId xmlns:a16="http://schemas.microsoft.com/office/drawing/2014/main" xmlns="" id="{00000000-0008-0000-0700-000088000000}"/>
            </a:ext>
          </a:extLst>
        </xdr:cNvPr>
        <xdr:cNvSpPr txBox="1"/>
      </xdr:nvSpPr>
      <xdr:spPr>
        <a:xfrm>
          <a:off x="4686300" y="922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86710</xdr:rowOff>
    </xdr:from>
    <xdr:to>
      <xdr:col>20</xdr:col>
      <xdr:colOff>38100</xdr:colOff>
      <xdr:row>56</xdr:row>
      <xdr:rowOff>16860</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3746500" y="951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33387</xdr:rowOff>
    </xdr:from>
    <xdr:ext cx="59901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3497795" y="9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142040</xdr:rowOff>
    </xdr:from>
    <xdr:to>
      <xdr:col>15</xdr:col>
      <xdr:colOff>101600</xdr:colOff>
      <xdr:row>56</xdr:row>
      <xdr:rowOff>72190</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2857500" y="957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88717</xdr:rowOff>
    </xdr:from>
    <xdr:ext cx="59901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2608795" y="9347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151824</xdr:rowOff>
    </xdr:from>
    <xdr:to>
      <xdr:col>10</xdr:col>
      <xdr:colOff>165100</xdr:colOff>
      <xdr:row>56</xdr:row>
      <xdr:rowOff>81974</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1968500" y="95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73101</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1752111" y="967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169550</xdr:rowOff>
    </xdr:from>
    <xdr:to>
      <xdr:col>6</xdr:col>
      <xdr:colOff>38100</xdr:colOff>
      <xdr:row>56</xdr:row>
      <xdr:rowOff>99700</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079500" y="95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116227</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863111" y="93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52669</xdr:rowOff>
    </xdr:from>
    <xdr:to>
      <xdr:col>24</xdr:col>
      <xdr:colOff>62865</xdr:colOff>
      <xdr:row>79</xdr:row>
      <xdr:rowOff>53485</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054169"/>
          <a:ext cx="1270" cy="1543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57312</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60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53485</xdr:rowOff>
    </xdr:from>
    <xdr:to>
      <xdr:col>24</xdr:col>
      <xdr:colOff>152400</xdr:colOff>
      <xdr:row>79</xdr:row>
      <xdr:rowOff>53485</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59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170796</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182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197,330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52669</xdr:rowOff>
    </xdr:from>
    <xdr:to>
      <xdr:col>24</xdr:col>
      <xdr:colOff>152400</xdr:colOff>
      <xdr:row>70</xdr:row>
      <xdr:rowOff>52669</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120024</xdr:rowOff>
    </xdr:from>
    <xdr:to>
      <xdr:col>24</xdr:col>
      <xdr:colOff>63500</xdr:colOff>
      <xdr:row>76</xdr:row>
      <xdr:rowOff>74696</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3797300" y="12978774"/>
          <a:ext cx="838200" cy="12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69257</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2756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46380</xdr:rowOff>
    </xdr:from>
    <xdr:to>
      <xdr:col>24</xdr:col>
      <xdr:colOff>114300</xdr:colOff>
      <xdr:row>75</xdr:row>
      <xdr:rowOff>147980</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29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74696</xdr:rowOff>
    </xdr:from>
    <xdr:to>
      <xdr:col>19</xdr:col>
      <xdr:colOff>177800</xdr:colOff>
      <xdr:row>76</xdr:row>
      <xdr:rowOff>79790</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3104896"/>
          <a:ext cx="8890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163080</xdr:rowOff>
    </xdr:from>
    <xdr:to>
      <xdr:col>20</xdr:col>
      <xdr:colOff>38100</xdr:colOff>
      <xdr:row>76</xdr:row>
      <xdr:rowOff>93230</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3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109758</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279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79790</xdr:rowOff>
    </xdr:from>
    <xdr:to>
      <xdr:col>15</xdr:col>
      <xdr:colOff>50800</xdr:colOff>
      <xdr:row>76</xdr:row>
      <xdr:rowOff>129234</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019300" y="13109990"/>
          <a:ext cx="889000" cy="4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161644</xdr:rowOff>
    </xdr:from>
    <xdr:to>
      <xdr:col>15</xdr:col>
      <xdr:colOff>101600</xdr:colOff>
      <xdr:row>76</xdr:row>
      <xdr:rowOff>91794</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108321</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279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129234</xdr:rowOff>
    </xdr:from>
    <xdr:to>
      <xdr:col>10</xdr:col>
      <xdr:colOff>114300</xdr:colOff>
      <xdr:row>77</xdr:row>
      <xdr:rowOff>132286</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1130300" y="13159434"/>
          <a:ext cx="889000" cy="17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99252</xdr:rowOff>
    </xdr:from>
    <xdr:to>
      <xdr:col>10</xdr:col>
      <xdr:colOff>165100</xdr:colOff>
      <xdr:row>76</xdr:row>
      <xdr:rowOff>29403</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45929</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273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10344</xdr:rowOff>
    </xdr:from>
    <xdr:to>
      <xdr:col>6</xdr:col>
      <xdr:colOff>38100</xdr:colOff>
      <xdr:row>76</xdr:row>
      <xdr:rowOff>111944</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04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128471</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281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69224</xdr:rowOff>
    </xdr:from>
    <xdr:to>
      <xdr:col>24</xdr:col>
      <xdr:colOff>114300</xdr:colOff>
      <xdr:row>75</xdr:row>
      <xdr:rowOff>170824</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292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47651</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290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23896</xdr:rowOff>
    </xdr:from>
    <xdr:to>
      <xdr:col>20</xdr:col>
      <xdr:colOff>38100</xdr:colOff>
      <xdr:row>76</xdr:row>
      <xdr:rowOff>125496</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305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116623</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314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28990</xdr:rowOff>
    </xdr:from>
    <xdr:to>
      <xdr:col>15</xdr:col>
      <xdr:colOff>101600</xdr:colOff>
      <xdr:row>76</xdr:row>
      <xdr:rowOff>130590</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05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121717</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3151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78434</xdr:rowOff>
    </xdr:from>
    <xdr:to>
      <xdr:col>10</xdr:col>
      <xdr:colOff>165100</xdr:colOff>
      <xdr:row>77</xdr:row>
      <xdr:rowOff>8584</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31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171161</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320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81486</xdr:rowOff>
    </xdr:from>
    <xdr:to>
      <xdr:col>6</xdr:col>
      <xdr:colOff>38100</xdr:colOff>
      <xdr:row>78</xdr:row>
      <xdr:rowOff>11636</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28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2763</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3375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xmlns=""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120841</xdr:rowOff>
    </xdr:from>
    <xdr:to>
      <xdr:col>24</xdr:col>
      <xdr:colOff>62865</xdr:colOff>
      <xdr:row>97</xdr:row>
      <xdr:rowOff>165582</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flipV="1">
          <a:off x="4633595" y="15551341"/>
          <a:ext cx="1270" cy="1244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169409</xdr:rowOff>
    </xdr:from>
    <xdr:ext cx="534377" cy="259045"/>
    <xdr:sp macro="" textlink="">
      <xdr:nvSpPr>
        <xdr:cNvPr id="229" name="衛生費最小値テキスト">
          <a:extLst>
            <a:ext uri="{FF2B5EF4-FFF2-40B4-BE49-F238E27FC236}">
              <a16:creationId xmlns:a16="http://schemas.microsoft.com/office/drawing/2014/main" xmlns="" id="{00000000-0008-0000-0700-0000E5000000}"/>
            </a:ext>
          </a:extLst>
        </xdr:cNvPr>
        <xdr:cNvSpPr txBox="1"/>
      </xdr:nvSpPr>
      <xdr:spPr>
        <a:xfrm>
          <a:off x="4686300" y="1680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165582</xdr:rowOff>
    </xdr:from>
    <xdr:to>
      <xdr:col>24</xdr:col>
      <xdr:colOff>152400</xdr:colOff>
      <xdr:row>97</xdr:row>
      <xdr:rowOff>165582</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679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67518</xdr:rowOff>
    </xdr:from>
    <xdr:ext cx="599010" cy="259045"/>
    <xdr:sp macro="" textlink="">
      <xdr:nvSpPr>
        <xdr:cNvPr id="231" name="衛生費最大値テキスト">
          <a:extLst>
            <a:ext uri="{FF2B5EF4-FFF2-40B4-BE49-F238E27FC236}">
              <a16:creationId xmlns:a16="http://schemas.microsoft.com/office/drawing/2014/main" xmlns="" id="{00000000-0008-0000-0700-0000E7000000}"/>
            </a:ext>
          </a:extLst>
        </xdr:cNvPr>
        <xdr:cNvSpPr txBox="1"/>
      </xdr:nvSpPr>
      <xdr:spPr>
        <a:xfrm>
          <a:off x="4686300" y="1532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120841</xdr:rowOff>
    </xdr:from>
    <xdr:to>
      <xdr:col>24</xdr:col>
      <xdr:colOff>152400</xdr:colOff>
      <xdr:row>90</xdr:row>
      <xdr:rowOff>120841</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5551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120841</xdr:rowOff>
    </xdr:from>
    <xdr:to>
      <xdr:col>24</xdr:col>
      <xdr:colOff>63500</xdr:colOff>
      <xdr:row>90</xdr:row>
      <xdr:rowOff>166523</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flipV="1">
          <a:off x="3797300" y="15551341"/>
          <a:ext cx="838200" cy="4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107790</xdr:rowOff>
    </xdr:from>
    <xdr:ext cx="534377" cy="259045"/>
    <xdr:sp macro="" textlink="">
      <xdr:nvSpPr>
        <xdr:cNvPr id="234" name="衛生費平均値テキスト">
          <a:extLst>
            <a:ext uri="{FF2B5EF4-FFF2-40B4-BE49-F238E27FC236}">
              <a16:creationId xmlns:a16="http://schemas.microsoft.com/office/drawing/2014/main" xmlns="" id="{00000000-0008-0000-0700-0000EA000000}"/>
            </a:ext>
          </a:extLst>
        </xdr:cNvPr>
        <xdr:cNvSpPr txBox="1"/>
      </xdr:nvSpPr>
      <xdr:spPr>
        <a:xfrm>
          <a:off x="4686300" y="16395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129363</xdr:rowOff>
    </xdr:from>
    <xdr:to>
      <xdr:col>24</xdr:col>
      <xdr:colOff>114300</xdr:colOff>
      <xdr:row>96</xdr:row>
      <xdr:rowOff>59513</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4584700" y="164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149098</xdr:rowOff>
    </xdr:from>
    <xdr:to>
      <xdr:col>19</xdr:col>
      <xdr:colOff>177800</xdr:colOff>
      <xdr:row>90</xdr:row>
      <xdr:rowOff>166523</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2908300" y="15579598"/>
          <a:ext cx="889000" cy="1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151245</xdr:rowOff>
    </xdr:from>
    <xdr:to>
      <xdr:col>20</xdr:col>
      <xdr:colOff>38100</xdr:colOff>
      <xdr:row>96</xdr:row>
      <xdr:rowOff>81395</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3746500" y="1643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72522</xdr:rowOff>
    </xdr:from>
    <xdr:ext cx="534377" cy="259045"/>
    <xdr:sp macro="" textlink="">
      <xdr:nvSpPr>
        <xdr:cNvPr id="238" name="テキスト ボックス 237">
          <a:extLst>
            <a:ext uri="{FF2B5EF4-FFF2-40B4-BE49-F238E27FC236}">
              <a16:creationId xmlns:a16="http://schemas.microsoft.com/office/drawing/2014/main" xmlns="" id="{00000000-0008-0000-0700-0000EE000000}"/>
            </a:ext>
          </a:extLst>
        </xdr:cNvPr>
        <xdr:cNvSpPr txBox="1"/>
      </xdr:nvSpPr>
      <xdr:spPr>
        <a:xfrm>
          <a:off x="3530111" y="1653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12179</xdr:rowOff>
    </xdr:from>
    <xdr:to>
      <xdr:col>15</xdr:col>
      <xdr:colOff>50800</xdr:colOff>
      <xdr:row>90</xdr:row>
      <xdr:rowOff>149098</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a:off x="2019300" y="15442679"/>
          <a:ext cx="889000" cy="1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129184</xdr:rowOff>
    </xdr:from>
    <xdr:to>
      <xdr:col>15</xdr:col>
      <xdr:colOff>101600</xdr:colOff>
      <xdr:row>96</xdr:row>
      <xdr:rowOff>59334</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2857500" y="164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50461</xdr:rowOff>
    </xdr:from>
    <xdr:ext cx="534377"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2641111" y="1650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12179</xdr:rowOff>
    </xdr:from>
    <xdr:to>
      <xdr:col>10</xdr:col>
      <xdr:colOff>114300</xdr:colOff>
      <xdr:row>91</xdr:row>
      <xdr:rowOff>105690</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flipV="1">
          <a:off x="1130300" y="15442679"/>
          <a:ext cx="889000" cy="26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113271</xdr:rowOff>
    </xdr:from>
    <xdr:to>
      <xdr:col>10</xdr:col>
      <xdr:colOff>165100</xdr:colOff>
      <xdr:row>96</xdr:row>
      <xdr:rowOff>43421</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968500" y="1640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34548</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1752111" y="1649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90132</xdr:rowOff>
    </xdr:from>
    <xdr:to>
      <xdr:col>6</xdr:col>
      <xdr:colOff>38100</xdr:colOff>
      <xdr:row>96</xdr:row>
      <xdr:rowOff>20282</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079500" y="1637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11409</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863111" y="1647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70041</xdr:rowOff>
    </xdr:from>
    <xdr:to>
      <xdr:col>24</xdr:col>
      <xdr:colOff>114300</xdr:colOff>
      <xdr:row>91</xdr:row>
      <xdr:rowOff>191</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4584700" y="1550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23068</xdr:rowOff>
    </xdr:from>
    <xdr:ext cx="599010" cy="259045"/>
    <xdr:sp macro="" textlink="">
      <xdr:nvSpPr>
        <xdr:cNvPr id="253" name="衛生費該当値テキスト">
          <a:extLst>
            <a:ext uri="{FF2B5EF4-FFF2-40B4-BE49-F238E27FC236}">
              <a16:creationId xmlns:a16="http://schemas.microsoft.com/office/drawing/2014/main" xmlns="" id="{00000000-0008-0000-0700-0000FD000000}"/>
            </a:ext>
          </a:extLst>
        </xdr:cNvPr>
        <xdr:cNvSpPr txBox="1"/>
      </xdr:nvSpPr>
      <xdr:spPr>
        <a:xfrm>
          <a:off x="4686300" y="15453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115723</xdr:rowOff>
    </xdr:from>
    <xdr:to>
      <xdr:col>20</xdr:col>
      <xdr:colOff>38100</xdr:colOff>
      <xdr:row>91</xdr:row>
      <xdr:rowOff>45873</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3746500" y="1554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62400</xdr:rowOff>
    </xdr:from>
    <xdr:ext cx="59901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3497795" y="1532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98298</xdr:rowOff>
    </xdr:from>
    <xdr:to>
      <xdr:col>15</xdr:col>
      <xdr:colOff>101600</xdr:colOff>
      <xdr:row>91</xdr:row>
      <xdr:rowOff>28448</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2857500" y="1552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44975</xdr:rowOff>
    </xdr:from>
    <xdr:ext cx="59901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2608795" y="1530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89</xdr:row>
      <xdr:rowOff>132829</xdr:rowOff>
    </xdr:from>
    <xdr:to>
      <xdr:col>10</xdr:col>
      <xdr:colOff>165100</xdr:colOff>
      <xdr:row>90</xdr:row>
      <xdr:rowOff>62979</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968500" y="1539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88</xdr:row>
      <xdr:rowOff>79506</xdr:rowOff>
    </xdr:from>
    <xdr:ext cx="599010"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1719795" y="15167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54890</xdr:rowOff>
    </xdr:from>
    <xdr:to>
      <xdr:col>6</xdr:col>
      <xdr:colOff>38100</xdr:colOff>
      <xdr:row>91</xdr:row>
      <xdr:rowOff>156490</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079500" y="1565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1567</xdr:rowOff>
    </xdr:from>
    <xdr:ext cx="599010"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830795" y="15432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xmlns=""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18542</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flipV="1">
          <a:off x="10475595" y="5676392"/>
          <a:ext cx="1270" cy="1054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xmlns=""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136669</xdr:rowOff>
    </xdr:from>
    <xdr:ext cx="469744" cy="259045"/>
    <xdr:sp macro="" textlink="">
      <xdr:nvSpPr>
        <xdr:cNvPr id="288" name="労働費最大値テキスト">
          <a:extLst>
            <a:ext uri="{FF2B5EF4-FFF2-40B4-BE49-F238E27FC236}">
              <a16:creationId xmlns:a16="http://schemas.microsoft.com/office/drawing/2014/main" xmlns="" id="{00000000-0008-0000-0700-000020010000}"/>
            </a:ext>
          </a:extLst>
        </xdr:cNvPr>
        <xdr:cNvSpPr txBox="1"/>
      </xdr:nvSpPr>
      <xdr:spPr>
        <a:xfrm>
          <a:off x="10528300" y="545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18542</xdr:rowOff>
    </xdr:from>
    <xdr:to>
      <xdr:col>55</xdr:col>
      <xdr:colOff>88900</xdr:colOff>
      <xdr:row>33</xdr:row>
      <xdr:rowOff>18542</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5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18542</xdr:rowOff>
    </xdr:from>
    <xdr:to>
      <xdr:col>55</xdr:col>
      <xdr:colOff>0</xdr:colOff>
      <xdr:row>33</xdr:row>
      <xdr:rowOff>48641</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flipV="1">
          <a:off x="9639300" y="5676392"/>
          <a:ext cx="8382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2938</xdr:rowOff>
    </xdr:from>
    <xdr:ext cx="378565" cy="259045"/>
    <xdr:sp macro="" textlink="">
      <xdr:nvSpPr>
        <xdr:cNvPr id="291" name="労働費平均値テキスト">
          <a:extLst>
            <a:ext uri="{FF2B5EF4-FFF2-40B4-BE49-F238E27FC236}">
              <a16:creationId xmlns:a16="http://schemas.microsoft.com/office/drawing/2014/main" xmlns="" id="{00000000-0008-0000-0700-000023010000}"/>
            </a:ext>
          </a:extLst>
        </xdr:cNvPr>
        <xdr:cNvSpPr txBox="1"/>
      </xdr:nvSpPr>
      <xdr:spPr>
        <a:xfrm>
          <a:off x="10528300" y="65180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24511</xdr:rowOff>
    </xdr:from>
    <xdr:to>
      <xdr:col>55</xdr:col>
      <xdr:colOff>50800</xdr:colOff>
      <xdr:row>38</xdr:row>
      <xdr:rowOff>126111</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10426700" y="653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48641</xdr:rowOff>
    </xdr:from>
    <xdr:to>
      <xdr:col>50</xdr:col>
      <xdr:colOff>114300</xdr:colOff>
      <xdr:row>33</xdr:row>
      <xdr:rowOff>52832</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flipV="1">
          <a:off x="8750300" y="5706491"/>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106189</xdr:rowOff>
    </xdr:from>
    <xdr:ext cx="378565"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9450017" y="6621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52832</xdr:rowOff>
    </xdr:from>
    <xdr:to>
      <xdr:col>45</xdr:col>
      <xdr:colOff>177800</xdr:colOff>
      <xdr:row>33</xdr:row>
      <xdr:rowOff>126746</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flipV="1">
          <a:off x="7861300" y="5710682"/>
          <a:ext cx="8890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161290</xdr:rowOff>
    </xdr:from>
    <xdr:to>
      <xdr:col>46</xdr:col>
      <xdr:colOff>38100</xdr:colOff>
      <xdr:row>38</xdr:row>
      <xdr:rowOff>91440</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8699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82567</xdr:rowOff>
    </xdr:from>
    <xdr:ext cx="378565"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8561017" y="6597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140843</xdr:rowOff>
    </xdr:from>
    <xdr:to>
      <xdr:col>41</xdr:col>
      <xdr:colOff>50800</xdr:colOff>
      <xdr:row>33</xdr:row>
      <xdr:rowOff>126746</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a:off x="6972300" y="5455793"/>
          <a:ext cx="889000" cy="3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163195</xdr:rowOff>
    </xdr:from>
    <xdr:to>
      <xdr:col>41</xdr:col>
      <xdr:colOff>101600</xdr:colOff>
      <xdr:row>38</xdr:row>
      <xdr:rowOff>93345</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7810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84472</xdr:rowOff>
    </xdr:from>
    <xdr:ext cx="378565"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72017" y="659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4318</xdr:rowOff>
    </xdr:from>
    <xdr:to>
      <xdr:col>36</xdr:col>
      <xdr:colOff>165100</xdr:colOff>
      <xdr:row>37</xdr:row>
      <xdr:rowOff>105918</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6921500" y="634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97045</xdr:rowOff>
    </xdr:from>
    <xdr:ext cx="378565"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6783017" y="6440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139192</xdr:rowOff>
    </xdr:from>
    <xdr:to>
      <xdr:col>55</xdr:col>
      <xdr:colOff>50800</xdr:colOff>
      <xdr:row>33</xdr:row>
      <xdr:rowOff>69342</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10426700" y="562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92219</xdr:rowOff>
    </xdr:from>
    <xdr:ext cx="469744" cy="259045"/>
    <xdr:sp macro="" textlink="">
      <xdr:nvSpPr>
        <xdr:cNvPr id="310" name="労働費該当値テキスト">
          <a:extLst>
            <a:ext uri="{FF2B5EF4-FFF2-40B4-BE49-F238E27FC236}">
              <a16:creationId xmlns:a16="http://schemas.microsoft.com/office/drawing/2014/main" xmlns="" id="{00000000-0008-0000-0700-000036010000}"/>
            </a:ext>
          </a:extLst>
        </xdr:cNvPr>
        <xdr:cNvSpPr txBox="1"/>
      </xdr:nvSpPr>
      <xdr:spPr>
        <a:xfrm>
          <a:off x="10528300" y="557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169291</xdr:rowOff>
    </xdr:from>
    <xdr:to>
      <xdr:col>50</xdr:col>
      <xdr:colOff>165100</xdr:colOff>
      <xdr:row>33</xdr:row>
      <xdr:rowOff>99441</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9588500" y="565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115968</xdr:rowOff>
    </xdr:from>
    <xdr:ext cx="469744"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9404428" y="543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2032</xdr:rowOff>
    </xdr:from>
    <xdr:to>
      <xdr:col>46</xdr:col>
      <xdr:colOff>38100</xdr:colOff>
      <xdr:row>33</xdr:row>
      <xdr:rowOff>103632</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8699500" y="565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120159</xdr:rowOff>
    </xdr:from>
    <xdr:ext cx="469744"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8515428" y="54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75946</xdr:rowOff>
    </xdr:from>
    <xdr:to>
      <xdr:col>41</xdr:col>
      <xdr:colOff>101600</xdr:colOff>
      <xdr:row>34</xdr:row>
      <xdr:rowOff>6096</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7810500" y="573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22623</xdr:rowOff>
    </xdr:from>
    <xdr:ext cx="469744"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7626428" y="550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90043</xdr:rowOff>
    </xdr:from>
    <xdr:to>
      <xdr:col>36</xdr:col>
      <xdr:colOff>165100</xdr:colOff>
      <xdr:row>32</xdr:row>
      <xdr:rowOff>20193</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6921500" y="540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36720</xdr:rowOff>
    </xdr:from>
    <xdr:ext cx="469744"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6737428" y="518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xmlns=""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64300</xdr:rowOff>
    </xdr:from>
    <xdr:to>
      <xdr:col>54</xdr:col>
      <xdr:colOff>189865</xdr:colOff>
      <xdr:row>58</xdr:row>
      <xdr:rowOff>53480</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10475595" y="8636800"/>
          <a:ext cx="1270" cy="136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57307</xdr:rowOff>
    </xdr:from>
    <xdr:ext cx="469744" cy="259045"/>
    <xdr:sp macro="" textlink="">
      <xdr:nvSpPr>
        <xdr:cNvPr id="343" name="農林水産業費最小値テキスト">
          <a:extLst>
            <a:ext uri="{FF2B5EF4-FFF2-40B4-BE49-F238E27FC236}">
              <a16:creationId xmlns:a16="http://schemas.microsoft.com/office/drawing/2014/main" xmlns="" id="{00000000-0008-0000-0700-000057010000}"/>
            </a:ext>
          </a:extLst>
        </xdr:cNvPr>
        <xdr:cNvSpPr txBox="1"/>
      </xdr:nvSpPr>
      <xdr:spPr>
        <a:xfrm>
          <a:off x="10528300" y="1000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53480</xdr:rowOff>
    </xdr:from>
    <xdr:to>
      <xdr:col>55</xdr:col>
      <xdr:colOff>88900</xdr:colOff>
      <xdr:row>58</xdr:row>
      <xdr:rowOff>53480</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999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10977</xdr:rowOff>
    </xdr:from>
    <xdr:ext cx="534377" cy="259045"/>
    <xdr:sp macro="" textlink="">
      <xdr:nvSpPr>
        <xdr:cNvPr id="345" name="農林水産業費最大値テキスト">
          <a:extLst>
            <a:ext uri="{FF2B5EF4-FFF2-40B4-BE49-F238E27FC236}">
              <a16:creationId xmlns:a16="http://schemas.microsoft.com/office/drawing/2014/main" xmlns="" id="{00000000-0008-0000-0700-000059010000}"/>
            </a:ext>
          </a:extLst>
        </xdr:cNvPr>
        <xdr:cNvSpPr txBox="1"/>
      </xdr:nvSpPr>
      <xdr:spPr>
        <a:xfrm>
          <a:off x="10528300" y="841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64300</xdr:rowOff>
    </xdr:from>
    <xdr:to>
      <xdr:col>55</xdr:col>
      <xdr:colOff>88900</xdr:colOff>
      <xdr:row>50</xdr:row>
      <xdr:rowOff>64300</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86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84645</xdr:rowOff>
    </xdr:from>
    <xdr:to>
      <xdr:col>55</xdr:col>
      <xdr:colOff>0</xdr:colOff>
      <xdr:row>51</xdr:row>
      <xdr:rowOff>122879</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9639300" y="8657145"/>
          <a:ext cx="838200" cy="20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45058</xdr:rowOff>
    </xdr:from>
    <xdr:ext cx="534377" cy="259045"/>
    <xdr:sp macro="" textlink="">
      <xdr:nvSpPr>
        <xdr:cNvPr id="348" name="農林水産業費平均値テキスト">
          <a:extLst>
            <a:ext uri="{FF2B5EF4-FFF2-40B4-BE49-F238E27FC236}">
              <a16:creationId xmlns:a16="http://schemas.microsoft.com/office/drawing/2014/main" xmlns="" id="{00000000-0008-0000-0700-00005C010000}"/>
            </a:ext>
          </a:extLst>
        </xdr:cNvPr>
        <xdr:cNvSpPr txBox="1"/>
      </xdr:nvSpPr>
      <xdr:spPr>
        <a:xfrm>
          <a:off x="10528300" y="947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66631</xdr:rowOff>
    </xdr:from>
    <xdr:to>
      <xdr:col>55</xdr:col>
      <xdr:colOff>50800</xdr:colOff>
      <xdr:row>55</xdr:row>
      <xdr:rowOff>168231</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10426700" y="94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84645</xdr:rowOff>
    </xdr:from>
    <xdr:to>
      <xdr:col>50</xdr:col>
      <xdr:colOff>114300</xdr:colOff>
      <xdr:row>52</xdr:row>
      <xdr:rowOff>129375</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8750300" y="8657145"/>
          <a:ext cx="889000" cy="3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23540</xdr:rowOff>
    </xdr:from>
    <xdr:to>
      <xdr:col>50</xdr:col>
      <xdr:colOff>165100</xdr:colOff>
      <xdr:row>55</xdr:row>
      <xdr:rowOff>125140</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9588500" y="945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116267</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9372111" y="954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49</xdr:row>
      <xdr:rowOff>160903</xdr:rowOff>
    </xdr:from>
    <xdr:to>
      <xdr:col>45</xdr:col>
      <xdr:colOff>177800</xdr:colOff>
      <xdr:row>52</xdr:row>
      <xdr:rowOff>129375</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7861300" y="8561953"/>
          <a:ext cx="889000" cy="48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8395</xdr:rowOff>
    </xdr:from>
    <xdr:to>
      <xdr:col>46</xdr:col>
      <xdr:colOff>38100</xdr:colOff>
      <xdr:row>55</xdr:row>
      <xdr:rowOff>109995</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8699500" y="94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101122</xdr:rowOff>
    </xdr:from>
    <xdr:ext cx="534377"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483111" y="953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49</xdr:row>
      <xdr:rowOff>160903</xdr:rowOff>
    </xdr:from>
    <xdr:to>
      <xdr:col>41</xdr:col>
      <xdr:colOff>50800</xdr:colOff>
      <xdr:row>51</xdr:row>
      <xdr:rowOff>121869</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flipV="1">
          <a:off x="6972300" y="8561953"/>
          <a:ext cx="889000" cy="30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141288</xdr:rowOff>
    </xdr:from>
    <xdr:to>
      <xdr:col>41</xdr:col>
      <xdr:colOff>101600</xdr:colOff>
      <xdr:row>55</xdr:row>
      <xdr:rowOff>71438</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7810500" y="93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62565</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594111" y="94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146355</xdr:rowOff>
    </xdr:from>
    <xdr:to>
      <xdr:col>36</xdr:col>
      <xdr:colOff>165100</xdr:colOff>
      <xdr:row>56</xdr:row>
      <xdr:rowOff>76505</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6921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67632</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6705111" y="96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72079</xdr:rowOff>
    </xdr:from>
    <xdr:to>
      <xdr:col>55</xdr:col>
      <xdr:colOff>50800</xdr:colOff>
      <xdr:row>52</xdr:row>
      <xdr:rowOff>2229</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10426700" y="881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94956</xdr:rowOff>
    </xdr:from>
    <xdr:ext cx="534377" cy="259045"/>
    <xdr:sp macro="" textlink="">
      <xdr:nvSpPr>
        <xdr:cNvPr id="367" name="農林水産業費該当値テキスト">
          <a:extLst>
            <a:ext uri="{FF2B5EF4-FFF2-40B4-BE49-F238E27FC236}">
              <a16:creationId xmlns:a16="http://schemas.microsoft.com/office/drawing/2014/main" xmlns="" id="{00000000-0008-0000-0700-00006F010000}"/>
            </a:ext>
          </a:extLst>
        </xdr:cNvPr>
        <xdr:cNvSpPr txBox="1"/>
      </xdr:nvSpPr>
      <xdr:spPr>
        <a:xfrm>
          <a:off x="10528300" y="866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33845</xdr:rowOff>
    </xdr:from>
    <xdr:to>
      <xdr:col>50</xdr:col>
      <xdr:colOff>165100</xdr:colOff>
      <xdr:row>50</xdr:row>
      <xdr:rowOff>135445</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9588500" y="860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48</xdr:row>
      <xdr:rowOff>151972</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372111" y="83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78575</xdr:rowOff>
    </xdr:from>
    <xdr:to>
      <xdr:col>46</xdr:col>
      <xdr:colOff>38100</xdr:colOff>
      <xdr:row>53</xdr:row>
      <xdr:rowOff>8725</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8699500" y="899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25252</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483111" y="876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49</xdr:row>
      <xdr:rowOff>110103</xdr:rowOff>
    </xdr:from>
    <xdr:to>
      <xdr:col>41</xdr:col>
      <xdr:colOff>101600</xdr:colOff>
      <xdr:row>50</xdr:row>
      <xdr:rowOff>40253</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7810500" y="851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48</xdr:row>
      <xdr:rowOff>56780</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7594111" y="828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71069</xdr:rowOff>
    </xdr:from>
    <xdr:to>
      <xdr:col>36</xdr:col>
      <xdr:colOff>165100</xdr:colOff>
      <xdr:row>52</xdr:row>
      <xdr:rowOff>1219</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6921500" y="881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17746</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705111" y="859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xmlns=""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28581</xdr:rowOff>
    </xdr:from>
    <xdr:to>
      <xdr:col>54</xdr:col>
      <xdr:colOff>189865</xdr:colOff>
      <xdr:row>79</xdr:row>
      <xdr:rowOff>6255</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10475595" y="12201531"/>
          <a:ext cx="1270" cy="1349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10082</xdr:rowOff>
    </xdr:from>
    <xdr:ext cx="469744" cy="259045"/>
    <xdr:sp macro="" textlink="">
      <xdr:nvSpPr>
        <xdr:cNvPr id="400" name="商工費最小値テキスト">
          <a:extLst>
            <a:ext uri="{FF2B5EF4-FFF2-40B4-BE49-F238E27FC236}">
              <a16:creationId xmlns:a16="http://schemas.microsoft.com/office/drawing/2014/main" xmlns="" id="{00000000-0008-0000-0700-000090010000}"/>
            </a:ext>
          </a:extLst>
        </xdr:cNvPr>
        <xdr:cNvSpPr txBox="1"/>
      </xdr:nvSpPr>
      <xdr:spPr>
        <a:xfrm>
          <a:off x="10528300" y="1355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6255</xdr:rowOff>
    </xdr:from>
    <xdr:to>
      <xdr:col>55</xdr:col>
      <xdr:colOff>88900</xdr:colOff>
      <xdr:row>79</xdr:row>
      <xdr:rowOff>6255</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355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146708</xdr:rowOff>
    </xdr:from>
    <xdr:ext cx="534377" cy="259045"/>
    <xdr:sp macro="" textlink="">
      <xdr:nvSpPr>
        <xdr:cNvPr id="402" name="商工費最大値テキスト">
          <a:extLst>
            <a:ext uri="{FF2B5EF4-FFF2-40B4-BE49-F238E27FC236}">
              <a16:creationId xmlns:a16="http://schemas.microsoft.com/office/drawing/2014/main" xmlns="" id="{00000000-0008-0000-0700-000092010000}"/>
            </a:ext>
          </a:extLst>
        </xdr:cNvPr>
        <xdr:cNvSpPr txBox="1"/>
      </xdr:nvSpPr>
      <xdr:spPr>
        <a:xfrm>
          <a:off x="10528300" y="1197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28581</xdr:rowOff>
    </xdr:from>
    <xdr:to>
      <xdr:col>55</xdr:col>
      <xdr:colOff>88900</xdr:colOff>
      <xdr:row>71</xdr:row>
      <xdr:rowOff>28581</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220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129603</xdr:rowOff>
    </xdr:from>
    <xdr:to>
      <xdr:col>55</xdr:col>
      <xdr:colOff>0</xdr:colOff>
      <xdr:row>77</xdr:row>
      <xdr:rowOff>133852</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9639300" y="13331253"/>
          <a:ext cx="838200" cy="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78612</xdr:rowOff>
    </xdr:from>
    <xdr:ext cx="534377" cy="259045"/>
    <xdr:sp macro="" textlink="">
      <xdr:nvSpPr>
        <xdr:cNvPr id="405" name="商工費平均値テキスト">
          <a:extLst>
            <a:ext uri="{FF2B5EF4-FFF2-40B4-BE49-F238E27FC236}">
              <a16:creationId xmlns:a16="http://schemas.microsoft.com/office/drawing/2014/main" xmlns="" id="{00000000-0008-0000-0700-000095010000}"/>
            </a:ext>
          </a:extLst>
        </xdr:cNvPr>
        <xdr:cNvSpPr txBox="1"/>
      </xdr:nvSpPr>
      <xdr:spPr>
        <a:xfrm>
          <a:off x="10528300" y="13108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55735</xdr:rowOff>
    </xdr:from>
    <xdr:to>
      <xdr:col>55</xdr:col>
      <xdr:colOff>50800</xdr:colOff>
      <xdr:row>77</xdr:row>
      <xdr:rowOff>157335</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10426700" y="132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108953</xdr:rowOff>
    </xdr:from>
    <xdr:to>
      <xdr:col>50</xdr:col>
      <xdr:colOff>114300</xdr:colOff>
      <xdr:row>77</xdr:row>
      <xdr:rowOff>129603</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8750300" y="13310603"/>
          <a:ext cx="889000" cy="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29635</xdr:rowOff>
    </xdr:from>
    <xdr:to>
      <xdr:col>50</xdr:col>
      <xdr:colOff>165100</xdr:colOff>
      <xdr:row>77</xdr:row>
      <xdr:rowOff>131235</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95885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147762</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9372111" y="1300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69481</xdr:rowOff>
    </xdr:from>
    <xdr:to>
      <xdr:col>45</xdr:col>
      <xdr:colOff>177800</xdr:colOff>
      <xdr:row>77</xdr:row>
      <xdr:rowOff>108953</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7861300" y="13271131"/>
          <a:ext cx="889000" cy="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36207</xdr:rowOff>
    </xdr:from>
    <xdr:to>
      <xdr:col>46</xdr:col>
      <xdr:colOff>38100</xdr:colOff>
      <xdr:row>77</xdr:row>
      <xdr:rowOff>137807</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8699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154334</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483111" y="1301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24924</xdr:rowOff>
    </xdr:from>
    <xdr:to>
      <xdr:col>41</xdr:col>
      <xdr:colOff>50800</xdr:colOff>
      <xdr:row>77</xdr:row>
      <xdr:rowOff>69481</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a:off x="6972300" y="12712224"/>
          <a:ext cx="889000" cy="55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60401</xdr:rowOff>
    </xdr:from>
    <xdr:to>
      <xdr:col>41</xdr:col>
      <xdr:colOff>101600</xdr:colOff>
      <xdr:row>77</xdr:row>
      <xdr:rowOff>162001</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7810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153128</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594111" y="1335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38342</xdr:rowOff>
    </xdr:from>
    <xdr:to>
      <xdr:col>36</xdr:col>
      <xdr:colOff>165100</xdr:colOff>
      <xdr:row>77</xdr:row>
      <xdr:rowOff>139942</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6921500" y="132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131069</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6705111" y="133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83052</xdr:rowOff>
    </xdr:from>
    <xdr:to>
      <xdr:col>55</xdr:col>
      <xdr:colOff>50800</xdr:colOff>
      <xdr:row>78</xdr:row>
      <xdr:rowOff>13202</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10426700" y="1328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61479</xdr:rowOff>
    </xdr:from>
    <xdr:ext cx="534377" cy="259045"/>
    <xdr:sp macro="" textlink="">
      <xdr:nvSpPr>
        <xdr:cNvPr id="424" name="商工費該当値テキスト">
          <a:extLst>
            <a:ext uri="{FF2B5EF4-FFF2-40B4-BE49-F238E27FC236}">
              <a16:creationId xmlns:a16="http://schemas.microsoft.com/office/drawing/2014/main" xmlns="" id="{00000000-0008-0000-0700-0000A8010000}"/>
            </a:ext>
          </a:extLst>
        </xdr:cNvPr>
        <xdr:cNvSpPr txBox="1"/>
      </xdr:nvSpPr>
      <xdr:spPr>
        <a:xfrm>
          <a:off x="10528300" y="1326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78803</xdr:rowOff>
    </xdr:from>
    <xdr:to>
      <xdr:col>50</xdr:col>
      <xdr:colOff>165100</xdr:colOff>
      <xdr:row>78</xdr:row>
      <xdr:rowOff>8953</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9588500" y="1328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9372111" y="1337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58153</xdr:rowOff>
    </xdr:from>
    <xdr:to>
      <xdr:col>46</xdr:col>
      <xdr:colOff>38100</xdr:colOff>
      <xdr:row>77</xdr:row>
      <xdr:rowOff>159753</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8699500" y="1325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150880</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8483111" y="1335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18681</xdr:rowOff>
    </xdr:from>
    <xdr:to>
      <xdr:col>41</xdr:col>
      <xdr:colOff>101600</xdr:colOff>
      <xdr:row>77</xdr:row>
      <xdr:rowOff>120281</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7810500" y="1322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136808</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7594111" y="1299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145574</xdr:rowOff>
    </xdr:from>
    <xdr:to>
      <xdr:col>36</xdr:col>
      <xdr:colOff>165100</xdr:colOff>
      <xdr:row>74</xdr:row>
      <xdr:rowOff>75724</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6921500" y="1266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92251</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6705111" y="1243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xmlns=""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87712</xdr:rowOff>
    </xdr:from>
    <xdr:to>
      <xdr:col>54</xdr:col>
      <xdr:colOff>189865</xdr:colOff>
      <xdr:row>98</xdr:row>
      <xdr:rowOff>121408</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flipV="1">
          <a:off x="10475595" y="15518212"/>
          <a:ext cx="1270"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125235</xdr:rowOff>
    </xdr:from>
    <xdr:ext cx="534377" cy="259045"/>
    <xdr:sp macro="" textlink="">
      <xdr:nvSpPr>
        <xdr:cNvPr id="457" name="土木費最小値テキスト">
          <a:extLst>
            <a:ext uri="{FF2B5EF4-FFF2-40B4-BE49-F238E27FC236}">
              <a16:creationId xmlns:a16="http://schemas.microsoft.com/office/drawing/2014/main" xmlns="" id="{00000000-0008-0000-0700-0000C9010000}"/>
            </a:ext>
          </a:extLst>
        </xdr:cNvPr>
        <xdr:cNvSpPr txBox="1"/>
      </xdr:nvSpPr>
      <xdr:spPr>
        <a:xfrm>
          <a:off x="10528300" y="1692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121408</xdr:rowOff>
    </xdr:from>
    <xdr:to>
      <xdr:col>55</xdr:col>
      <xdr:colOff>88900</xdr:colOff>
      <xdr:row>98</xdr:row>
      <xdr:rowOff>121408</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692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34389</xdr:rowOff>
    </xdr:from>
    <xdr:ext cx="599010" cy="259045"/>
    <xdr:sp macro="" textlink="">
      <xdr:nvSpPr>
        <xdr:cNvPr id="459" name="土木費最大値テキスト">
          <a:extLst>
            <a:ext uri="{FF2B5EF4-FFF2-40B4-BE49-F238E27FC236}">
              <a16:creationId xmlns:a16="http://schemas.microsoft.com/office/drawing/2014/main" xmlns="" id="{00000000-0008-0000-0700-0000CB010000}"/>
            </a:ext>
          </a:extLst>
        </xdr:cNvPr>
        <xdr:cNvSpPr txBox="1"/>
      </xdr:nvSpPr>
      <xdr:spPr>
        <a:xfrm>
          <a:off x="10528300" y="1529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87712</xdr:rowOff>
    </xdr:from>
    <xdr:to>
      <xdr:col>55</xdr:col>
      <xdr:colOff>88900</xdr:colOff>
      <xdr:row>90</xdr:row>
      <xdr:rowOff>87712</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551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19906</xdr:rowOff>
    </xdr:from>
    <xdr:to>
      <xdr:col>55</xdr:col>
      <xdr:colOff>0</xdr:colOff>
      <xdr:row>98</xdr:row>
      <xdr:rowOff>32110</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9639300" y="16822006"/>
          <a:ext cx="838200" cy="1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113777</xdr:rowOff>
    </xdr:from>
    <xdr:ext cx="534377" cy="259045"/>
    <xdr:sp macro="" textlink="">
      <xdr:nvSpPr>
        <xdr:cNvPr id="462" name="土木費平均値テキスト">
          <a:extLst>
            <a:ext uri="{FF2B5EF4-FFF2-40B4-BE49-F238E27FC236}">
              <a16:creationId xmlns:a16="http://schemas.microsoft.com/office/drawing/2014/main" xmlns="" id="{00000000-0008-0000-0700-0000CE010000}"/>
            </a:ext>
          </a:extLst>
        </xdr:cNvPr>
        <xdr:cNvSpPr txBox="1"/>
      </xdr:nvSpPr>
      <xdr:spPr>
        <a:xfrm>
          <a:off x="10528300" y="1657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90900</xdr:rowOff>
    </xdr:from>
    <xdr:to>
      <xdr:col>55</xdr:col>
      <xdr:colOff>50800</xdr:colOff>
      <xdr:row>98</xdr:row>
      <xdr:rowOff>21050</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10426700" y="1672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160369</xdr:rowOff>
    </xdr:from>
    <xdr:to>
      <xdr:col>50</xdr:col>
      <xdr:colOff>114300</xdr:colOff>
      <xdr:row>98</xdr:row>
      <xdr:rowOff>19906</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8750300" y="16791019"/>
          <a:ext cx="889000" cy="3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14350</xdr:rowOff>
    </xdr:from>
    <xdr:to>
      <xdr:col>50</xdr:col>
      <xdr:colOff>165100</xdr:colOff>
      <xdr:row>97</xdr:row>
      <xdr:rowOff>115950</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9588500" y="166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132477</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372111" y="1642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152087</xdr:rowOff>
    </xdr:from>
    <xdr:to>
      <xdr:col>45</xdr:col>
      <xdr:colOff>177800</xdr:colOff>
      <xdr:row>97</xdr:row>
      <xdr:rowOff>160369</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7861300" y="16782737"/>
          <a:ext cx="889000" cy="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21303</xdr:rowOff>
    </xdr:from>
    <xdr:to>
      <xdr:col>46</xdr:col>
      <xdr:colOff>38100</xdr:colOff>
      <xdr:row>97</xdr:row>
      <xdr:rowOff>122903</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8699500" y="1665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139430</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483111" y="1642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152087</xdr:rowOff>
    </xdr:from>
    <xdr:to>
      <xdr:col>41</xdr:col>
      <xdr:colOff>50800</xdr:colOff>
      <xdr:row>98</xdr:row>
      <xdr:rowOff>39818</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flipV="1">
          <a:off x="6972300" y="16782737"/>
          <a:ext cx="889000" cy="5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165074</xdr:rowOff>
    </xdr:from>
    <xdr:to>
      <xdr:col>41</xdr:col>
      <xdr:colOff>101600</xdr:colOff>
      <xdr:row>97</xdr:row>
      <xdr:rowOff>95224</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7810500" y="1662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111751</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594111" y="163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139458</xdr:rowOff>
    </xdr:from>
    <xdr:to>
      <xdr:col>36</xdr:col>
      <xdr:colOff>165100</xdr:colOff>
      <xdr:row>98</xdr:row>
      <xdr:rowOff>69608</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6921500" y="1677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86135</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6705111" y="1654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152760</xdr:rowOff>
    </xdr:from>
    <xdr:to>
      <xdr:col>55</xdr:col>
      <xdr:colOff>50800</xdr:colOff>
      <xdr:row>98</xdr:row>
      <xdr:rowOff>82910</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10426700" y="1678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69328</xdr:rowOff>
    </xdr:from>
    <xdr:ext cx="534377" cy="259045"/>
    <xdr:sp macro="" textlink="">
      <xdr:nvSpPr>
        <xdr:cNvPr id="481" name="土木費該当値テキスト">
          <a:extLst>
            <a:ext uri="{FF2B5EF4-FFF2-40B4-BE49-F238E27FC236}">
              <a16:creationId xmlns:a16="http://schemas.microsoft.com/office/drawing/2014/main" xmlns="" id="{00000000-0008-0000-0700-0000E1010000}"/>
            </a:ext>
          </a:extLst>
        </xdr:cNvPr>
        <xdr:cNvSpPr txBox="1"/>
      </xdr:nvSpPr>
      <xdr:spPr>
        <a:xfrm>
          <a:off x="10528300" y="1669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140556</xdr:rowOff>
    </xdr:from>
    <xdr:to>
      <xdr:col>50</xdr:col>
      <xdr:colOff>165100</xdr:colOff>
      <xdr:row>98</xdr:row>
      <xdr:rowOff>70706</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9588500" y="1677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61833</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9372111" y="1686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109569</xdr:rowOff>
    </xdr:from>
    <xdr:to>
      <xdr:col>46</xdr:col>
      <xdr:colOff>38100</xdr:colOff>
      <xdr:row>98</xdr:row>
      <xdr:rowOff>39719</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8699500" y="1674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30846</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8483111" y="1683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101287</xdr:rowOff>
    </xdr:from>
    <xdr:to>
      <xdr:col>41</xdr:col>
      <xdr:colOff>101600</xdr:colOff>
      <xdr:row>98</xdr:row>
      <xdr:rowOff>31437</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7810500" y="1673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22564</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7594111" y="1682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160468</xdr:rowOff>
    </xdr:from>
    <xdr:to>
      <xdr:col>36</xdr:col>
      <xdr:colOff>165100</xdr:colOff>
      <xdr:row>98</xdr:row>
      <xdr:rowOff>90618</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6921500" y="1679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81745</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6705111" y="1688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xmlns=""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584</xdr:rowOff>
    </xdr:from>
    <xdr:to>
      <xdr:col>85</xdr:col>
      <xdr:colOff>126364</xdr:colOff>
      <xdr:row>38</xdr:row>
      <xdr:rowOff>34633</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flipV="1">
          <a:off x="16317595" y="5144084"/>
          <a:ext cx="1269" cy="14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38460</xdr:rowOff>
    </xdr:from>
    <xdr:ext cx="534377" cy="259045"/>
    <xdr:sp macro="" textlink="">
      <xdr:nvSpPr>
        <xdr:cNvPr id="514" name="消防費最小値テキスト">
          <a:extLst>
            <a:ext uri="{FF2B5EF4-FFF2-40B4-BE49-F238E27FC236}">
              <a16:creationId xmlns:a16="http://schemas.microsoft.com/office/drawing/2014/main" xmlns="" id="{00000000-0008-0000-0700-000002020000}"/>
            </a:ext>
          </a:extLst>
        </xdr:cNvPr>
        <xdr:cNvSpPr txBox="1"/>
      </xdr:nvSpPr>
      <xdr:spPr>
        <a:xfrm>
          <a:off x="16370300" y="655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34633</xdr:rowOff>
    </xdr:from>
    <xdr:to>
      <xdr:col>86</xdr:col>
      <xdr:colOff>25400</xdr:colOff>
      <xdr:row>38</xdr:row>
      <xdr:rowOff>34633</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6230600" y="654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118711</xdr:rowOff>
    </xdr:from>
    <xdr:ext cx="599010" cy="259045"/>
    <xdr:sp macro="" textlink="">
      <xdr:nvSpPr>
        <xdr:cNvPr id="516" name="消防費最大値テキスト">
          <a:extLst>
            <a:ext uri="{FF2B5EF4-FFF2-40B4-BE49-F238E27FC236}">
              <a16:creationId xmlns:a16="http://schemas.microsoft.com/office/drawing/2014/main" xmlns="" id="{00000000-0008-0000-0700-000004020000}"/>
            </a:ext>
          </a:extLst>
        </xdr:cNvPr>
        <xdr:cNvSpPr txBox="1"/>
      </xdr:nvSpPr>
      <xdr:spPr>
        <a:xfrm>
          <a:off x="16370300" y="491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124,954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584</xdr:rowOff>
    </xdr:from>
    <xdr:to>
      <xdr:col>86</xdr:col>
      <xdr:colOff>25400</xdr:colOff>
      <xdr:row>30</xdr:row>
      <xdr:rowOff>584</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6230600" y="514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79261</xdr:rowOff>
    </xdr:from>
    <xdr:to>
      <xdr:col>85</xdr:col>
      <xdr:colOff>127000</xdr:colOff>
      <xdr:row>37</xdr:row>
      <xdr:rowOff>79540</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5481300" y="6422911"/>
          <a:ext cx="8382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8234</xdr:rowOff>
    </xdr:from>
    <xdr:ext cx="534377" cy="259045"/>
    <xdr:sp macro="" textlink="">
      <xdr:nvSpPr>
        <xdr:cNvPr id="519" name="消防費平均値テキスト">
          <a:extLst>
            <a:ext uri="{FF2B5EF4-FFF2-40B4-BE49-F238E27FC236}">
              <a16:creationId xmlns:a16="http://schemas.microsoft.com/office/drawing/2014/main" xmlns="" id="{00000000-0008-0000-0700-000007020000}"/>
            </a:ext>
          </a:extLst>
        </xdr:cNvPr>
        <xdr:cNvSpPr txBox="1"/>
      </xdr:nvSpPr>
      <xdr:spPr>
        <a:xfrm>
          <a:off x="16370300" y="618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156807</xdr:rowOff>
    </xdr:from>
    <xdr:to>
      <xdr:col>85</xdr:col>
      <xdr:colOff>177800</xdr:colOff>
      <xdr:row>37</xdr:row>
      <xdr:rowOff>86957</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6268700" y="63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79261</xdr:rowOff>
    </xdr:from>
    <xdr:to>
      <xdr:col>81</xdr:col>
      <xdr:colOff>50800</xdr:colOff>
      <xdr:row>37</xdr:row>
      <xdr:rowOff>94323</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4592300" y="6422911"/>
          <a:ext cx="889000" cy="1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1676</xdr:rowOff>
    </xdr:from>
    <xdr:to>
      <xdr:col>81</xdr:col>
      <xdr:colOff>101600</xdr:colOff>
      <xdr:row>37</xdr:row>
      <xdr:rowOff>103276</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5430500" y="63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119803</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5214111" y="612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88633</xdr:rowOff>
    </xdr:from>
    <xdr:to>
      <xdr:col>76</xdr:col>
      <xdr:colOff>114300</xdr:colOff>
      <xdr:row>37</xdr:row>
      <xdr:rowOff>94323</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a:off x="13703300" y="6432283"/>
          <a:ext cx="889000" cy="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57176</xdr:rowOff>
    </xdr:from>
    <xdr:to>
      <xdr:col>76</xdr:col>
      <xdr:colOff>165100</xdr:colOff>
      <xdr:row>37</xdr:row>
      <xdr:rowOff>158776</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4541500" y="640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149903</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4325111" y="649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75336</xdr:rowOff>
    </xdr:from>
    <xdr:to>
      <xdr:col>71</xdr:col>
      <xdr:colOff>177800</xdr:colOff>
      <xdr:row>37</xdr:row>
      <xdr:rowOff>88633</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a:off x="12814300" y="6418986"/>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9868</xdr:rowOff>
    </xdr:from>
    <xdr:to>
      <xdr:col>72</xdr:col>
      <xdr:colOff>38100</xdr:colOff>
      <xdr:row>37</xdr:row>
      <xdr:rowOff>111468</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3652500" y="635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127995</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3436111" y="612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167551</xdr:rowOff>
    </xdr:from>
    <xdr:to>
      <xdr:col>67</xdr:col>
      <xdr:colOff>101600</xdr:colOff>
      <xdr:row>37</xdr:row>
      <xdr:rowOff>97701</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2763500" y="63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114228</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2547111" y="611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28740</xdr:rowOff>
    </xdr:from>
    <xdr:to>
      <xdr:col>85</xdr:col>
      <xdr:colOff>177800</xdr:colOff>
      <xdr:row>37</xdr:row>
      <xdr:rowOff>130340</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6268700" y="637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135234</xdr:rowOff>
    </xdr:from>
    <xdr:ext cx="534377" cy="259045"/>
    <xdr:sp macro="" textlink="">
      <xdr:nvSpPr>
        <xdr:cNvPr id="538" name="消防費該当値テキスト">
          <a:extLst>
            <a:ext uri="{FF2B5EF4-FFF2-40B4-BE49-F238E27FC236}">
              <a16:creationId xmlns:a16="http://schemas.microsoft.com/office/drawing/2014/main" xmlns="" id="{00000000-0008-0000-0700-00001A020000}"/>
            </a:ext>
          </a:extLst>
        </xdr:cNvPr>
        <xdr:cNvSpPr txBox="1"/>
      </xdr:nvSpPr>
      <xdr:spPr>
        <a:xfrm>
          <a:off x="16370300" y="63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28461</xdr:rowOff>
    </xdr:from>
    <xdr:to>
      <xdr:col>81</xdr:col>
      <xdr:colOff>101600</xdr:colOff>
      <xdr:row>37</xdr:row>
      <xdr:rowOff>130061</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5430500" y="63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121188</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5214111" y="646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43523</xdr:rowOff>
    </xdr:from>
    <xdr:to>
      <xdr:col>76</xdr:col>
      <xdr:colOff>165100</xdr:colOff>
      <xdr:row>37</xdr:row>
      <xdr:rowOff>145123</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4541500" y="638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161650</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4325111" y="61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37833</xdr:rowOff>
    </xdr:from>
    <xdr:to>
      <xdr:col>72</xdr:col>
      <xdr:colOff>38100</xdr:colOff>
      <xdr:row>37</xdr:row>
      <xdr:rowOff>139433</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3652500" y="638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130560</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3436111" y="647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24536</xdr:rowOff>
    </xdr:from>
    <xdr:to>
      <xdr:col>67</xdr:col>
      <xdr:colOff>101600</xdr:colOff>
      <xdr:row>37</xdr:row>
      <xdr:rowOff>126136</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2763500" y="63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117263</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547111" y="646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xmlns=""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62385</xdr:rowOff>
    </xdr:from>
    <xdr:to>
      <xdr:col>85</xdr:col>
      <xdr:colOff>126364</xdr:colOff>
      <xdr:row>58</xdr:row>
      <xdr:rowOff>50971</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flipV="1">
          <a:off x="16317595" y="8806335"/>
          <a:ext cx="1269" cy="118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54798</xdr:rowOff>
    </xdr:from>
    <xdr:ext cx="534377" cy="259045"/>
    <xdr:sp macro="" textlink="">
      <xdr:nvSpPr>
        <xdr:cNvPr id="574" name="教育費最小値テキスト">
          <a:extLst>
            <a:ext uri="{FF2B5EF4-FFF2-40B4-BE49-F238E27FC236}">
              <a16:creationId xmlns:a16="http://schemas.microsoft.com/office/drawing/2014/main" xmlns="" id="{00000000-0008-0000-0700-00003E020000}"/>
            </a:ext>
          </a:extLst>
        </xdr:cNvPr>
        <xdr:cNvSpPr txBox="1"/>
      </xdr:nvSpPr>
      <xdr:spPr>
        <a:xfrm>
          <a:off x="16370300" y="99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50971</xdr:rowOff>
    </xdr:from>
    <xdr:to>
      <xdr:col>86</xdr:col>
      <xdr:colOff>25400</xdr:colOff>
      <xdr:row>58</xdr:row>
      <xdr:rowOff>50971</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6230600" y="999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9062</xdr:rowOff>
    </xdr:from>
    <xdr:ext cx="599010" cy="259045"/>
    <xdr:sp macro="" textlink="">
      <xdr:nvSpPr>
        <xdr:cNvPr id="576" name="教育費最大値テキスト">
          <a:extLst>
            <a:ext uri="{FF2B5EF4-FFF2-40B4-BE49-F238E27FC236}">
              <a16:creationId xmlns:a16="http://schemas.microsoft.com/office/drawing/2014/main" xmlns="" id="{00000000-0008-0000-0700-000040020000}"/>
            </a:ext>
          </a:extLst>
        </xdr:cNvPr>
        <xdr:cNvSpPr txBox="1"/>
      </xdr:nvSpPr>
      <xdr:spPr>
        <a:xfrm>
          <a:off x="16370300" y="858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106,235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62385</xdr:rowOff>
    </xdr:from>
    <xdr:to>
      <xdr:col>86</xdr:col>
      <xdr:colOff>25400</xdr:colOff>
      <xdr:row>51</xdr:row>
      <xdr:rowOff>62385</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6230600" y="880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151440</xdr:rowOff>
    </xdr:from>
    <xdr:to>
      <xdr:col>85</xdr:col>
      <xdr:colOff>127000</xdr:colOff>
      <xdr:row>55</xdr:row>
      <xdr:rowOff>166070</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flipV="1">
          <a:off x="15481300" y="9581190"/>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41564</xdr:rowOff>
    </xdr:from>
    <xdr:ext cx="534377" cy="259045"/>
    <xdr:sp macro="" textlink="">
      <xdr:nvSpPr>
        <xdr:cNvPr id="579" name="教育費平均値テキスト">
          <a:extLst>
            <a:ext uri="{FF2B5EF4-FFF2-40B4-BE49-F238E27FC236}">
              <a16:creationId xmlns:a16="http://schemas.microsoft.com/office/drawing/2014/main" xmlns="" id="{00000000-0008-0000-0700-000043020000}"/>
            </a:ext>
          </a:extLst>
        </xdr:cNvPr>
        <xdr:cNvSpPr txBox="1"/>
      </xdr:nvSpPr>
      <xdr:spPr>
        <a:xfrm>
          <a:off x="16370300" y="929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18687</xdr:rowOff>
    </xdr:from>
    <xdr:to>
      <xdr:col>85</xdr:col>
      <xdr:colOff>177800</xdr:colOff>
      <xdr:row>55</xdr:row>
      <xdr:rowOff>120287</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6268700" y="944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25481</xdr:rowOff>
    </xdr:from>
    <xdr:to>
      <xdr:col>81</xdr:col>
      <xdr:colOff>50800</xdr:colOff>
      <xdr:row>55</xdr:row>
      <xdr:rowOff>166070</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4592300" y="9112331"/>
          <a:ext cx="889000" cy="48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97717</xdr:rowOff>
    </xdr:from>
    <xdr:to>
      <xdr:col>81</xdr:col>
      <xdr:colOff>101600</xdr:colOff>
      <xdr:row>56</xdr:row>
      <xdr:rowOff>27867</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5430500" y="952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44394</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5214111" y="930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25481</xdr:rowOff>
    </xdr:from>
    <xdr:to>
      <xdr:col>76</xdr:col>
      <xdr:colOff>114300</xdr:colOff>
      <xdr:row>54</xdr:row>
      <xdr:rowOff>115583</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flipV="1">
          <a:off x="13703300" y="9112331"/>
          <a:ext cx="889000" cy="26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130163</xdr:rowOff>
    </xdr:from>
    <xdr:to>
      <xdr:col>76</xdr:col>
      <xdr:colOff>165100</xdr:colOff>
      <xdr:row>56</xdr:row>
      <xdr:rowOff>60313</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4541500" y="9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51440</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4325111" y="965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51215</xdr:rowOff>
    </xdr:from>
    <xdr:to>
      <xdr:col>71</xdr:col>
      <xdr:colOff>177800</xdr:colOff>
      <xdr:row>54</xdr:row>
      <xdr:rowOff>115583</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a:off x="12814300" y="8966615"/>
          <a:ext cx="889000" cy="40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109686</xdr:rowOff>
    </xdr:from>
    <xdr:to>
      <xdr:col>72</xdr:col>
      <xdr:colOff>38100</xdr:colOff>
      <xdr:row>56</xdr:row>
      <xdr:rowOff>39836</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3652500" y="953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30963</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3436111" y="963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89014</xdr:rowOff>
    </xdr:from>
    <xdr:to>
      <xdr:col>67</xdr:col>
      <xdr:colOff>101600</xdr:colOff>
      <xdr:row>56</xdr:row>
      <xdr:rowOff>19164</xdr:rowOff>
    </xdr:to>
    <xdr:sp macro="" textlink="">
      <xdr:nvSpPr>
        <xdr:cNvPr id="590" name="フローチャート: 判断 589">
          <a:extLst>
            <a:ext uri="{FF2B5EF4-FFF2-40B4-BE49-F238E27FC236}">
              <a16:creationId xmlns:a16="http://schemas.microsoft.com/office/drawing/2014/main" xmlns="" id="{00000000-0008-0000-0700-00004E020000}"/>
            </a:ext>
          </a:extLst>
        </xdr:cNvPr>
        <xdr:cNvSpPr/>
      </xdr:nvSpPr>
      <xdr:spPr>
        <a:xfrm>
          <a:off x="12763500" y="951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10291</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2547111" y="961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100640</xdr:rowOff>
    </xdr:from>
    <xdr:to>
      <xdr:col>85</xdr:col>
      <xdr:colOff>177800</xdr:colOff>
      <xdr:row>56</xdr:row>
      <xdr:rowOff>30790</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6268700" y="953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79067</xdr:rowOff>
    </xdr:from>
    <xdr:ext cx="534377" cy="259045"/>
    <xdr:sp macro="" textlink="">
      <xdr:nvSpPr>
        <xdr:cNvPr id="598" name="教育費該当値テキスト">
          <a:extLst>
            <a:ext uri="{FF2B5EF4-FFF2-40B4-BE49-F238E27FC236}">
              <a16:creationId xmlns:a16="http://schemas.microsoft.com/office/drawing/2014/main" xmlns="" id="{00000000-0008-0000-0700-000056020000}"/>
            </a:ext>
          </a:extLst>
        </xdr:cNvPr>
        <xdr:cNvSpPr txBox="1"/>
      </xdr:nvSpPr>
      <xdr:spPr>
        <a:xfrm>
          <a:off x="16370300" y="950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115270</xdr:rowOff>
    </xdr:from>
    <xdr:to>
      <xdr:col>81</xdr:col>
      <xdr:colOff>101600</xdr:colOff>
      <xdr:row>56</xdr:row>
      <xdr:rowOff>45420</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5430500" y="954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36547</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5214111" y="963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146131</xdr:rowOff>
    </xdr:from>
    <xdr:to>
      <xdr:col>76</xdr:col>
      <xdr:colOff>165100</xdr:colOff>
      <xdr:row>53</xdr:row>
      <xdr:rowOff>76281</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4541500" y="90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92808</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4325111" y="883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64783</xdr:rowOff>
    </xdr:from>
    <xdr:to>
      <xdr:col>72</xdr:col>
      <xdr:colOff>38100</xdr:colOff>
      <xdr:row>54</xdr:row>
      <xdr:rowOff>166383</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3652500" y="932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11460</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3436111" y="909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415</xdr:rowOff>
    </xdr:from>
    <xdr:to>
      <xdr:col>67</xdr:col>
      <xdr:colOff>101600</xdr:colOff>
      <xdr:row>52</xdr:row>
      <xdr:rowOff>102015</xdr:rowOff>
    </xdr:to>
    <xdr:sp macro="" textlink="">
      <xdr:nvSpPr>
        <xdr:cNvPr id="605" name="楕円 604">
          <a:extLst>
            <a:ext uri="{FF2B5EF4-FFF2-40B4-BE49-F238E27FC236}">
              <a16:creationId xmlns:a16="http://schemas.microsoft.com/office/drawing/2014/main" xmlns="" id="{00000000-0008-0000-0700-00005D020000}"/>
            </a:ext>
          </a:extLst>
        </xdr:cNvPr>
        <xdr:cNvSpPr/>
      </xdr:nvSpPr>
      <xdr:spPr>
        <a:xfrm>
          <a:off x="12763500" y="89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118542</xdr:rowOff>
    </xdr:from>
    <xdr:ext cx="534377"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2547111" y="869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xmlns=""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49612</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flipV="1">
          <a:off x="16317595" y="12051112"/>
          <a:ext cx="1269" cy="1537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xmlns=""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167739</xdr:rowOff>
    </xdr:from>
    <xdr:ext cx="534377" cy="259045"/>
    <xdr:sp macro="" textlink="">
      <xdr:nvSpPr>
        <xdr:cNvPr id="633" name="災害復旧費最大値テキスト">
          <a:extLst>
            <a:ext uri="{FF2B5EF4-FFF2-40B4-BE49-F238E27FC236}">
              <a16:creationId xmlns:a16="http://schemas.microsoft.com/office/drawing/2014/main" xmlns="" id="{00000000-0008-0000-0700-000079020000}"/>
            </a:ext>
          </a:extLst>
        </xdr:cNvPr>
        <xdr:cNvSpPr txBox="1"/>
      </xdr:nvSpPr>
      <xdr:spPr>
        <a:xfrm>
          <a:off x="16370300" y="118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49612</xdr:rowOff>
    </xdr:from>
    <xdr:to>
      <xdr:col>86</xdr:col>
      <xdr:colOff>25400</xdr:colOff>
      <xdr:row>70</xdr:row>
      <xdr:rowOff>49612</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6230600" y="1205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32429</xdr:rowOff>
    </xdr:from>
    <xdr:to>
      <xdr:col>85</xdr:col>
      <xdr:colOff>127000</xdr:colOff>
      <xdr:row>79</xdr:row>
      <xdr:rowOff>44450</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flipV="1">
          <a:off x="15481300" y="13576979"/>
          <a:ext cx="838200" cy="1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15594</xdr:rowOff>
    </xdr:from>
    <xdr:ext cx="469744" cy="259045"/>
    <xdr:sp macro="" textlink="">
      <xdr:nvSpPr>
        <xdr:cNvPr id="636" name="災害復旧費平均値テキスト">
          <a:extLst>
            <a:ext uri="{FF2B5EF4-FFF2-40B4-BE49-F238E27FC236}">
              <a16:creationId xmlns:a16="http://schemas.microsoft.com/office/drawing/2014/main" xmlns="" id="{00000000-0008-0000-0700-00007C020000}"/>
            </a:ext>
          </a:extLst>
        </xdr:cNvPr>
        <xdr:cNvSpPr txBox="1"/>
      </xdr:nvSpPr>
      <xdr:spPr>
        <a:xfrm>
          <a:off x="16370300" y="13217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164167</xdr:rowOff>
    </xdr:from>
    <xdr:to>
      <xdr:col>85</xdr:col>
      <xdr:colOff>177800</xdr:colOff>
      <xdr:row>78</xdr:row>
      <xdr:rowOff>94317</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62687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43307</xdr:rowOff>
    </xdr:from>
    <xdr:to>
      <xdr:col>81</xdr:col>
      <xdr:colOff>50800</xdr:colOff>
      <xdr:row>79</xdr:row>
      <xdr:rowOff>44450</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4592300" y="135878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20529</xdr:rowOff>
    </xdr:from>
    <xdr:to>
      <xdr:col>81</xdr:col>
      <xdr:colOff>101600</xdr:colOff>
      <xdr:row>78</xdr:row>
      <xdr:rowOff>122129</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5430500" y="133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138656</xdr:rowOff>
    </xdr:from>
    <xdr:ext cx="469744"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5246428" y="131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43307</xdr:rowOff>
    </xdr:from>
    <xdr:to>
      <xdr:col>76</xdr:col>
      <xdr:colOff>114300</xdr:colOff>
      <xdr:row>79</xdr:row>
      <xdr:rowOff>44450</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flipV="1">
          <a:off x="13703300" y="135878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48458</xdr:rowOff>
    </xdr:from>
    <xdr:to>
      <xdr:col>76</xdr:col>
      <xdr:colOff>165100</xdr:colOff>
      <xdr:row>78</xdr:row>
      <xdr:rowOff>150058</xdr:rowOff>
    </xdr:to>
    <xdr:sp macro="" textlink="">
      <xdr:nvSpPr>
        <xdr:cNvPr id="642" name="フローチャート: 判断 641">
          <a:extLst>
            <a:ext uri="{FF2B5EF4-FFF2-40B4-BE49-F238E27FC236}">
              <a16:creationId xmlns:a16="http://schemas.microsoft.com/office/drawing/2014/main" xmlns="" id="{00000000-0008-0000-0700-000082020000}"/>
            </a:ext>
          </a:extLst>
        </xdr:cNvPr>
        <xdr:cNvSpPr/>
      </xdr:nvSpPr>
      <xdr:spPr>
        <a:xfrm>
          <a:off x="145415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166585</xdr:rowOff>
    </xdr:from>
    <xdr:ext cx="469744"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4357428" y="1319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40945</xdr:rowOff>
    </xdr:from>
    <xdr:to>
      <xdr:col>71</xdr:col>
      <xdr:colOff>177800</xdr:colOff>
      <xdr:row>79</xdr:row>
      <xdr:rowOff>44450</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a:off x="12814300" y="13585495"/>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26073</xdr:rowOff>
    </xdr:from>
    <xdr:to>
      <xdr:col>72</xdr:col>
      <xdr:colOff>38100</xdr:colOff>
      <xdr:row>78</xdr:row>
      <xdr:rowOff>127673</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3652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144200</xdr:rowOff>
    </xdr:from>
    <xdr:ext cx="469744"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3468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103626</xdr:rowOff>
    </xdr:from>
    <xdr:to>
      <xdr:col>67</xdr:col>
      <xdr:colOff>101600</xdr:colOff>
      <xdr:row>79</xdr:row>
      <xdr:rowOff>33776</xdr:rowOff>
    </xdr:to>
    <xdr:sp macro="" textlink="">
      <xdr:nvSpPr>
        <xdr:cNvPr id="647" name="フローチャート: 判断 646">
          <a:extLst>
            <a:ext uri="{FF2B5EF4-FFF2-40B4-BE49-F238E27FC236}">
              <a16:creationId xmlns:a16="http://schemas.microsoft.com/office/drawing/2014/main" xmlns="" id="{00000000-0008-0000-0700-000087020000}"/>
            </a:ext>
          </a:extLst>
        </xdr:cNvPr>
        <xdr:cNvSpPr/>
      </xdr:nvSpPr>
      <xdr:spPr>
        <a:xfrm>
          <a:off x="12763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50303</xdr:rowOff>
    </xdr:from>
    <xdr:ext cx="469744"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2579428" y="1325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153079</xdr:rowOff>
    </xdr:from>
    <xdr:to>
      <xdr:col>85</xdr:col>
      <xdr:colOff>177800</xdr:colOff>
      <xdr:row>79</xdr:row>
      <xdr:rowOff>83229</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6268700" y="1352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68006</xdr:rowOff>
    </xdr:from>
    <xdr:ext cx="378565" cy="259045"/>
    <xdr:sp macro="" textlink="">
      <xdr:nvSpPr>
        <xdr:cNvPr id="655" name="災害復旧費該当値テキスト">
          <a:extLst>
            <a:ext uri="{FF2B5EF4-FFF2-40B4-BE49-F238E27FC236}">
              <a16:creationId xmlns:a16="http://schemas.microsoft.com/office/drawing/2014/main" xmlns="" id="{00000000-0008-0000-0700-00008F020000}"/>
            </a:ext>
          </a:extLst>
        </xdr:cNvPr>
        <xdr:cNvSpPr txBox="1"/>
      </xdr:nvSpPr>
      <xdr:spPr>
        <a:xfrm>
          <a:off x="16370300" y="13441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163957</xdr:rowOff>
    </xdr:from>
    <xdr:to>
      <xdr:col>76</xdr:col>
      <xdr:colOff>165100</xdr:colOff>
      <xdr:row>79</xdr:row>
      <xdr:rowOff>94107</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4541500" y="1353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85234</xdr:rowOff>
    </xdr:from>
    <xdr:ext cx="313932"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4435333" y="13629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161595</xdr:rowOff>
    </xdr:from>
    <xdr:to>
      <xdr:col>67</xdr:col>
      <xdr:colOff>101600</xdr:colOff>
      <xdr:row>79</xdr:row>
      <xdr:rowOff>91745</xdr:rowOff>
    </xdr:to>
    <xdr:sp macro="" textlink="">
      <xdr:nvSpPr>
        <xdr:cNvPr id="662" name="楕円 661">
          <a:extLst>
            <a:ext uri="{FF2B5EF4-FFF2-40B4-BE49-F238E27FC236}">
              <a16:creationId xmlns:a16="http://schemas.microsoft.com/office/drawing/2014/main" xmlns="" id="{00000000-0008-0000-0700-000096020000}"/>
            </a:ext>
          </a:extLst>
        </xdr:cNvPr>
        <xdr:cNvSpPr/>
      </xdr:nvSpPr>
      <xdr:spPr>
        <a:xfrm>
          <a:off x="12763500" y="135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82872</xdr:rowOff>
    </xdr:from>
    <xdr:ext cx="378565"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2625017" y="1362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xmlns=""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141732</xdr:rowOff>
    </xdr:from>
    <xdr:to>
      <xdr:col>85</xdr:col>
      <xdr:colOff>126364</xdr:colOff>
      <xdr:row>99</xdr:row>
      <xdr:rowOff>137795</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6317595" y="15743682"/>
          <a:ext cx="1269" cy="136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141622</xdr:rowOff>
    </xdr:from>
    <xdr:ext cx="534377" cy="259045"/>
    <xdr:sp macro="" textlink="">
      <xdr:nvSpPr>
        <xdr:cNvPr id="689" name="公債費最小値テキスト">
          <a:extLst>
            <a:ext uri="{FF2B5EF4-FFF2-40B4-BE49-F238E27FC236}">
              <a16:creationId xmlns:a16="http://schemas.microsoft.com/office/drawing/2014/main" xmlns="" id="{00000000-0008-0000-0700-0000B1020000}"/>
            </a:ext>
          </a:extLst>
        </xdr:cNvPr>
        <xdr:cNvSpPr txBox="1"/>
      </xdr:nvSpPr>
      <xdr:spPr>
        <a:xfrm>
          <a:off x="16370300" y="1711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137795</xdr:rowOff>
    </xdr:from>
    <xdr:to>
      <xdr:col>86</xdr:col>
      <xdr:colOff>25400</xdr:colOff>
      <xdr:row>99</xdr:row>
      <xdr:rowOff>137795</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6230600" y="1711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88409</xdr:rowOff>
    </xdr:from>
    <xdr:ext cx="599010" cy="259045"/>
    <xdr:sp macro="" textlink="">
      <xdr:nvSpPr>
        <xdr:cNvPr id="691" name="公債費最大値テキスト">
          <a:extLst>
            <a:ext uri="{FF2B5EF4-FFF2-40B4-BE49-F238E27FC236}">
              <a16:creationId xmlns:a16="http://schemas.microsoft.com/office/drawing/2014/main" xmlns="" id="{00000000-0008-0000-0700-0000B3020000}"/>
            </a:ext>
          </a:extLst>
        </xdr:cNvPr>
        <xdr:cNvSpPr txBox="1"/>
      </xdr:nvSpPr>
      <xdr:spPr>
        <a:xfrm>
          <a:off x="16370300" y="1551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141732</xdr:rowOff>
    </xdr:from>
    <xdr:to>
      <xdr:col>86</xdr:col>
      <xdr:colOff>25400</xdr:colOff>
      <xdr:row>91</xdr:row>
      <xdr:rowOff>141732</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6230600" y="15743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76505</xdr:rowOff>
    </xdr:from>
    <xdr:to>
      <xdr:col>85</xdr:col>
      <xdr:colOff>127000</xdr:colOff>
      <xdr:row>95</xdr:row>
      <xdr:rowOff>48907</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flipV="1">
          <a:off x="15481300" y="16192805"/>
          <a:ext cx="838200" cy="14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164546</xdr:rowOff>
    </xdr:from>
    <xdr:ext cx="534377" cy="259045"/>
    <xdr:sp macro="" textlink="">
      <xdr:nvSpPr>
        <xdr:cNvPr id="694" name="公債費平均値テキスト">
          <a:extLst>
            <a:ext uri="{FF2B5EF4-FFF2-40B4-BE49-F238E27FC236}">
              <a16:creationId xmlns:a16="http://schemas.microsoft.com/office/drawing/2014/main" xmlns="" id="{00000000-0008-0000-0700-0000B6020000}"/>
            </a:ext>
          </a:extLst>
        </xdr:cNvPr>
        <xdr:cNvSpPr txBox="1"/>
      </xdr:nvSpPr>
      <xdr:spPr>
        <a:xfrm>
          <a:off x="16370300" y="16623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14669</xdr:rowOff>
    </xdr:from>
    <xdr:to>
      <xdr:col>85</xdr:col>
      <xdr:colOff>177800</xdr:colOff>
      <xdr:row>97</xdr:row>
      <xdr:rowOff>116269</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6268700" y="166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48907</xdr:rowOff>
    </xdr:from>
    <xdr:to>
      <xdr:col>81</xdr:col>
      <xdr:colOff>50800</xdr:colOff>
      <xdr:row>95</xdr:row>
      <xdr:rowOff>140539</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flipV="1">
          <a:off x="14592300" y="16336657"/>
          <a:ext cx="889000" cy="9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11037</xdr:rowOff>
    </xdr:from>
    <xdr:to>
      <xdr:col>81</xdr:col>
      <xdr:colOff>101600</xdr:colOff>
      <xdr:row>97</xdr:row>
      <xdr:rowOff>112637</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5430500" y="166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103764</xdr:rowOff>
    </xdr:from>
    <xdr:ext cx="534377"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214111" y="1673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140539</xdr:rowOff>
    </xdr:from>
    <xdr:to>
      <xdr:col>76</xdr:col>
      <xdr:colOff>114300</xdr:colOff>
      <xdr:row>96</xdr:row>
      <xdr:rowOff>2184</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flipV="1">
          <a:off x="13703300" y="16428289"/>
          <a:ext cx="889000" cy="3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23025</xdr:rowOff>
    </xdr:from>
    <xdr:to>
      <xdr:col>76</xdr:col>
      <xdr:colOff>165100</xdr:colOff>
      <xdr:row>97</xdr:row>
      <xdr:rowOff>124625</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4541500" y="166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115752</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4325111" y="1674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2184</xdr:rowOff>
    </xdr:from>
    <xdr:to>
      <xdr:col>71</xdr:col>
      <xdr:colOff>177800</xdr:colOff>
      <xdr:row>96</xdr:row>
      <xdr:rowOff>106744</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flipV="1">
          <a:off x="12814300" y="16461384"/>
          <a:ext cx="889000" cy="10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22670</xdr:rowOff>
    </xdr:from>
    <xdr:to>
      <xdr:col>72</xdr:col>
      <xdr:colOff>38100</xdr:colOff>
      <xdr:row>97</xdr:row>
      <xdr:rowOff>124270</xdr:rowOff>
    </xdr:to>
    <xdr:sp macro="" textlink="">
      <xdr:nvSpPr>
        <xdr:cNvPr id="703" name="フローチャート: 判断 702">
          <a:extLst>
            <a:ext uri="{FF2B5EF4-FFF2-40B4-BE49-F238E27FC236}">
              <a16:creationId xmlns:a16="http://schemas.microsoft.com/office/drawing/2014/main" xmlns="" id="{00000000-0008-0000-0700-0000BF020000}"/>
            </a:ext>
          </a:extLst>
        </xdr:cNvPr>
        <xdr:cNvSpPr/>
      </xdr:nvSpPr>
      <xdr:spPr>
        <a:xfrm>
          <a:off x="136525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115397</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3436111" y="1674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61964</xdr:rowOff>
    </xdr:from>
    <xdr:to>
      <xdr:col>67</xdr:col>
      <xdr:colOff>101600</xdr:colOff>
      <xdr:row>97</xdr:row>
      <xdr:rowOff>163564</xdr:rowOff>
    </xdr:to>
    <xdr:sp macro="" textlink="">
      <xdr:nvSpPr>
        <xdr:cNvPr id="705" name="フローチャート: 判断 704">
          <a:extLst>
            <a:ext uri="{FF2B5EF4-FFF2-40B4-BE49-F238E27FC236}">
              <a16:creationId xmlns:a16="http://schemas.microsoft.com/office/drawing/2014/main" xmlns="" id="{00000000-0008-0000-0700-0000C1020000}"/>
            </a:ext>
          </a:extLst>
        </xdr:cNvPr>
        <xdr:cNvSpPr/>
      </xdr:nvSpPr>
      <xdr:spPr>
        <a:xfrm>
          <a:off x="12763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154691</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2547111" y="1678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25705</xdr:rowOff>
    </xdr:from>
    <xdr:to>
      <xdr:col>85</xdr:col>
      <xdr:colOff>177800</xdr:colOff>
      <xdr:row>94</xdr:row>
      <xdr:rowOff>127305</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6268700" y="1614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48582</xdr:rowOff>
    </xdr:from>
    <xdr:ext cx="534377" cy="259045"/>
    <xdr:sp macro="" textlink="">
      <xdr:nvSpPr>
        <xdr:cNvPr id="713" name="公債費該当値テキスト">
          <a:extLst>
            <a:ext uri="{FF2B5EF4-FFF2-40B4-BE49-F238E27FC236}">
              <a16:creationId xmlns:a16="http://schemas.microsoft.com/office/drawing/2014/main" xmlns="" id="{00000000-0008-0000-0700-0000C9020000}"/>
            </a:ext>
          </a:extLst>
        </xdr:cNvPr>
        <xdr:cNvSpPr txBox="1"/>
      </xdr:nvSpPr>
      <xdr:spPr>
        <a:xfrm>
          <a:off x="16370300" y="1599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169557</xdr:rowOff>
    </xdr:from>
    <xdr:to>
      <xdr:col>81</xdr:col>
      <xdr:colOff>101600</xdr:colOff>
      <xdr:row>95</xdr:row>
      <xdr:rowOff>99707</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5430500" y="1628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116234</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5214111" y="1606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89739</xdr:rowOff>
    </xdr:from>
    <xdr:to>
      <xdr:col>76</xdr:col>
      <xdr:colOff>165100</xdr:colOff>
      <xdr:row>96</xdr:row>
      <xdr:rowOff>19889</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4541500" y="1637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36416</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4325111" y="1615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122834</xdr:rowOff>
    </xdr:from>
    <xdr:to>
      <xdr:col>72</xdr:col>
      <xdr:colOff>38100</xdr:colOff>
      <xdr:row>96</xdr:row>
      <xdr:rowOff>52984</xdr:rowOff>
    </xdr:to>
    <xdr:sp macro="" textlink="">
      <xdr:nvSpPr>
        <xdr:cNvPr id="718" name="楕円 717">
          <a:extLst>
            <a:ext uri="{FF2B5EF4-FFF2-40B4-BE49-F238E27FC236}">
              <a16:creationId xmlns:a16="http://schemas.microsoft.com/office/drawing/2014/main" xmlns="" id="{00000000-0008-0000-0700-0000CE020000}"/>
            </a:ext>
          </a:extLst>
        </xdr:cNvPr>
        <xdr:cNvSpPr/>
      </xdr:nvSpPr>
      <xdr:spPr>
        <a:xfrm>
          <a:off x="13652500" y="1641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69511</xdr:rowOff>
    </xdr:from>
    <xdr:ext cx="534377"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3436111" y="1618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55944</xdr:rowOff>
    </xdr:from>
    <xdr:to>
      <xdr:col>67</xdr:col>
      <xdr:colOff>101600</xdr:colOff>
      <xdr:row>96</xdr:row>
      <xdr:rowOff>157544</xdr:rowOff>
    </xdr:to>
    <xdr:sp macro="" textlink="">
      <xdr:nvSpPr>
        <xdr:cNvPr id="720" name="楕円 719">
          <a:extLst>
            <a:ext uri="{FF2B5EF4-FFF2-40B4-BE49-F238E27FC236}">
              <a16:creationId xmlns:a16="http://schemas.microsoft.com/office/drawing/2014/main" xmlns="" id="{00000000-0008-0000-0700-0000D0020000}"/>
            </a:ext>
          </a:extLst>
        </xdr:cNvPr>
        <xdr:cNvSpPr/>
      </xdr:nvSpPr>
      <xdr:spPr>
        <a:xfrm>
          <a:off x="12763500" y="1651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2621</xdr:rowOff>
    </xdr:from>
    <xdr:ext cx="534377"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2547111" y="1629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xmlns=""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129642</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flipV="1">
          <a:off x="22159595" y="5273142"/>
          <a:ext cx="1269" cy="138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147235</xdr:rowOff>
    </xdr:from>
    <xdr:ext cx="249299" cy="259045"/>
    <xdr:sp macro="" textlink="">
      <xdr:nvSpPr>
        <xdr:cNvPr id="744" name="諸支出金最小値テキスト">
          <a:extLst>
            <a:ext uri="{FF2B5EF4-FFF2-40B4-BE49-F238E27FC236}">
              <a16:creationId xmlns:a16="http://schemas.microsoft.com/office/drawing/2014/main" xmlns="" id="{00000000-0008-0000-0700-0000E8020000}"/>
            </a:ext>
          </a:extLst>
        </xdr:cNvPr>
        <xdr:cNvSpPr txBox="1"/>
      </xdr:nvSpPr>
      <xdr:spPr>
        <a:xfrm>
          <a:off x="22212300" y="6662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76319</xdr:rowOff>
    </xdr:from>
    <xdr:ext cx="469744" cy="259045"/>
    <xdr:sp macro="" textlink="">
      <xdr:nvSpPr>
        <xdr:cNvPr id="746" name="諸支出金最大値テキスト">
          <a:extLst>
            <a:ext uri="{FF2B5EF4-FFF2-40B4-BE49-F238E27FC236}">
              <a16:creationId xmlns:a16="http://schemas.microsoft.com/office/drawing/2014/main" xmlns="" id="{00000000-0008-0000-0700-0000EA020000}"/>
            </a:ext>
          </a:extLst>
        </xdr:cNvPr>
        <xdr:cNvSpPr txBox="1"/>
      </xdr:nvSpPr>
      <xdr:spPr>
        <a:xfrm>
          <a:off x="22212300" y="504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129642</xdr:rowOff>
    </xdr:from>
    <xdr:to>
      <xdr:col>116</xdr:col>
      <xdr:colOff>152400</xdr:colOff>
      <xdr:row>30</xdr:row>
      <xdr:rowOff>129642</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2072600" y="527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64685</xdr:rowOff>
    </xdr:from>
    <xdr:ext cx="378565" cy="259045"/>
    <xdr:sp macro="" textlink="">
      <xdr:nvSpPr>
        <xdr:cNvPr id="749" name="諸支出金平均値テキスト">
          <a:extLst>
            <a:ext uri="{FF2B5EF4-FFF2-40B4-BE49-F238E27FC236}">
              <a16:creationId xmlns:a16="http://schemas.microsoft.com/office/drawing/2014/main" xmlns="" id="{00000000-0008-0000-0700-0000ED020000}"/>
            </a:ext>
          </a:extLst>
        </xdr:cNvPr>
        <xdr:cNvSpPr txBox="1"/>
      </xdr:nvSpPr>
      <xdr:spPr>
        <a:xfrm>
          <a:off x="22212300" y="64083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41808</xdr:rowOff>
    </xdr:from>
    <xdr:to>
      <xdr:col>116</xdr:col>
      <xdr:colOff>114300</xdr:colOff>
      <xdr:row>38</xdr:row>
      <xdr:rowOff>143408</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22110700" y="65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12547</xdr:rowOff>
    </xdr:from>
    <xdr:to>
      <xdr:col>112</xdr:col>
      <xdr:colOff>38100</xdr:colOff>
      <xdr:row>38</xdr:row>
      <xdr:rowOff>114147</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21272500" y="65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130675</xdr:rowOff>
    </xdr:from>
    <xdr:ext cx="378565"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1134017" y="6302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127127</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19545300" y="6642227"/>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129819</xdr:rowOff>
    </xdr:from>
    <xdr:to>
      <xdr:col>107</xdr:col>
      <xdr:colOff>101600</xdr:colOff>
      <xdr:row>38</xdr:row>
      <xdr:rowOff>59969</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203835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76496</xdr:rowOff>
    </xdr:from>
    <xdr:ext cx="378565"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0245017" y="6248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127127</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flipV="1">
          <a:off x="18656300" y="6642227"/>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121133</xdr:rowOff>
    </xdr:from>
    <xdr:to>
      <xdr:col>102</xdr:col>
      <xdr:colOff>165100</xdr:colOff>
      <xdr:row>38</xdr:row>
      <xdr:rowOff>51282</xdr:rowOff>
    </xdr:to>
    <xdr:sp macro="" textlink="">
      <xdr:nvSpPr>
        <xdr:cNvPr id="758" name="フローチャート: 判断 757">
          <a:extLst>
            <a:ext uri="{FF2B5EF4-FFF2-40B4-BE49-F238E27FC236}">
              <a16:creationId xmlns:a16="http://schemas.microsoft.com/office/drawing/2014/main" xmlns="" id="{00000000-0008-0000-0700-0000F6020000}"/>
            </a:ext>
          </a:extLst>
        </xdr:cNvPr>
        <xdr:cNvSpPr/>
      </xdr:nvSpPr>
      <xdr:spPr>
        <a:xfrm>
          <a:off x="19494500" y="6464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67810</xdr:rowOff>
    </xdr:from>
    <xdr:ext cx="378565"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9356017" y="6240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16434</xdr:rowOff>
    </xdr:from>
    <xdr:to>
      <xdr:col>98</xdr:col>
      <xdr:colOff>38100</xdr:colOff>
      <xdr:row>38</xdr:row>
      <xdr:rowOff>118034</xdr:rowOff>
    </xdr:to>
    <xdr:sp macro="" textlink="">
      <xdr:nvSpPr>
        <xdr:cNvPr id="760" name="フローチャート: 判断 759">
          <a:extLst>
            <a:ext uri="{FF2B5EF4-FFF2-40B4-BE49-F238E27FC236}">
              <a16:creationId xmlns:a16="http://schemas.microsoft.com/office/drawing/2014/main" xmlns="" id="{00000000-0008-0000-0700-0000F8020000}"/>
            </a:ext>
          </a:extLst>
        </xdr:cNvPr>
        <xdr:cNvSpPr/>
      </xdr:nvSpPr>
      <xdr:spPr>
        <a:xfrm>
          <a:off x="18605500" y="653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134561</xdr:rowOff>
    </xdr:from>
    <xdr:ext cx="378565"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8467017" y="6306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20235</xdr:rowOff>
    </xdr:from>
    <xdr:ext cx="249299" cy="259045"/>
    <xdr:sp macro="" textlink="">
      <xdr:nvSpPr>
        <xdr:cNvPr id="768" name="諸支出金該当値テキスト">
          <a:extLst>
            <a:ext uri="{FF2B5EF4-FFF2-40B4-BE49-F238E27FC236}">
              <a16:creationId xmlns:a16="http://schemas.microsoft.com/office/drawing/2014/main" xmlns="" id="{00000000-0008-0000-0700-000000030000}"/>
            </a:ext>
          </a:extLst>
        </xdr:cNvPr>
        <xdr:cNvSpPr txBox="1"/>
      </xdr:nvSpPr>
      <xdr:spPr>
        <a:xfrm>
          <a:off x="22212300" y="65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76327</xdr:rowOff>
    </xdr:from>
    <xdr:to>
      <xdr:col>102</xdr:col>
      <xdr:colOff>165100</xdr:colOff>
      <xdr:row>39</xdr:row>
      <xdr:rowOff>6477</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19494500" y="659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169054</xdr:rowOff>
    </xdr:from>
    <xdr:ext cx="313932"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9388333" y="66841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xmlns=""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xmlns=""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xmlns=""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xmlns=""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xmlns=""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xmlns=""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xmlns=""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xmlns=""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xmlns=""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xmlns=""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xmlns=""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xmlns=""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xmlns=""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総務費については、新庁舎整備事業の開始により増加している。民生費については、教育・保育施設事業費の伸びと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、置賜広域病院企業団への負担金の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等により、昨年度と比較すると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となっている。農林水産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業費に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担い手確保・経営強化支援事業や中山間地域所得向上支援対策事業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により、昨年度と比較すると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となっている。教育費については、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小・中学校の空調設備整備事業の増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となっている。公債費については、大規模事業実施に伴い年々増加傾向にある。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今後も引き続き、実施事業の厳選や歳出の徹底した見直しと施策の重点化の両立に努め、財政の健全化を図る。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山形県川西町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昨年度と比較すると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歳入では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町税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地方交付税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等で増加傾向と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歳出は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例年にない暖冬により、除</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ことで、実質単年度収支もプラスとなっている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公債費については、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規模事業実施に係る起債の償還に伴い、年々増加傾向にある。今後も増加が見込まれることから、投資的経費を抑制し町債発行の縮減を図るとともに、投資的事業の繰り延べ等を検討し償還額の平準化に努める。庁舎建設のための基金積立金が大きく、財源調整のための財政調整基金からの取り崩しを行った。標準財政規模比は、財政調整基金残高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山形県川西町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今年度においても、赤字額が発生した会計はなかった。</a:t>
          </a:r>
          <a:endParaRPr lang="ja-JP"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一般会計については、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引き続き実施事業の厳選や歳出の徹底した見直しと施策の重点化の両立に努め、財政の健全化を図る。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水道事業会計については、一般会計より持続的に出資を行っている状況であるが、経営健全化計画に基づき経営改善に向け取り組みの強化を図る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wnnas1\userprof$\0000594\&#12487;&#12473;&#12463;&#12488;&#12483;&#12503;\&#12304;&#36001;&#25919;&#29366;&#27841;&#36039;&#26009;&#38598;&#12305;_063827_&#24029;&#35199;&#30010;_2019\&#12304;&#36001;&#25919;&#29366;&#27841;&#36039;&#26009;&#38598;&#12305;_063827_&#24029;&#35199;&#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125.1</v>
          </cell>
          <cell r="CF51">
            <v>128.5</v>
          </cell>
          <cell r="CN51">
            <v>125.2</v>
          </cell>
          <cell r="CV51">
            <v>134.5</v>
          </cell>
        </row>
        <row r="53">
          <cell r="BX53">
            <v>61</v>
          </cell>
          <cell r="CF53">
            <v>62.1</v>
          </cell>
          <cell r="CN53">
            <v>63</v>
          </cell>
          <cell r="CV53">
            <v>60.2</v>
          </cell>
        </row>
        <row r="55">
          <cell r="AN55" t="str">
            <v>類似団体内平均値</v>
          </cell>
          <cell r="BX55">
            <v>44.9</v>
          </cell>
          <cell r="CF55">
            <v>40.799999999999997</v>
          </cell>
          <cell r="CN55">
            <v>38.5</v>
          </cell>
          <cell r="CV55">
            <v>35.5</v>
          </cell>
        </row>
        <row r="57">
          <cell r="BX57">
            <v>62.6</v>
          </cell>
          <cell r="CF57">
            <v>63.5</v>
          </cell>
          <cell r="CN57">
            <v>66</v>
          </cell>
          <cell r="CV57">
            <v>66.3</v>
          </cell>
        </row>
        <row r="72">
          <cell r="BP72" t="str">
            <v>H27</v>
          </cell>
          <cell r="BX72" t="str">
            <v>H28</v>
          </cell>
          <cell r="CF72" t="str">
            <v>H29</v>
          </cell>
          <cell r="CN72" t="str">
            <v>H30</v>
          </cell>
          <cell r="CV72" t="str">
            <v>R01</v>
          </cell>
        </row>
        <row r="73">
          <cell r="AN73" t="str">
            <v>当該団体値</v>
          </cell>
          <cell r="BP73">
            <v>115.9</v>
          </cell>
          <cell r="BX73">
            <v>125.1</v>
          </cell>
          <cell r="CF73">
            <v>128.5</v>
          </cell>
          <cell r="CN73">
            <v>125.2</v>
          </cell>
          <cell r="CV73">
            <v>134.5</v>
          </cell>
        </row>
        <row r="75">
          <cell r="BP75">
            <v>9.9</v>
          </cell>
          <cell r="BX75">
            <v>10.6</v>
          </cell>
          <cell r="CF75">
            <v>11.9</v>
          </cell>
          <cell r="CN75">
            <v>13.3</v>
          </cell>
          <cell r="CV75">
            <v>13.1</v>
          </cell>
        </row>
        <row r="77">
          <cell r="AN77" t="str">
            <v>類似団体内平均値</v>
          </cell>
          <cell r="BP77">
            <v>44.9</v>
          </cell>
          <cell r="BX77">
            <v>44.9</v>
          </cell>
          <cell r="CF77">
            <v>40.799999999999997</v>
          </cell>
          <cell r="CN77">
            <v>38.5</v>
          </cell>
          <cell r="CV77">
            <v>35.5</v>
          </cell>
        </row>
        <row r="79">
          <cell r="BP79">
            <v>8.5</v>
          </cell>
          <cell r="BX79">
            <v>9.1</v>
          </cell>
          <cell r="CF79">
            <v>8.9</v>
          </cell>
          <cell r="CN79">
            <v>8.9</v>
          </cell>
          <cell r="CV79">
            <v>8.8000000000000007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11042981</v>
      </c>
      <c r="BO4" s="462"/>
      <c r="BP4" s="462"/>
      <c r="BQ4" s="462"/>
      <c r="BR4" s="462"/>
      <c r="BS4" s="462"/>
      <c r="BT4" s="462"/>
      <c r="BU4" s="463"/>
      <c r="BV4" s="461">
        <v>10419482</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4.0999999999999996</v>
      </c>
      <c r="CU4" s="646"/>
      <c r="CV4" s="646"/>
      <c r="CW4" s="646"/>
      <c r="CX4" s="646"/>
      <c r="CY4" s="646"/>
      <c r="CZ4" s="646"/>
      <c r="DA4" s="647"/>
      <c r="DB4" s="645">
        <v>1.7</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10775106</v>
      </c>
      <c r="BO5" s="467"/>
      <c r="BP5" s="467"/>
      <c r="BQ5" s="467"/>
      <c r="BR5" s="467"/>
      <c r="BS5" s="467"/>
      <c r="BT5" s="467"/>
      <c r="BU5" s="468"/>
      <c r="BV5" s="466">
        <v>10283215</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92.5</v>
      </c>
      <c r="CU5" s="437"/>
      <c r="CV5" s="437"/>
      <c r="CW5" s="437"/>
      <c r="CX5" s="437"/>
      <c r="CY5" s="437"/>
      <c r="CZ5" s="437"/>
      <c r="DA5" s="438"/>
      <c r="DB5" s="436">
        <v>94.1</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267875</v>
      </c>
      <c r="BO6" s="467"/>
      <c r="BP6" s="467"/>
      <c r="BQ6" s="467"/>
      <c r="BR6" s="467"/>
      <c r="BS6" s="467"/>
      <c r="BT6" s="467"/>
      <c r="BU6" s="468"/>
      <c r="BV6" s="466">
        <v>136267</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95.4</v>
      </c>
      <c r="CU6" s="620"/>
      <c r="CV6" s="620"/>
      <c r="CW6" s="620"/>
      <c r="CX6" s="620"/>
      <c r="CY6" s="620"/>
      <c r="CZ6" s="620"/>
      <c r="DA6" s="621"/>
      <c r="DB6" s="619">
        <v>98.2</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1463</v>
      </c>
      <c r="BO7" s="467"/>
      <c r="BP7" s="467"/>
      <c r="BQ7" s="467"/>
      <c r="BR7" s="467"/>
      <c r="BS7" s="467"/>
      <c r="BT7" s="467"/>
      <c r="BU7" s="468"/>
      <c r="BV7" s="466">
        <v>26086</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6448102</v>
      </c>
      <c r="CU7" s="467"/>
      <c r="CV7" s="467"/>
      <c r="CW7" s="467"/>
      <c r="CX7" s="467"/>
      <c r="CY7" s="467"/>
      <c r="CZ7" s="467"/>
      <c r="DA7" s="468"/>
      <c r="DB7" s="466">
        <v>6418569</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266412</v>
      </c>
      <c r="BO8" s="467"/>
      <c r="BP8" s="467"/>
      <c r="BQ8" s="467"/>
      <c r="BR8" s="467"/>
      <c r="BS8" s="467"/>
      <c r="BT8" s="467"/>
      <c r="BU8" s="468"/>
      <c r="BV8" s="466">
        <v>110181</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0.25</v>
      </c>
      <c r="CU8" s="580"/>
      <c r="CV8" s="580"/>
      <c r="CW8" s="580"/>
      <c r="CX8" s="580"/>
      <c r="CY8" s="580"/>
      <c r="CZ8" s="580"/>
      <c r="DA8" s="581"/>
      <c r="DB8" s="579">
        <v>0.25</v>
      </c>
      <c r="DC8" s="580"/>
      <c r="DD8" s="580"/>
      <c r="DE8" s="580"/>
      <c r="DF8" s="580"/>
      <c r="DG8" s="580"/>
      <c r="DH8" s="580"/>
      <c r="DI8" s="581"/>
      <c r="DJ8" s="186"/>
      <c r="DK8" s="186"/>
      <c r="DL8" s="186"/>
      <c r="DM8" s="186"/>
      <c r="DN8" s="186"/>
      <c r="DO8" s="186"/>
    </row>
    <row r="9" spans="1:119" ht="18.75" customHeight="1" thickBot="1">
      <c r="A9" s="187"/>
      <c r="B9" s="608" t="s">
        <v>112</v>
      </c>
      <c r="C9" s="609"/>
      <c r="D9" s="609"/>
      <c r="E9" s="609"/>
      <c r="F9" s="609"/>
      <c r="G9" s="609"/>
      <c r="H9" s="609"/>
      <c r="I9" s="609"/>
      <c r="J9" s="609"/>
      <c r="K9" s="529"/>
      <c r="L9" s="610" t="s">
        <v>113</v>
      </c>
      <c r="M9" s="611"/>
      <c r="N9" s="611"/>
      <c r="O9" s="611"/>
      <c r="P9" s="611"/>
      <c r="Q9" s="612"/>
      <c r="R9" s="613">
        <v>15751</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109</v>
      </c>
      <c r="AV9" s="524"/>
      <c r="AW9" s="524"/>
      <c r="AX9" s="524"/>
      <c r="AY9" s="446" t="s">
        <v>116</v>
      </c>
      <c r="AZ9" s="447"/>
      <c r="BA9" s="447"/>
      <c r="BB9" s="447"/>
      <c r="BC9" s="447"/>
      <c r="BD9" s="447"/>
      <c r="BE9" s="447"/>
      <c r="BF9" s="447"/>
      <c r="BG9" s="447"/>
      <c r="BH9" s="447"/>
      <c r="BI9" s="447"/>
      <c r="BJ9" s="447"/>
      <c r="BK9" s="447"/>
      <c r="BL9" s="447"/>
      <c r="BM9" s="448"/>
      <c r="BN9" s="466">
        <v>156231</v>
      </c>
      <c r="BO9" s="467"/>
      <c r="BP9" s="467"/>
      <c r="BQ9" s="467"/>
      <c r="BR9" s="467"/>
      <c r="BS9" s="467"/>
      <c r="BT9" s="467"/>
      <c r="BU9" s="468"/>
      <c r="BV9" s="466">
        <v>-93244</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17.8</v>
      </c>
      <c r="CU9" s="437"/>
      <c r="CV9" s="437"/>
      <c r="CW9" s="437"/>
      <c r="CX9" s="437"/>
      <c r="CY9" s="437"/>
      <c r="CZ9" s="437"/>
      <c r="DA9" s="438"/>
      <c r="DB9" s="436">
        <v>17</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118</v>
      </c>
      <c r="M10" s="440"/>
      <c r="N10" s="440"/>
      <c r="O10" s="440"/>
      <c r="P10" s="440"/>
      <c r="Q10" s="441"/>
      <c r="R10" s="442">
        <v>17313</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4</v>
      </c>
      <c r="BO10" s="467"/>
      <c r="BP10" s="467"/>
      <c r="BQ10" s="467"/>
      <c r="BR10" s="467"/>
      <c r="BS10" s="467"/>
      <c r="BT10" s="467"/>
      <c r="BU10" s="468"/>
      <c r="BV10" s="466">
        <v>4</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c r="A12" s="187"/>
      <c r="B12" s="582" t="s">
        <v>130</v>
      </c>
      <c r="C12" s="583"/>
      <c r="D12" s="583"/>
      <c r="E12" s="583"/>
      <c r="F12" s="583"/>
      <c r="G12" s="583"/>
      <c r="H12" s="583"/>
      <c r="I12" s="583"/>
      <c r="J12" s="583"/>
      <c r="K12" s="584"/>
      <c r="L12" s="591" t="s">
        <v>131</v>
      </c>
      <c r="M12" s="592"/>
      <c r="N12" s="592"/>
      <c r="O12" s="592"/>
      <c r="P12" s="592"/>
      <c r="Q12" s="593"/>
      <c r="R12" s="594">
        <v>15016</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138299</v>
      </c>
      <c r="BO12" s="467"/>
      <c r="BP12" s="467"/>
      <c r="BQ12" s="467"/>
      <c r="BR12" s="467"/>
      <c r="BS12" s="467"/>
      <c r="BT12" s="467"/>
      <c r="BU12" s="468"/>
      <c r="BV12" s="466">
        <v>116469</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139</v>
      </c>
      <c r="N13" s="567"/>
      <c r="O13" s="567"/>
      <c r="P13" s="567"/>
      <c r="Q13" s="568"/>
      <c r="R13" s="569">
        <v>14937</v>
      </c>
      <c r="S13" s="570"/>
      <c r="T13" s="570"/>
      <c r="U13" s="570"/>
      <c r="V13" s="571"/>
      <c r="W13" s="557" t="s">
        <v>140</v>
      </c>
      <c r="X13" s="479"/>
      <c r="Y13" s="479"/>
      <c r="Z13" s="479"/>
      <c r="AA13" s="479"/>
      <c r="AB13" s="480"/>
      <c r="AC13" s="442">
        <v>1387</v>
      </c>
      <c r="AD13" s="443"/>
      <c r="AE13" s="443"/>
      <c r="AF13" s="443"/>
      <c r="AG13" s="444"/>
      <c r="AH13" s="442">
        <v>1504</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17936</v>
      </c>
      <c r="BO13" s="467"/>
      <c r="BP13" s="467"/>
      <c r="BQ13" s="467"/>
      <c r="BR13" s="467"/>
      <c r="BS13" s="467"/>
      <c r="BT13" s="467"/>
      <c r="BU13" s="468"/>
      <c r="BV13" s="466">
        <v>-209709</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13.1</v>
      </c>
      <c r="CU13" s="437"/>
      <c r="CV13" s="437"/>
      <c r="CW13" s="437"/>
      <c r="CX13" s="437"/>
      <c r="CY13" s="437"/>
      <c r="CZ13" s="437"/>
      <c r="DA13" s="438"/>
      <c r="DB13" s="436">
        <v>13.3</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145</v>
      </c>
      <c r="M14" s="603"/>
      <c r="N14" s="603"/>
      <c r="O14" s="603"/>
      <c r="P14" s="603"/>
      <c r="Q14" s="604"/>
      <c r="R14" s="569">
        <v>15184</v>
      </c>
      <c r="S14" s="570"/>
      <c r="T14" s="570"/>
      <c r="U14" s="570"/>
      <c r="V14" s="571"/>
      <c r="W14" s="572"/>
      <c r="X14" s="482"/>
      <c r="Y14" s="482"/>
      <c r="Z14" s="482"/>
      <c r="AA14" s="482"/>
      <c r="AB14" s="483"/>
      <c r="AC14" s="562">
        <v>17.100000000000001</v>
      </c>
      <c r="AD14" s="563"/>
      <c r="AE14" s="563"/>
      <c r="AF14" s="563"/>
      <c r="AG14" s="564"/>
      <c r="AH14" s="562">
        <v>17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134.5</v>
      </c>
      <c r="CU14" s="574"/>
      <c r="CV14" s="574"/>
      <c r="CW14" s="574"/>
      <c r="CX14" s="574"/>
      <c r="CY14" s="574"/>
      <c r="CZ14" s="574"/>
      <c r="DA14" s="575"/>
      <c r="DB14" s="573">
        <v>125.2</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139</v>
      </c>
      <c r="N15" s="567"/>
      <c r="O15" s="567"/>
      <c r="P15" s="567"/>
      <c r="Q15" s="568"/>
      <c r="R15" s="569">
        <v>15118</v>
      </c>
      <c r="S15" s="570"/>
      <c r="T15" s="570"/>
      <c r="U15" s="570"/>
      <c r="V15" s="571"/>
      <c r="W15" s="557" t="s">
        <v>147</v>
      </c>
      <c r="X15" s="479"/>
      <c r="Y15" s="479"/>
      <c r="Z15" s="479"/>
      <c r="AA15" s="479"/>
      <c r="AB15" s="480"/>
      <c r="AC15" s="442">
        <v>2714</v>
      </c>
      <c r="AD15" s="443"/>
      <c r="AE15" s="443"/>
      <c r="AF15" s="443"/>
      <c r="AG15" s="444"/>
      <c r="AH15" s="442">
        <v>3090</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1478607</v>
      </c>
      <c r="BO15" s="462"/>
      <c r="BP15" s="462"/>
      <c r="BQ15" s="462"/>
      <c r="BR15" s="462"/>
      <c r="BS15" s="462"/>
      <c r="BT15" s="462"/>
      <c r="BU15" s="463"/>
      <c r="BV15" s="461">
        <v>1455288</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33.4</v>
      </c>
      <c r="AD16" s="563"/>
      <c r="AE16" s="563"/>
      <c r="AF16" s="563"/>
      <c r="AG16" s="564"/>
      <c r="AH16" s="562">
        <v>35</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5890006</v>
      </c>
      <c r="BO16" s="467"/>
      <c r="BP16" s="467"/>
      <c r="BQ16" s="467"/>
      <c r="BR16" s="467"/>
      <c r="BS16" s="467"/>
      <c r="BT16" s="467"/>
      <c r="BU16" s="468"/>
      <c r="BV16" s="466">
        <v>5792795</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4024</v>
      </c>
      <c r="AD17" s="443"/>
      <c r="AE17" s="443"/>
      <c r="AF17" s="443"/>
      <c r="AG17" s="444"/>
      <c r="AH17" s="442">
        <v>4234</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1841214</v>
      </c>
      <c r="BO17" s="467"/>
      <c r="BP17" s="467"/>
      <c r="BQ17" s="467"/>
      <c r="BR17" s="467"/>
      <c r="BS17" s="467"/>
      <c r="BT17" s="467"/>
      <c r="BU17" s="468"/>
      <c r="BV17" s="466">
        <v>1807119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157</v>
      </c>
      <c r="C18" s="529"/>
      <c r="D18" s="529"/>
      <c r="E18" s="530"/>
      <c r="F18" s="530"/>
      <c r="G18" s="530"/>
      <c r="H18" s="530"/>
      <c r="I18" s="530"/>
      <c r="J18" s="530"/>
      <c r="K18" s="530"/>
      <c r="L18" s="531">
        <v>166.6</v>
      </c>
      <c r="M18" s="531"/>
      <c r="N18" s="531"/>
      <c r="O18" s="531"/>
      <c r="P18" s="531"/>
      <c r="Q18" s="531"/>
      <c r="R18" s="532"/>
      <c r="S18" s="532"/>
      <c r="T18" s="532"/>
      <c r="U18" s="532"/>
      <c r="V18" s="533"/>
      <c r="W18" s="547"/>
      <c r="X18" s="548"/>
      <c r="Y18" s="548"/>
      <c r="Z18" s="548"/>
      <c r="AA18" s="548"/>
      <c r="AB18" s="558"/>
      <c r="AC18" s="430">
        <v>49.5</v>
      </c>
      <c r="AD18" s="431"/>
      <c r="AE18" s="431"/>
      <c r="AF18" s="431"/>
      <c r="AG18" s="534"/>
      <c r="AH18" s="430">
        <v>48</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5949351</v>
      </c>
      <c r="BO18" s="467"/>
      <c r="BP18" s="467"/>
      <c r="BQ18" s="467"/>
      <c r="BR18" s="467"/>
      <c r="BS18" s="467"/>
      <c r="BT18" s="467"/>
      <c r="BU18" s="468"/>
      <c r="BV18" s="466">
        <v>6056619</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159</v>
      </c>
      <c r="C19" s="529"/>
      <c r="D19" s="529"/>
      <c r="E19" s="530"/>
      <c r="F19" s="530"/>
      <c r="G19" s="530"/>
      <c r="H19" s="530"/>
      <c r="I19" s="530"/>
      <c r="J19" s="530"/>
      <c r="K19" s="530"/>
      <c r="L19" s="536">
        <v>95</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7369583</v>
      </c>
      <c r="BO19" s="467"/>
      <c r="BP19" s="467"/>
      <c r="BQ19" s="467"/>
      <c r="BR19" s="467"/>
      <c r="BS19" s="467"/>
      <c r="BT19" s="467"/>
      <c r="BU19" s="468"/>
      <c r="BV19" s="466">
        <v>7429020</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161</v>
      </c>
      <c r="C20" s="529"/>
      <c r="D20" s="529"/>
      <c r="E20" s="530"/>
      <c r="F20" s="530"/>
      <c r="G20" s="530"/>
      <c r="H20" s="530"/>
      <c r="I20" s="530"/>
      <c r="J20" s="530"/>
      <c r="K20" s="530"/>
      <c r="L20" s="536">
        <v>4553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13092121</v>
      </c>
      <c r="BO23" s="467"/>
      <c r="BP23" s="467"/>
      <c r="BQ23" s="467"/>
      <c r="BR23" s="467"/>
      <c r="BS23" s="467"/>
      <c r="BT23" s="467"/>
      <c r="BU23" s="468"/>
      <c r="BV23" s="466">
        <v>12913171</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170</v>
      </c>
      <c r="F24" s="440"/>
      <c r="G24" s="440"/>
      <c r="H24" s="440"/>
      <c r="I24" s="440"/>
      <c r="J24" s="440"/>
      <c r="K24" s="441"/>
      <c r="L24" s="442">
        <v>1</v>
      </c>
      <c r="M24" s="443"/>
      <c r="N24" s="443"/>
      <c r="O24" s="443"/>
      <c r="P24" s="444"/>
      <c r="Q24" s="442">
        <v>8400</v>
      </c>
      <c r="R24" s="443"/>
      <c r="S24" s="443"/>
      <c r="T24" s="443"/>
      <c r="U24" s="443"/>
      <c r="V24" s="444"/>
      <c r="W24" s="508"/>
      <c r="X24" s="499"/>
      <c r="Y24" s="500"/>
      <c r="Z24" s="439" t="s">
        <v>171</v>
      </c>
      <c r="AA24" s="440"/>
      <c r="AB24" s="440"/>
      <c r="AC24" s="440"/>
      <c r="AD24" s="440"/>
      <c r="AE24" s="440"/>
      <c r="AF24" s="440"/>
      <c r="AG24" s="441"/>
      <c r="AH24" s="442">
        <v>168</v>
      </c>
      <c r="AI24" s="443"/>
      <c r="AJ24" s="443"/>
      <c r="AK24" s="443"/>
      <c r="AL24" s="444"/>
      <c r="AM24" s="442">
        <v>544152</v>
      </c>
      <c r="AN24" s="443"/>
      <c r="AO24" s="443"/>
      <c r="AP24" s="443"/>
      <c r="AQ24" s="443"/>
      <c r="AR24" s="444"/>
      <c r="AS24" s="442">
        <v>3239</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7877988</v>
      </c>
      <c r="BO24" s="467"/>
      <c r="BP24" s="467"/>
      <c r="BQ24" s="467"/>
      <c r="BR24" s="467"/>
      <c r="BS24" s="467"/>
      <c r="BT24" s="467"/>
      <c r="BU24" s="468"/>
      <c r="BV24" s="466">
        <v>8167637</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173</v>
      </c>
      <c r="F25" s="440"/>
      <c r="G25" s="440"/>
      <c r="H25" s="440"/>
      <c r="I25" s="440"/>
      <c r="J25" s="440"/>
      <c r="K25" s="441"/>
      <c r="L25" s="442">
        <v>1</v>
      </c>
      <c r="M25" s="443"/>
      <c r="N25" s="443"/>
      <c r="O25" s="443"/>
      <c r="P25" s="444"/>
      <c r="Q25" s="442">
        <v>6700</v>
      </c>
      <c r="R25" s="443"/>
      <c r="S25" s="443"/>
      <c r="T25" s="443"/>
      <c r="U25" s="443"/>
      <c r="V25" s="444"/>
      <c r="W25" s="508"/>
      <c r="X25" s="499"/>
      <c r="Y25" s="500"/>
      <c r="Z25" s="439" t="s">
        <v>174</v>
      </c>
      <c r="AA25" s="440"/>
      <c r="AB25" s="440"/>
      <c r="AC25" s="440"/>
      <c r="AD25" s="440"/>
      <c r="AE25" s="440"/>
      <c r="AF25" s="440"/>
      <c r="AG25" s="441"/>
      <c r="AH25" s="442" t="s">
        <v>175</v>
      </c>
      <c r="AI25" s="443"/>
      <c r="AJ25" s="443"/>
      <c r="AK25" s="443"/>
      <c r="AL25" s="444"/>
      <c r="AM25" s="442" t="s">
        <v>175</v>
      </c>
      <c r="AN25" s="443"/>
      <c r="AO25" s="443"/>
      <c r="AP25" s="443"/>
      <c r="AQ25" s="443"/>
      <c r="AR25" s="444"/>
      <c r="AS25" s="442" t="s">
        <v>175</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1942339</v>
      </c>
      <c r="BO25" s="462"/>
      <c r="BP25" s="462"/>
      <c r="BQ25" s="462"/>
      <c r="BR25" s="462"/>
      <c r="BS25" s="462"/>
      <c r="BT25" s="462"/>
      <c r="BU25" s="463"/>
      <c r="BV25" s="461">
        <v>3098486</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177</v>
      </c>
      <c r="F26" s="440"/>
      <c r="G26" s="440"/>
      <c r="H26" s="440"/>
      <c r="I26" s="440"/>
      <c r="J26" s="440"/>
      <c r="K26" s="441"/>
      <c r="L26" s="442">
        <v>1</v>
      </c>
      <c r="M26" s="443"/>
      <c r="N26" s="443"/>
      <c r="O26" s="443"/>
      <c r="P26" s="444"/>
      <c r="Q26" s="442">
        <v>5850</v>
      </c>
      <c r="R26" s="443"/>
      <c r="S26" s="443"/>
      <c r="T26" s="443"/>
      <c r="U26" s="443"/>
      <c r="V26" s="444"/>
      <c r="W26" s="508"/>
      <c r="X26" s="499"/>
      <c r="Y26" s="500"/>
      <c r="Z26" s="439" t="s">
        <v>178</v>
      </c>
      <c r="AA26" s="521"/>
      <c r="AB26" s="521"/>
      <c r="AC26" s="521"/>
      <c r="AD26" s="521"/>
      <c r="AE26" s="521"/>
      <c r="AF26" s="521"/>
      <c r="AG26" s="522"/>
      <c r="AH26" s="442">
        <v>20</v>
      </c>
      <c r="AI26" s="443"/>
      <c r="AJ26" s="443"/>
      <c r="AK26" s="443"/>
      <c r="AL26" s="444"/>
      <c r="AM26" s="442">
        <v>72460</v>
      </c>
      <c r="AN26" s="443"/>
      <c r="AO26" s="443"/>
      <c r="AP26" s="443"/>
      <c r="AQ26" s="443"/>
      <c r="AR26" s="444"/>
      <c r="AS26" s="442">
        <v>3623</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175</v>
      </c>
      <c r="BO26" s="467"/>
      <c r="BP26" s="467"/>
      <c r="BQ26" s="467"/>
      <c r="BR26" s="467"/>
      <c r="BS26" s="467"/>
      <c r="BT26" s="467"/>
      <c r="BU26" s="468"/>
      <c r="BV26" s="466" t="s">
        <v>175</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180</v>
      </c>
      <c r="F27" s="440"/>
      <c r="G27" s="440"/>
      <c r="H27" s="440"/>
      <c r="I27" s="440"/>
      <c r="J27" s="440"/>
      <c r="K27" s="441"/>
      <c r="L27" s="442">
        <v>1</v>
      </c>
      <c r="M27" s="443"/>
      <c r="N27" s="443"/>
      <c r="O27" s="443"/>
      <c r="P27" s="444"/>
      <c r="Q27" s="442">
        <v>3400</v>
      </c>
      <c r="R27" s="443"/>
      <c r="S27" s="443"/>
      <c r="T27" s="443"/>
      <c r="U27" s="443"/>
      <c r="V27" s="444"/>
      <c r="W27" s="508"/>
      <c r="X27" s="499"/>
      <c r="Y27" s="500"/>
      <c r="Z27" s="439" t="s">
        <v>181</v>
      </c>
      <c r="AA27" s="440"/>
      <c r="AB27" s="440"/>
      <c r="AC27" s="440"/>
      <c r="AD27" s="440"/>
      <c r="AE27" s="440"/>
      <c r="AF27" s="440"/>
      <c r="AG27" s="441"/>
      <c r="AH27" s="442">
        <v>12</v>
      </c>
      <c r="AI27" s="443"/>
      <c r="AJ27" s="443"/>
      <c r="AK27" s="443"/>
      <c r="AL27" s="444"/>
      <c r="AM27" s="442">
        <v>40106</v>
      </c>
      <c r="AN27" s="443"/>
      <c r="AO27" s="443"/>
      <c r="AP27" s="443"/>
      <c r="AQ27" s="443"/>
      <c r="AR27" s="444"/>
      <c r="AS27" s="442">
        <v>3342</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246230</v>
      </c>
      <c r="BO27" s="470"/>
      <c r="BP27" s="470"/>
      <c r="BQ27" s="470"/>
      <c r="BR27" s="470"/>
      <c r="BS27" s="470"/>
      <c r="BT27" s="470"/>
      <c r="BU27" s="471"/>
      <c r="BV27" s="469">
        <v>246229</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183</v>
      </c>
      <c r="F28" s="440"/>
      <c r="G28" s="440"/>
      <c r="H28" s="440"/>
      <c r="I28" s="440"/>
      <c r="J28" s="440"/>
      <c r="K28" s="441"/>
      <c r="L28" s="442">
        <v>1</v>
      </c>
      <c r="M28" s="443"/>
      <c r="N28" s="443"/>
      <c r="O28" s="443"/>
      <c r="P28" s="444"/>
      <c r="Q28" s="442">
        <v>2800</v>
      </c>
      <c r="R28" s="443"/>
      <c r="S28" s="443"/>
      <c r="T28" s="443"/>
      <c r="U28" s="443"/>
      <c r="V28" s="444"/>
      <c r="W28" s="508"/>
      <c r="X28" s="499"/>
      <c r="Y28" s="500"/>
      <c r="Z28" s="439" t="s">
        <v>184</v>
      </c>
      <c r="AA28" s="440"/>
      <c r="AB28" s="440"/>
      <c r="AC28" s="440"/>
      <c r="AD28" s="440"/>
      <c r="AE28" s="440"/>
      <c r="AF28" s="440"/>
      <c r="AG28" s="441"/>
      <c r="AH28" s="442" t="s">
        <v>185</v>
      </c>
      <c r="AI28" s="443"/>
      <c r="AJ28" s="443"/>
      <c r="AK28" s="443"/>
      <c r="AL28" s="444"/>
      <c r="AM28" s="442" t="s">
        <v>175</v>
      </c>
      <c r="AN28" s="443"/>
      <c r="AO28" s="443"/>
      <c r="AP28" s="443"/>
      <c r="AQ28" s="443"/>
      <c r="AR28" s="444"/>
      <c r="AS28" s="442" t="s">
        <v>185</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221667</v>
      </c>
      <c r="BO28" s="462"/>
      <c r="BP28" s="462"/>
      <c r="BQ28" s="462"/>
      <c r="BR28" s="462"/>
      <c r="BS28" s="462"/>
      <c r="BT28" s="462"/>
      <c r="BU28" s="463"/>
      <c r="BV28" s="461">
        <v>359962</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187</v>
      </c>
      <c r="F29" s="440"/>
      <c r="G29" s="440"/>
      <c r="H29" s="440"/>
      <c r="I29" s="440"/>
      <c r="J29" s="440"/>
      <c r="K29" s="441"/>
      <c r="L29" s="442">
        <v>12</v>
      </c>
      <c r="M29" s="443"/>
      <c r="N29" s="443"/>
      <c r="O29" s="443"/>
      <c r="P29" s="444"/>
      <c r="Q29" s="442">
        <v>2650</v>
      </c>
      <c r="R29" s="443"/>
      <c r="S29" s="443"/>
      <c r="T29" s="443"/>
      <c r="U29" s="443"/>
      <c r="V29" s="444"/>
      <c r="W29" s="509"/>
      <c r="X29" s="510"/>
      <c r="Y29" s="511"/>
      <c r="Z29" s="439" t="s">
        <v>188</v>
      </c>
      <c r="AA29" s="440"/>
      <c r="AB29" s="440"/>
      <c r="AC29" s="440"/>
      <c r="AD29" s="440"/>
      <c r="AE29" s="440"/>
      <c r="AF29" s="440"/>
      <c r="AG29" s="441"/>
      <c r="AH29" s="442">
        <v>180</v>
      </c>
      <c r="AI29" s="443"/>
      <c r="AJ29" s="443"/>
      <c r="AK29" s="443"/>
      <c r="AL29" s="444"/>
      <c r="AM29" s="442">
        <v>584258</v>
      </c>
      <c r="AN29" s="443"/>
      <c r="AO29" s="443"/>
      <c r="AP29" s="443"/>
      <c r="AQ29" s="443"/>
      <c r="AR29" s="444"/>
      <c r="AS29" s="442">
        <v>3246</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13691</v>
      </c>
      <c r="BO29" s="467"/>
      <c r="BP29" s="467"/>
      <c r="BQ29" s="467"/>
      <c r="BR29" s="467"/>
      <c r="BS29" s="467"/>
      <c r="BT29" s="467"/>
      <c r="BU29" s="468"/>
      <c r="BV29" s="466">
        <v>9894</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97.8</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693644</v>
      </c>
      <c r="BO30" s="470"/>
      <c r="BP30" s="470"/>
      <c r="BQ30" s="470"/>
      <c r="BR30" s="470"/>
      <c r="BS30" s="470"/>
      <c r="BT30" s="470"/>
      <c r="BU30" s="471"/>
      <c r="BV30" s="469">
        <v>837685</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197</v>
      </c>
      <c r="V33" s="429"/>
      <c r="W33" s="428" t="s">
        <v>198</v>
      </c>
      <c r="X33" s="428"/>
      <c r="Y33" s="428"/>
      <c r="Z33" s="428"/>
      <c r="AA33" s="428"/>
      <c r="AB33" s="428"/>
      <c r="AC33" s="428"/>
      <c r="AD33" s="428"/>
      <c r="AE33" s="428"/>
      <c r="AF33" s="428"/>
      <c r="AG33" s="428"/>
      <c r="AH33" s="428"/>
      <c r="AI33" s="428"/>
      <c r="AJ33" s="428"/>
      <c r="AK33" s="428"/>
      <c r="AL33" s="216"/>
      <c r="AM33" s="429" t="s">
        <v>197</v>
      </c>
      <c r="AN33" s="429"/>
      <c r="AO33" s="428" t="s">
        <v>198</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197</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置賜広域病院企業団</v>
      </c>
      <c r="BZ34" s="424"/>
      <c r="CA34" s="424"/>
      <c r="CB34" s="424"/>
      <c r="CC34" s="424"/>
      <c r="CD34" s="424"/>
      <c r="CE34" s="424"/>
      <c r="CF34" s="424"/>
      <c r="CG34" s="424"/>
      <c r="CH34" s="424"/>
      <c r="CI34" s="424"/>
      <c r="CJ34" s="424"/>
      <c r="CK34" s="424"/>
      <c r="CL34" s="424"/>
      <c r="CM34" s="424"/>
      <c r="CN34" s="214"/>
      <c r="CO34" s="425">
        <f>IF(CQ34="","",MAX(C34:D43,U34:V43,AM34:AN43,BE34:BF43,BW34:BX43)+1)</f>
        <v>16</v>
      </c>
      <c r="CP34" s="425"/>
      <c r="CQ34" s="424" t="str">
        <f>IF('各会計、関係団体の財政状況及び健全化判断比率'!BS7="","",'各会計、関係団体の財政状況及び健全化判断比率'!BS7)</f>
        <v>川西町体育振興公社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7</v>
      </c>
      <c r="BF35" s="425"/>
      <c r="BG35" s="424" t="str">
        <f>IF('各会計、関係団体の財政状況及び健全化判断比率'!B33="","",'各会計、関係団体の財政状況及び健全化判断比率'!B33)</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置賜広域行政事務組合</v>
      </c>
      <c r="BZ35" s="424"/>
      <c r="CA35" s="424"/>
      <c r="CB35" s="424"/>
      <c r="CC35" s="424"/>
      <c r="CD35" s="424"/>
      <c r="CE35" s="424"/>
      <c r="CF35" s="424"/>
      <c r="CG35" s="424"/>
      <c r="CH35" s="424"/>
      <c r="CI35" s="424"/>
      <c r="CJ35" s="424"/>
      <c r="CK35" s="424"/>
      <c r="CL35" s="424"/>
      <c r="CM35" s="424"/>
      <c r="CN35" s="214"/>
      <c r="CO35" s="425">
        <f t="shared" ref="CO35:CO43" si="3">IF(CQ35="","",CO34+1)</f>
        <v>17</v>
      </c>
      <c r="CP35" s="425"/>
      <c r="CQ35" s="424" t="str">
        <f>IF('各会計、関係団体の財政状況及び健全化判断比率'!BS8="","",'各会計、関係団体の財政状況及び健全化判断比率'!BS8)</f>
        <v>ダリヤパークサービス</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山形県消防補償等組合</v>
      </c>
      <c r="BZ36" s="424"/>
      <c r="CA36" s="424"/>
      <c r="CB36" s="424"/>
      <c r="CC36" s="424"/>
      <c r="CD36" s="424"/>
      <c r="CE36" s="424"/>
      <c r="CF36" s="424"/>
      <c r="CG36" s="424"/>
      <c r="CH36" s="424"/>
      <c r="CI36" s="424"/>
      <c r="CJ36" s="424"/>
      <c r="CK36" s="424"/>
      <c r="CL36" s="424"/>
      <c r="CM36" s="424"/>
      <c r="CN36" s="214"/>
      <c r="CO36" s="425">
        <f t="shared" si="3"/>
        <v>18</v>
      </c>
      <c r="CP36" s="425"/>
      <c r="CQ36" s="424" t="str">
        <f>IF('各会計、関係団体の財政状況及び健全化判断比率'!BS9="","",'各会計、関係団体の財政状況及び健全化判断比率'!BS9)</f>
        <v>川西町土地開発公社</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山形県自治会館管理組合</v>
      </c>
      <c r="BZ37" s="424"/>
      <c r="CA37" s="424"/>
      <c r="CB37" s="424"/>
      <c r="CC37" s="424"/>
      <c r="CD37" s="424"/>
      <c r="CE37" s="424"/>
      <c r="CF37" s="424"/>
      <c r="CG37" s="424"/>
      <c r="CH37" s="424"/>
      <c r="CI37" s="424"/>
      <c r="CJ37" s="424"/>
      <c r="CK37" s="424"/>
      <c r="CL37" s="424"/>
      <c r="CM37" s="424"/>
      <c r="CN37" s="214"/>
      <c r="CO37" s="425">
        <f t="shared" si="3"/>
        <v>19</v>
      </c>
      <c r="CP37" s="425"/>
      <c r="CQ37" s="424" t="str">
        <f>IF('各会計、関係団体の財政状況及び健全化判断比率'!BS10="","",'各会計、関係団体の財政状況及び健全化判断比率'!BS10)</f>
        <v>山形鉄道</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山形県市町村職員退職手当組合</v>
      </c>
      <c r="BZ38" s="424"/>
      <c r="CA38" s="424"/>
      <c r="CB38" s="424"/>
      <c r="CC38" s="424"/>
      <c r="CD38" s="424"/>
      <c r="CE38" s="424"/>
      <c r="CF38" s="424"/>
      <c r="CG38" s="424"/>
      <c r="CH38" s="424"/>
      <c r="CI38" s="424"/>
      <c r="CJ38" s="424"/>
      <c r="CK38" s="424"/>
      <c r="CL38" s="424"/>
      <c r="CM38" s="424"/>
      <c r="CN38" s="214"/>
      <c r="CO38" s="425">
        <f t="shared" si="3"/>
        <v>20</v>
      </c>
      <c r="CP38" s="425"/>
      <c r="CQ38" s="424" t="str">
        <f>IF('各会計、関係団体の財政状況及び健全化判断比率'!BS11="","",'各会計、関係団体の財政状況及び健全化判断比率'!BS11)</f>
        <v>かわにし森のマルシェ</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松川堰組合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14</v>
      </c>
      <c r="BX40" s="425"/>
      <c r="BY40" s="424" t="str">
        <f>IF('各会計、関係団体の財政状況及び健全化判断比率'!B74="","",'各会計、関係団体の財政状況及び健全化判断比率'!B74)</f>
        <v>山形県後期高齢者医療広域連合（普通会計分）</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15</v>
      </c>
      <c r="BX41" s="425"/>
      <c r="BY41" s="424" t="str">
        <f>IF('各会計、関係団体の財政状況及び健全化判断比率'!B75="","",'各会計、関係団体の財政状況及び健全化判断比率'!B75)</f>
        <v>山形県後期高齢者医療広域連合（事業会計分）</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UrJEYqGDk/Y4C9YrHOKNbfKDEJNh/oy/2oFrBfGNWqRuAzBPSXm+ZPqE3N8cmhGGpTQHeg/5Drhi2Rf+Tk4OCA==" saltValue="/qdid2C3Tv/UdFDAcQBSx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c r="A34" s="22"/>
      <c r="B34" s="31"/>
      <c r="C34" s="1248" t="s">
        <v>559</v>
      </c>
      <c r="D34" s="1248"/>
      <c r="E34" s="1249"/>
      <c r="F34" s="32">
        <v>4.1399999999999997</v>
      </c>
      <c r="G34" s="33">
        <v>3.45</v>
      </c>
      <c r="H34" s="33">
        <v>3.17</v>
      </c>
      <c r="I34" s="33">
        <v>1.71</v>
      </c>
      <c r="J34" s="34">
        <v>4.13</v>
      </c>
      <c r="K34" s="22"/>
      <c r="L34" s="22"/>
      <c r="M34" s="22"/>
      <c r="N34" s="22"/>
      <c r="O34" s="22"/>
      <c r="P34" s="22"/>
    </row>
    <row r="35" spans="1:16" ht="39" customHeight="1">
      <c r="A35" s="22"/>
      <c r="B35" s="35"/>
      <c r="C35" s="1242" t="s">
        <v>560</v>
      </c>
      <c r="D35" s="1243"/>
      <c r="E35" s="1244"/>
      <c r="F35" s="36">
        <v>2.1</v>
      </c>
      <c r="G35" s="37">
        <v>2.3199999999999998</v>
      </c>
      <c r="H35" s="37">
        <v>2.2400000000000002</v>
      </c>
      <c r="I35" s="37">
        <v>2.89</v>
      </c>
      <c r="J35" s="38">
        <v>3.39</v>
      </c>
      <c r="K35" s="22"/>
      <c r="L35" s="22"/>
      <c r="M35" s="22"/>
      <c r="N35" s="22"/>
      <c r="O35" s="22"/>
      <c r="P35" s="22"/>
    </row>
    <row r="36" spans="1:16" ht="39" customHeight="1">
      <c r="A36" s="22"/>
      <c r="B36" s="35"/>
      <c r="C36" s="1242" t="s">
        <v>561</v>
      </c>
      <c r="D36" s="1243"/>
      <c r="E36" s="1244"/>
      <c r="F36" s="36">
        <v>0.36</v>
      </c>
      <c r="G36" s="37">
        <v>0.63</v>
      </c>
      <c r="H36" s="37">
        <v>0.72</v>
      </c>
      <c r="I36" s="37">
        <v>0.76</v>
      </c>
      <c r="J36" s="38">
        <v>0.42</v>
      </c>
      <c r="K36" s="22"/>
      <c r="L36" s="22"/>
      <c r="M36" s="22"/>
      <c r="N36" s="22"/>
      <c r="O36" s="22"/>
      <c r="P36" s="22"/>
    </row>
    <row r="37" spans="1:16" ht="39" customHeight="1">
      <c r="A37" s="22"/>
      <c r="B37" s="35"/>
      <c r="C37" s="1242" t="s">
        <v>562</v>
      </c>
      <c r="D37" s="1243"/>
      <c r="E37" s="1244"/>
      <c r="F37" s="36">
        <v>7.0000000000000007E-2</v>
      </c>
      <c r="G37" s="37">
        <v>0.83</v>
      </c>
      <c r="H37" s="37">
        <v>0.79</v>
      </c>
      <c r="I37" s="37">
        <v>0.72</v>
      </c>
      <c r="J37" s="38">
        <v>0.18</v>
      </c>
      <c r="K37" s="22"/>
      <c r="L37" s="22"/>
      <c r="M37" s="22"/>
      <c r="N37" s="22"/>
      <c r="O37" s="22"/>
      <c r="P37" s="22"/>
    </row>
    <row r="38" spans="1:16" ht="39" customHeight="1">
      <c r="A38" s="22"/>
      <c r="B38" s="35"/>
      <c r="C38" s="1242" t="s">
        <v>563</v>
      </c>
      <c r="D38" s="1243"/>
      <c r="E38" s="1244"/>
      <c r="F38" s="36">
        <v>0.09</v>
      </c>
      <c r="G38" s="37">
        <v>0.16</v>
      </c>
      <c r="H38" s="37">
        <v>0.11</v>
      </c>
      <c r="I38" s="37">
        <v>0.01</v>
      </c>
      <c r="J38" s="38">
        <v>0.16</v>
      </c>
      <c r="K38" s="22"/>
      <c r="L38" s="22"/>
      <c r="M38" s="22"/>
      <c r="N38" s="22"/>
      <c r="O38" s="22"/>
      <c r="P38" s="22"/>
    </row>
    <row r="39" spans="1:16" ht="39" customHeight="1">
      <c r="A39" s="22"/>
      <c r="B39" s="35"/>
      <c r="C39" s="1242" t="s">
        <v>564</v>
      </c>
      <c r="D39" s="1243"/>
      <c r="E39" s="1244"/>
      <c r="F39" s="36">
        <v>0.02</v>
      </c>
      <c r="G39" s="37">
        <v>0.03</v>
      </c>
      <c r="H39" s="37">
        <v>0.03</v>
      </c>
      <c r="I39" s="37">
        <v>0.05</v>
      </c>
      <c r="J39" s="38">
        <v>0.02</v>
      </c>
      <c r="K39" s="22"/>
      <c r="L39" s="22"/>
      <c r="M39" s="22"/>
      <c r="N39" s="22"/>
      <c r="O39" s="22"/>
      <c r="P39" s="22"/>
    </row>
    <row r="40" spans="1:16" ht="39" customHeight="1">
      <c r="A40" s="22"/>
      <c r="B40" s="35"/>
      <c r="C40" s="1242" t="s">
        <v>565</v>
      </c>
      <c r="D40" s="1243"/>
      <c r="E40" s="1244"/>
      <c r="F40" s="36">
        <v>0.04</v>
      </c>
      <c r="G40" s="37">
        <v>0.05</v>
      </c>
      <c r="H40" s="37">
        <v>0.05</v>
      </c>
      <c r="I40" s="37">
        <v>0.01</v>
      </c>
      <c r="J40" s="38">
        <v>0.01</v>
      </c>
      <c r="K40" s="22"/>
      <c r="L40" s="22"/>
      <c r="M40" s="22"/>
      <c r="N40" s="22"/>
      <c r="O40" s="22"/>
      <c r="P40" s="22"/>
    </row>
    <row r="41" spans="1:16" ht="39" customHeight="1">
      <c r="A41" s="22"/>
      <c r="B41" s="35"/>
      <c r="C41" s="1242"/>
      <c r="D41" s="1243"/>
      <c r="E41" s="1244"/>
      <c r="F41" s="36"/>
      <c r="G41" s="37"/>
      <c r="H41" s="37"/>
      <c r="I41" s="37"/>
      <c r="J41" s="38"/>
      <c r="K41" s="22"/>
      <c r="L41" s="22"/>
      <c r="M41" s="22"/>
      <c r="N41" s="22"/>
      <c r="O41" s="22"/>
      <c r="P41" s="22"/>
    </row>
    <row r="42" spans="1:16" ht="39" customHeight="1">
      <c r="A42" s="22"/>
      <c r="B42" s="39"/>
      <c r="C42" s="1242" t="s">
        <v>566</v>
      </c>
      <c r="D42" s="1243"/>
      <c r="E42" s="1244"/>
      <c r="F42" s="36" t="s">
        <v>509</v>
      </c>
      <c r="G42" s="37" t="s">
        <v>509</v>
      </c>
      <c r="H42" s="37" t="s">
        <v>509</v>
      </c>
      <c r="I42" s="37" t="s">
        <v>509</v>
      </c>
      <c r="J42" s="38" t="s">
        <v>509</v>
      </c>
      <c r="K42" s="22"/>
      <c r="L42" s="22"/>
      <c r="M42" s="22"/>
      <c r="N42" s="22"/>
      <c r="O42" s="22"/>
      <c r="P42" s="22"/>
    </row>
    <row r="43" spans="1:16" ht="39" customHeight="1" thickBot="1">
      <c r="A43" s="22"/>
      <c r="B43" s="40"/>
      <c r="C43" s="1245" t="s">
        <v>567</v>
      </c>
      <c r="D43" s="1246"/>
      <c r="E43" s="1247"/>
      <c r="F43" s="41" t="s">
        <v>509</v>
      </c>
      <c r="G43" s="42" t="s">
        <v>509</v>
      </c>
      <c r="H43" s="42" t="s">
        <v>509</v>
      </c>
      <c r="I43" s="42" t="s">
        <v>509</v>
      </c>
      <c r="J43" s="43" t="s">
        <v>509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hGNjVr/S1xaal9Pzbthe7450UGSEaWZX0SJWRpMGZ4uXSHJ0HEgWmc8zNol5Uv+m2DLOo2v2yQ49QcBfEBZXGA==" saltValue="CklK/XXcXvv7b/1RyeuL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c r="A45" s="48"/>
      <c r="B45" s="1268" t="s">
        <v>11</v>
      </c>
      <c r="C45" s="1269"/>
      <c r="D45" s="58"/>
      <c r="E45" s="1274" t="s">
        <v>12</v>
      </c>
      <c r="F45" s="1274"/>
      <c r="G45" s="1274"/>
      <c r="H45" s="1274"/>
      <c r="I45" s="1274"/>
      <c r="J45" s="1275"/>
      <c r="K45" s="59">
        <v>1058</v>
      </c>
      <c r="L45" s="60">
        <v>1105</v>
      </c>
      <c r="M45" s="60">
        <v>1184</v>
      </c>
      <c r="N45" s="60">
        <v>1269</v>
      </c>
      <c r="O45" s="61">
        <v>1301</v>
      </c>
      <c r="P45" s="48"/>
      <c r="Q45" s="48"/>
      <c r="R45" s="48"/>
      <c r="S45" s="48"/>
      <c r="T45" s="48"/>
      <c r="U45" s="48"/>
    </row>
    <row r="46" spans="1:21" ht="30.75" customHeight="1">
      <c r="A46" s="48"/>
      <c r="B46" s="1270"/>
      <c r="C46" s="1271"/>
      <c r="D46" s="62"/>
      <c r="E46" s="1252" t="s">
        <v>13</v>
      </c>
      <c r="F46" s="1252"/>
      <c r="G46" s="1252"/>
      <c r="H46" s="1252"/>
      <c r="I46" s="1252"/>
      <c r="J46" s="1253"/>
      <c r="K46" s="63" t="s">
        <v>509</v>
      </c>
      <c r="L46" s="64" t="s">
        <v>509</v>
      </c>
      <c r="M46" s="64" t="s">
        <v>509</v>
      </c>
      <c r="N46" s="64" t="s">
        <v>509</v>
      </c>
      <c r="O46" s="65" t="s">
        <v>509</v>
      </c>
      <c r="P46" s="48"/>
      <c r="Q46" s="48"/>
      <c r="R46" s="48"/>
      <c r="S46" s="48"/>
      <c r="T46" s="48"/>
      <c r="U46" s="48"/>
    </row>
    <row r="47" spans="1:21" ht="30.75" customHeight="1">
      <c r="A47" s="48"/>
      <c r="B47" s="1270"/>
      <c r="C47" s="1271"/>
      <c r="D47" s="62"/>
      <c r="E47" s="1252" t="s">
        <v>14</v>
      </c>
      <c r="F47" s="1252"/>
      <c r="G47" s="1252"/>
      <c r="H47" s="1252"/>
      <c r="I47" s="1252"/>
      <c r="J47" s="1253"/>
      <c r="K47" s="63" t="s">
        <v>509</v>
      </c>
      <c r="L47" s="64" t="s">
        <v>509</v>
      </c>
      <c r="M47" s="64" t="s">
        <v>509</v>
      </c>
      <c r="N47" s="64" t="s">
        <v>509</v>
      </c>
      <c r="O47" s="65" t="s">
        <v>509</v>
      </c>
      <c r="P47" s="48"/>
      <c r="Q47" s="48"/>
      <c r="R47" s="48"/>
      <c r="S47" s="48"/>
      <c r="T47" s="48"/>
      <c r="U47" s="48"/>
    </row>
    <row r="48" spans="1:21" ht="30.75" customHeight="1">
      <c r="A48" s="48"/>
      <c r="B48" s="1270"/>
      <c r="C48" s="1271"/>
      <c r="D48" s="62"/>
      <c r="E48" s="1252" t="s">
        <v>15</v>
      </c>
      <c r="F48" s="1252"/>
      <c r="G48" s="1252"/>
      <c r="H48" s="1252"/>
      <c r="I48" s="1252"/>
      <c r="J48" s="1253"/>
      <c r="K48" s="63">
        <v>290</v>
      </c>
      <c r="L48" s="64">
        <v>324</v>
      </c>
      <c r="M48" s="64">
        <v>308</v>
      </c>
      <c r="N48" s="64">
        <v>360</v>
      </c>
      <c r="O48" s="65">
        <v>343</v>
      </c>
      <c r="P48" s="48"/>
      <c r="Q48" s="48"/>
      <c r="R48" s="48"/>
      <c r="S48" s="48"/>
      <c r="T48" s="48"/>
      <c r="U48" s="48"/>
    </row>
    <row r="49" spans="1:21" ht="30.75" customHeight="1">
      <c r="A49" s="48"/>
      <c r="B49" s="1270"/>
      <c r="C49" s="1271"/>
      <c r="D49" s="62"/>
      <c r="E49" s="1252" t="s">
        <v>16</v>
      </c>
      <c r="F49" s="1252"/>
      <c r="G49" s="1252"/>
      <c r="H49" s="1252"/>
      <c r="I49" s="1252"/>
      <c r="J49" s="1253"/>
      <c r="K49" s="63">
        <v>624</v>
      </c>
      <c r="L49" s="64">
        <v>731</v>
      </c>
      <c r="M49" s="64">
        <v>677</v>
      </c>
      <c r="N49" s="64">
        <v>675</v>
      </c>
      <c r="O49" s="65">
        <v>671</v>
      </c>
      <c r="P49" s="48"/>
      <c r="Q49" s="48"/>
      <c r="R49" s="48"/>
      <c r="S49" s="48"/>
      <c r="T49" s="48"/>
      <c r="U49" s="48"/>
    </row>
    <row r="50" spans="1:21" ht="30.75" customHeight="1">
      <c r="A50" s="48"/>
      <c r="B50" s="1270"/>
      <c r="C50" s="1271"/>
      <c r="D50" s="62"/>
      <c r="E50" s="1252" t="s">
        <v>17</v>
      </c>
      <c r="F50" s="1252"/>
      <c r="G50" s="1252"/>
      <c r="H50" s="1252"/>
      <c r="I50" s="1252"/>
      <c r="J50" s="1253"/>
      <c r="K50" s="63" t="s">
        <v>509</v>
      </c>
      <c r="L50" s="64">
        <v>3</v>
      </c>
      <c r="M50" s="64">
        <v>3</v>
      </c>
      <c r="N50" s="64">
        <v>3</v>
      </c>
      <c r="O50" s="65">
        <v>3</v>
      </c>
      <c r="P50" s="48"/>
      <c r="Q50" s="48"/>
      <c r="R50" s="48"/>
      <c r="S50" s="48"/>
      <c r="T50" s="48"/>
      <c r="U50" s="48"/>
    </row>
    <row r="51" spans="1:21" ht="30.75" customHeight="1">
      <c r="A51" s="48"/>
      <c r="B51" s="1272"/>
      <c r="C51" s="1273"/>
      <c r="D51" s="66"/>
      <c r="E51" s="1252" t="s">
        <v>18</v>
      </c>
      <c r="F51" s="1252"/>
      <c r="G51" s="1252"/>
      <c r="H51" s="1252"/>
      <c r="I51" s="1252"/>
      <c r="J51" s="1253"/>
      <c r="K51" s="63">
        <v>0</v>
      </c>
      <c r="L51" s="64">
        <v>1</v>
      </c>
      <c r="M51" s="64">
        <v>1</v>
      </c>
      <c r="N51" s="64">
        <v>1</v>
      </c>
      <c r="O51" s="65">
        <v>2</v>
      </c>
      <c r="P51" s="48"/>
      <c r="Q51" s="48"/>
      <c r="R51" s="48"/>
      <c r="S51" s="48"/>
      <c r="T51" s="48"/>
      <c r="U51" s="48"/>
    </row>
    <row r="52" spans="1:21" ht="30.75" customHeight="1">
      <c r="A52" s="48"/>
      <c r="B52" s="1250" t="s">
        <v>19</v>
      </c>
      <c r="C52" s="1251"/>
      <c r="D52" s="66"/>
      <c r="E52" s="1252" t="s">
        <v>20</v>
      </c>
      <c r="F52" s="1252"/>
      <c r="G52" s="1252"/>
      <c r="H52" s="1252"/>
      <c r="I52" s="1252"/>
      <c r="J52" s="1253"/>
      <c r="K52" s="63">
        <v>1449</v>
      </c>
      <c r="L52" s="64">
        <v>1542</v>
      </c>
      <c r="M52" s="64">
        <v>1551</v>
      </c>
      <c r="N52" s="64">
        <v>1593</v>
      </c>
      <c r="O52" s="65">
        <v>1737</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523</v>
      </c>
      <c r="L53" s="69">
        <v>622</v>
      </c>
      <c r="M53" s="69">
        <v>622</v>
      </c>
      <c r="N53" s="69">
        <v>715</v>
      </c>
      <c r="O53" s="70">
        <v>583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c r="B57" s="1258" t="s">
        <v>25</v>
      </c>
      <c r="C57" s="1259"/>
      <c r="D57" s="1262" t="s">
        <v>26</v>
      </c>
      <c r="E57" s="1263"/>
      <c r="F57" s="1263"/>
      <c r="G57" s="1263"/>
      <c r="H57" s="1263"/>
      <c r="I57" s="1263"/>
      <c r="J57" s="1264"/>
      <c r="K57" s="83" t="s">
        <v>595</v>
      </c>
      <c r="L57" s="84" t="s">
        <v>595</v>
      </c>
      <c r="M57" s="84" t="s">
        <v>595</v>
      </c>
      <c r="N57" s="84" t="s">
        <v>595</v>
      </c>
      <c r="O57" s="85" t="s">
        <v>595</v>
      </c>
    </row>
    <row r="58" spans="1:21" ht="31.5" customHeight="1" thickBot="1">
      <c r="B58" s="1260"/>
      <c r="C58" s="1261"/>
      <c r="D58" s="1265" t="s">
        <v>27</v>
      </c>
      <c r="E58" s="1266"/>
      <c r="F58" s="1266"/>
      <c r="G58" s="1266"/>
      <c r="H58" s="1266"/>
      <c r="I58" s="1266"/>
      <c r="J58" s="1267"/>
      <c r="K58" s="86" t="s">
        <v>595</v>
      </c>
      <c r="L58" s="87" t="s">
        <v>596</v>
      </c>
      <c r="M58" s="87" t="s">
        <v>596</v>
      </c>
      <c r="N58" s="87" t="s">
        <v>596</v>
      </c>
      <c r="O58" s="88" t="s">
        <v>595</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XECA1zKV6FsmS7J49dlyJVBiqK08JI+AJW5x/GKcxLQ25pQPX2hwxH9fXnwz1vrUW14jPPG78ymzeZzX36H0A==" saltValue="mnkz2wG8kRLL5jWaYy55p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551</v>
      </c>
      <c r="J40" s="100" t="s">
        <v>552</v>
      </c>
      <c r="K40" s="100" t="s">
        <v>553</v>
      </c>
      <c r="L40" s="100" t="s">
        <v>554</v>
      </c>
      <c r="M40" s="101" t="s">
        <v>555</v>
      </c>
    </row>
    <row r="41" spans="2:13" ht="27.75" customHeight="1">
      <c r="B41" s="1288" t="s">
        <v>30</v>
      </c>
      <c r="C41" s="1289"/>
      <c r="D41" s="102"/>
      <c r="E41" s="1290" t="s">
        <v>31</v>
      </c>
      <c r="F41" s="1290"/>
      <c r="G41" s="1290"/>
      <c r="H41" s="1291"/>
      <c r="I41" s="103">
        <v>12596</v>
      </c>
      <c r="J41" s="104">
        <v>12979</v>
      </c>
      <c r="K41" s="104">
        <v>13112</v>
      </c>
      <c r="L41" s="104">
        <v>12913</v>
      </c>
      <c r="M41" s="105">
        <v>13092</v>
      </c>
    </row>
    <row r="42" spans="2:13" ht="27.75" customHeight="1">
      <c r="B42" s="1278"/>
      <c r="C42" s="1279"/>
      <c r="D42" s="106"/>
      <c r="E42" s="1282" t="s">
        <v>32</v>
      </c>
      <c r="F42" s="1282"/>
      <c r="G42" s="1282"/>
      <c r="H42" s="1283"/>
      <c r="I42" s="107">
        <v>19</v>
      </c>
      <c r="J42" s="108">
        <v>15</v>
      </c>
      <c r="K42" s="108">
        <v>12</v>
      </c>
      <c r="L42" s="108">
        <v>3</v>
      </c>
      <c r="M42" s="109">
        <v>3</v>
      </c>
    </row>
    <row r="43" spans="2:13" ht="27.75" customHeight="1">
      <c r="B43" s="1278"/>
      <c r="C43" s="1279"/>
      <c r="D43" s="106"/>
      <c r="E43" s="1282" t="s">
        <v>33</v>
      </c>
      <c r="F43" s="1282"/>
      <c r="G43" s="1282"/>
      <c r="H43" s="1283"/>
      <c r="I43" s="107">
        <v>3758</v>
      </c>
      <c r="J43" s="108">
        <v>3767</v>
      </c>
      <c r="K43" s="108">
        <v>3715</v>
      </c>
      <c r="L43" s="108">
        <v>3708</v>
      </c>
      <c r="M43" s="109">
        <v>3537</v>
      </c>
    </row>
    <row r="44" spans="2:13" ht="27.75" customHeight="1">
      <c r="B44" s="1278"/>
      <c r="C44" s="1279"/>
      <c r="D44" s="106"/>
      <c r="E44" s="1282" t="s">
        <v>34</v>
      </c>
      <c r="F44" s="1282"/>
      <c r="G44" s="1282"/>
      <c r="H44" s="1283"/>
      <c r="I44" s="107">
        <v>6772</v>
      </c>
      <c r="J44" s="108">
        <v>6307</v>
      </c>
      <c r="K44" s="108">
        <v>5906</v>
      </c>
      <c r="L44" s="108">
        <v>5492</v>
      </c>
      <c r="M44" s="109">
        <v>5008</v>
      </c>
    </row>
    <row r="45" spans="2:13" ht="27.75" customHeight="1">
      <c r="B45" s="1278"/>
      <c r="C45" s="1279"/>
      <c r="D45" s="106"/>
      <c r="E45" s="1282" t="s">
        <v>35</v>
      </c>
      <c r="F45" s="1282"/>
      <c r="G45" s="1282"/>
      <c r="H45" s="1283"/>
      <c r="I45" s="107">
        <v>1119</v>
      </c>
      <c r="J45" s="108">
        <v>1185</v>
      </c>
      <c r="K45" s="108">
        <v>1153</v>
      </c>
      <c r="L45" s="108">
        <v>1062</v>
      </c>
      <c r="M45" s="109">
        <v>988</v>
      </c>
    </row>
    <row r="46" spans="2:13" ht="27.75" customHeight="1">
      <c r="B46" s="1278"/>
      <c r="C46" s="1279"/>
      <c r="D46" s="110"/>
      <c r="E46" s="1282" t="s">
        <v>36</v>
      </c>
      <c r="F46" s="1282"/>
      <c r="G46" s="1282"/>
      <c r="H46" s="1283"/>
      <c r="I46" s="107">
        <v>8</v>
      </c>
      <c r="J46" s="108">
        <v>26</v>
      </c>
      <c r="K46" s="108">
        <v>27</v>
      </c>
      <c r="L46" s="108" t="s">
        <v>509</v>
      </c>
      <c r="M46" s="109" t="s">
        <v>509</v>
      </c>
    </row>
    <row r="47" spans="2:13" ht="27.75" customHeight="1">
      <c r="B47" s="1278"/>
      <c r="C47" s="1279"/>
      <c r="D47" s="111"/>
      <c r="E47" s="1292" t="s">
        <v>37</v>
      </c>
      <c r="F47" s="1293"/>
      <c r="G47" s="1293"/>
      <c r="H47" s="1294"/>
      <c r="I47" s="107" t="s">
        <v>509</v>
      </c>
      <c r="J47" s="108" t="s">
        <v>509</v>
      </c>
      <c r="K47" s="108" t="s">
        <v>509</v>
      </c>
      <c r="L47" s="108" t="s">
        <v>509</v>
      </c>
      <c r="M47" s="109" t="s">
        <v>509</v>
      </c>
    </row>
    <row r="48" spans="2:13" ht="27.75" customHeight="1">
      <c r="B48" s="1278"/>
      <c r="C48" s="1279"/>
      <c r="D48" s="106"/>
      <c r="E48" s="1282" t="s">
        <v>38</v>
      </c>
      <c r="F48" s="1282"/>
      <c r="G48" s="1282"/>
      <c r="H48" s="1283"/>
      <c r="I48" s="107" t="s">
        <v>509</v>
      </c>
      <c r="J48" s="108" t="s">
        <v>509</v>
      </c>
      <c r="K48" s="108" t="s">
        <v>509</v>
      </c>
      <c r="L48" s="108" t="s">
        <v>509</v>
      </c>
      <c r="M48" s="109" t="s">
        <v>509</v>
      </c>
    </row>
    <row r="49" spans="2:13" ht="27.75" customHeight="1">
      <c r="B49" s="1280"/>
      <c r="C49" s="1281"/>
      <c r="D49" s="106"/>
      <c r="E49" s="1282" t="s">
        <v>39</v>
      </c>
      <c r="F49" s="1282"/>
      <c r="G49" s="1282"/>
      <c r="H49" s="1283"/>
      <c r="I49" s="107" t="s">
        <v>509</v>
      </c>
      <c r="J49" s="108" t="s">
        <v>509</v>
      </c>
      <c r="K49" s="108" t="s">
        <v>509</v>
      </c>
      <c r="L49" s="108" t="s">
        <v>509</v>
      </c>
      <c r="M49" s="109" t="s">
        <v>509</v>
      </c>
    </row>
    <row r="50" spans="2:13" ht="27.75" customHeight="1">
      <c r="B50" s="1276" t="s">
        <v>40</v>
      </c>
      <c r="C50" s="1277"/>
      <c r="D50" s="112"/>
      <c r="E50" s="1282" t="s">
        <v>41</v>
      </c>
      <c r="F50" s="1282"/>
      <c r="G50" s="1282"/>
      <c r="H50" s="1283"/>
      <c r="I50" s="107">
        <v>1595</v>
      </c>
      <c r="J50" s="108">
        <v>1519</v>
      </c>
      <c r="K50" s="108">
        <v>1349</v>
      </c>
      <c r="L50" s="108">
        <v>1344</v>
      </c>
      <c r="M50" s="109">
        <v>1125</v>
      </c>
    </row>
    <row r="51" spans="2:13" ht="27.75" customHeight="1">
      <c r="B51" s="1278"/>
      <c r="C51" s="1279"/>
      <c r="D51" s="106"/>
      <c r="E51" s="1282" t="s">
        <v>42</v>
      </c>
      <c r="F51" s="1282"/>
      <c r="G51" s="1282"/>
      <c r="H51" s="1283"/>
      <c r="I51" s="107">
        <v>328</v>
      </c>
      <c r="J51" s="108">
        <v>441</v>
      </c>
      <c r="K51" s="108">
        <v>463</v>
      </c>
      <c r="L51" s="108">
        <v>488</v>
      </c>
      <c r="M51" s="109">
        <v>349</v>
      </c>
    </row>
    <row r="52" spans="2:13" ht="27.75" customHeight="1">
      <c r="B52" s="1280"/>
      <c r="C52" s="1281"/>
      <c r="D52" s="106"/>
      <c r="E52" s="1282" t="s">
        <v>43</v>
      </c>
      <c r="F52" s="1282"/>
      <c r="G52" s="1282"/>
      <c r="H52" s="1283"/>
      <c r="I52" s="107">
        <v>16572</v>
      </c>
      <c r="J52" s="108">
        <v>16144</v>
      </c>
      <c r="K52" s="108">
        <v>15837</v>
      </c>
      <c r="L52" s="108">
        <v>15261</v>
      </c>
      <c r="M52" s="109">
        <v>14625</v>
      </c>
    </row>
    <row r="53" spans="2:13" ht="27.75" customHeight="1" thickBot="1">
      <c r="B53" s="1284" t="s">
        <v>44</v>
      </c>
      <c r="C53" s="1285"/>
      <c r="D53" s="113"/>
      <c r="E53" s="1286" t="s">
        <v>45</v>
      </c>
      <c r="F53" s="1286"/>
      <c r="G53" s="1286"/>
      <c r="H53" s="1287"/>
      <c r="I53" s="114">
        <v>5777</v>
      </c>
      <c r="J53" s="115">
        <v>6176</v>
      </c>
      <c r="K53" s="115">
        <v>6276</v>
      </c>
      <c r="L53" s="115">
        <v>6086</v>
      </c>
      <c r="M53" s="116">
        <v>6529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38OmfnWGOuUNunsUwQmNGA3JNkde0ULC32voao4CHf57jWem/2ugu0vlG4rX5Egabk/GCWwmb9MuMccZRfCeQ==" saltValue="dn/DOitsmR2Pvmmud/C44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553</v>
      </c>
      <c r="G54" s="125" t="s">
        <v>554</v>
      </c>
      <c r="H54" s="126" t="s">
        <v>555</v>
      </c>
    </row>
    <row r="55" spans="2:8" ht="52.5" customHeight="1">
      <c r="B55" s="127"/>
      <c r="C55" s="1303" t="s">
        <v>48</v>
      </c>
      <c r="D55" s="1303"/>
      <c r="E55" s="1304"/>
      <c r="F55" s="128">
        <v>476</v>
      </c>
      <c r="G55" s="128">
        <v>360</v>
      </c>
      <c r="H55" s="129">
        <v>222</v>
      </c>
    </row>
    <row r="56" spans="2:8" ht="52.5" customHeight="1">
      <c r="B56" s="130"/>
      <c r="C56" s="1305" t="s">
        <v>49</v>
      </c>
      <c r="D56" s="1305"/>
      <c r="E56" s="1306"/>
      <c r="F56" s="131">
        <v>26</v>
      </c>
      <c r="G56" s="131">
        <v>10</v>
      </c>
      <c r="H56" s="132">
        <v>14</v>
      </c>
    </row>
    <row r="57" spans="2:8" ht="53.25" customHeight="1">
      <c r="B57" s="130"/>
      <c r="C57" s="1307" t="s">
        <v>50</v>
      </c>
      <c r="D57" s="1307"/>
      <c r="E57" s="1308"/>
      <c r="F57" s="133">
        <v>749</v>
      </c>
      <c r="G57" s="133">
        <v>838</v>
      </c>
      <c r="H57" s="134">
        <v>694</v>
      </c>
    </row>
    <row r="58" spans="2:8" ht="45.75" customHeight="1">
      <c r="B58" s="135"/>
      <c r="C58" s="1295" t="s">
        <v>597</v>
      </c>
      <c r="D58" s="1296"/>
      <c r="E58" s="1297"/>
      <c r="F58" s="136">
        <v>410</v>
      </c>
      <c r="G58" s="136">
        <v>445</v>
      </c>
      <c r="H58" s="137">
        <v>397</v>
      </c>
    </row>
    <row r="59" spans="2:8" ht="45.75" customHeight="1">
      <c r="B59" s="135"/>
      <c r="C59" s="1295" t="s">
        <v>598</v>
      </c>
      <c r="D59" s="1296"/>
      <c r="E59" s="1297"/>
      <c r="F59" s="136">
        <v>93</v>
      </c>
      <c r="G59" s="136">
        <v>84</v>
      </c>
      <c r="H59" s="137">
        <v>78</v>
      </c>
    </row>
    <row r="60" spans="2:8" ht="45.75" customHeight="1">
      <c r="B60" s="135"/>
      <c r="C60" s="1295" t="s">
        <v>599</v>
      </c>
      <c r="D60" s="1296"/>
      <c r="E60" s="1297"/>
      <c r="F60" s="136">
        <v>97</v>
      </c>
      <c r="G60" s="136">
        <v>96</v>
      </c>
      <c r="H60" s="137">
        <v>65</v>
      </c>
    </row>
    <row r="61" spans="2:8" ht="45.75" customHeight="1">
      <c r="B61" s="135"/>
      <c r="C61" s="1295" t="s">
        <v>600</v>
      </c>
      <c r="D61" s="1296"/>
      <c r="E61" s="1297"/>
      <c r="F61" s="136">
        <v>6</v>
      </c>
      <c r="G61" s="136">
        <v>50</v>
      </c>
      <c r="H61" s="137">
        <v>49</v>
      </c>
    </row>
    <row r="62" spans="2:8" ht="45.75" customHeight="1" thickBot="1">
      <c r="B62" s="138"/>
      <c r="C62" s="1298" t="s">
        <v>601</v>
      </c>
      <c r="D62" s="1299"/>
      <c r="E62" s="1300"/>
      <c r="F62" s="139">
        <v>42</v>
      </c>
      <c r="G62" s="139">
        <v>63</v>
      </c>
      <c r="H62" s="140">
        <v>43</v>
      </c>
    </row>
    <row r="63" spans="2:8" ht="52.5" customHeight="1" thickBot="1">
      <c r="B63" s="141"/>
      <c r="C63" s="1301" t="s">
        <v>51</v>
      </c>
      <c r="D63" s="1301"/>
      <c r="E63" s="1302"/>
      <c r="F63" s="142">
        <v>1252</v>
      </c>
      <c r="G63" s="142">
        <v>1208</v>
      </c>
      <c r="H63" s="143">
        <v>929</v>
      </c>
    </row>
    <row r="64" spans="2:8" ht="15" customHeight="1"/>
  </sheetData>
  <sheetProtection algorithmName="SHA-512" hashValue="+OJnVVJclSIqBCbzmXJN2cK2CEn3ZbsIuuI4jw2yY4anIpoqDk5xvYT10cEedw1sVDCqZRW0wxs2m/hP2ltA5Q==" saltValue="DH7FJxlfc9AtZ7LGkKQJ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tabSelected="1" zoomScaleNormal="100"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602</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602</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603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604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7" t="s">
        <v>613</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605</v>
      </c>
    </row>
    <row r="50" spans="1:109">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551</v>
      </c>
      <c r="BQ50" s="1315"/>
      <c r="BR50" s="1315"/>
      <c r="BS50" s="1315"/>
      <c r="BT50" s="1315"/>
      <c r="BU50" s="1315"/>
      <c r="BV50" s="1315"/>
      <c r="BW50" s="1315"/>
      <c r="BX50" s="1315" t="s">
        <v>552</v>
      </c>
      <c r="BY50" s="1315"/>
      <c r="BZ50" s="1315"/>
      <c r="CA50" s="1315"/>
      <c r="CB50" s="1315"/>
      <c r="CC50" s="1315"/>
      <c r="CD50" s="1315"/>
      <c r="CE50" s="1315"/>
      <c r="CF50" s="1315" t="s">
        <v>553</v>
      </c>
      <c r="CG50" s="1315"/>
      <c r="CH50" s="1315"/>
      <c r="CI50" s="1315"/>
      <c r="CJ50" s="1315"/>
      <c r="CK50" s="1315"/>
      <c r="CL50" s="1315"/>
      <c r="CM50" s="1315"/>
      <c r="CN50" s="1315" t="s">
        <v>554</v>
      </c>
      <c r="CO50" s="1315"/>
      <c r="CP50" s="1315"/>
      <c r="CQ50" s="1315"/>
      <c r="CR50" s="1315"/>
      <c r="CS50" s="1315"/>
      <c r="CT50" s="1315"/>
      <c r="CU50" s="1315"/>
      <c r="CV50" s="1315" t="s">
        <v>555</v>
      </c>
      <c r="CW50" s="1315"/>
      <c r="CX50" s="1315"/>
      <c r="CY50" s="1315"/>
      <c r="CZ50" s="1315"/>
      <c r="DA50" s="1315"/>
      <c r="DB50" s="1315"/>
      <c r="DC50" s="1315"/>
    </row>
    <row r="51" spans="1:109" ht="13.5" customHeight="1">
      <c r="B51" s="395"/>
      <c r="G51" s="1326"/>
      <c r="H51" s="1326"/>
      <c r="I51" s="1331"/>
      <c r="J51" s="1331"/>
      <c r="K51" s="1316"/>
      <c r="L51" s="1316"/>
      <c r="M51" s="1316"/>
      <c r="N51" s="1316"/>
      <c r="AM51" s="404"/>
      <c r="AN51" s="1314" t="s">
        <v>606</v>
      </c>
      <c r="AO51" s="1314"/>
      <c r="AP51" s="1314"/>
      <c r="AQ51" s="1314"/>
      <c r="AR51" s="1314"/>
      <c r="AS51" s="1314"/>
      <c r="AT51" s="1314"/>
      <c r="AU51" s="1314"/>
      <c r="AV51" s="1314"/>
      <c r="AW51" s="1314"/>
      <c r="AX51" s="1314"/>
      <c r="AY51" s="1314"/>
      <c r="AZ51" s="1314"/>
      <c r="BA51" s="1314"/>
      <c r="BB51" s="1314" t="s">
        <v>607</v>
      </c>
      <c r="BC51" s="1314"/>
      <c r="BD51" s="1314"/>
      <c r="BE51" s="1314"/>
      <c r="BF51" s="1314"/>
      <c r="BG51" s="1314"/>
      <c r="BH51" s="1314"/>
      <c r="BI51" s="1314"/>
      <c r="BJ51" s="1314"/>
      <c r="BK51" s="1314"/>
      <c r="BL51" s="1314"/>
      <c r="BM51" s="1314"/>
      <c r="BN51" s="1314"/>
      <c r="BO51" s="1314"/>
      <c r="BP51" s="1330"/>
      <c r="BQ51" s="1311"/>
      <c r="BR51" s="1311"/>
      <c r="BS51" s="1311"/>
      <c r="BT51" s="1311"/>
      <c r="BU51" s="1311"/>
      <c r="BV51" s="1311"/>
      <c r="BW51" s="1311"/>
      <c r="BX51" s="1311">
        <v>125.1</v>
      </c>
      <c r="BY51" s="1311"/>
      <c r="BZ51" s="1311"/>
      <c r="CA51" s="1311"/>
      <c r="CB51" s="1311"/>
      <c r="CC51" s="1311"/>
      <c r="CD51" s="1311"/>
      <c r="CE51" s="1311"/>
      <c r="CF51" s="1311">
        <v>128.5</v>
      </c>
      <c r="CG51" s="1311"/>
      <c r="CH51" s="1311"/>
      <c r="CI51" s="1311"/>
      <c r="CJ51" s="1311"/>
      <c r="CK51" s="1311"/>
      <c r="CL51" s="1311"/>
      <c r="CM51" s="1311"/>
      <c r="CN51" s="1311">
        <v>125.2</v>
      </c>
      <c r="CO51" s="1311"/>
      <c r="CP51" s="1311"/>
      <c r="CQ51" s="1311"/>
      <c r="CR51" s="1311"/>
      <c r="CS51" s="1311"/>
      <c r="CT51" s="1311"/>
      <c r="CU51" s="1311"/>
      <c r="CV51" s="1311">
        <v>134.5</v>
      </c>
      <c r="CW51" s="1311"/>
      <c r="CX51" s="1311"/>
      <c r="CY51" s="1311"/>
      <c r="CZ51" s="1311"/>
      <c r="DA51" s="1311"/>
      <c r="DB51" s="1311"/>
      <c r="DC51" s="1311"/>
    </row>
    <row r="52" spans="1:109">
      <c r="B52" s="395"/>
      <c r="G52" s="1326"/>
      <c r="H52" s="1326"/>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608</v>
      </c>
      <c r="BC53" s="1314"/>
      <c r="BD53" s="1314"/>
      <c r="BE53" s="1314"/>
      <c r="BF53" s="1314"/>
      <c r="BG53" s="1314"/>
      <c r="BH53" s="1314"/>
      <c r="BI53" s="1314"/>
      <c r="BJ53" s="1314"/>
      <c r="BK53" s="1314"/>
      <c r="BL53" s="1314"/>
      <c r="BM53" s="1314"/>
      <c r="BN53" s="1314"/>
      <c r="BO53" s="1314"/>
      <c r="BP53" s="1330"/>
      <c r="BQ53" s="1311"/>
      <c r="BR53" s="1311"/>
      <c r="BS53" s="1311"/>
      <c r="BT53" s="1311"/>
      <c r="BU53" s="1311"/>
      <c r="BV53" s="1311"/>
      <c r="BW53" s="1311"/>
      <c r="BX53" s="1311">
        <v>61</v>
      </c>
      <c r="BY53" s="1311"/>
      <c r="BZ53" s="1311"/>
      <c r="CA53" s="1311"/>
      <c r="CB53" s="1311"/>
      <c r="CC53" s="1311"/>
      <c r="CD53" s="1311"/>
      <c r="CE53" s="1311"/>
      <c r="CF53" s="1311">
        <v>62.1</v>
      </c>
      <c r="CG53" s="1311"/>
      <c r="CH53" s="1311"/>
      <c r="CI53" s="1311"/>
      <c r="CJ53" s="1311"/>
      <c r="CK53" s="1311"/>
      <c r="CL53" s="1311"/>
      <c r="CM53" s="1311"/>
      <c r="CN53" s="1311">
        <v>63</v>
      </c>
      <c r="CO53" s="1311"/>
      <c r="CP53" s="1311"/>
      <c r="CQ53" s="1311"/>
      <c r="CR53" s="1311"/>
      <c r="CS53" s="1311"/>
      <c r="CT53" s="1311"/>
      <c r="CU53" s="1311"/>
      <c r="CV53" s="1311">
        <v>60.2</v>
      </c>
      <c r="CW53" s="1311"/>
      <c r="CX53" s="1311"/>
      <c r="CY53" s="1311"/>
      <c r="CZ53" s="1311"/>
      <c r="DA53" s="1311"/>
      <c r="DB53" s="1311"/>
      <c r="DC53" s="1311"/>
    </row>
    <row r="54" spans="1:109">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3"/>
      <c r="B55" s="395"/>
      <c r="G55" s="1309"/>
      <c r="H55" s="1309"/>
      <c r="I55" s="1309"/>
      <c r="J55" s="1309"/>
      <c r="K55" s="1316"/>
      <c r="L55" s="1316"/>
      <c r="M55" s="1316"/>
      <c r="N55" s="1316"/>
      <c r="AN55" s="1315" t="s">
        <v>609</v>
      </c>
      <c r="AO55" s="1315"/>
      <c r="AP55" s="1315"/>
      <c r="AQ55" s="1315"/>
      <c r="AR55" s="1315"/>
      <c r="AS55" s="1315"/>
      <c r="AT55" s="1315"/>
      <c r="AU55" s="1315"/>
      <c r="AV55" s="1315"/>
      <c r="AW55" s="1315"/>
      <c r="AX55" s="1315"/>
      <c r="AY55" s="1315"/>
      <c r="AZ55" s="1315"/>
      <c r="BA55" s="1315"/>
      <c r="BB55" s="1314" t="s">
        <v>607</v>
      </c>
      <c r="BC55" s="1314"/>
      <c r="BD55" s="1314"/>
      <c r="BE55" s="1314"/>
      <c r="BF55" s="1314"/>
      <c r="BG55" s="1314"/>
      <c r="BH55" s="1314"/>
      <c r="BI55" s="1314"/>
      <c r="BJ55" s="1314"/>
      <c r="BK55" s="1314"/>
      <c r="BL55" s="1314"/>
      <c r="BM55" s="1314"/>
      <c r="BN55" s="1314"/>
      <c r="BO55" s="1314"/>
      <c r="BP55" s="1330"/>
      <c r="BQ55" s="1311"/>
      <c r="BR55" s="1311"/>
      <c r="BS55" s="1311"/>
      <c r="BT55" s="1311"/>
      <c r="BU55" s="1311"/>
      <c r="BV55" s="1311"/>
      <c r="BW55" s="1311"/>
      <c r="BX55" s="1311">
        <v>44.9</v>
      </c>
      <c r="BY55" s="1311"/>
      <c r="BZ55" s="1311"/>
      <c r="CA55" s="1311"/>
      <c r="CB55" s="1311"/>
      <c r="CC55" s="1311"/>
      <c r="CD55" s="1311"/>
      <c r="CE55" s="1311"/>
      <c r="CF55" s="1311">
        <v>40.799999999999997</v>
      </c>
      <c r="CG55" s="1311"/>
      <c r="CH55" s="1311"/>
      <c r="CI55" s="1311"/>
      <c r="CJ55" s="1311"/>
      <c r="CK55" s="1311"/>
      <c r="CL55" s="1311"/>
      <c r="CM55" s="1311"/>
      <c r="CN55" s="1311">
        <v>38.5</v>
      </c>
      <c r="CO55" s="1311"/>
      <c r="CP55" s="1311"/>
      <c r="CQ55" s="1311"/>
      <c r="CR55" s="1311"/>
      <c r="CS55" s="1311"/>
      <c r="CT55" s="1311"/>
      <c r="CU55" s="1311"/>
      <c r="CV55" s="1311">
        <v>35.5</v>
      </c>
      <c r="CW55" s="1311"/>
      <c r="CX55" s="1311"/>
      <c r="CY55" s="1311"/>
      <c r="CZ55" s="1311"/>
      <c r="DA55" s="1311"/>
      <c r="DB55" s="1311"/>
      <c r="DC55" s="1311"/>
    </row>
    <row r="56" spans="1:109">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608</v>
      </c>
      <c r="BC57" s="1314"/>
      <c r="BD57" s="1314"/>
      <c r="BE57" s="1314"/>
      <c r="BF57" s="1314"/>
      <c r="BG57" s="1314"/>
      <c r="BH57" s="1314"/>
      <c r="BI57" s="1314"/>
      <c r="BJ57" s="1314"/>
      <c r="BK57" s="1314"/>
      <c r="BL57" s="1314"/>
      <c r="BM57" s="1314"/>
      <c r="BN57" s="1314"/>
      <c r="BO57" s="1314"/>
      <c r="BP57" s="1330"/>
      <c r="BQ57" s="1311"/>
      <c r="BR57" s="1311"/>
      <c r="BS57" s="1311"/>
      <c r="BT57" s="1311"/>
      <c r="BU57" s="1311"/>
      <c r="BV57" s="1311"/>
      <c r="BW57" s="1311"/>
      <c r="BX57" s="1311">
        <v>62.6</v>
      </c>
      <c r="BY57" s="1311"/>
      <c r="BZ57" s="1311"/>
      <c r="CA57" s="1311"/>
      <c r="CB57" s="1311"/>
      <c r="CC57" s="1311"/>
      <c r="CD57" s="1311"/>
      <c r="CE57" s="1311"/>
      <c r="CF57" s="1311">
        <v>63.5</v>
      </c>
      <c r="CG57" s="1311"/>
      <c r="CH57" s="1311"/>
      <c r="CI57" s="1311"/>
      <c r="CJ57" s="1311"/>
      <c r="CK57" s="1311"/>
      <c r="CL57" s="1311"/>
      <c r="CM57" s="1311"/>
      <c r="CN57" s="1311">
        <v>66</v>
      </c>
      <c r="CO57" s="1311"/>
      <c r="CP57" s="1311"/>
      <c r="CQ57" s="1311"/>
      <c r="CR57" s="1311"/>
      <c r="CS57" s="1311"/>
      <c r="CT57" s="1311"/>
      <c r="CU57" s="1311"/>
      <c r="CV57" s="1311">
        <v>66.3</v>
      </c>
      <c r="CW57" s="1311"/>
      <c r="CX57" s="1311"/>
      <c r="CY57" s="1311"/>
      <c r="CZ57" s="1311"/>
      <c r="DA57" s="1311"/>
      <c r="DB57" s="1311"/>
      <c r="DC57" s="1311"/>
      <c r="DD57" s="408"/>
      <c r="DE57" s="407"/>
    </row>
    <row r="58" spans="1:109" s="403" customFormat="1">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610</v>
      </c>
    </row>
    <row r="64" spans="1:109">
      <c r="B64" s="395"/>
      <c r="G64" s="402"/>
      <c r="I64" s="415"/>
      <c r="J64" s="415"/>
      <c r="K64" s="415"/>
      <c r="L64" s="415"/>
      <c r="M64" s="415"/>
      <c r="N64" s="416"/>
      <c r="AM64" s="402"/>
      <c r="AN64" s="402" t="s">
        <v>604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7" t="s">
        <v>611</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605</v>
      </c>
    </row>
    <row r="72" spans="2:107">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551</v>
      </c>
      <c r="BQ72" s="1315"/>
      <c r="BR72" s="1315"/>
      <c r="BS72" s="1315"/>
      <c r="BT72" s="1315"/>
      <c r="BU72" s="1315"/>
      <c r="BV72" s="1315"/>
      <c r="BW72" s="1315"/>
      <c r="BX72" s="1315" t="s">
        <v>552</v>
      </c>
      <c r="BY72" s="1315"/>
      <c r="BZ72" s="1315"/>
      <c r="CA72" s="1315"/>
      <c r="CB72" s="1315"/>
      <c r="CC72" s="1315"/>
      <c r="CD72" s="1315"/>
      <c r="CE72" s="1315"/>
      <c r="CF72" s="1315" t="s">
        <v>553</v>
      </c>
      <c r="CG72" s="1315"/>
      <c r="CH72" s="1315"/>
      <c r="CI72" s="1315"/>
      <c r="CJ72" s="1315"/>
      <c r="CK72" s="1315"/>
      <c r="CL72" s="1315"/>
      <c r="CM72" s="1315"/>
      <c r="CN72" s="1315" t="s">
        <v>554</v>
      </c>
      <c r="CO72" s="1315"/>
      <c r="CP72" s="1315"/>
      <c r="CQ72" s="1315"/>
      <c r="CR72" s="1315"/>
      <c r="CS72" s="1315"/>
      <c r="CT72" s="1315"/>
      <c r="CU72" s="1315"/>
      <c r="CV72" s="1315" t="s">
        <v>555</v>
      </c>
      <c r="CW72" s="1315"/>
      <c r="CX72" s="1315"/>
      <c r="CY72" s="1315"/>
      <c r="CZ72" s="1315"/>
      <c r="DA72" s="1315"/>
      <c r="DB72" s="1315"/>
      <c r="DC72" s="1315"/>
    </row>
    <row r="73" spans="2:107">
      <c r="B73" s="395"/>
      <c r="G73" s="1326"/>
      <c r="H73" s="1326"/>
      <c r="I73" s="1326"/>
      <c r="J73" s="1326"/>
      <c r="K73" s="1310"/>
      <c r="L73" s="1310"/>
      <c r="M73" s="1310"/>
      <c r="N73" s="1310"/>
      <c r="AM73" s="404"/>
      <c r="AN73" s="1314" t="s">
        <v>606</v>
      </c>
      <c r="AO73" s="1314"/>
      <c r="AP73" s="1314"/>
      <c r="AQ73" s="1314"/>
      <c r="AR73" s="1314"/>
      <c r="AS73" s="1314"/>
      <c r="AT73" s="1314"/>
      <c r="AU73" s="1314"/>
      <c r="AV73" s="1314"/>
      <c r="AW73" s="1314"/>
      <c r="AX73" s="1314"/>
      <c r="AY73" s="1314"/>
      <c r="AZ73" s="1314"/>
      <c r="BA73" s="1314"/>
      <c r="BB73" s="1314" t="s">
        <v>607</v>
      </c>
      <c r="BC73" s="1314"/>
      <c r="BD73" s="1314"/>
      <c r="BE73" s="1314"/>
      <c r="BF73" s="1314"/>
      <c r="BG73" s="1314"/>
      <c r="BH73" s="1314"/>
      <c r="BI73" s="1314"/>
      <c r="BJ73" s="1314"/>
      <c r="BK73" s="1314"/>
      <c r="BL73" s="1314"/>
      <c r="BM73" s="1314"/>
      <c r="BN73" s="1314"/>
      <c r="BO73" s="1314"/>
      <c r="BP73" s="1311">
        <v>115.9</v>
      </c>
      <c r="BQ73" s="1311"/>
      <c r="BR73" s="1311"/>
      <c r="BS73" s="1311"/>
      <c r="BT73" s="1311"/>
      <c r="BU73" s="1311"/>
      <c r="BV73" s="1311"/>
      <c r="BW73" s="1311"/>
      <c r="BX73" s="1311">
        <v>125.1</v>
      </c>
      <c r="BY73" s="1311"/>
      <c r="BZ73" s="1311"/>
      <c r="CA73" s="1311"/>
      <c r="CB73" s="1311"/>
      <c r="CC73" s="1311"/>
      <c r="CD73" s="1311"/>
      <c r="CE73" s="1311"/>
      <c r="CF73" s="1311">
        <v>128.5</v>
      </c>
      <c r="CG73" s="1311"/>
      <c r="CH73" s="1311"/>
      <c r="CI73" s="1311"/>
      <c r="CJ73" s="1311"/>
      <c r="CK73" s="1311"/>
      <c r="CL73" s="1311"/>
      <c r="CM73" s="1311"/>
      <c r="CN73" s="1311">
        <v>125.2</v>
      </c>
      <c r="CO73" s="1311"/>
      <c r="CP73" s="1311"/>
      <c r="CQ73" s="1311"/>
      <c r="CR73" s="1311"/>
      <c r="CS73" s="1311"/>
      <c r="CT73" s="1311"/>
      <c r="CU73" s="1311"/>
      <c r="CV73" s="1311">
        <v>134.5</v>
      </c>
      <c r="CW73" s="1311"/>
      <c r="CX73" s="1311"/>
      <c r="CY73" s="1311"/>
      <c r="CZ73" s="1311"/>
      <c r="DA73" s="1311"/>
      <c r="DB73" s="1311"/>
      <c r="DC73" s="1311"/>
    </row>
    <row r="74" spans="2:107">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612</v>
      </c>
      <c r="BC75" s="1314"/>
      <c r="BD75" s="1314"/>
      <c r="BE75" s="1314"/>
      <c r="BF75" s="1314"/>
      <c r="BG75" s="1314"/>
      <c r="BH75" s="1314"/>
      <c r="BI75" s="1314"/>
      <c r="BJ75" s="1314"/>
      <c r="BK75" s="1314"/>
      <c r="BL75" s="1314"/>
      <c r="BM75" s="1314"/>
      <c r="BN75" s="1314"/>
      <c r="BO75" s="1314"/>
      <c r="BP75" s="1311">
        <v>9.9</v>
      </c>
      <c r="BQ75" s="1311"/>
      <c r="BR75" s="1311"/>
      <c r="BS75" s="1311"/>
      <c r="BT75" s="1311"/>
      <c r="BU75" s="1311"/>
      <c r="BV75" s="1311"/>
      <c r="BW75" s="1311"/>
      <c r="BX75" s="1311">
        <v>10.6</v>
      </c>
      <c r="BY75" s="1311"/>
      <c r="BZ75" s="1311"/>
      <c r="CA75" s="1311"/>
      <c r="CB75" s="1311"/>
      <c r="CC75" s="1311"/>
      <c r="CD75" s="1311"/>
      <c r="CE75" s="1311"/>
      <c r="CF75" s="1311">
        <v>11.9</v>
      </c>
      <c r="CG75" s="1311"/>
      <c r="CH75" s="1311"/>
      <c r="CI75" s="1311"/>
      <c r="CJ75" s="1311"/>
      <c r="CK75" s="1311"/>
      <c r="CL75" s="1311"/>
      <c r="CM75" s="1311"/>
      <c r="CN75" s="1311">
        <v>13.3</v>
      </c>
      <c r="CO75" s="1311"/>
      <c r="CP75" s="1311"/>
      <c r="CQ75" s="1311"/>
      <c r="CR75" s="1311"/>
      <c r="CS75" s="1311"/>
      <c r="CT75" s="1311"/>
      <c r="CU75" s="1311"/>
      <c r="CV75" s="1311">
        <v>13.1</v>
      </c>
      <c r="CW75" s="1311"/>
      <c r="CX75" s="1311"/>
      <c r="CY75" s="1311"/>
      <c r="CZ75" s="1311"/>
      <c r="DA75" s="1311"/>
      <c r="DB75" s="1311"/>
      <c r="DC75" s="1311"/>
    </row>
    <row r="76" spans="2:107">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5"/>
      <c r="G77" s="1309"/>
      <c r="H77" s="1309"/>
      <c r="I77" s="1309"/>
      <c r="J77" s="1309"/>
      <c r="K77" s="1310"/>
      <c r="L77" s="1310"/>
      <c r="M77" s="1310"/>
      <c r="N77" s="1310"/>
      <c r="AN77" s="1315" t="s">
        <v>609</v>
      </c>
      <c r="AO77" s="1315"/>
      <c r="AP77" s="1315"/>
      <c r="AQ77" s="1315"/>
      <c r="AR77" s="1315"/>
      <c r="AS77" s="1315"/>
      <c r="AT77" s="1315"/>
      <c r="AU77" s="1315"/>
      <c r="AV77" s="1315"/>
      <c r="AW77" s="1315"/>
      <c r="AX77" s="1315"/>
      <c r="AY77" s="1315"/>
      <c r="AZ77" s="1315"/>
      <c r="BA77" s="1315"/>
      <c r="BB77" s="1314" t="s">
        <v>607</v>
      </c>
      <c r="BC77" s="1314"/>
      <c r="BD77" s="1314"/>
      <c r="BE77" s="1314"/>
      <c r="BF77" s="1314"/>
      <c r="BG77" s="1314"/>
      <c r="BH77" s="1314"/>
      <c r="BI77" s="1314"/>
      <c r="BJ77" s="1314"/>
      <c r="BK77" s="1314"/>
      <c r="BL77" s="1314"/>
      <c r="BM77" s="1314"/>
      <c r="BN77" s="1314"/>
      <c r="BO77" s="1314"/>
      <c r="BP77" s="1311">
        <v>44.9</v>
      </c>
      <c r="BQ77" s="1311"/>
      <c r="BR77" s="1311"/>
      <c r="BS77" s="1311"/>
      <c r="BT77" s="1311"/>
      <c r="BU77" s="1311"/>
      <c r="BV77" s="1311"/>
      <c r="BW77" s="1311"/>
      <c r="BX77" s="1311">
        <v>44.9</v>
      </c>
      <c r="BY77" s="1311"/>
      <c r="BZ77" s="1311"/>
      <c r="CA77" s="1311"/>
      <c r="CB77" s="1311"/>
      <c r="CC77" s="1311"/>
      <c r="CD77" s="1311"/>
      <c r="CE77" s="1311"/>
      <c r="CF77" s="1311">
        <v>40.799999999999997</v>
      </c>
      <c r="CG77" s="1311"/>
      <c r="CH77" s="1311"/>
      <c r="CI77" s="1311"/>
      <c r="CJ77" s="1311"/>
      <c r="CK77" s="1311"/>
      <c r="CL77" s="1311"/>
      <c r="CM77" s="1311"/>
      <c r="CN77" s="1311">
        <v>38.5</v>
      </c>
      <c r="CO77" s="1311"/>
      <c r="CP77" s="1311"/>
      <c r="CQ77" s="1311"/>
      <c r="CR77" s="1311"/>
      <c r="CS77" s="1311"/>
      <c r="CT77" s="1311"/>
      <c r="CU77" s="1311"/>
      <c r="CV77" s="1311">
        <v>35.5</v>
      </c>
      <c r="CW77" s="1311"/>
      <c r="CX77" s="1311"/>
      <c r="CY77" s="1311"/>
      <c r="CZ77" s="1311"/>
      <c r="DA77" s="1311"/>
      <c r="DB77" s="1311"/>
      <c r="DC77" s="1311"/>
    </row>
    <row r="78" spans="2:107">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612</v>
      </c>
      <c r="BC79" s="1314"/>
      <c r="BD79" s="1314"/>
      <c r="BE79" s="1314"/>
      <c r="BF79" s="1314"/>
      <c r="BG79" s="1314"/>
      <c r="BH79" s="1314"/>
      <c r="BI79" s="1314"/>
      <c r="BJ79" s="1314"/>
      <c r="BK79" s="1314"/>
      <c r="BL79" s="1314"/>
      <c r="BM79" s="1314"/>
      <c r="BN79" s="1314"/>
      <c r="BO79" s="1314"/>
      <c r="BP79" s="1311">
        <v>8.5</v>
      </c>
      <c r="BQ79" s="1311"/>
      <c r="BR79" s="1311"/>
      <c r="BS79" s="1311"/>
      <c r="BT79" s="1311"/>
      <c r="BU79" s="1311"/>
      <c r="BV79" s="1311"/>
      <c r="BW79" s="1311"/>
      <c r="BX79" s="1311">
        <v>9.1</v>
      </c>
      <c r="BY79" s="1311"/>
      <c r="BZ79" s="1311"/>
      <c r="CA79" s="1311"/>
      <c r="CB79" s="1311"/>
      <c r="CC79" s="1311"/>
      <c r="CD79" s="1311"/>
      <c r="CE79" s="1311"/>
      <c r="CF79" s="1311">
        <v>8.9</v>
      </c>
      <c r="CG79" s="1311"/>
      <c r="CH79" s="1311"/>
      <c r="CI79" s="1311"/>
      <c r="CJ79" s="1311"/>
      <c r="CK79" s="1311"/>
      <c r="CL79" s="1311"/>
      <c r="CM79" s="1311"/>
      <c r="CN79" s="1311">
        <v>8.9</v>
      </c>
      <c r="CO79" s="1311"/>
      <c r="CP79" s="1311"/>
      <c r="CQ79" s="1311"/>
      <c r="CR79" s="1311"/>
      <c r="CS79" s="1311"/>
      <c r="CT79" s="1311"/>
      <c r="CU79" s="1311"/>
      <c r="CV79" s="1311">
        <v>8.8000000000000007</v>
      </c>
      <c r="CW79" s="1311"/>
      <c r="CX79" s="1311"/>
      <c r="CY79" s="1311"/>
      <c r="CZ79" s="1311"/>
      <c r="DA79" s="1311"/>
      <c r="DB79" s="1311"/>
      <c r="DC79" s="1311"/>
    </row>
    <row r="80" spans="2:107">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pageSetup paperSize="9" scale="4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tabSelected="1" zoomScaleNormal="10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497</v>
      </c>
    </row>
  </sheetData>
  <phoneticPr fontId="2"/>
  <pageMargins left="0.7" right="0.7" top="0.75" bottom="0.75" header="0.3" footer="0.3"/>
  <pageSetup paperSize="9" scale="3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tabSelected="1" zoomScaleNormal="100"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497</v>
      </c>
    </row>
  </sheetData>
  <phoneticPr fontId="2"/>
  <pageMargins left="0.7" right="0.7" top="0.75" bottom="0.75" header="0.3" footer="0.3"/>
  <pageSetup paperSize="9" scale="31"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548</v>
      </c>
      <c r="G2" s="157"/>
      <c r="H2" s="158"/>
    </row>
    <row r="3" spans="1:8">
      <c r="A3" s="154" t="s">
        <v>541</v>
      </c>
      <c r="B3" s="159"/>
      <c r="C3" s="160"/>
      <c r="D3" s="161">
        <v>127600</v>
      </c>
      <c r="E3" s="162"/>
      <c r="F3" s="163">
        <v>77577</v>
      </c>
      <c r="G3" s="164"/>
      <c r="H3" s="165"/>
    </row>
    <row r="4" spans="1:8">
      <c r="A4" s="166"/>
      <c r="B4" s="167"/>
      <c r="C4" s="168"/>
      <c r="D4" s="169">
        <v>60473</v>
      </c>
      <c r="E4" s="170"/>
      <c r="F4" s="171">
        <v>40870</v>
      </c>
      <c r="G4" s="172"/>
      <c r="H4" s="173"/>
    </row>
    <row r="5" spans="1:8">
      <c r="A5" s="154" t="s">
        <v>543</v>
      </c>
      <c r="B5" s="159"/>
      <c r="C5" s="160"/>
      <c r="D5" s="161">
        <v>82935</v>
      </c>
      <c r="E5" s="162"/>
      <c r="F5" s="163">
        <v>115123</v>
      </c>
      <c r="G5" s="164"/>
      <c r="H5" s="165"/>
    </row>
    <row r="6" spans="1:8">
      <c r="A6" s="166"/>
      <c r="B6" s="167"/>
      <c r="C6" s="168"/>
      <c r="D6" s="169">
        <v>41305</v>
      </c>
      <c r="E6" s="170"/>
      <c r="F6" s="171">
        <v>46026</v>
      </c>
      <c r="G6" s="172"/>
      <c r="H6" s="173"/>
    </row>
    <row r="7" spans="1:8">
      <c r="A7" s="154" t="s">
        <v>544</v>
      </c>
      <c r="B7" s="159"/>
      <c r="C7" s="160"/>
      <c r="D7" s="161">
        <v>72647</v>
      </c>
      <c r="E7" s="162"/>
      <c r="F7" s="163">
        <v>98899</v>
      </c>
      <c r="G7" s="164"/>
      <c r="H7" s="165"/>
    </row>
    <row r="8" spans="1:8">
      <c r="A8" s="166"/>
      <c r="B8" s="167"/>
      <c r="C8" s="168"/>
      <c r="D8" s="169">
        <v>54967</v>
      </c>
      <c r="E8" s="170"/>
      <c r="F8" s="171">
        <v>43734</v>
      </c>
      <c r="G8" s="172"/>
      <c r="H8" s="173"/>
    </row>
    <row r="9" spans="1:8">
      <c r="A9" s="154" t="s">
        <v>545</v>
      </c>
      <c r="B9" s="159"/>
      <c r="C9" s="160"/>
      <c r="D9" s="161">
        <v>70568</v>
      </c>
      <c r="E9" s="162"/>
      <c r="F9" s="163">
        <v>96462</v>
      </c>
      <c r="G9" s="164"/>
      <c r="H9" s="165"/>
    </row>
    <row r="10" spans="1:8">
      <c r="A10" s="166"/>
      <c r="B10" s="167"/>
      <c r="C10" s="168"/>
      <c r="D10" s="169">
        <v>29282</v>
      </c>
      <c r="E10" s="170"/>
      <c r="F10" s="171">
        <v>39886</v>
      </c>
      <c r="G10" s="172"/>
      <c r="H10" s="173"/>
    </row>
    <row r="11" spans="1:8">
      <c r="A11" s="154" t="s">
        <v>546</v>
      </c>
      <c r="B11" s="159"/>
      <c r="C11" s="160"/>
      <c r="D11" s="161">
        <v>105689</v>
      </c>
      <c r="E11" s="162"/>
      <c r="F11" s="163">
        <v>83103</v>
      </c>
      <c r="G11" s="164"/>
      <c r="H11" s="165"/>
    </row>
    <row r="12" spans="1:8">
      <c r="A12" s="166"/>
      <c r="B12" s="167"/>
      <c r="C12" s="174"/>
      <c r="D12" s="169">
        <v>75214</v>
      </c>
      <c r="E12" s="170"/>
      <c r="F12" s="171">
        <v>41378</v>
      </c>
      <c r="G12" s="172"/>
      <c r="H12" s="173"/>
    </row>
    <row r="13" spans="1:8">
      <c r="A13" s="154"/>
      <c r="B13" s="159"/>
      <c r="C13" s="175"/>
      <c r="D13" s="176">
        <v>91888</v>
      </c>
      <c r="E13" s="177"/>
      <c r="F13" s="178">
        <v>94233</v>
      </c>
      <c r="G13" s="179"/>
      <c r="H13" s="165"/>
    </row>
    <row r="14" spans="1:8">
      <c r="A14" s="166"/>
      <c r="B14" s="167"/>
      <c r="C14" s="168"/>
      <c r="D14" s="169">
        <v>52248</v>
      </c>
      <c r="E14" s="170"/>
      <c r="F14" s="171">
        <v>42379</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4.1399999999999997</v>
      </c>
      <c r="C19" s="180">
        <f>ROUND(VALUE(SUBSTITUTE(実質収支比率等に係る経年分析!G$48,"▲","-")),2)</f>
        <v>3.46</v>
      </c>
      <c r="D19" s="180">
        <f>ROUND(VALUE(SUBSTITUTE(実質収支比率等に係る経年分析!H$48,"▲","-")),2)</f>
        <v>3.18</v>
      </c>
      <c r="E19" s="180">
        <f>ROUND(VALUE(SUBSTITUTE(実質収支比率等に係る経年分析!I$48,"▲","-")),2)</f>
        <v>1.72</v>
      </c>
      <c r="F19" s="180">
        <f>ROUND(VALUE(SUBSTITUTE(実質収支比率等に係る経年分析!J$48,"▲","-")),2)</f>
        <v>4.13</v>
      </c>
    </row>
    <row r="20" spans="1:11">
      <c r="A20" s="180" t="s">
        <v>55</v>
      </c>
      <c r="B20" s="180">
        <f>ROUND(VALUE(SUBSTITUTE(実質収支比率等に係る経年分析!F$47,"▲","-")),2)</f>
        <v>12.45</v>
      </c>
      <c r="C20" s="180">
        <f>ROUND(VALUE(SUBSTITUTE(実質収支比率等に係る経年分析!G$47,"▲","-")),2)</f>
        <v>9.85</v>
      </c>
      <c r="D20" s="180">
        <f>ROUND(VALUE(SUBSTITUTE(実質収支比率等に係る経年分析!H$47,"▲","-")),2)</f>
        <v>7.44</v>
      </c>
      <c r="E20" s="180">
        <f>ROUND(VALUE(SUBSTITUTE(実質収支比率等に係る経年分析!I$47,"▲","-")),2)</f>
        <v>5.61</v>
      </c>
      <c r="F20" s="180">
        <f>ROUND(VALUE(SUBSTITUTE(実質収支比率等に係る経年分析!J$47,"▲","-")),2)</f>
        <v>3.44</v>
      </c>
    </row>
    <row r="21" spans="1:11">
      <c r="A21" s="180" t="s">
        <v>56</v>
      </c>
      <c r="B21" s="180">
        <f>IF(ISNUMBER(VALUE(SUBSTITUTE(実質収支比率等に係る経年分析!F$49,"▲","-"))),ROUND(VALUE(SUBSTITUTE(実質収支比率等に係る経年分析!F$49,"▲","-")),2),NA())</f>
        <v>0.09</v>
      </c>
      <c r="C21" s="180">
        <f>IF(ISNUMBER(VALUE(SUBSTITUTE(実質収支比率等に係る経年分析!G$49,"▲","-"))),ROUND(VALUE(SUBSTITUTE(実質収支比率等に係る経年分析!G$49,"▲","-")),2),NA())</f>
        <v>-3.15</v>
      </c>
      <c r="D21" s="180">
        <f>IF(ISNUMBER(VALUE(SUBSTITUTE(実質収支比率等に係る経年分析!H$49,"▲","-"))),ROUND(VALUE(SUBSTITUTE(実質収支比率等に係る経年分析!H$49,"▲","-")),2),NA())</f>
        <v>-2.77</v>
      </c>
      <c r="E21" s="180">
        <f>IF(ISNUMBER(VALUE(SUBSTITUTE(実質収支比率等に係る経年分析!I$49,"▲","-"))),ROUND(VALUE(SUBSTITUTE(実質収支比率等に係る経年分析!I$49,"▲","-")),2),NA())</f>
        <v>-3.27</v>
      </c>
      <c r="F21" s="180">
        <f>IF(ISNUMBER(VALUE(SUBSTITUTE(実質収支比率等に係る経年分析!J$49,"▲","-"))),ROUND(VALUE(SUBSTITUTE(実質収支比率等に係る経年分析!J$49,"▲","-")),2),NA())</f>
        <v>0.28000000000000003</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0.16</v>
      </c>
    </row>
    <row r="33" spans="1:16">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7.0000000000000007E-2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0.18</v>
      </c>
    </row>
    <row r="34" spans="1:16">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0.42</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2.3199999999999998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2.2400000000000002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2.89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3.39</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4.1399999999999997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3.45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3.17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4.13</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1449</v>
      </c>
      <c r="E42" s="182"/>
      <c r="F42" s="182"/>
      <c r="G42" s="182">
        <f>'実質公債費比率（分子）の構造'!L$52</f>
        <v>1542</v>
      </c>
      <c r="H42" s="182"/>
      <c r="I42" s="182"/>
      <c r="J42" s="182">
        <f>'実質公債費比率（分子）の構造'!M$52</f>
        <v>1551</v>
      </c>
      <c r="K42" s="182"/>
      <c r="L42" s="182"/>
      <c r="M42" s="182">
        <f>'実質公債費比率（分子）の構造'!N$52</f>
        <v>1593</v>
      </c>
      <c r="N42" s="182"/>
      <c r="O42" s="182"/>
      <c r="P42" s="182">
        <f>'実質公債費比率（分子）の構造'!O$52</f>
        <v>1737</v>
      </c>
    </row>
    <row r="43" spans="1:16">
      <c r="A43" s="182" t="s">
        <v>64</v>
      </c>
      <c r="B43" s="182">
        <f>'実質公債費比率（分子）の構造'!K$51</f>
        <v>0</v>
      </c>
      <c r="C43" s="182"/>
      <c r="D43" s="182"/>
      <c r="E43" s="182">
        <f>'実質公債費比率（分子）の構造'!L$51</f>
        <v>1</v>
      </c>
      <c r="F43" s="182"/>
      <c r="G43" s="182"/>
      <c r="H43" s="182">
        <f>'実質公債費比率（分子）の構造'!M$51</f>
        <v>1</v>
      </c>
      <c r="I43" s="182"/>
      <c r="J43" s="182"/>
      <c r="K43" s="182">
        <f>'実質公債費比率（分子）の構造'!N$51</f>
        <v>1</v>
      </c>
      <c r="L43" s="182"/>
      <c r="M43" s="182"/>
      <c r="N43" s="182">
        <f>'実質公債費比率（分子）の構造'!O$51</f>
        <v>2</v>
      </c>
      <c r="O43" s="182"/>
      <c r="P43" s="182"/>
    </row>
    <row r="44" spans="1:16">
      <c r="A44" s="182" t="s">
        <v>65</v>
      </c>
      <c r="B44" s="182" t="str">
        <f>'実質公債費比率（分子）の構造'!K$50</f>
        <v>-</v>
      </c>
      <c r="C44" s="182"/>
      <c r="D44" s="182"/>
      <c r="E44" s="182">
        <f>'実質公債費比率（分子）の構造'!L$50</f>
        <v>3</v>
      </c>
      <c r="F44" s="182"/>
      <c r="G44" s="182"/>
      <c r="H44" s="182">
        <f>'実質公債費比率（分子）の構造'!M$50</f>
        <v>3</v>
      </c>
      <c r="I44" s="182"/>
      <c r="J44" s="182"/>
      <c r="K44" s="182">
        <f>'実質公債費比率（分子）の構造'!N$50</f>
        <v>3</v>
      </c>
      <c r="L44" s="182"/>
      <c r="M44" s="182"/>
      <c r="N44" s="182">
        <f>'実質公債費比率（分子）の構造'!O$50</f>
        <v>3</v>
      </c>
      <c r="O44" s="182"/>
      <c r="P44" s="182"/>
    </row>
    <row r="45" spans="1:16">
      <c r="A45" s="182" t="s">
        <v>66</v>
      </c>
      <c r="B45" s="182">
        <f>'実質公債費比率（分子）の構造'!K$49</f>
        <v>624</v>
      </c>
      <c r="C45" s="182"/>
      <c r="D45" s="182"/>
      <c r="E45" s="182">
        <f>'実質公債費比率（分子）の構造'!L$49</f>
        <v>731</v>
      </c>
      <c r="F45" s="182"/>
      <c r="G45" s="182"/>
      <c r="H45" s="182">
        <f>'実質公債費比率（分子）の構造'!M$49</f>
        <v>677</v>
      </c>
      <c r="I45" s="182"/>
      <c r="J45" s="182"/>
      <c r="K45" s="182">
        <f>'実質公債費比率（分子）の構造'!N$49</f>
        <v>675</v>
      </c>
      <c r="L45" s="182"/>
      <c r="M45" s="182"/>
      <c r="N45" s="182">
        <f>'実質公債費比率（分子）の構造'!O$49</f>
        <v>671</v>
      </c>
      <c r="O45" s="182"/>
      <c r="P45" s="182"/>
    </row>
    <row r="46" spans="1:16">
      <c r="A46" s="182" t="s">
        <v>67</v>
      </c>
      <c r="B46" s="182">
        <f>'実質公債費比率（分子）の構造'!K$48</f>
        <v>290</v>
      </c>
      <c r="C46" s="182"/>
      <c r="D46" s="182"/>
      <c r="E46" s="182">
        <f>'実質公債費比率（分子）の構造'!L$48</f>
        <v>324</v>
      </c>
      <c r="F46" s="182"/>
      <c r="G46" s="182"/>
      <c r="H46" s="182">
        <f>'実質公債費比率（分子）の構造'!M$48</f>
        <v>308</v>
      </c>
      <c r="I46" s="182"/>
      <c r="J46" s="182"/>
      <c r="K46" s="182">
        <f>'実質公債費比率（分子）の構造'!N$48</f>
        <v>360</v>
      </c>
      <c r="L46" s="182"/>
      <c r="M46" s="182"/>
      <c r="N46" s="182">
        <f>'実質公債費比率（分子）の構造'!O$48</f>
        <v>343</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1058</v>
      </c>
      <c r="C49" s="182"/>
      <c r="D49" s="182"/>
      <c r="E49" s="182">
        <f>'実質公債費比率（分子）の構造'!L$45</f>
        <v>1105</v>
      </c>
      <c r="F49" s="182"/>
      <c r="G49" s="182"/>
      <c r="H49" s="182">
        <f>'実質公債費比率（分子）の構造'!M$45</f>
        <v>1184</v>
      </c>
      <c r="I49" s="182"/>
      <c r="J49" s="182"/>
      <c r="K49" s="182">
        <f>'実質公債費比率（分子）の構造'!N$45</f>
        <v>1269</v>
      </c>
      <c r="L49" s="182"/>
      <c r="M49" s="182"/>
      <c r="N49" s="182">
        <f>'実質公債費比率（分子）の構造'!O$45</f>
        <v>1301</v>
      </c>
      <c r="O49" s="182"/>
      <c r="P49" s="182"/>
    </row>
    <row r="50" spans="1:16">
      <c r="A50" s="182" t="s">
        <v>71</v>
      </c>
      <c r="B50" s="182" t="e">
        <f>NA()</f>
        <v>#N/A</v>
      </c>
      <c r="C50" s="182">
        <f>IF(ISNUMBER('実質公債費比率（分子）の構造'!K$53),'実質公債費比率（分子）の構造'!K$53,NA())</f>
        <v>523</v>
      </c>
      <c r="D50" s="182" t="e">
        <f>NA()</f>
        <v>#N/A</v>
      </c>
      <c r="E50" s="182" t="e">
        <f>NA()</f>
        <v>#N/A</v>
      </c>
      <c r="F50" s="182">
        <f>IF(ISNUMBER('実質公債費比率（分子）の構造'!L$53),'実質公債費比率（分子）の構造'!L$53,NA())</f>
        <v>622</v>
      </c>
      <c r="G50" s="182" t="e">
        <f>NA()</f>
        <v>#N/A</v>
      </c>
      <c r="H50" s="182" t="e">
        <f>NA()</f>
        <v>#N/A</v>
      </c>
      <c r="I50" s="182">
        <f>IF(ISNUMBER('実質公債費比率（分子）の構造'!M$53),'実質公債費比率（分子）の構造'!M$53,NA())</f>
        <v>622</v>
      </c>
      <c r="J50" s="182" t="e">
        <f>NA()</f>
        <v>#N/A</v>
      </c>
      <c r="K50" s="182" t="e">
        <f>NA()</f>
        <v>#N/A</v>
      </c>
      <c r="L50" s="182">
        <f>IF(ISNUMBER('実質公債費比率（分子）の構造'!N$53),'実質公債費比率（分子）の構造'!N$53,NA())</f>
        <v>715</v>
      </c>
      <c r="M50" s="182" t="e">
        <f>NA()</f>
        <v>#N/A</v>
      </c>
      <c r="N50" s="182" t="e">
        <f>NA()</f>
        <v>#N/A</v>
      </c>
      <c r="O50" s="182">
        <f>IF(ISNUMBER('実質公債費比率（分子）の構造'!O$53),'実質公債費比率（分子）の構造'!O$53,NA())</f>
        <v>583</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16572</v>
      </c>
      <c r="E56" s="181"/>
      <c r="F56" s="181"/>
      <c r="G56" s="181">
        <f>'将来負担比率（分子）の構造'!J$52</f>
        <v>16144</v>
      </c>
      <c r="H56" s="181"/>
      <c r="I56" s="181"/>
      <c r="J56" s="181">
        <f>'将来負担比率（分子）の構造'!K$52</f>
        <v>15837</v>
      </c>
      <c r="K56" s="181"/>
      <c r="L56" s="181"/>
      <c r="M56" s="181">
        <f>'将来負担比率（分子）の構造'!L$52</f>
        <v>15261</v>
      </c>
      <c r="N56" s="181"/>
      <c r="O56" s="181"/>
      <c r="P56" s="181">
        <f>'将来負担比率（分子）の構造'!M$52</f>
        <v>14625</v>
      </c>
    </row>
    <row r="57" spans="1:16">
      <c r="A57" s="181" t="s">
        <v>42</v>
      </c>
      <c r="B57" s="181"/>
      <c r="C57" s="181"/>
      <c r="D57" s="181">
        <f>'将来負担比率（分子）の構造'!I$51</f>
        <v>328</v>
      </c>
      <c r="E57" s="181"/>
      <c r="F57" s="181"/>
      <c r="G57" s="181">
        <f>'将来負担比率（分子）の構造'!J$51</f>
        <v>441</v>
      </c>
      <c r="H57" s="181"/>
      <c r="I57" s="181"/>
      <c r="J57" s="181">
        <f>'将来負担比率（分子）の構造'!K$51</f>
        <v>463</v>
      </c>
      <c r="K57" s="181"/>
      <c r="L57" s="181"/>
      <c r="M57" s="181">
        <f>'将来負担比率（分子）の構造'!L$51</f>
        <v>488</v>
      </c>
      <c r="N57" s="181"/>
      <c r="O57" s="181"/>
      <c r="P57" s="181">
        <f>'将来負担比率（分子）の構造'!M$51</f>
        <v>349</v>
      </c>
    </row>
    <row r="58" spans="1:16">
      <c r="A58" s="181" t="s">
        <v>41</v>
      </c>
      <c r="B58" s="181"/>
      <c r="C58" s="181"/>
      <c r="D58" s="181">
        <f>'将来負担比率（分子）の構造'!I$50</f>
        <v>1595</v>
      </c>
      <c r="E58" s="181"/>
      <c r="F58" s="181"/>
      <c r="G58" s="181">
        <f>'将来負担比率（分子）の構造'!J$50</f>
        <v>1519</v>
      </c>
      <c r="H58" s="181"/>
      <c r="I58" s="181"/>
      <c r="J58" s="181">
        <f>'将来負担比率（分子）の構造'!K$50</f>
        <v>1349</v>
      </c>
      <c r="K58" s="181"/>
      <c r="L58" s="181"/>
      <c r="M58" s="181">
        <f>'将来負担比率（分子）の構造'!L$50</f>
        <v>1344</v>
      </c>
      <c r="N58" s="181"/>
      <c r="O58" s="181"/>
      <c r="P58" s="181">
        <f>'将来負担比率（分子）の構造'!M$50</f>
        <v>1125</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8</v>
      </c>
      <c r="C61" s="181"/>
      <c r="D61" s="181"/>
      <c r="E61" s="181">
        <f>'将来負担比率（分子）の構造'!J$46</f>
        <v>26</v>
      </c>
      <c r="F61" s="181"/>
      <c r="G61" s="181"/>
      <c r="H61" s="181">
        <f>'将来負担比率（分子）の構造'!K$46</f>
        <v>27</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1119</v>
      </c>
      <c r="C62" s="181"/>
      <c r="D62" s="181"/>
      <c r="E62" s="181">
        <f>'将来負担比率（分子）の構造'!J$45</f>
        <v>1185</v>
      </c>
      <c r="F62" s="181"/>
      <c r="G62" s="181"/>
      <c r="H62" s="181">
        <f>'将来負担比率（分子）の構造'!K$45</f>
        <v>1153</v>
      </c>
      <c r="I62" s="181"/>
      <c r="J62" s="181"/>
      <c r="K62" s="181">
        <f>'将来負担比率（分子）の構造'!L$45</f>
        <v>1062</v>
      </c>
      <c r="L62" s="181"/>
      <c r="M62" s="181"/>
      <c r="N62" s="181">
        <f>'将来負担比率（分子）の構造'!M$45</f>
        <v>988</v>
      </c>
      <c r="O62" s="181"/>
      <c r="P62" s="181"/>
    </row>
    <row r="63" spans="1:16">
      <c r="A63" s="181" t="s">
        <v>34</v>
      </c>
      <c r="B63" s="181">
        <f>'将来負担比率（分子）の構造'!I$44</f>
        <v>6772</v>
      </c>
      <c r="C63" s="181"/>
      <c r="D63" s="181"/>
      <c r="E63" s="181">
        <f>'将来負担比率（分子）の構造'!J$44</f>
        <v>6307</v>
      </c>
      <c r="F63" s="181"/>
      <c r="G63" s="181"/>
      <c r="H63" s="181">
        <f>'将来負担比率（分子）の構造'!K$44</f>
        <v>5906</v>
      </c>
      <c r="I63" s="181"/>
      <c r="J63" s="181"/>
      <c r="K63" s="181">
        <f>'将来負担比率（分子）の構造'!L$44</f>
        <v>5492</v>
      </c>
      <c r="L63" s="181"/>
      <c r="M63" s="181"/>
      <c r="N63" s="181">
        <f>'将来負担比率（分子）の構造'!M$44</f>
        <v>5008</v>
      </c>
      <c r="O63" s="181"/>
      <c r="P63" s="181"/>
    </row>
    <row r="64" spans="1:16">
      <c r="A64" s="181" t="s">
        <v>33</v>
      </c>
      <c r="B64" s="181">
        <f>'将来負担比率（分子）の構造'!I$43</f>
        <v>3758</v>
      </c>
      <c r="C64" s="181"/>
      <c r="D64" s="181"/>
      <c r="E64" s="181">
        <f>'将来負担比率（分子）の構造'!J$43</f>
        <v>3767</v>
      </c>
      <c r="F64" s="181"/>
      <c r="G64" s="181"/>
      <c r="H64" s="181">
        <f>'将来負担比率（分子）の構造'!K$43</f>
        <v>3715</v>
      </c>
      <c r="I64" s="181"/>
      <c r="J64" s="181"/>
      <c r="K64" s="181">
        <f>'将来負担比率（分子）の構造'!L$43</f>
        <v>3708</v>
      </c>
      <c r="L64" s="181"/>
      <c r="M64" s="181"/>
      <c r="N64" s="181">
        <f>'将来負担比率（分子）の構造'!M$43</f>
        <v>3537</v>
      </c>
      <c r="O64" s="181"/>
      <c r="P64" s="181"/>
    </row>
    <row r="65" spans="1:16">
      <c r="A65" s="181" t="s">
        <v>32</v>
      </c>
      <c r="B65" s="181">
        <f>'将来負担比率（分子）の構造'!I$42</f>
        <v>19</v>
      </c>
      <c r="C65" s="181"/>
      <c r="D65" s="181"/>
      <c r="E65" s="181">
        <f>'将来負担比率（分子）の構造'!J$42</f>
        <v>15</v>
      </c>
      <c r="F65" s="181"/>
      <c r="G65" s="181"/>
      <c r="H65" s="181">
        <f>'将来負担比率（分子）の構造'!K$42</f>
        <v>12</v>
      </c>
      <c r="I65" s="181"/>
      <c r="J65" s="181"/>
      <c r="K65" s="181">
        <f>'将来負担比率（分子）の構造'!L$42</f>
        <v>3</v>
      </c>
      <c r="L65" s="181"/>
      <c r="M65" s="181"/>
      <c r="N65" s="181">
        <f>'将来負担比率（分子）の構造'!M$42</f>
        <v>3</v>
      </c>
      <c r="O65" s="181"/>
      <c r="P65" s="181"/>
    </row>
    <row r="66" spans="1:16">
      <c r="A66" s="181" t="s">
        <v>31</v>
      </c>
      <c r="B66" s="181">
        <f>'将来負担比率（分子）の構造'!I$41</f>
        <v>12596</v>
      </c>
      <c r="C66" s="181"/>
      <c r="D66" s="181"/>
      <c r="E66" s="181">
        <f>'将来負担比率（分子）の構造'!J$41</f>
        <v>12979</v>
      </c>
      <c r="F66" s="181"/>
      <c r="G66" s="181"/>
      <c r="H66" s="181">
        <f>'将来負担比率（分子）の構造'!K$41</f>
        <v>13112</v>
      </c>
      <c r="I66" s="181"/>
      <c r="J66" s="181"/>
      <c r="K66" s="181">
        <f>'将来負担比率（分子）の構造'!L$41</f>
        <v>12913</v>
      </c>
      <c r="L66" s="181"/>
      <c r="M66" s="181"/>
      <c r="N66" s="181">
        <f>'将来負担比率（分子）の構造'!M$41</f>
        <v>13092</v>
      </c>
      <c r="O66" s="181"/>
      <c r="P66" s="181"/>
    </row>
    <row r="67" spans="1:16">
      <c r="A67" s="181" t="s">
        <v>75</v>
      </c>
      <c r="B67" s="181" t="e">
        <f>NA()</f>
        <v>#N/A</v>
      </c>
      <c r="C67" s="181">
        <f>IF(ISNUMBER('将来負担比率（分子）の構造'!I$53), IF('将来負担比率（分子）の構造'!I$53 &lt; 0, 0, '将来負担比率（分子）の構造'!I$53), NA())</f>
        <v>5777</v>
      </c>
      <c r="D67" s="181" t="e">
        <f>NA()</f>
        <v>#N/A</v>
      </c>
      <c r="E67" s="181" t="e">
        <f>NA()</f>
        <v>#N/A</v>
      </c>
      <c r="F67" s="181">
        <f>IF(ISNUMBER('将来負担比率（分子）の構造'!J$53), IF('将来負担比率（分子）の構造'!J$53 &lt; 0, 0, '将来負担比率（分子）の構造'!J$53), NA())</f>
        <v>6176</v>
      </c>
      <c r="G67" s="181" t="e">
        <f>NA()</f>
        <v>#N/A</v>
      </c>
      <c r="H67" s="181" t="e">
        <f>NA()</f>
        <v>#N/A</v>
      </c>
      <c r="I67" s="181">
        <f>IF(ISNUMBER('将来負担比率（分子）の構造'!K$53), IF('将来負担比率（分子）の構造'!K$53 &lt; 0, 0, '将来負担比率（分子）の構造'!K$53), NA())</f>
        <v>6276</v>
      </c>
      <c r="J67" s="181" t="e">
        <f>NA()</f>
        <v>#N/A</v>
      </c>
      <c r="K67" s="181" t="e">
        <f>NA()</f>
        <v>#N/A</v>
      </c>
      <c r="L67" s="181">
        <f>IF(ISNUMBER('将来負担比率（分子）の構造'!L$53), IF('将来負担比率（分子）の構造'!L$53 &lt; 0, 0, '将来負担比率（分子）の構造'!L$53), NA())</f>
        <v>6086</v>
      </c>
      <c r="M67" s="181" t="e">
        <f>NA()</f>
        <v>#N/A</v>
      </c>
      <c r="N67" s="181" t="e">
        <f>NA()</f>
        <v>#N/A</v>
      </c>
      <c r="O67" s="181">
        <f>IF(ISNUMBER('将来負担比率（分子）の構造'!M$53), IF('将来負担比率（分子）の構造'!M$53 &lt; 0, 0, '将来負担比率（分子）の構造'!M$53), NA())</f>
        <v>6529</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476</v>
      </c>
      <c r="C72" s="185">
        <f>基金残高に係る経年分析!G55</f>
        <v>360</v>
      </c>
      <c r="D72" s="185">
        <f>基金残高に係る経年分析!H55</f>
        <v>222</v>
      </c>
    </row>
    <row r="73" spans="1:16">
      <c r="A73" s="184" t="s">
        <v>78</v>
      </c>
      <c r="B73" s="185">
        <f>基金残高に係る経年分析!F56</f>
        <v>26</v>
      </c>
      <c r="C73" s="185">
        <f>基金残高に係る経年分析!G56</f>
        <v>10</v>
      </c>
      <c r="D73" s="185">
        <f>基金残高に係る経年分析!H56</f>
        <v>14</v>
      </c>
    </row>
    <row r="74" spans="1:16">
      <c r="A74" s="184" t="s">
        <v>79</v>
      </c>
      <c r="B74" s="185">
        <f>基金残高に係る経年分析!F57</f>
        <v>749</v>
      </c>
      <c r="C74" s="185">
        <f>基金残高に係る経年分析!G57</f>
        <v>838</v>
      </c>
      <c r="D74" s="185">
        <f>基金残高に係る経年分析!H57</f>
        <v>694</v>
      </c>
    </row>
  </sheetData>
  <sheetProtection algorithmName="SHA-512" hashValue="4xDXfA3QfwAXPEMUeixK/jpmQnr5+po6hQYeMKqickFe1xVT3QsDxcQ4uk/L4Rtjw6rWLY16ZUAJ+mBrBlQVYA==" saltValue="MYXuH2DOFNosTQ9JcEWW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225</v>
      </c>
      <c r="C5" s="745"/>
      <c r="D5" s="745"/>
      <c r="E5" s="745"/>
      <c r="F5" s="745"/>
      <c r="G5" s="745"/>
      <c r="H5" s="745"/>
      <c r="I5" s="745"/>
      <c r="J5" s="745"/>
      <c r="K5" s="745"/>
      <c r="L5" s="745"/>
      <c r="M5" s="745"/>
      <c r="N5" s="745"/>
      <c r="O5" s="745"/>
      <c r="P5" s="745"/>
      <c r="Q5" s="746"/>
      <c r="R5" s="733">
        <v>1359153</v>
      </c>
      <c r="S5" s="734"/>
      <c r="T5" s="734"/>
      <c r="U5" s="734"/>
      <c r="V5" s="734"/>
      <c r="W5" s="734"/>
      <c r="X5" s="734"/>
      <c r="Y5" s="777"/>
      <c r="Z5" s="795">
        <v>12.3</v>
      </c>
      <c r="AA5" s="795"/>
      <c r="AB5" s="795"/>
      <c r="AC5" s="795"/>
      <c r="AD5" s="796">
        <v>1331779</v>
      </c>
      <c r="AE5" s="796"/>
      <c r="AF5" s="796"/>
      <c r="AG5" s="796"/>
      <c r="AH5" s="796"/>
      <c r="AI5" s="796"/>
      <c r="AJ5" s="796"/>
      <c r="AK5" s="796"/>
      <c r="AL5" s="778">
        <v>21.4</v>
      </c>
      <c r="AM5" s="749"/>
      <c r="AN5" s="749"/>
      <c r="AO5" s="779"/>
      <c r="AP5" s="744" t="s">
        <v>226</v>
      </c>
      <c r="AQ5" s="745"/>
      <c r="AR5" s="745"/>
      <c r="AS5" s="745"/>
      <c r="AT5" s="745"/>
      <c r="AU5" s="745"/>
      <c r="AV5" s="745"/>
      <c r="AW5" s="745"/>
      <c r="AX5" s="745"/>
      <c r="AY5" s="745"/>
      <c r="AZ5" s="745"/>
      <c r="BA5" s="745"/>
      <c r="BB5" s="745"/>
      <c r="BC5" s="745"/>
      <c r="BD5" s="745"/>
      <c r="BE5" s="745"/>
      <c r="BF5" s="746"/>
      <c r="BG5" s="678">
        <v>1325807</v>
      </c>
      <c r="BH5" s="679"/>
      <c r="BI5" s="679"/>
      <c r="BJ5" s="679"/>
      <c r="BK5" s="679"/>
      <c r="BL5" s="679"/>
      <c r="BM5" s="679"/>
      <c r="BN5" s="680"/>
      <c r="BO5" s="715">
        <v>97.5</v>
      </c>
      <c r="BP5" s="715"/>
      <c r="BQ5" s="715"/>
      <c r="BR5" s="715"/>
      <c r="BS5" s="716">
        <v>5122</v>
      </c>
      <c r="BT5" s="716"/>
      <c r="BU5" s="716"/>
      <c r="BV5" s="716"/>
      <c r="BW5" s="716"/>
      <c r="BX5" s="716"/>
      <c r="BY5" s="716"/>
      <c r="BZ5" s="716"/>
      <c r="CA5" s="716"/>
      <c r="CB5" s="766"/>
      <c r="CD5" s="782" t="s">
        <v>221</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219</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c r="B6" s="675" t="s">
        <v>230</v>
      </c>
      <c r="C6" s="676"/>
      <c r="D6" s="676"/>
      <c r="E6" s="676"/>
      <c r="F6" s="676"/>
      <c r="G6" s="676"/>
      <c r="H6" s="676"/>
      <c r="I6" s="676"/>
      <c r="J6" s="676"/>
      <c r="K6" s="676"/>
      <c r="L6" s="676"/>
      <c r="M6" s="676"/>
      <c r="N6" s="676"/>
      <c r="O6" s="676"/>
      <c r="P6" s="676"/>
      <c r="Q6" s="677"/>
      <c r="R6" s="678">
        <v>133685</v>
      </c>
      <c r="S6" s="679"/>
      <c r="T6" s="679"/>
      <c r="U6" s="679"/>
      <c r="V6" s="679"/>
      <c r="W6" s="679"/>
      <c r="X6" s="679"/>
      <c r="Y6" s="680"/>
      <c r="Z6" s="715">
        <v>1.2</v>
      </c>
      <c r="AA6" s="715"/>
      <c r="AB6" s="715"/>
      <c r="AC6" s="715"/>
      <c r="AD6" s="716">
        <v>133685</v>
      </c>
      <c r="AE6" s="716"/>
      <c r="AF6" s="716"/>
      <c r="AG6" s="716"/>
      <c r="AH6" s="716"/>
      <c r="AI6" s="716"/>
      <c r="AJ6" s="716"/>
      <c r="AK6" s="716"/>
      <c r="AL6" s="681">
        <v>2.1</v>
      </c>
      <c r="AM6" s="682"/>
      <c r="AN6" s="682"/>
      <c r="AO6" s="717"/>
      <c r="AP6" s="675" t="s">
        <v>231</v>
      </c>
      <c r="AQ6" s="676"/>
      <c r="AR6" s="676"/>
      <c r="AS6" s="676"/>
      <c r="AT6" s="676"/>
      <c r="AU6" s="676"/>
      <c r="AV6" s="676"/>
      <c r="AW6" s="676"/>
      <c r="AX6" s="676"/>
      <c r="AY6" s="676"/>
      <c r="AZ6" s="676"/>
      <c r="BA6" s="676"/>
      <c r="BB6" s="676"/>
      <c r="BC6" s="676"/>
      <c r="BD6" s="676"/>
      <c r="BE6" s="676"/>
      <c r="BF6" s="677"/>
      <c r="BG6" s="678">
        <v>1325807</v>
      </c>
      <c r="BH6" s="679"/>
      <c r="BI6" s="679"/>
      <c r="BJ6" s="679"/>
      <c r="BK6" s="679"/>
      <c r="BL6" s="679"/>
      <c r="BM6" s="679"/>
      <c r="BN6" s="680"/>
      <c r="BO6" s="715">
        <v>97.5</v>
      </c>
      <c r="BP6" s="715"/>
      <c r="BQ6" s="715"/>
      <c r="BR6" s="715"/>
      <c r="BS6" s="716">
        <v>5122</v>
      </c>
      <c r="BT6" s="716"/>
      <c r="BU6" s="716"/>
      <c r="BV6" s="716"/>
      <c r="BW6" s="716"/>
      <c r="BX6" s="716"/>
      <c r="BY6" s="716"/>
      <c r="BZ6" s="716"/>
      <c r="CA6" s="716"/>
      <c r="CB6" s="766"/>
      <c r="CD6" s="736" t="s">
        <v>232</v>
      </c>
      <c r="CE6" s="737"/>
      <c r="CF6" s="737"/>
      <c r="CG6" s="737"/>
      <c r="CH6" s="737"/>
      <c r="CI6" s="737"/>
      <c r="CJ6" s="737"/>
      <c r="CK6" s="737"/>
      <c r="CL6" s="737"/>
      <c r="CM6" s="737"/>
      <c r="CN6" s="737"/>
      <c r="CO6" s="737"/>
      <c r="CP6" s="737"/>
      <c r="CQ6" s="738"/>
      <c r="CR6" s="678">
        <v>105458</v>
      </c>
      <c r="CS6" s="679"/>
      <c r="CT6" s="679"/>
      <c r="CU6" s="679"/>
      <c r="CV6" s="679"/>
      <c r="CW6" s="679"/>
      <c r="CX6" s="679"/>
      <c r="CY6" s="680"/>
      <c r="CZ6" s="778">
        <v>1</v>
      </c>
      <c r="DA6" s="749"/>
      <c r="DB6" s="749"/>
      <c r="DC6" s="781"/>
      <c r="DD6" s="684" t="s">
        <v>175</v>
      </c>
      <c r="DE6" s="679"/>
      <c r="DF6" s="679"/>
      <c r="DG6" s="679"/>
      <c r="DH6" s="679"/>
      <c r="DI6" s="679"/>
      <c r="DJ6" s="679"/>
      <c r="DK6" s="679"/>
      <c r="DL6" s="679"/>
      <c r="DM6" s="679"/>
      <c r="DN6" s="679"/>
      <c r="DO6" s="679"/>
      <c r="DP6" s="680"/>
      <c r="DQ6" s="684">
        <v>105458</v>
      </c>
      <c r="DR6" s="679"/>
      <c r="DS6" s="679"/>
      <c r="DT6" s="679"/>
      <c r="DU6" s="679"/>
      <c r="DV6" s="679"/>
      <c r="DW6" s="679"/>
      <c r="DX6" s="679"/>
      <c r="DY6" s="679"/>
      <c r="DZ6" s="679"/>
      <c r="EA6" s="679"/>
      <c r="EB6" s="679"/>
      <c r="EC6" s="722"/>
    </row>
    <row r="7" spans="2:143" ht="11.25" customHeight="1">
      <c r="B7" s="675" t="s">
        <v>233</v>
      </c>
      <c r="C7" s="676"/>
      <c r="D7" s="676"/>
      <c r="E7" s="676"/>
      <c r="F7" s="676"/>
      <c r="G7" s="676"/>
      <c r="H7" s="676"/>
      <c r="I7" s="676"/>
      <c r="J7" s="676"/>
      <c r="K7" s="676"/>
      <c r="L7" s="676"/>
      <c r="M7" s="676"/>
      <c r="N7" s="676"/>
      <c r="O7" s="676"/>
      <c r="P7" s="676"/>
      <c r="Q7" s="677"/>
      <c r="R7" s="678">
        <v>1247</v>
      </c>
      <c r="S7" s="679"/>
      <c r="T7" s="679"/>
      <c r="U7" s="679"/>
      <c r="V7" s="679"/>
      <c r="W7" s="679"/>
      <c r="X7" s="679"/>
      <c r="Y7" s="680"/>
      <c r="Z7" s="715">
        <v>0</v>
      </c>
      <c r="AA7" s="715"/>
      <c r="AB7" s="715"/>
      <c r="AC7" s="715"/>
      <c r="AD7" s="716">
        <v>1247</v>
      </c>
      <c r="AE7" s="716"/>
      <c r="AF7" s="716"/>
      <c r="AG7" s="716"/>
      <c r="AH7" s="716"/>
      <c r="AI7" s="716"/>
      <c r="AJ7" s="716"/>
      <c r="AK7" s="716"/>
      <c r="AL7" s="681">
        <v>0</v>
      </c>
      <c r="AM7" s="682"/>
      <c r="AN7" s="682"/>
      <c r="AO7" s="717"/>
      <c r="AP7" s="675" t="s">
        <v>234</v>
      </c>
      <c r="AQ7" s="676"/>
      <c r="AR7" s="676"/>
      <c r="AS7" s="676"/>
      <c r="AT7" s="676"/>
      <c r="AU7" s="676"/>
      <c r="AV7" s="676"/>
      <c r="AW7" s="676"/>
      <c r="AX7" s="676"/>
      <c r="AY7" s="676"/>
      <c r="AZ7" s="676"/>
      <c r="BA7" s="676"/>
      <c r="BB7" s="676"/>
      <c r="BC7" s="676"/>
      <c r="BD7" s="676"/>
      <c r="BE7" s="676"/>
      <c r="BF7" s="677"/>
      <c r="BG7" s="678">
        <v>575619</v>
      </c>
      <c r="BH7" s="679"/>
      <c r="BI7" s="679"/>
      <c r="BJ7" s="679"/>
      <c r="BK7" s="679"/>
      <c r="BL7" s="679"/>
      <c r="BM7" s="679"/>
      <c r="BN7" s="680"/>
      <c r="BO7" s="715">
        <v>42.4</v>
      </c>
      <c r="BP7" s="715"/>
      <c r="BQ7" s="715"/>
      <c r="BR7" s="715"/>
      <c r="BS7" s="716">
        <v>5122</v>
      </c>
      <c r="BT7" s="716"/>
      <c r="BU7" s="716"/>
      <c r="BV7" s="716"/>
      <c r="BW7" s="716"/>
      <c r="BX7" s="716"/>
      <c r="BY7" s="716"/>
      <c r="BZ7" s="716"/>
      <c r="CA7" s="716"/>
      <c r="CB7" s="766"/>
      <c r="CD7" s="711" t="s">
        <v>235</v>
      </c>
      <c r="CE7" s="712"/>
      <c r="CF7" s="712"/>
      <c r="CG7" s="712"/>
      <c r="CH7" s="712"/>
      <c r="CI7" s="712"/>
      <c r="CJ7" s="712"/>
      <c r="CK7" s="712"/>
      <c r="CL7" s="712"/>
      <c r="CM7" s="712"/>
      <c r="CN7" s="712"/>
      <c r="CO7" s="712"/>
      <c r="CP7" s="712"/>
      <c r="CQ7" s="713"/>
      <c r="CR7" s="678">
        <v>2155400</v>
      </c>
      <c r="CS7" s="679"/>
      <c r="CT7" s="679"/>
      <c r="CU7" s="679"/>
      <c r="CV7" s="679"/>
      <c r="CW7" s="679"/>
      <c r="CX7" s="679"/>
      <c r="CY7" s="680"/>
      <c r="CZ7" s="715">
        <v>20</v>
      </c>
      <c r="DA7" s="715"/>
      <c r="DB7" s="715"/>
      <c r="DC7" s="715"/>
      <c r="DD7" s="684">
        <v>856075</v>
      </c>
      <c r="DE7" s="679"/>
      <c r="DF7" s="679"/>
      <c r="DG7" s="679"/>
      <c r="DH7" s="679"/>
      <c r="DI7" s="679"/>
      <c r="DJ7" s="679"/>
      <c r="DK7" s="679"/>
      <c r="DL7" s="679"/>
      <c r="DM7" s="679"/>
      <c r="DN7" s="679"/>
      <c r="DO7" s="679"/>
      <c r="DP7" s="680"/>
      <c r="DQ7" s="684">
        <v>1068095</v>
      </c>
      <c r="DR7" s="679"/>
      <c r="DS7" s="679"/>
      <c r="DT7" s="679"/>
      <c r="DU7" s="679"/>
      <c r="DV7" s="679"/>
      <c r="DW7" s="679"/>
      <c r="DX7" s="679"/>
      <c r="DY7" s="679"/>
      <c r="DZ7" s="679"/>
      <c r="EA7" s="679"/>
      <c r="EB7" s="679"/>
      <c r="EC7" s="722"/>
    </row>
    <row r="8" spans="2:143" ht="11.25" customHeight="1">
      <c r="B8" s="675" t="s">
        <v>236</v>
      </c>
      <c r="C8" s="676"/>
      <c r="D8" s="676"/>
      <c r="E8" s="676"/>
      <c r="F8" s="676"/>
      <c r="G8" s="676"/>
      <c r="H8" s="676"/>
      <c r="I8" s="676"/>
      <c r="J8" s="676"/>
      <c r="K8" s="676"/>
      <c r="L8" s="676"/>
      <c r="M8" s="676"/>
      <c r="N8" s="676"/>
      <c r="O8" s="676"/>
      <c r="P8" s="676"/>
      <c r="Q8" s="677"/>
      <c r="R8" s="678">
        <v>3522</v>
      </c>
      <c r="S8" s="679"/>
      <c r="T8" s="679"/>
      <c r="U8" s="679"/>
      <c r="V8" s="679"/>
      <c r="W8" s="679"/>
      <c r="X8" s="679"/>
      <c r="Y8" s="680"/>
      <c r="Z8" s="715">
        <v>0</v>
      </c>
      <c r="AA8" s="715"/>
      <c r="AB8" s="715"/>
      <c r="AC8" s="715"/>
      <c r="AD8" s="716">
        <v>3522</v>
      </c>
      <c r="AE8" s="716"/>
      <c r="AF8" s="716"/>
      <c r="AG8" s="716"/>
      <c r="AH8" s="716"/>
      <c r="AI8" s="716"/>
      <c r="AJ8" s="716"/>
      <c r="AK8" s="716"/>
      <c r="AL8" s="681">
        <v>0.1</v>
      </c>
      <c r="AM8" s="682"/>
      <c r="AN8" s="682"/>
      <c r="AO8" s="717"/>
      <c r="AP8" s="675" t="s">
        <v>237</v>
      </c>
      <c r="AQ8" s="676"/>
      <c r="AR8" s="676"/>
      <c r="AS8" s="676"/>
      <c r="AT8" s="676"/>
      <c r="AU8" s="676"/>
      <c r="AV8" s="676"/>
      <c r="AW8" s="676"/>
      <c r="AX8" s="676"/>
      <c r="AY8" s="676"/>
      <c r="AZ8" s="676"/>
      <c r="BA8" s="676"/>
      <c r="BB8" s="676"/>
      <c r="BC8" s="676"/>
      <c r="BD8" s="676"/>
      <c r="BE8" s="676"/>
      <c r="BF8" s="677"/>
      <c r="BG8" s="678">
        <v>26103</v>
      </c>
      <c r="BH8" s="679"/>
      <c r="BI8" s="679"/>
      <c r="BJ8" s="679"/>
      <c r="BK8" s="679"/>
      <c r="BL8" s="679"/>
      <c r="BM8" s="679"/>
      <c r="BN8" s="680"/>
      <c r="BO8" s="715">
        <v>1.9</v>
      </c>
      <c r="BP8" s="715"/>
      <c r="BQ8" s="715"/>
      <c r="BR8" s="715"/>
      <c r="BS8" s="684" t="s">
        <v>175</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2112819</v>
      </c>
      <c r="CS8" s="679"/>
      <c r="CT8" s="679"/>
      <c r="CU8" s="679"/>
      <c r="CV8" s="679"/>
      <c r="CW8" s="679"/>
      <c r="CX8" s="679"/>
      <c r="CY8" s="680"/>
      <c r="CZ8" s="715">
        <v>19.600000000000001</v>
      </c>
      <c r="DA8" s="715"/>
      <c r="DB8" s="715"/>
      <c r="DC8" s="715"/>
      <c r="DD8" s="684">
        <v>11982</v>
      </c>
      <c r="DE8" s="679"/>
      <c r="DF8" s="679"/>
      <c r="DG8" s="679"/>
      <c r="DH8" s="679"/>
      <c r="DI8" s="679"/>
      <c r="DJ8" s="679"/>
      <c r="DK8" s="679"/>
      <c r="DL8" s="679"/>
      <c r="DM8" s="679"/>
      <c r="DN8" s="679"/>
      <c r="DO8" s="679"/>
      <c r="DP8" s="680"/>
      <c r="DQ8" s="684">
        <v>995450</v>
      </c>
      <c r="DR8" s="679"/>
      <c r="DS8" s="679"/>
      <c r="DT8" s="679"/>
      <c r="DU8" s="679"/>
      <c r="DV8" s="679"/>
      <c r="DW8" s="679"/>
      <c r="DX8" s="679"/>
      <c r="DY8" s="679"/>
      <c r="DZ8" s="679"/>
      <c r="EA8" s="679"/>
      <c r="EB8" s="679"/>
      <c r="EC8" s="722"/>
    </row>
    <row r="9" spans="2:143" ht="11.25" customHeight="1">
      <c r="B9" s="675" t="s">
        <v>239</v>
      </c>
      <c r="C9" s="676"/>
      <c r="D9" s="676"/>
      <c r="E9" s="676"/>
      <c r="F9" s="676"/>
      <c r="G9" s="676"/>
      <c r="H9" s="676"/>
      <c r="I9" s="676"/>
      <c r="J9" s="676"/>
      <c r="K9" s="676"/>
      <c r="L9" s="676"/>
      <c r="M9" s="676"/>
      <c r="N9" s="676"/>
      <c r="O9" s="676"/>
      <c r="P9" s="676"/>
      <c r="Q9" s="677"/>
      <c r="R9" s="678">
        <v>1962</v>
      </c>
      <c r="S9" s="679"/>
      <c r="T9" s="679"/>
      <c r="U9" s="679"/>
      <c r="V9" s="679"/>
      <c r="W9" s="679"/>
      <c r="X9" s="679"/>
      <c r="Y9" s="680"/>
      <c r="Z9" s="715">
        <v>0</v>
      </c>
      <c r="AA9" s="715"/>
      <c r="AB9" s="715"/>
      <c r="AC9" s="715"/>
      <c r="AD9" s="716">
        <v>1962</v>
      </c>
      <c r="AE9" s="716"/>
      <c r="AF9" s="716"/>
      <c r="AG9" s="716"/>
      <c r="AH9" s="716"/>
      <c r="AI9" s="716"/>
      <c r="AJ9" s="716"/>
      <c r="AK9" s="716"/>
      <c r="AL9" s="681">
        <v>0</v>
      </c>
      <c r="AM9" s="682"/>
      <c r="AN9" s="682"/>
      <c r="AO9" s="717"/>
      <c r="AP9" s="675" t="s">
        <v>240</v>
      </c>
      <c r="AQ9" s="676"/>
      <c r="AR9" s="676"/>
      <c r="AS9" s="676"/>
      <c r="AT9" s="676"/>
      <c r="AU9" s="676"/>
      <c r="AV9" s="676"/>
      <c r="AW9" s="676"/>
      <c r="AX9" s="676"/>
      <c r="AY9" s="676"/>
      <c r="AZ9" s="676"/>
      <c r="BA9" s="676"/>
      <c r="BB9" s="676"/>
      <c r="BC9" s="676"/>
      <c r="BD9" s="676"/>
      <c r="BE9" s="676"/>
      <c r="BF9" s="677"/>
      <c r="BG9" s="678">
        <v>495962</v>
      </c>
      <c r="BH9" s="679"/>
      <c r="BI9" s="679"/>
      <c r="BJ9" s="679"/>
      <c r="BK9" s="679"/>
      <c r="BL9" s="679"/>
      <c r="BM9" s="679"/>
      <c r="BN9" s="680"/>
      <c r="BO9" s="715">
        <v>36.5</v>
      </c>
      <c r="BP9" s="715"/>
      <c r="BQ9" s="715"/>
      <c r="BR9" s="715"/>
      <c r="BS9" s="684" t="s">
        <v>175</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1734117</v>
      </c>
      <c r="CS9" s="679"/>
      <c r="CT9" s="679"/>
      <c r="CU9" s="679"/>
      <c r="CV9" s="679"/>
      <c r="CW9" s="679"/>
      <c r="CX9" s="679"/>
      <c r="CY9" s="680"/>
      <c r="CZ9" s="715">
        <v>16.100000000000001</v>
      </c>
      <c r="DA9" s="715"/>
      <c r="DB9" s="715"/>
      <c r="DC9" s="715"/>
      <c r="DD9" s="684">
        <v>22169</v>
      </c>
      <c r="DE9" s="679"/>
      <c r="DF9" s="679"/>
      <c r="DG9" s="679"/>
      <c r="DH9" s="679"/>
      <c r="DI9" s="679"/>
      <c r="DJ9" s="679"/>
      <c r="DK9" s="679"/>
      <c r="DL9" s="679"/>
      <c r="DM9" s="679"/>
      <c r="DN9" s="679"/>
      <c r="DO9" s="679"/>
      <c r="DP9" s="680"/>
      <c r="DQ9" s="684">
        <v>1676754</v>
      </c>
      <c r="DR9" s="679"/>
      <c r="DS9" s="679"/>
      <c r="DT9" s="679"/>
      <c r="DU9" s="679"/>
      <c r="DV9" s="679"/>
      <c r="DW9" s="679"/>
      <c r="DX9" s="679"/>
      <c r="DY9" s="679"/>
      <c r="DZ9" s="679"/>
      <c r="EA9" s="679"/>
      <c r="EB9" s="679"/>
      <c r="EC9" s="722"/>
    </row>
    <row r="10" spans="2:143" ht="11.25" customHeight="1">
      <c r="B10" s="675" t="s">
        <v>242</v>
      </c>
      <c r="C10" s="676"/>
      <c r="D10" s="676"/>
      <c r="E10" s="676"/>
      <c r="F10" s="676"/>
      <c r="G10" s="676"/>
      <c r="H10" s="676"/>
      <c r="I10" s="676"/>
      <c r="J10" s="676"/>
      <c r="K10" s="676"/>
      <c r="L10" s="676"/>
      <c r="M10" s="676"/>
      <c r="N10" s="676"/>
      <c r="O10" s="676"/>
      <c r="P10" s="676"/>
      <c r="Q10" s="677"/>
      <c r="R10" s="678" t="s">
        <v>175</v>
      </c>
      <c r="S10" s="679"/>
      <c r="T10" s="679"/>
      <c r="U10" s="679"/>
      <c r="V10" s="679"/>
      <c r="W10" s="679"/>
      <c r="X10" s="679"/>
      <c r="Y10" s="680"/>
      <c r="Z10" s="715" t="s">
        <v>243</v>
      </c>
      <c r="AA10" s="715"/>
      <c r="AB10" s="715"/>
      <c r="AC10" s="715"/>
      <c r="AD10" s="716" t="s">
        <v>138</v>
      </c>
      <c r="AE10" s="716"/>
      <c r="AF10" s="716"/>
      <c r="AG10" s="716"/>
      <c r="AH10" s="716"/>
      <c r="AI10" s="716"/>
      <c r="AJ10" s="716"/>
      <c r="AK10" s="716"/>
      <c r="AL10" s="681" t="s">
        <v>138</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27656</v>
      </c>
      <c r="BH10" s="679"/>
      <c r="BI10" s="679"/>
      <c r="BJ10" s="679"/>
      <c r="BK10" s="679"/>
      <c r="BL10" s="679"/>
      <c r="BM10" s="679"/>
      <c r="BN10" s="680"/>
      <c r="BO10" s="715">
        <v>2</v>
      </c>
      <c r="BP10" s="715"/>
      <c r="BQ10" s="715"/>
      <c r="BR10" s="715"/>
      <c r="BS10" s="684" t="s">
        <v>243</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v>41568</v>
      </c>
      <c r="CS10" s="679"/>
      <c r="CT10" s="679"/>
      <c r="CU10" s="679"/>
      <c r="CV10" s="679"/>
      <c r="CW10" s="679"/>
      <c r="CX10" s="679"/>
      <c r="CY10" s="680"/>
      <c r="CZ10" s="715">
        <v>0.4</v>
      </c>
      <c r="DA10" s="715"/>
      <c r="DB10" s="715"/>
      <c r="DC10" s="715"/>
      <c r="DD10" s="684" t="s">
        <v>138</v>
      </c>
      <c r="DE10" s="679"/>
      <c r="DF10" s="679"/>
      <c r="DG10" s="679"/>
      <c r="DH10" s="679"/>
      <c r="DI10" s="679"/>
      <c r="DJ10" s="679"/>
      <c r="DK10" s="679"/>
      <c r="DL10" s="679"/>
      <c r="DM10" s="679"/>
      <c r="DN10" s="679"/>
      <c r="DO10" s="679"/>
      <c r="DP10" s="680"/>
      <c r="DQ10" s="684">
        <v>24852</v>
      </c>
      <c r="DR10" s="679"/>
      <c r="DS10" s="679"/>
      <c r="DT10" s="679"/>
      <c r="DU10" s="679"/>
      <c r="DV10" s="679"/>
      <c r="DW10" s="679"/>
      <c r="DX10" s="679"/>
      <c r="DY10" s="679"/>
      <c r="DZ10" s="679"/>
      <c r="EA10" s="679"/>
      <c r="EB10" s="679"/>
      <c r="EC10" s="722"/>
    </row>
    <row r="11" spans="2:143" ht="11.25" customHeight="1">
      <c r="B11" s="675" t="s">
        <v>246</v>
      </c>
      <c r="C11" s="676"/>
      <c r="D11" s="676"/>
      <c r="E11" s="676"/>
      <c r="F11" s="676"/>
      <c r="G11" s="676"/>
      <c r="H11" s="676"/>
      <c r="I11" s="676"/>
      <c r="J11" s="676"/>
      <c r="K11" s="676"/>
      <c r="L11" s="676"/>
      <c r="M11" s="676"/>
      <c r="N11" s="676"/>
      <c r="O11" s="676"/>
      <c r="P11" s="676"/>
      <c r="Q11" s="677"/>
      <c r="R11" s="678">
        <v>284571</v>
      </c>
      <c r="S11" s="679"/>
      <c r="T11" s="679"/>
      <c r="U11" s="679"/>
      <c r="V11" s="679"/>
      <c r="W11" s="679"/>
      <c r="X11" s="679"/>
      <c r="Y11" s="680"/>
      <c r="Z11" s="681">
        <v>2.6</v>
      </c>
      <c r="AA11" s="682"/>
      <c r="AB11" s="682"/>
      <c r="AC11" s="683"/>
      <c r="AD11" s="684">
        <v>284571</v>
      </c>
      <c r="AE11" s="679"/>
      <c r="AF11" s="679"/>
      <c r="AG11" s="679"/>
      <c r="AH11" s="679"/>
      <c r="AI11" s="679"/>
      <c r="AJ11" s="679"/>
      <c r="AK11" s="680"/>
      <c r="AL11" s="681">
        <v>4.5999999999999996</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25898</v>
      </c>
      <c r="BH11" s="679"/>
      <c r="BI11" s="679"/>
      <c r="BJ11" s="679"/>
      <c r="BK11" s="679"/>
      <c r="BL11" s="679"/>
      <c r="BM11" s="679"/>
      <c r="BN11" s="680"/>
      <c r="BO11" s="715">
        <v>1.9</v>
      </c>
      <c r="BP11" s="715"/>
      <c r="BQ11" s="715"/>
      <c r="BR11" s="715"/>
      <c r="BS11" s="684">
        <v>5122</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1019333</v>
      </c>
      <c r="CS11" s="679"/>
      <c r="CT11" s="679"/>
      <c r="CU11" s="679"/>
      <c r="CV11" s="679"/>
      <c r="CW11" s="679"/>
      <c r="CX11" s="679"/>
      <c r="CY11" s="680"/>
      <c r="CZ11" s="715">
        <v>9.5</v>
      </c>
      <c r="DA11" s="715"/>
      <c r="DB11" s="715"/>
      <c r="DC11" s="715"/>
      <c r="DD11" s="684">
        <v>319137</v>
      </c>
      <c r="DE11" s="679"/>
      <c r="DF11" s="679"/>
      <c r="DG11" s="679"/>
      <c r="DH11" s="679"/>
      <c r="DI11" s="679"/>
      <c r="DJ11" s="679"/>
      <c r="DK11" s="679"/>
      <c r="DL11" s="679"/>
      <c r="DM11" s="679"/>
      <c r="DN11" s="679"/>
      <c r="DO11" s="679"/>
      <c r="DP11" s="680"/>
      <c r="DQ11" s="684">
        <v>302899</v>
      </c>
      <c r="DR11" s="679"/>
      <c r="DS11" s="679"/>
      <c r="DT11" s="679"/>
      <c r="DU11" s="679"/>
      <c r="DV11" s="679"/>
      <c r="DW11" s="679"/>
      <c r="DX11" s="679"/>
      <c r="DY11" s="679"/>
      <c r="DZ11" s="679"/>
      <c r="EA11" s="679"/>
      <c r="EB11" s="679"/>
      <c r="EC11" s="722"/>
    </row>
    <row r="12" spans="2:143" ht="11.25" customHeight="1">
      <c r="B12" s="675" t="s">
        <v>249</v>
      </c>
      <c r="C12" s="676"/>
      <c r="D12" s="676"/>
      <c r="E12" s="676"/>
      <c r="F12" s="676"/>
      <c r="G12" s="676"/>
      <c r="H12" s="676"/>
      <c r="I12" s="676"/>
      <c r="J12" s="676"/>
      <c r="K12" s="676"/>
      <c r="L12" s="676"/>
      <c r="M12" s="676"/>
      <c r="N12" s="676"/>
      <c r="O12" s="676"/>
      <c r="P12" s="676"/>
      <c r="Q12" s="677"/>
      <c r="R12" s="678">
        <v>6929</v>
      </c>
      <c r="S12" s="679"/>
      <c r="T12" s="679"/>
      <c r="U12" s="679"/>
      <c r="V12" s="679"/>
      <c r="W12" s="679"/>
      <c r="X12" s="679"/>
      <c r="Y12" s="680"/>
      <c r="Z12" s="715">
        <v>0.1</v>
      </c>
      <c r="AA12" s="715"/>
      <c r="AB12" s="715"/>
      <c r="AC12" s="715"/>
      <c r="AD12" s="716">
        <v>6929</v>
      </c>
      <c r="AE12" s="716"/>
      <c r="AF12" s="716"/>
      <c r="AG12" s="716"/>
      <c r="AH12" s="716"/>
      <c r="AI12" s="716"/>
      <c r="AJ12" s="716"/>
      <c r="AK12" s="716"/>
      <c r="AL12" s="681">
        <v>0.1</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576420</v>
      </c>
      <c r="BH12" s="679"/>
      <c r="BI12" s="679"/>
      <c r="BJ12" s="679"/>
      <c r="BK12" s="679"/>
      <c r="BL12" s="679"/>
      <c r="BM12" s="679"/>
      <c r="BN12" s="680"/>
      <c r="BO12" s="715">
        <v>42.4</v>
      </c>
      <c r="BP12" s="715"/>
      <c r="BQ12" s="715"/>
      <c r="BR12" s="715"/>
      <c r="BS12" s="684" t="s">
        <v>243</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199820</v>
      </c>
      <c r="CS12" s="679"/>
      <c r="CT12" s="679"/>
      <c r="CU12" s="679"/>
      <c r="CV12" s="679"/>
      <c r="CW12" s="679"/>
      <c r="CX12" s="679"/>
      <c r="CY12" s="680"/>
      <c r="CZ12" s="715">
        <v>1.9</v>
      </c>
      <c r="DA12" s="715"/>
      <c r="DB12" s="715"/>
      <c r="DC12" s="715"/>
      <c r="DD12" s="684">
        <v>9828</v>
      </c>
      <c r="DE12" s="679"/>
      <c r="DF12" s="679"/>
      <c r="DG12" s="679"/>
      <c r="DH12" s="679"/>
      <c r="DI12" s="679"/>
      <c r="DJ12" s="679"/>
      <c r="DK12" s="679"/>
      <c r="DL12" s="679"/>
      <c r="DM12" s="679"/>
      <c r="DN12" s="679"/>
      <c r="DO12" s="679"/>
      <c r="DP12" s="680"/>
      <c r="DQ12" s="684">
        <v>134610</v>
      </c>
      <c r="DR12" s="679"/>
      <c r="DS12" s="679"/>
      <c r="DT12" s="679"/>
      <c r="DU12" s="679"/>
      <c r="DV12" s="679"/>
      <c r="DW12" s="679"/>
      <c r="DX12" s="679"/>
      <c r="DY12" s="679"/>
      <c r="DZ12" s="679"/>
      <c r="EA12" s="679"/>
      <c r="EB12" s="679"/>
      <c r="EC12" s="722"/>
    </row>
    <row r="13" spans="2:143" ht="11.25" customHeight="1">
      <c r="B13" s="675" t="s">
        <v>252</v>
      </c>
      <c r="C13" s="676"/>
      <c r="D13" s="676"/>
      <c r="E13" s="676"/>
      <c r="F13" s="676"/>
      <c r="G13" s="676"/>
      <c r="H13" s="676"/>
      <c r="I13" s="676"/>
      <c r="J13" s="676"/>
      <c r="K13" s="676"/>
      <c r="L13" s="676"/>
      <c r="M13" s="676"/>
      <c r="N13" s="676"/>
      <c r="O13" s="676"/>
      <c r="P13" s="676"/>
      <c r="Q13" s="677"/>
      <c r="R13" s="678" t="s">
        <v>243</v>
      </c>
      <c r="S13" s="679"/>
      <c r="T13" s="679"/>
      <c r="U13" s="679"/>
      <c r="V13" s="679"/>
      <c r="W13" s="679"/>
      <c r="X13" s="679"/>
      <c r="Y13" s="680"/>
      <c r="Z13" s="715" t="s">
        <v>175</v>
      </c>
      <c r="AA13" s="715"/>
      <c r="AB13" s="715"/>
      <c r="AC13" s="715"/>
      <c r="AD13" s="716" t="s">
        <v>243</v>
      </c>
      <c r="AE13" s="716"/>
      <c r="AF13" s="716"/>
      <c r="AG13" s="716"/>
      <c r="AH13" s="716"/>
      <c r="AI13" s="716"/>
      <c r="AJ13" s="716"/>
      <c r="AK13" s="716"/>
      <c r="AL13" s="681" t="s">
        <v>138</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575139</v>
      </c>
      <c r="BH13" s="679"/>
      <c r="BI13" s="679"/>
      <c r="BJ13" s="679"/>
      <c r="BK13" s="679"/>
      <c r="BL13" s="679"/>
      <c r="BM13" s="679"/>
      <c r="BN13" s="680"/>
      <c r="BO13" s="715">
        <v>42.3</v>
      </c>
      <c r="BP13" s="715"/>
      <c r="BQ13" s="715"/>
      <c r="BR13" s="715"/>
      <c r="BS13" s="684" t="s">
        <v>175</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724352</v>
      </c>
      <c r="CS13" s="679"/>
      <c r="CT13" s="679"/>
      <c r="CU13" s="679"/>
      <c r="CV13" s="679"/>
      <c r="CW13" s="679"/>
      <c r="CX13" s="679"/>
      <c r="CY13" s="680"/>
      <c r="CZ13" s="715">
        <v>6.7</v>
      </c>
      <c r="DA13" s="715"/>
      <c r="DB13" s="715"/>
      <c r="DC13" s="715"/>
      <c r="DD13" s="684">
        <v>237768</v>
      </c>
      <c r="DE13" s="679"/>
      <c r="DF13" s="679"/>
      <c r="DG13" s="679"/>
      <c r="DH13" s="679"/>
      <c r="DI13" s="679"/>
      <c r="DJ13" s="679"/>
      <c r="DK13" s="679"/>
      <c r="DL13" s="679"/>
      <c r="DM13" s="679"/>
      <c r="DN13" s="679"/>
      <c r="DO13" s="679"/>
      <c r="DP13" s="680"/>
      <c r="DQ13" s="684">
        <v>492864</v>
      </c>
      <c r="DR13" s="679"/>
      <c r="DS13" s="679"/>
      <c r="DT13" s="679"/>
      <c r="DU13" s="679"/>
      <c r="DV13" s="679"/>
      <c r="DW13" s="679"/>
      <c r="DX13" s="679"/>
      <c r="DY13" s="679"/>
      <c r="DZ13" s="679"/>
      <c r="EA13" s="679"/>
      <c r="EB13" s="679"/>
      <c r="EC13" s="722"/>
    </row>
    <row r="14" spans="2:143" ht="11.25" customHeight="1">
      <c r="B14" s="675" t="s">
        <v>255</v>
      </c>
      <c r="C14" s="676"/>
      <c r="D14" s="676"/>
      <c r="E14" s="676"/>
      <c r="F14" s="676"/>
      <c r="G14" s="676"/>
      <c r="H14" s="676"/>
      <c r="I14" s="676"/>
      <c r="J14" s="676"/>
      <c r="K14" s="676"/>
      <c r="L14" s="676"/>
      <c r="M14" s="676"/>
      <c r="N14" s="676"/>
      <c r="O14" s="676"/>
      <c r="P14" s="676"/>
      <c r="Q14" s="677"/>
      <c r="R14" s="678">
        <v>18940</v>
      </c>
      <c r="S14" s="679"/>
      <c r="T14" s="679"/>
      <c r="U14" s="679"/>
      <c r="V14" s="679"/>
      <c r="W14" s="679"/>
      <c r="X14" s="679"/>
      <c r="Y14" s="680"/>
      <c r="Z14" s="715">
        <v>0.2</v>
      </c>
      <c r="AA14" s="715"/>
      <c r="AB14" s="715"/>
      <c r="AC14" s="715"/>
      <c r="AD14" s="716">
        <v>18940</v>
      </c>
      <c r="AE14" s="716"/>
      <c r="AF14" s="716"/>
      <c r="AG14" s="716"/>
      <c r="AH14" s="716"/>
      <c r="AI14" s="716"/>
      <c r="AJ14" s="716"/>
      <c r="AK14" s="716"/>
      <c r="AL14" s="681">
        <v>0.3</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61073</v>
      </c>
      <c r="BH14" s="679"/>
      <c r="BI14" s="679"/>
      <c r="BJ14" s="679"/>
      <c r="BK14" s="679"/>
      <c r="BL14" s="679"/>
      <c r="BM14" s="679"/>
      <c r="BN14" s="680"/>
      <c r="BO14" s="715">
        <v>4.5</v>
      </c>
      <c r="BP14" s="715"/>
      <c r="BQ14" s="715"/>
      <c r="BR14" s="715"/>
      <c r="BS14" s="684" t="s">
        <v>175</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363950</v>
      </c>
      <c r="CS14" s="679"/>
      <c r="CT14" s="679"/>
      <c r="CU14" s="679"/>
      <c r="CV14" s="679"/>
      <c r="CW14" s="679"/>
      <c r="CX14" s="679"/>
      <c r="CY14" s="680"/>
      <c r="CZ14" s="715">
        <v>3.4</v>
      </c>
      <c r="DA14" s="715"/>
      <c r="DB14" s="715"/>
      <c r="DC14" s="715"/>
      <c r="DD14" s="684">
        <v>22041</v>
      </c>
      <c r="DE14" s="679"/>
      <c r="DF14" s="679"/>
      <c r="DG14" s="679"/>
      <c r="DH14" s="679"/>
      <c r="DI14" s="679"/>
      <c r="DJ14" s="679"/>
      <c r="DK14" s="679"/>
      <c r="DL14" s="679"/>
      <c r="DM14" s="679"/>
      <c r="DN14" s="679"/>
      <c r="DO14" s="679"/>
      <c r="DP14" s="680"/>
      <c r="DQ14" s="684">
        <v>339937</v>
      </c>
      <c r="DR14" s="679"/>
      <c r="DS14" s="679"/>
      <c r="DT14" s="679"/>
      <c r="DU14" s="679"/>
      <c r="DV14" s="679"/>
      <c r="DW14" s="679"/>
      <c r="DX14" s="679"/>
      <c r="DY14" s="679"/>
      <c r="DZ14" s="679"/>
      <c r="EA14" s="679"/>
      <c r="EB14" s="679"/>
      <c r="EC14" s="722"/>
    </row>
    <row r="15" spans="2:143" ht="11.25" customHeight="1">
      <c r="B15" s="675" t="s">
        <v>258</v>
      </c>
      <c r="C15" s="676"/>
      <c r="D15" s="676"/>
      <c r="E15" s="676"/>
      <c r="F15" s="676"/>
      <c r="G15" s="676"/>
      <c r="H15" s="676"/>
      <c r="I15" s="676"/>
      <c r="J15" s="676"/>
      <c r="K15" s="676"/>
      <c r="L15" s="676"/>
      <c r="M15" s="676"/>
      <c r="N15" s="676"/>
      <c r="O15" s="676"/>
      <c r="P15" s="676"/>
      <c r="Q15" s="677"/>
      <c r="R15" s="678" t="s">
        <v>138</v>
      </c>
      <c r="S15" s="679"/>
      <c r="T15" s="679"/>
      <c r="U15" s="679"/>
      <c r="V15" s="679"/>
      <c r="W15" s="679"/>
      <c r="X15" s="679"/>
      <c r="Y15" s="680"/>
      <c r="Z15" s="715" t="s">
        <v>243</v>
      </c>
      <c r="AA15" s="715"/>
      <c r="AB15" s="715"/>
      <c r="AC15" s="715"/>
      <c r="AD15" s="716" t="s">
        <v>243</v>
      </c>
      <c r="AE15" s="716"/>
      <c r="AF15" s="716"/>
      <c r="AG15" s="716"/>
      <c r="AH15" s="716"/>
      <c r="AI15" s="716"/>
      <c r="AJ15" s="716"/>
      <c r="AK15" s="716"/>
      <c r="AL15" s="681" t="s">
        <v>175</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112695</v>
      </c>
      <c r="BH15" s="679"/>
      <c r="BI15" s="679"/>
      <c r="BJ15" s="679"/>
      <c r="BK15" s="679"/>
      <c r="BL15" s="679"/>
      <c r="BM15" s="679"/>
      <c r="BN15" s="680"/>
      <c r="BO15" s="715">
        <v>8.3000000000000007</v>
      </c>
      <c r="BP15" s="715"/>
      <c r="BQ15" s="715"/>
      <c r="BR15" s="715"/>
      <c r="BS15" s="684" t="s">
        <v>175</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882656</v>
      </c>
      <c r="CS15" s="679"/>
      <c r="CT15" s="679"/>
      <c r="CU15" s="679"/>
      <c r="CV15" s="679"/>
      <c r="CW15" s="679"/>
      <c r="CX15" s="679"/>
      <c r="CY15" s="680"/>
      <c r="CZ15" s="715">
        <v>8.1999999999999993</v>
      </c>
      <c r="DA15" s="715"/>
      <c r="DB15" s="715"/>
      <c r="DC15" s="715"/>
      <c r="DD15" s="684">
        <v>108025</v>
      </c>
      <c r="DE15" s="679"/>
      <c r="DF15" s="679"/>
      <c r="DG15" s="679"/>
      <c r="DH15" s="679"/>
      <c r="DI15" s="679"/>
      <c r="DJ15" s="679"/>
      <c r="DK15" s="679"/>
      <c r="DL15" s="679"/>
      <c r="DM15" s="679"/>
      <c r="DN15" s="679"/>
      <c r="DO15" s="679"/>
      <c r="DP15" s="680"/>
      <c r="DQ15" s="684">
        <v>651420</v>
      </c>
      <c r="DR15" s="679"/>
      <c r="DS15" s="679"/>
      <c r="DT15" s="679"/>
      <c r="DU15" s="679"/>
      <c r="DV15" s="679"/>
      <c r="DW15" s="679"/>
      <c r="DX15" s="679"/>
      <c r="DY15" s="679"/>
      <c r="DZ15" s="679"/>
      <c r="EA15" s="679"/>
      <c r="EB15" s="679"/>
      <c r="EC15" s="722"/>
    </row>
    <row r="16" spans="2:143" ht="11.25" customHeight="1">
      <c r="B16" s="675" t="s">
        <v>261</v>
      </c>
      <c r="C16" s="676"/>
      <c r="D16" s="676"/>
      <c r="E16" s="676"/>
      <c r="F16" s="676"/>
      <c r="G16" s="676"/>
      <c r="H16" s="676"/>
      <c r="I16" s="676"/>
      <c r="J16" s="676"/>
      <c r="K16" s="676"/>
      <c r="L16" s="676"/>
      <c r="M16" s="676"/>
      <c r="N16" s="676"/>
      <c r="O16" s="676"/>
      <c r="P16" s="676"/>
      <c r="Q16" s="677"/>
      <c r="R16" s="678">
        <v>4763</v>
      </c>
      <c r="S16" s="679"/>
      <c r="T16" s="679"/>
      <c r="U16" s="679"/>
      <c r="V16" s="679"/>
      <c r="W16" s="679"/>
      <c r="X16" s="679"/>
      <c r="Y16" s="680"/>
      <c r="Z16" s="715">
        <v>0</v>
      </c>
      <c r="AA16" s="715"/>
      <c r="AB16" s="715"/>
      <c r="AC16" s="715"/>
      <c r="AD16" s="716">
        <v>4763</v>
      </c>
      <c r="AE16" s="716"/>
      <c r="AF16" s="716"/>
      <c r="AG16" s="716"/>
      <c r="AH16" s="716"/>
      <c r="AI16" s="716"/>
      <c r="AJ16" s="716"/>
      <c r="AK16" s="716"/>
      <c r="AL16" s="681">
        <v>0.1</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243</v>
      </c>
      <c r="BH16" s="679"/>
      <c r="BI16" s="679"/>
      <c r="BJ16" s="679"/>
      <c r="BK16" s="679"/>
      <c r="BL16" s="679"/>
      <c r="BM16" s="679"/>
      <c r="BN16" s="680"/>
      <c r="BO16" s="715" t="s">
        <v>175</v>
      </c>
      <c r="BP16" s="715"/>
      <c r="BQ16" s="715"/>
      <c r="BR16" s="715"/>
      <c r="BS16" s="684" t="s">
        <v>175</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v>9470</v>
      </c>
      <c r="CS16" s="679"/>
      <c r="CT16" s="679"/>
      <c r="CU16" s="679"/>
      <c r="CV16" s="679"/>
      <c r="CW16" s="679"/>
      <c r="CX16" s="679"/>
      <c r="CY16" s="680"/>
      <c r="CZ16" s="715">
        <v>0.1</v>
      </c>
      <c r="DA16" s="715"/>
      <c r="DB16" s="715"/>
      <c r="DC16" s="715"/>
      <c r="DD16" s="684" t="s">
        <v>243</v>
      </c>
      <c r="DE16" s="679"/>
      <c r="DF16" s="679"/>
      <c r="DG16" s="679"/>
      <c r="DH16" s="679"/>
      <c r="DI16" s="679"/>
      <c r="DJ16" s="679"/>
      <c r="DK16" s="679"/>
      <c r="DL16" s="679"/>
      <c r="DM16" s="679"/>
      <c r="DN16" s="679"/>
      <c r="DO16" s="679"/>
      <c r="DP16" s="680"/>
      <c r="DQ16" s="684">
        <v>916</v>
      </c>
      <c r="DR16" s="679"/>
      <c r="DS16" s="679"/>
      <c r="DT16" s="679"/>
      <c r="DU16" s="679"/>
      <c r="DV16" s="679"/>
      <c r="DW16" s="679"/>
      <c r="DX16" s="679"/>
      <c r="DY16" s="679"/>
      <c r="DZ16" s="679"/>
      <c r="EA16" s="679"/>
      <c r="EB16" s="679"/>
      <c r="EC16" s="722"/>
    </row>
    <row r="17" spans="2:133" ht="11.25" customHeight="1">
      <c r="B17" s="675" t="s">
        <v>264</v>
      </c>
      <c r="C17" s="676"/>
      <c r="D17" s="676"/>
      <c r="E17" s="676"/>
      <c r="F17" s="676"/>
      <c r="G17" s="676"/>
      <c r="H17" s="676"/>
      <c r="I17" s="676"/>
      <c r="J17" s="676"/>
      <c r="K17" s="676"/>
      <c r="L17" s="676"/>
      <c r="M17" s="676"/>
      <c r="N17" s="676"/>
      <c r="O17" s="676"/>
      <c r="P17" s="676"/>
      <c r="Q17" s="677"/>
      <c r="R17" s="678">
        <v>29468</v>
      </c>
      <c r="S17" s="679"/>
      <c r="T17" s="679"/>
      <c r="U17" s="679"/>
      <c r="V17" s="679"/>
      <c r="W17" s="679"/>
      <c r="X17" s="679"/>
      <c r="Y17" s="680"/>
      <c r="Z17" s="715">
        <v>0.3</v>
      </c>
      <c r="AA17" s="715"/>
      <c r="AB17" s="715"/>
      <c r="AC17" s="715"/>
      <c r="AD17" s="716">
        <v>29468</v>
      </c>
      <c r="AE17" s="716"/>
      <c r="AF17" s="716"/>
      <c r="AG17" s="716"/>
      <c r="AH17" s="716"/>
      <c r="AI17" s="716"/>
      <c r="AJ17" s="716"/>
      <c r="AK17" s="716"/>
      <c r="AL17" s="681">
        <v>0.5</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175</v>
      </c>
      <c r="BH17" s="679"/>
      <c r="BI17" s="679"/>
      <c r="BJ17" s="679"/>
      <c r="BK17" s="679"/>
      <c r="BL17" s="679"/>
      <c r="BM17" s="679"/>
      <c r="BN17" s="680"/>
      <c r="BO17" s="715" t="s">
        <v>243</v>
      </c>
      <c r="BP17" s="715"/>
      <c r="BQ17" s="715"/>
      <c r="BR17" s="715"/>
      <c r="BS17" s="684" t="s">
        <v>175</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1426163</v>
      </c>
      <c r="CS17" s="679"/>
      <c r="CT17" s="679"/>
      <c r="CU17" s="679"/>
      <c r="CV17" s="679"/>
      <c r="CW17" s="679"/>
      <c r="CX17" s="679"/>
      <c r="CY17" s="680"/>
      <c r="CZ17" s="715">
        <v>13.2</v>
      </c>
      <c r="DA17" s="715"/>
      <c r="DB17" s="715"/>
      <c r="DC17" s="715"/>
      <c r="DD17" s="684" t="s">
        <v>175</v>
      </c>
      <c r="DE17" s="679"/>
      <c r="DF17" s="679"/>
      <c r="DG17" s="679"/>
      <c r="DH17" s="679"/>
      <c r="DI17" s="679"/>
      <c r="DJ17" s="679"/>
      <c r="DK17" s="679"/>
      <c r="DL17" s="679"/>
      <c r="DM17" s="679"/>
      <c r="DN17" s="679"/>
      <c r="DO17" s="679"/>
      <c r="DP17" s="680"/>
      <c r="DQ17" s="684">
        <v>1308453</v>
      </c>
      <c r="DR17" s="679"/>
      <c r="DS17" s="679"/>
      <c r="DT17" s="679"/>
      <c r="DU17" s="679"/>
      <c r="DV17" s="679"/>
      <c r="DW17" s="679"/>
      <c r="DX17" s="679"/>
      <c r="DY17" s="679"/>
      <c r="DZ17" s="679"/>
      <c r="EA17" s="679"/>
      <c r="EB17" s="679"/>
      <c r="EC17" s="722"/>
    </row>
    <row r="18" spans="2:133" ht="11.25" customHeight="1">
      <c r="B18" s="675" t="s">
        <v>267</v>
      </c>
      <c r="C18" s="676"/>
      <c r="D18" s="676"/>
      <c r="E18" s="676"/>
      <c r="F18" s="676"/>
      <c r="G18" s="676"/>
      <c r="H18" s="676"/>
      <c r="I18" s="676"/>
      <c r="J18" s="676"/>
      <c r="K18" s="676"/>
      <c r="L18" s="676"/>
      <c r="M18" s="676"/>
      <c r="N18" s="676"/>
      <c r="O18" s="676"/>
      <c r="P18" s="676"/>
      <c r="Q18" s="677"/>
      <c r="R18" s="678">
        <v>6977</v>
      </c>
      <c r="S18" s="679"/>
      <c r="T18" s="679"/>
      <c r="U18" s="679"/>
      <c r="V18" s="679"/>
      <c r="W18" s="679"/>
      <c r="X18" s="679"/>
      <c r="Y18" s="680"/>
      <c r="Z18" s="715">
        <v>0.1</v>
      </c>
      <c r="AA18" s="715"/>
      <c r="AB18" s="715"/>
      <c r="AC18" s="715"/>
      <c r="AD18" s="716">
        <v>6977</v>
      </c>
      <c r="AE18" s="716"/>
      <c r="AF18" s="716"/>
      <c r="AG18" s="716"/>
      <c r="AH18" s="716"/>
      <c r="AI18" s="716"/>
      <c r="AJ18" s="716"/>
      <c r="AK18" s="716"/>
      <c r="AL18" s="681">
        <v>0.1</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243</v>
      </c>
      <c r="BH18" s="679"/>
      <c r="BI18" s="679"/>
      <c r="BJ18" s="679"/>
      <c r="BK18" s="679"/>
      <c r="BL18" s="679"/>
      <c r="BM18" s="679"/>
      <c r="BN18" s="680"/>
      <c r="BO18" s="715" t="s">
        <v>138</v>
      </c>
      <c r="BP18" s="715"/>
      <c r="BQ18" s="715"/>
      <c r="BR18" s="715"/>
      <c r="BS18" s="684" t="s">
        <v>138</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175</v>
      </c>
      <c r="CS18" s="679"/>
      <c r="CT18" s="679"/>
      <c r="CU18" s="679"/>
      <c r="CV18" s="679"/>
      <c r="CW18" s="679"/>
      <c r="CX18" s="679"/>
      <c r="CY18" s="680"/>
      <c r="CZ18" s="715" t="s">
        <v>243</v>
      </c>
      <c r="DA18" s="715"/>
      <c r="DB18" s="715"/>
      <c r="DC18" s="715"/>
      <c r="DD18" s="684" t="s">
        <v>175</v>
      </c>
      <c r="DE18" s="679"/>
      <c r="DF18" s="679"/>
      <c r="DG18" s="679"/>
      <c r="DH18" s="679"/>
      <c r="DI18" s="679"/>
      <c r="DJ18" s="679"/>
      <c r="DK18" s="679"/>
      <c r="DL18" s="679"/>
      <c r="DM18" s="679"/>
      <c r="DN18" s="679"/>
      <c r="DO18" s="679"/>
      <c r="DP18" s="680"/>
      <c r="DQ18" s="684" t="s">
        <v>138</v>
      </c>
      <c r="DR18" s="679"/>
      <c r="DS18" s="679"/>
      <c r="DT18" s="679"/>
      <c r="DU18" s="679"/>
      <c r="DV18" s="679"/>
      <c r="DW18" s="679"/>
      <c r="DX18" s="679"/>
      <c r="DY18" s="679"/>
      <c r="DZ18" s="679"/>
      <c r="EA18" s="679"/>
      <c r="EB18" s="679"/>
      <c r="EC18" s="722"/>
    </row>
    <row r="19" spans="2:133" ht="11.25" customHeight="1">
      <c r="B19" s="675" t="s">
        <v>270</v>
      </c>
      <c r="C19" s="676"/>
      <c r="D19" s="676"/>
      <c r="E19" s="676"/>
      <c r="F19" s="676"/>
      <c r="G19" s="676"/>
      <c r="H19" s="676"/>
      <c r="I19" s="676"/>
      <c r="J19" s="676"/>
      <c r="K19" s="676"/>
      <c r="L19" s="676"/>
      <c r="M19" s="676"/>
      <c r="N19" s="676"/>
      <c r="O19" s="676"/>
      <c r="P19" s="676"/>
      <c r="Q19" s="677"/>
      <c r="R19" s="678">
        <v>2563</v>
      </c>
      <c r="S19" s="679"/>
      <c r="T19" s="679"/>
      <c r="U19" s="679"/>
      <c r="V19" s="679"/>
      <c r="W19" s="679"/>
      <c r="X19" s="679"/>
      <c r="Y19" s="680"/>
      <c r="Z19" s="715">
        <v>0</v>
      </c>
      <c r="AA19" s="715"/>
      <c r="AB19" s="715"/>
      <c r="AC19" s="715"/>
      <c r="AD19" s="716">
        <v>2563</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v>33346</v>
      </c>
      <c r="BH19" s="679"/>
      <c r="BI19" s="679"/>
      <c r="BJ19" s="679"/>
      <c r="BK19" s="679"/>
      <c r="BL19" s="679"/>
      <c r="BM19" s="679"/>
      <c r="BN19" s="680"/>
      <c r="BO19" s="715">
        <v>2.5</v>
      </c>
      <c r="BP19" s="715"/>
      <c r="BQ19" s="715"/>
      <c r="BR19" s="715"/>
      <c r="BS19" s="684" t="s">
        <v>243</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175</v>
      </c>
      <c r="CS19" s="679"/>
      <c r="CT19" s="679"/>
      <c r="CU19" s="679"/>
      <c r="CV19" s="679"/>
      <c r="CW19" s="679"/>
      <c r="CX19" s="679"/>
      <c r="CY19" s="680"/>
      <c r="CZ19" s="715" t="s">
        <v>138</v>
      </c>
      <c r="DA19" s="715"/>
      <c r="DB19" s="715"/>
      <c r="DC19" s="715"/>
      <c r="DD19" s="684" t="s">
        <v>175</v>
      </c>
      <c r="DE19" s="679"/>
      <c r="DF19" s="679"/>
      <c r="DG19" s="679"/>
      <c r="DH19" s="679"/>
      <c r="DI19" s="679"/>
      <c r="DJ19" s="679"/>
      <c r="DK19" s="679"/>
      <c r="DL19" s="679"/>
      <c r="DM19" s="679"/>
      <c r="DN19" s="679"/>
      <c r="DO19" s="679"/>
      <c r="DP19" s="680"/>
      <c r="DQ19" s="684" t="s">
        <v>175</v>
      </c>
      <c r="DR19" s="679"/>
      <c r="DS19" s="679"/>
      <c r="DT19" s="679"/>
      <c r="DU19" s="679"/>
      <c r="DV19" s="679"/>
      <c r="DW19" s="679"/>
      <c r="DX19" s="679"/>
      <c r="DY19" s="679"/>
      <c r="DZ19" s="679"/>
      <c r="EA19" s="679"/>
      <c r="EB19" s="679"/>
      <c r="EC19" s="722"/>
    </row>
    <row r="20" spans="2:133" ht="11.25" customHeight="1">
      <c r="B20" s="675" t="s">
        <v>273</v>
      </c>
      <c r="C20" s="676"/>
      <c r="D20" s="676"/>
      <c r="E20" s="676"/>
      <c r="F20" s="676"/>
      <c r="G20" s="676"/>
      <c r="H20" s="676"/>
      <c r="I20" s="676"/>
      <c r="J20" s="676"/>
      <c r="K20" s="676"/>
      <c r="L20" s="676"/>
      <c r="M20" s="676"/>
      <c r="N20" s="676"/>
      <c r="O20" s="676"/>
      <c r="P20" s="676"/>
      <c r="Q20" s="677"/>
      <c r="R20" s="678">
        <v>427</v>
      </c>
      <c r="S20" s="679"/>
      <c r="T20" s="679"/>
      <c r="U20" s="679"/>
      <c r="V20" s="679"/>
      <c r="W20" s="679"/>
      <c r="X20" s="679"/>
      <c r="Y20" s="680"/>
      <c r="Z20" s="715">
        <v>0</v>
      </c>
      <c r="AA20" s="715"/>
      <c r="AB20" s="715"/>
      <c r="AC20" s="715"/>
      <c r="AD20" s="716">
        <v>427</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v>33346</v>
      </c>
      <c r="BH20" s="679"/>
      <c r="BI20" s="679"/>
      <c r="BJ20" s="679"/>
      <c r="BK20" s="679"/>
      <c r="BL20" s="679"/>
      <c r="BM20" s="679"/>
      <c r="BN20" s="680"/>
      <c r="BO20" s="715">
        <v>2.5</v>
      </c>
      <c r="BP20" s="715"/>
      <c r="BQ20" s="715"/>
      <c r="BR20" s="715"/>
      <c r="BS20" s="684" t="s">
        <v>243</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10775106</v>
      </c>
      <c r="CS20" s="679"/>
      <c r="CT20" s="679"/>
      <c r="CU20" s="679"/>
      <c r="CV20" s="679"/>
      <c r="CW20" s="679"/>
      <c r="CX20" s="679"/>
      <c r="CY20" s="680"/>
      <c r="CZ20" s="715">
        <v>100</v>
      </c>
      <c r="DA20" s="715"/>
      <c r="DB20" s="715"/>
      <c r="DC20" s="715"/>
      <c r="DD20" s="684">
        <v>1587025</v>
      </c>
      <c r="DE20" s="679"/>
      <c r="DF20" s="679"/>
      <c r="DG20" s="679"/>
      <c r="DH20" s="679"/>
      <c r="DI20" s="679"/>
      <c r="DJ20" s="679"/>
      <c r="DK20" s="679"/>
      <c r="DL20" s="679"/>
      <c r="DM20" s="679"/>
      <c r="DN20" s="679"/>
      <c r="DO20" s="679"/>
      <c r="DP20" s="680"/>
      <c r="DQ20" s="684">
        <v>7101708</v>
      </c>
      <c r="DR20" s="679"/>
      <c r="DS20" s="679"/>
      <c r="DT20" s="679"/>
      <c r="DU20" s="679"/>
      <c r="DV20" s="679"/>
      <c r="DW20" s="679"/>
      <c r="DX20" s="679"/>
      <c r="DY20" s="679"/>
      <c r="DZ20" s="679"/>
      <c r="EA20" s="679"/>
      <c r="EB20" s="679"/>
      <c r="EC20" s="722"/>
    </row>
    <row r="21" spans="2:133" ht="11.25" customHeight="1">
      <c r="B21" s="675" t="s">
        <v>276</v>
      </c>
      <c r="C21" s="676"/>
      <c r="D21" s="676"/>
      <c r="E21" s="676"/>
      <c r="F21" s="676"/>
      <c r="G21" s="676"/>
      <c r="H21" s="676"/>
      <c r="I21" s="676"/>
      <c r="J21" s="676"/>
      <c r="K21" s="676"/>
      <c r="L21" s="676"/>
      <c r="M21" s="676"/>
      <c r="N21" s="676"/>
      <c r="O21" s="676"/>
      <c r="P21" s="676"/>
      <c r="Q21" s="677"/>
      <c r="R21" s="678">
        <v>19501</v>
      </c>
      <c r="S21" s="679"/>
      <c r="T21" s="679"/>
      <c r="U21" s="679"/>
      <c r="V21" s="679"/>
      <c r="W21" s="679"/>
      <c r="X21" s="679"/>
      <c r="Y21" s="680"/>
      <c r="Z21" s="715">
        <v>0.2</v>
      </c>
      <c r="AA21" s="715"/>
      <c r="AB21" s="715"/>
      <c r="AC21" s="715"/>
      <c r="AD21" s="716">
        <v>19501</v>
      </c>
      <c r="AE21" s="716"/>
      <c r="AF21" s="716"/>
      <c r="AG21" s="716"/>
      <c r="AH21" s="716"/>
      <c r="AI21" s="716"/>
      <c r="AJ21" s="716"/>
      <c r="AK21" s="716"/>
      <c r="AL21" s="681">
        <v>0.3</v>
      </c>
      <c r="AM21" s="682"/>
      <c r="AN21" s="682"/>
      <c r="AO21" s="717"/>
      <c r="AP21" s="773" t="s">
        <v>277</v>
      </c>
      <c r="AQ21" s="780"/>
      <c r="AR21" s="780"/>
      <c r="AS21" s="780"/>
      <c r="AT21" s="780"/>
      <c r="AU21" s="780"/>
      <c r="AV21" s="780"/>
      <c r="AW21" s="780"/>
      <c r="AX21" s="780"/>
      <c r="AY21" s="780"/>
      <c r="AZ21" s="780"/>
      <c r="BA21" s="780"/>
      <c r="BB21" s="780"/>
      <c r="BC21" s="780"/>
      <c r="BD21" s="780"/>
      <c r="BE21" s="780"/>
      <c r="BF21" s="775"/>
      <c r="BG21" s="678">
        <v>5972</v>
      </c>
      <c r="BH21" s="679"/>
      <c r="BI21" s="679"/>
      <c r="BJ21" s="679"/>
      <c r="BK21" s="679"/>
      <c r="BL21" s="679"/>
      <c r="BM21" s="679"/>
      <c r="BN21" s="680"/>
      <c r="BO21" s="715">
        <v>0.4</v>
      </c>
      <c r="BP21" s="715"/>
      <c r="BQ21" s="715"/>
      <c r="BR21" s="715"/>
      <c r="BS21" s="684" t="s">
        <v>243</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278</v>
      </c>
      <c r="C22" s="676"/>
      <c r="D22" s="676"/>
      <c r="E22" s="676"/>
      <c r="F22" s="676"/>
      <c r="G22" s="676"/>
      <c r="H22" s="676"/>
      <c r="I22" s="676"/>
      <c r="J22" s="676"/>
      <c r="K22" s="676"/>
      <c r="L22" s="676"/>
      <c r="M22" s="676"/>
      <c r="N22" s="676"/>
      <c r="O22" s="676"/>
      <c r="P22" s="676"/>
      <c r="Q22" s="677"/>
      <c r="R22" s="678">
        <v>4990482</v>
      </c>
      <c r="S22" s="679"/>
      <c r="T22" s="679"/>
      <c r="U22" s="679"/>
      <c r="V22" s="679"/>
      <c r="W22" s="679"/>
      <c r="X22" s="679"/>
      <c r="Y22" s="680"/>
      <c r="Z22" s="715">
        <v>45.2</v>
      </c>
      <c r="AA22" s="715"/>
      <c r="AB22" s="715"/>
      <c r="AC22" s="715"/>
      <c r="AD22" s="716">
        <v>4406212</v>
      </c>
      <c r="AE22" s="716"/>
      <c r="AF22" s="716"/>
      <c r="AG22" s="716"/>
      <c r="AH22" s="716"/>
      <c r="AI22" s="716"/>
      <c r="AJ22" s="716"/>
      <c r="AK22" s="716"/>
      <c r="AL22" s="681">
        <v>70.7</v>
      </c>
      <c r="AM22" s="682"/>
      <c r="AN22" s="682"/>
      <c r="AO22" s="717"/>
      <c r="AP22" s="773" t="s">
        <v>279</v>
      </c>
      <c r="AQ22" s="780"/>
      <c r="AR22" s="780"/>
      <c r="AS22" s="780"/>
      <c r="AT22" s="780"/>
      <c r="AU22" s="780"/>
      <c r="AV22" s="780"/>
      <c r="AW22" s="780"/>
      <c r="AX22" s="780"/>
      <c r="AY22" s="780"/>
      <c r="AZ22" s="780"/>
      <c r="BA22" s="780"/>
      <c r="BB22" s="780"/>
      <c r="BC22" s="780"/>
      <c r="BD22" s="780"/>
      <c r="BE22" s="780"/>
      <c r="BF22" s="775"/>
      <c r="BG22" s="678" t="s">
        <v>243</v>
      </c>
      <c r="BH22" s="679"/>
      <c r="BI22" s="679"/>
      <c r="BJ22" s="679"/>
      <c r="BK22" s="679"/>
      <c r="BL22" s="679"/>
      <c r="BM22" s="679"/>
      <c r="BN22" s="680"/>
      <c r="BO22" s="715" t="s">
        <v>175</v>
      </c>
      <c r="BP22" s="715"/>
      <c r="BQ22" s="715"/>
      <c r="BR22" s="715"/>
      <c r="BS22" s="684" t="s">
        <v>175</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281</v>
      </c>
      <c r="C23" s="676"/>
      <c r="D23" s="676"/>
      <c r="E23" s="676"/>
      <c r="F23" s="676"/>
      <c r="G23" s="676"/>
      <c r="H23" s="676"/>
      <c r="I23" s="676"/>
      <c r="J23" s="676"/>
      <c r="K23" s="676"/>
      <c r="L23" s="676"/>
      <c r="M23" s="676"/>
      <c r="N23" s="676"/>
      <c r="O23" s="676"/>
      <c r="P23" s="676"/>
      <c r="Q23" s="677"/>
      <c r="R23" s="678">
        <v>4406212</v>
      </c>
      <c r="S23" s="679"/>
      <c r="T23" s="679"/>
      <c r="U23" s="679"/>
      <c r="V23" s="679"/>
      <c r="W23" s="679"/>
      <c r="X23" s="679"/>
      <c r="Y23" s="680"/>
      <c r="Z23" s="715">
        <v>39.9</v>
      </c>
      <c r="AA23" s="715"/>
      <c r="AB23" s="715"/>
      <c r="AC23" s="715"/>
      <c r="AD23" s="716">
        <v>4406212</v>
      </c>
      <c r="AE23" s="716"/>
      <c r="AF23" s="716"/>
      <c r="AG23" s="716"/>
      <c r="AH23" s="716"/>
      <c r="AI23" s="716"/>
      <c r="AJ23" s="716"/>
      <c r="AK23" s="716"/>
      <c r="AL23" s="681">
        <v>70.7</v>
      </c>
      <c r="AM23" s="682"/>
      <c r="AN23" s="682"/>
      <c r="AO23" s="717"/>
      <c r="AP23" s="773" t="s">
        <v>282</v>
      </c>
      <c r="AQ23" s="780"/>
      <c r="AR23" s="780"/>
      <c r="AS23" s="780"/>
      <c r="AT23" s="780"/>
      <c r="AU23" s="780"/>
      <c r="AV23" s="780"/>
      <c r="AW23" s="780"/>
      <c r="AX23" s="780"/>
      <c r="AY23" s="780"/>
      <c r="AZ23" s="780"/>
      <c r="BA23" s="780"/>
      <c r="BB23" s="780"/>
      <c r="BC23" s="780"/>
      <c r="BD23" s="780"/>
      <c r="BE23" s="780"/>
      <c r="BF23" s="775"/>
      <c r="BG23" s="678">
        <v>27374</v>
      </c>
      <c r="BH23" s="679"/>
      <c r="BI23" s="679"/>
      <c r="BJ23" s="679"/>
      <c r="BK23" s="679"/>
      <c r="BL23" s="679"/>
      <c r="BM23" s="679"/>
      <c r="BN23" s="680"/>
      <c r="BO23" s="715">
        <v>2</v>
      </c>
      <c r="BP23" s="715"/>
      <c r="BQ23" s="715"/>
      <c r="BR23" s="715"/>
      <c r="BS23" s="684" t="s">
        <v>175</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c r="B24" s="675" t="s">
        <v>288</v>
      </c>
      <c r="C24" s="676"/>
      <c r="D24" s="676"/>
      <c r="E24" s="676"/>
      <c r="F24" s="676"/>
      <c r="G24" s="676"/>
      <c r="H24" s="676"/>
      <c r="I24" s="676"/>
      <c r="J24" s="676"/>
      <c r="K24" s="676"/>
      <c r="L24" s="676"/>
      <c r="M24" s="676"/>
      <c r="N24" s="676"/>
      <c r="O24" s="676"/>
      <c r="P24" s="676"/>
      <c r="Q24" s="677"/>
      <c r="R24" s="678">
        <v>584249</v>
      </c>
      <c r="S24" s="679"/>
      <c r="T24" s="679"/>
      <c r="U24" s="679"/>
      <c r="V24" s="679"/>
      <c r="W24" s="679"/>
      <c r="X24" s="679"/>
      <c r="Y24" s="680"/>
      <c r="Z24" s="715">
        <v>5.3</v>
      </c>
      <c r="AA24" s="715"/>
      <c r="AB24" s="715"/>
      <c r="AC24" s="715"/>
      <c r="AD24" s="716" t="s">
        <v>243</v>
      </c>
      <c r="AE24" s="716"/>
      <c r="AF24" s="716"/>
      <c r="AG24" s="716"/>
      <c r="AH24" s="716"/>
      <c r="AI24" s="716"/>
      <c r="AJ24" s="716"/>
      <c r="AK24" s="716"/>
      <c r="AL24" s="681" t="s">
        <v>243</v>
      </c>
      <c r="AM24" s="682"/>
      <c r="AN24" s="682"/>
      <c r="AO24" s="717"/>
      <c r="AP24" s="773" t="s">
        <v>289</v>
      </c>
      <c r="AQ24" s="780"/>
      <c r="AR24" s="780"/>
      <c r="AS24" s="780"/>
      <c r="AT24" s="780"/>
      <c r="AU24" s="780"/>
      <c r="AV24" s="780"/>
      <c r="AW24" s="780"/>
      <c r="AX24" s="780"/>
      <c r="AY24" s="780"/>
      <c r="AZ24" s="780"/>
      <c r="BA24" s="780"/>
      <c r="BB24" s="780"/>
      <c r="BC24" s="780"/>
      <c r="BD24" s="780"/>
      <c r="BE24" s="780"/>
      <c r="BF24" s="775"/>
      <c r="BG24" s="678" t="s">
        <v>138</v>
      </c>
      <c r="BH24" s="679"/>
      <c r="BI24" s="679"/>
      <c r="BJ24" s="679"/>
      <c r="BK24" s="679"/>
      <c r="BL24" s="679"/>
      <c r="BM24" s="679"/>
      <c r="BN24" s="680"/>
      <c r="BO24" s="715" t="s">
        <v>175</v>
      </c>
      <c r="BP24" s="715"/>
      <c r="BQ24" s="715"/>
      <c r="BR24" s="715"/>
      <c r="BS24" s="684" t="s">
        <v>138</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4089518</v>
      </c>
      <c r="CS24" s="734"/>
      <c r="CT24" s="734"/>
      <c r="CU24" s="734"/>
      <c r="CV24" s="734"/>
      <c r="CW24" s="734"/>
      <c r="CX24" s="734"/>
      <c r="CY24" s="777"/>
      <c r="CZ24" s="778">
        <v>38</v>
      </c>
      <c r="DA24" s="749"/>
      <c r="DB24" s="749"/>
      <c r="DC24" s="781"/>
      <c r="DD24" s="776">
        <v>3028925</v>
      </c>
      <c r="DE24" s="734"/>
      <c r="DF24" s="734"/>
      <c r="DG24" s="734"/>
      <c r="DH24" s="734"/>
      <c r="DI24" s="734"/>
      <c r="DJ24" s="734"/>
      <c r="DK24" s="777"/>
      <c r="DL24" s="776">
        <v>2995244</v>
      </c>
      <c r="DM24" s="734"/>
      <c r="DN24" s="734"/>
      <c r="DO24" s="734"/>
      <c r="DP24" s="734"/>
      <c r="DQ24" s="734"/>
      <c r="DR24" s="734"/>
      <c r="DS24" s="734"/>
      <c r="DT24" s="734"/>
      <c r="DU24" s="734"/>
      <c r="DV24" s="777"/>
      <c r="DW24" s="778">
        <v>46.6</v>
      </c>
      <c r="DX24" s="749"/>
      <c r="DY24" s="749"/>
      <c r="DZ24" s="749"/>
      <c r="EA24" s="749"/>
      <c r="EB24" s="749"/>
      <c r="EC24" s="779"/>
    </row>
    <row r="25" spans="2:133" ht="11.25" customHeight="1">
      <c r="B25" s="675" t="s">
        <v>291</v>
      </c>
      <c r="C25" s="676"/>
      <c r="D25" s="676"/>
      <c r="E25" s="676"/>
      <c r="F25" s="676"/>
      <c r="G25" s="676"/>
      <c r="H25" s="676"/>
      <c r="I25" s="676"/>
      <c r="J25" s="676"/>
      <c r="K25" s="676"/>
      <c r="L25" s="676"/>
      <c r="M25" s="676"/>
      <c r="N25" s="676"/>
      <c r="O25" s="676"/>
      <c r="P25" s="676"/>
      <c r="Q25" s="677"/>
      <c r="R25" s="678">
        <v>21</v>
      </c>
      <c r="S25" s="679"/>
      <c r="T25" s="679"/>
      <c r="U25" s="679"/>
      <c r="V25" s="679"/>
      <c r="W25" s="679"/>
      <c r="X25" s="679"/>
      <c r="Y25" s="680"/>
      <c r="Z25" s="715">
        <v>0</v>
      </c>
      <c r="AA25" s="715"/>
      <c r="AB25" s="715"/>
      <c r="AC25" s="715"/>
      <c r="AD25" s="716" t="s">
        <v>175</v>
      </c>
      <c r="AE25" s="716"/>
      <c r="AF25" s="716"/>
      <c r="AG25" s="716"/>
      <c r="AH25" s="716"/>
      <c r="AI25" s="716"/>
      <c r="AJ25" s="716"/>
      <c r="AK25" s="716"/>
      <c r="AL25" s="681" t="s">
        <v>175</v>
      </c>
      <c r="AM25" s="682"/>
      <c r="AN25" s="682"/>
      <c r="AO25" s="717"/>
      <c r="AP25" s="773" t="s">
        <v>292</v>
      </c>
      <c r="AQ25" s="780"/>
      <c r="AR25" s="780"/>
      <c r="AS25" s="780"/>
      <c r="AT25" s="780"/>
      <c r="AU25" s="780"/>
      <c r="AV25" s="780"/>
      <c r="AW25" s="780"/>
      <c r="AX25" s="780"/>
      <c r="AY25" s="780"/>
      <c r="AZ25" s="780"/>
      <c r="BA25" s="780"/>
      <c r="BB25" s="780"/>
      <c r="BC25" s="780"/>
      <c r="BD25" s="780"/>
      <c r="BE25" s="780"/>
      <c r="BF25" s="775"/>
      <c r="BG25" s="678" t="s">
        <v>138</v>
      </c>
      <c r="BH25" s="679"/>
      <c r="BI25" s="679"/>
      <c r="BJ25" s="679"/>
      <c r="BK25" s="679"/>
      <c r="BL25" s="679"/>
      <c r="BM25" s="679"/>
      <c r="BN25" s="680"/>
      <c r="BO25" s="715" t="s">
        <v>175</v>
      </c>
      <c r="BP25" s="715"/>
      <c r="BQ25" s="715"/>
      <c r="BR25" s="715"/>
      <c r="BS25" s="684" t="s">
        <v>138</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1569911</v>
      </c>
      <c r="CS25" s="697"/>
      <c r="CT25" s="697"/>
      <c r="CU25" s="697"/>
      <c r="CV25" s="697"/>
      <c r="CW25" s="697"/>
      <c r="CX25" s="697"/>
      <c r="CY25" s="698"/>
      <c r="CZ25" s="681">
        <v>14.6</v>
      </c>
      <c r="DA25" s="699"/>
      <c r="DB25" s="699"/>
      <c r="DC25" s="700"/>
      <c r="DD25" s="684">
        <v>1515131</v>
      </c>
      <c r="DE25" s="697"/>
      <c r="DF25" s="697"/>
      <c r="DG25" s="697"/>
      <c r="DH25" s="697"/>
      <c r="DI25" s="697"/>
      <c r="DJ25" s="697"/>
      <c r="DK25" s="698"/>
      <c r="DL25" s="684">
        <v>1507354</v>
      </c>
      <c r="DM25" s="697"/>
      <c r="DN25" s="697"/>
      <c r="DO25" s="697"/>
      <c r="DP25" s="697"/>
      <c r="DQ25" s="697"/>
      <c r="DR25" s="697"/>
      <c r="DS25" s="697"/>
      <c r="DT25" s="697"/>
      <c r="DU25" s="697"/>
      <c r="DV25" s="698"/>
      <c r="DW25" s="681">
        <v>23.4</v>
      </c>
      <c r="DX25" s="699"/>
      <c r="DY25" s="699"/>
      <c r="DZ25" s="699"/>
      <c r="EA25" s="699"/>
      <c r="EB25" s="699"/>
      <c r="EC25" s="714"/>
    </row>
    <row r="26" spans="2:133" ht="11.25" customHeight="1">
      <c r="B26" s="675" t="s">
        <v>294</v>
      </c>
      <c r="C26" s="676"/>
      <c r="D26" s="676"/>
      <c r="E26" s="676"/>
      <c r="F26" s="676"/>
      <c r="G26" s="676"/>
      <c r="H26" s="676"/>
      <c r="I26" s="676"/>
      <c r="J26" s="676"/>
      <c r="K26" s="676"/>
      <c r="L26" s="676"/>
      <c r="M26" s="676"/>
      <c r="N26" s="676"/>
      <c r="O26" s="676"/>
      <c r="P26" s="676"/>
      <c r="Q26" s="677"/>
      <c r="R26" s="678">
        <v>6834722</v>
      </c>
      <c r="S26" s="679"/>
      <c r="T26" s="679"/>
      <c r="U26" s="679"/>
      <c r="V26" s="679"/>
      <c r="W26" s="679"/>
      <c r="X26" s="679"/>
      <c r="Y26" s="680"/>
      <c r="Z26" s="715">
        <v>61.9</v>
      </c>
      <c r="AA26" s="715"/>
      <c r="AB26" s="715"/>
      <c r="AC26" s="715"/>
      <c r="AD26" s="716">
        <v>6223078</v>
      </c>
      <c r="AE26" s="716"/>
      <c r="AF26" s="716"/>
      <c r="AG26" s="716"/>
      <c r="AH26" s="716"/>
      <c r="AI26" s="716"/>
      <c r="AJ26" s="716"/>
      <c r="AK26" s="716"/>
      <c r="AL26" s="681">
        <v>99.8</v>
      </c>
      <c r="AM26" s="682"/>
      <c r="AN26" s="682"/>
      <c r="AO26" s="717"/>
      <c r="AP26" s="773" t="s">
        <v>295</v>
      </c>
      <c r="AQ26" s="774"/>
      <c r="AR26" s="774"/>
      <c r="AS26" s="774"/>
      <c r="AT26" s="774"/>
      <c r="AU26" s="774"/>
      <c r="AV26" s="774"/>
      <c r="AW26" s="774"/>
      <c r="AX26" s="774"/>
      <c r="AY26" s="774"/>
      <c r="AZ26" s="774"/>
      <c r="BA26" s="774"/>
      <c r="BB26" s="774"/>
      <c r="BC26" s="774"/>
      <c r="BD26" s="774"/>
      <c r="BE26" s="774"/>
      <c r="BF26" s="775"/>
      <c r="BG26" s="678" t="s">
        <v>175</v>
      </c>
      <c r="BH26" s="679"/>
      <c r="BI26" s="679"/>
      <c r="BJ26" s="679"/>
      <c r="BK26" s="679"/>
      <c r="BL26" s="679"/>
      <c r="BM26" s="679"/>
      <c r="BN26" s="680"/>
      <c r="BO26" s="715" t="s">
        <v>243</v>
      </c>
      <c r="BP26" s="715"/>
      <c r="BQ26" s="715"/>
      <c r="BR26" s="715"/>
      <c r="BS26" s="684" t="s">
        <v>175</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1044259</v>
      </c>
      <c r="CS26" s="679"/>
      <c r="CT26" s="679"/>
      <c r="CU26" s="679"/>
      <c r="CV26" s="679"/>
      <c r="CW26" s="679"/>
      <c r="CX26" s="679"/>
      <c r="CY26" s="680"/>
      <c r="CZ26" s="681">
        <v>9.6999999999999993</v>
      </c>
      <c r="DA26" s="699"/>
      <c r="DB26" s="699"/>
      <c r="DC26" s="700"/>
      <c r="DD26" s="684">
        <v>1001066</v>
      </c>
      <c r="DE26" s="679"/>
      <c r="DF26" s="679"/>
      <c r="DG26" s="679"/>
      <c r="DH26" s="679"/>
      <c r="DI26" s="679"/>
      <c r="DJ26" s="679"/>
      <c r="DK26" s="680"/>
      <c r="DL26" s="684" t="s">
        <v>175</v>
      </c>
      <c r="DM26" s="679"/>
      <c r="DN26" s="679"/>
      <c r="DO26" s="679"/>
      <c r="DP26" s="679"/>
      <c r="DQ26" s="679"/>
      <c r="DR26" s="679"/>
      <c r="DS26" s="679"/>
      <c r="DT26" s="679"/>
      <c r="DU26" s="679"/>
      <c r="DV26" s="680"/>
      <c r="DW26" s="681" t="s">
        <v>175</v>
      </c>
      <c r="DX26" s="699"/>
      <c r="DY26" s="699"/>
      <c r="DZ26" s="699"/>
      <c r="EA26" s="699"/>
      <c r="EB26" s="699"/>
      <c r="EC26" s="714"/>
    </row>
    <row r="27" spans="2:133" ht="11.25" customHeight="1">
      <c r="B27" s="675" t="s">
        <v>297</v>
      </c>
      <c r="C27" s="676"/>
      <c r="D27" s="676"/>
      <c r="E27" s="676"/>
      <c r="F27" s="676"/>
      <c r="G27" s="676"/>
      <c r="H27" s="676"/>
      <c r="I27" s="676"/>
      <c r="J27" s="676"/>
      <c r="K27" s="676"/>
      <c r="L27" s="676"/>
      <c r="M27" s="676"/>
      <c r="N27" s="676"/>
      <c r="O27" s="676"/>
      <c r="P27" s="676"/>
      <c r="Q27" s="677"/>
      <c r="R27" s="678">
        <v>2629</v>
      </c>
      <c r="S27" s="679"/>
      <c r="T27" s="679"/>
      <c r="U27" s="679"/>
      <c r="V27" s="679"/>
      <c r="W27" s="679"/>
      <c r="X27" s="679"/>
      <c r="Y27" s="680"/>
      <c r="Z27" s="715">
        <v>0</v>
      </c>
      <c r="AA27" s="715"/>
      <c r="AB27" s="715"/>
      <c r="AC27" s="715"/>
      <c r="AD27" s="716">
        <v>2629</v>
      </c>
      <c r="AE27" s="716"/>
      <c r="AF27" s="716"/>
      <c r="AG27" s="716"/>
      <c r="AH27" s="716"/>
      <c r="AI27" s="716"/>
      <c r="AJ27" s="716"/>
      <c r="AK27" s="716"/>
      <c r="AL27" s="681">
        <v>0</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1359153</v>
      </c>
      <c r="BH27" s="679"/>
      <c r="BI27" s="679"/>
      <c r="BJ27" s="679"/>
      <c r="BK27" s="679"/>
      <c r="BL27" s="679"/>
      <c r="BM27" s="679"/>
      <c r="BN27" s="680"/>
      <c r="BO27" s="715">
        <v>100</v>
      </c>
      <c r="BP27" s="715"/>
      <c r="BQ27" s="715"/>
      <c r="BR27" s="715"/>
      <c r="BS27" s="684">
        <v>5122</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1093721</v>
      </c>
      <c r="CS27" s="697"/>
      <c r="CT27" s="697"/>
      <c r="CU27" s="697"/>
      <c r="CV27" s="697"/>
      <c r="CW27" s="697"/>
      <c r="CX27" s="697"/>
      <c r="CY27" s="698"/>
      <c r="CZ27" s="681">
        <v>10.199999999999999</v>
      </c>
      <c r="DA27" s="699"/>
      <c r="DB27" s="699"/>
      <c r="DC27" s="700"/>
      <c r="DD27" s="684">
        <v>205618</v>
      </c>
      <c r="DE27" s="697"/>
      <c r="DF27" s="697"/>
      <c r="DG27" s="697"/>
      <c r="DH27" s="697"/>
      <c r="DI27" s="697"/>
      <c r="DJ27" s="697"/>
      <c r="DK27" s="698"/>
      <c r="DL27" s="684">
        <v>198634</v>
      </c>
      <c r="DM27" s="697"/>
      <c r="DN27" s="697"/>
      <c r="DO27" s="697"/>
      <c r="DP27" s="697"/>
      <c r="DQ27" s="697"/>
      <c r="DR27" s="697"/>
      <c r="DS27" s="697"/>
      <c r="DT27" s="697"/>
      <c r="DU27" s="697"/>
      <c r="DV27" s="698"/>
      <c r="DW27" s="681">
        <v>3.1</v>
      </c>
      <c r="DX27" s="699"/>
      <c r="DY27" s="699"/>
      <c r="DZ27" s="699"/>
      <c r="EA27" s="699"/>
      <c r="EB27" s="699"/>
      <c r="EC27" s="714"/>
    </row>
    <row r="28" spans="2:133" ht="11.25" customHeight="1">
      <c r="B28" s="675" t="s">
        <v>300</v>
      </c>
      <c r="C28" s="676"/>
      <c r="D28" s="676"/>
      <c r="E28" s="676"/>
      <c r="F28" s="676"/>
      <c r="G28" s="676"/>
      <c r="H28" s="676"/>
      <c r="I28" s="676"/>
      <c r="J28" s="676"/>
      <c r="K28" s="676"/>
      <c r="L28" s="676"/>
      <c r="M28" s="676"/>
      <c r="N28" s="676"/>
      <c r="O28" s="676"/>
      <c r="P28" s="676"/>
      <c r="Q28" s="677"/>
      <c r="R28" s="678">
        <v>10276</v>
      </c>
      <c r="S28" s="679"/>
      <c r="T28" s="679"/>
      <c r="U28" s="679"/>
      <c r="V28" s="679"/>
      <c r="W28" s="679"/>
      <c r="X28" s="679"/>
      <c r="Y28" s="680"/>
      <c r="Z28" s="715">
        <v>0.1</v>
      </c>
      <c r="AA28" s="715"/>
      <c r="AB28" s="715"/>
      <c r="AC28" s="715"/>
      <c r="AD28" s="716" t="s">
        <v>243</v>
      </c>
      <c r="AE28" s="716"/>
      <c r="AF28" s="716"/>
      <c r="AG28" s="716"/>
      <c r="AH28" s="716"/>
      <c r="AI28" s="716"/>
      <c r="AJ28" s="716"/>
      <c r="AK28" s="716"/>
      <c r="AL28" s="681" t="s">
        <v>175</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1425886</v>
      </c>
      <c r="CS28" s="679"/>
      <c r="CT28" s="679"/>
      <c r="CU28" s="679"/>
      <c r="CV28" s="679"/>
      <c r="CW28" s="679"/>
      <c r="CX28" s="679"/>
      <c r="CY28" s="680"/>
      <c r="CZ28" s="681">
        <v>13.2</v>
      </c>
      <c r="DA28" s="699"/>
      <c r="DB28" s="699"/>
      <c r="DC28" s="700"/>
      <c r="DD28" s="684">
        <v>1308176</v>
      </c>
      <c r="DE28" s="679"/>
      <c r="DF28" s="679"/>
      <c r="DG28" s="679"/>
      <c r="DH28" s="679"/>
      <c r="DI28" s="679"/>
      <c r="DJ28" s="679"/>
      <c r="DK28" s="680"/>
      <c r="DL28" s="684">
        <v>1289256</v>
      </c>
      <c r="DM28" s="679"/>
      <c r="DN28" s="679"/>
      <c r="DO28" s="679"/>
      <c r="DP28" s="679"/>
      <c r="DQ28" s="679"/>
      <c r="DR28" s="679"/>
      <c r="DS28" s="679"/>
      <c r="DT28" s="679"/>
      <c r="DU28" s="679"/>
      <c r="DV28" s="680"/>
      <c r="DW28" s="681">
        <v>20</v>
      </c>
      <c r="DX28" s="699"/>
      <c r="DY28" s="699"/>
      <c r="DZ28" s="699"/>
      <c r="EA28" s="699"/>
      <c r="EB28" s="699"/>
      <c r="EC28" s="714"/>
    </row>
    <row r="29" spans="2:133" ht="11.25" customHeight="1">
      <c r="B29" s="675" t="s">
        <v>302</v>
      </c>
      <c r="C29" s="676"/>
      <c r="D29" s="676"/>
      <c r="E29" s="676"/>
      <c r="F29" s="676"/>
      <c r="G29" s="676"/>
      <c r="H29" s="676"/>
      <c r="I29" s="676"/>
      <c r="J29" s="676"/>
      <c r="K29" s="676"/>
      <c r="L29" s="676"/>
      <c r="M29" s="676"/>
      <c r="N29" s="676"/>
      <c r="O29" s="676"/>
      <c r="P29" s="676"/>
      <c r="Q29" s="677"/>
      <c r="R29" s="678">
        <v>76943</v>
      </c>
      <c r="S29" s="679"/>
      <c r="T29" s="679"/>
      <c r="U29" s="679"/>
      <c r="V29" s="679"/>
      <c r="W29" s="679"/>
      <c r="X29" s="679"/>
      <c r="Y29" s="680"/>
      <c r="Z29" s="715">
        <v>0.7</v>
      </c>
      <c r="AA29" s="715"/>
      <c r="AB29" s="715"/>
      <c r="AC29" s="715"/>
      <c r="AD29" s="716">
        <v>3515</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303</v>
      </c>
      <c r="CE29" s="768"/>
      <c r="CF29" s="711" t="s">
        <v>304</v>
      </c>
      <c r="CG29" s="712"/>
      <c r="CH29" s="712"/>
      <c r="CI29" s="712"/>
      <c r="CJ29" s="712"/>
      <c r="CK29" s="712"/>
      <c r="CL29" s="712"/>
      <c r="CM29" s="712"/>
      <c r="CN29" s="712"/>
      <c r="CO29" s="712"/>
      <c r="CP29" s="712"/>
      <c r="CQ29" s="713"/>
      <c r="CR29" s="678">
        <v>1423885</v>
      </c>
      <c r="CS29" s="697"/>
      <c r="CT29" s="697"/>
      <c r="CU29" s="697"/>
      <c r="CV29" s="697"/>
      <c r="CW29" s="697"/>
      <c r="CX29" s="697"/>
      <c r="CY29" s="698"/>
      <c r="CZ29" s="681">
        <v>13.2</v>
      </c>
      <c r="DA29" s="699"/>
      <c r="DB29" s="699"/>
      <c r="DC29" s="700"/>
      <c r="DD29" s="684">
        <v>1306175</v>
      </c>
      <c r="DE29" s="697"/>
      <c r="DF29" s="697"/>
      <c r="DG29" s="697"/>
      <c r="DH29" s="697"/>
      <c r="DI29" s="697"/>
      <c r="DJ29" s="697"/>
      <c r="DK29" s="698"/>
      <c r="DL29" s="684">
        <v>1287255</v>
      </c>
      <c r="DM29" s="697"/>
      <c r="DN29" s="697"/>
      <c r="DO29" s="697"/>
      <c r="DP29" s="697"/>
      <c r="DQ29" s="697"/>
      <c r="DR29" s="697"/>
      <c r="DS29" s="697"/>
      <c r="DT29" s="697"/>
      <c r="DU29" s="697"/>
      <c r="DV29" s="698"/>
      <c r="DW29" s="681">
        <v>20</v>
      </c>
      <c r="DX29" s="699"/>
      <c r="DY29" s="699"/>
      <c r="DZ29" s="699"/>
      <c r="EA29" s="699"/>
      <c r="EB29" s="699"/>
      <c r="EC29" s="714"/>
    </row>
    <row r="30" spans="2:133" ht="11.25" customHeight="1">
      <c r="B30" s="675" t="s">
        <v>305</v>
      </c>
      <c r="C30" s="676"/>
      <c r="D30" s="676"/>
      <c r="E30" s="676"/>
      <c r="F30" s="676"/>
      <c r="G30" s="676"/>
      <c r="H30" s="676"/>
      <c r="I30" s="676"/>
      <c r="J30" s="676"/>
      <c r="K30" s="676"/>
      <c r="L30" s="676"/>
      <c r="M30" s="676"/>
      <c r="N30" s="676"/>
      <c r="O30" s="676"/>
      <c r="P30" s="676"/>
      <c r="Q30" s="677"/>
      <c r="R30" s="678">
        <v>10037</v>
      </c>
      <c r="S30" s="679"/>
      <c r="T30" s="679"/>
      <c r="U30" s="679"/>
      <c r="V30" s="679"/>
      <c r="W30" s="679"/>
      <c r="X30" s="679"/>
      <c r="Y30" s="680"/>
      <c r="Z30" s="715">
        <v>0.1</v>
      </c>
      <c r="AA30" s="715"/>
      <c r="AB30" s="715"/>
      <c r="AC30" s="715"/>
      <c r="AD30" s="716" t="s">
        <v>175</v>
      </c>
      <c r="AE30" s="716"/>
      <c r="AF30" s="716"/>
      <c r="AG30" s="716"/>
      <c r="AH30" s="716"/>
      <c r="AI30" s="716"/>
      <c r="AJ30" s="716"/>
      <c r="AK30" s="716"/>
      <c r="AL30" s="681" t="s">
        <v>243</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306</v>
      </c>
      <c r="BH30" s="764"/>
      <c r="BI30" s="764"/>
      <c r="BJ30" s="764"/>
      <c r="BK30" s="764"/>
      <c r="BL30" s="764"/>
      <c r="BM30" s="764"/>
      <c r="BN30" s="764"/>
      <c r="BO30" s="764"/>
      <c r="BP30" s="764"/>
      <c r="BQ30" s="765"/>
      <c r="BR30" s="739" t="s">
        <v>307</v>
      </c>
      <c r="BS30" s="764"/>
      <c r="BT30" s="764"/>
      <c r="BU30" s="764"/>
      <c r="BV30" s="764"/>
      <c r="BW30" s="764"/>
      <c r="BX30" s="764"/>
      <c r="BY30" s="764"/>
      <c r="BZ30" s="764"/>
      <c r="CA30" s="764"/>
      <c r="CB30" s="765"/>
      <c r="CD30" s="769"/>
      <c r="CE30" s="770"/>
      <c r="CF30" s="711" t="s">
        <v>308</v>
      </c>
      <c r="CG30" s="712"/>
      <c r="CH30" s="712"/>
      <c r="CI30" s="712"/>
      <c r="CJ30" s="712"/>
      <c r="CK30" s="712"/>
      <c r="CL30" s="712"/>
      <c r="CM30" s="712"/>
      <c r="CN30" s="712"/>
      <c r="CO30" s="712"/>
      <c r="CP30" s="712"/>
      <c r="CQ30" s="713"/>
      <c r="CR30" s="678">
        <v>1359426</v>
      </c>
      <c r="CS30" s="679"/>
      <c r="CT30" s="679"/>
      <c r="CU30" s="679"/>
      <c r="CV30" s="679"/>
      <c r="CW30" s="679"/>
      <c r="CX30" s="679"/>
      <c r="CY30" s="680"/>
      <c r="CZ30" s="681">
        <v>12.6</v>
      </c>
      <c r="DA30" s="699"/>
      <c r="DB30" s="699"/>
      <c r="DC30" s="700"/>
      <c r="DD30" s="684">
        <v>1241716</v>
      </c>
      <c r="DE30" s="679"/>
      <c r="DF30" s="679"/>
      <c r="DG30" s="679"/>
      <c r="DH30" s="679"/>
      <c r="DI30" s="679"/>
      <c r="DJ30" s="679"/>
      <c r="DK30" s="680"/>
      <c r="DL30" s="684">
        <v>1222796</v>
      </c>
      <c r="DM30" s="679"/>
      <c r="DN30" s="679"/>
      <c r="DO30" s="679"/>
      <c r="DP30" s="679"/>
      <c r="DQ30" s="679"/>
      <c r="DR30" s="679"/>
      <c r="DS30" s="679"/>
      <c r="DT30" s="679"/>
      <c r="DU30" s="679"/>
      <c r="DV30" s="680"/>
      <c r="DW30" s="681">
        <v>19</v>
      </c>
      <c r="DX30" s="699"/>
      <c r="DY30" s="699"/>
      <c r="DZ30" s="699"/>
      <c r="EA30" s="699"/>
      <c r="EB30" s="699"/>
      <c r="EC30" s="714"/>
    </row>
    <row r="31" spans="2:133" ht="11.25" customHeight="1">
      <c r="B31" s="675" t="s">
        <v>309</v>
      </c>
      <c r="C31" s="676"/>
      <c r="D31" s="676"/>
      <c r="E31" s="676"/>
      <c r="F31" s="676"/>
      <c r="G31" s="676"/>
      <c r="H31" s="676"/>
      <c r="I31" s="676"/>
      <c r="J31" s="676"/>
      <c r="K31" s="676"/>
      <c r="L31" s="676"/>
      <c r="M31" s="676"/>
      <c r="N31" s="676"/>
      <c r="O31" s="676"/>
      <c r="P31" s="676"/>
      <c r="Q31" s="677"/>
      <c r="R31" s="678">
        <v>772860</v>
      </c>
      <c r="S31" s="679"/>
      <c r="T31" s="679"/>
      <c r="U31" s="679"/>
      <c r="V31" s="679"/>
      <c r="W31" s="679"/>
      <c r="X31" s="679"/>
      <c r="Y31" s="680"/>
      <c r="Z31" s="715">
        <v>7</v>
      </c>
      <c r="AA31" s="715"/>
      <c r="AB31" s="715"/>
      <c r="AC31" s="715"/>
      <c r="AD31" s="716" t="s">
        <v>243</v>
      </c>
      <c r="AE31" s="716"/>
      <c r="AF31" s="716"/>
      <c r="AG31" s="716"/>
      <c r="AH31" s="716"/>
      <c r="AI31" s="716"/>
      <c r="AJ31" s="716"/>
      <c r="AK31" s="716"/>
      <c r="AL31" s="681" t="s">
        <v>138</v>
      </c>
      <c r="AM31" s="682"/>
      <c r="AN31" s="682"/>
      <c r="AO31" s="717"/>
      <c r="AP31" s="752" t="s">
        <v>310</v>
      </c>
      <c r="AQ31" s="753"/>
      <c r="AR31" s="753"/>
      <c r="AS31" s="753"/>
      <c r="AT31" s="758" t="s">
        <v>311</v>
      </c>
      <c r="AU31" s="231"/>
      <c r="AV31" s="231"/>
      <c r="AW31" s="231"/>
      <c r="AX31" s="744" t="s">
        <v>188</v>
      </c>
      <c r="AY31" s="745"/>
      <c r="AZ31" s="745"/>
      <c r="BA31" s="745"/>
      <c r="BB31" s="745"/>
      <c r="BC31" s="745"/>
      <c r="BD31" s="745"/>
      <c r="BE31" s="745"/>
      <c r="BF31" s="746"/>
      <c r="BG31" s="747">
        <v>96.7</v>
      </c>
      <c r="BH31" s="748"/>
      <c r="BI31" s="748"/>
      <c r="BJ31" s="748"/>
      <c r="BK31" s="748"/>
      <c r="BL31" s="748"/>
      <c r="BM31" s="749">
        <v>84.6</v>
      </c>
      <c r="BN31" s="748"/>
      <c r="BO31" s="748"/>
      <c r="BP31" s="748"/>
      <c r="BQ31" s="750"/>
      <c r="BR31" s="747">
        <v>96.2</v>
      </c>
      <c r="BS31" s="748"/>
      <c r="BT31" s="748"/>
      <c r="BU31" s="748"/>
      <c r="BV31" s="748"/>
      <c r="BW31" s="748"/>
      <c r="BX31" s="749">
        <v>85.1</v>
      </c>
      <c r="BY31" s="748"/>
      <c r="BZ31" s="748"/>
      <c r="CA31" s="748"/>
      <c r="CB31" s="750"/>
      <c r="CD31" s="769"/>
      <c r="CE31" s="770"/>
      <c r="CF31" s="711" t="s">
        <v>312</v>
      </c>
      <c r="CG31" s="712"/>
      <c r="CH31" s="712"/>
      <c r="CI31" s="712"/>
      <c r="CJ31" s="712"/>
      <c r="CK31" s="712"/>
      <c r="CL31" s="712"/>
      <c r="CM31" s="712"/>
      <c r="CN31" s="712"/>
      <c r="CO31" s="712"/>
      <c r="CP31" s="712"/>
      <c r="CQ31" s="713"/>
      <c r="CR31" s="678">
        <v>64459</v>
      </c>
      <c r="CS31" s="697"/>
      <c r="CT31" s="697"/>
      <c r="CU31" s="697"/>
      <c r="CV31" s="697"/>
      <c r="CW31" s="697"/>
      <c r="CX31" s="697"/>
      <c r="CY31" s="698"/>
      <c r="CZ31" s="681">
        <v>0.6</v>
      </c>
      <c r="DA31" s="699"/>
      <c r="DB31" s="699"/>
      <c r="DC31" s="700"/>
      <c r="DD31" s="684">
        <v>64459</v>
      </c>
      <c r="DE31" s="697"/>
      <c r="DF31" s="697"/>
      <c r="DG31" s="697"/>
      <c r="DH31" s="697"/>
      <c r="DI31" s="697"/>
      <c r="DJ31" s="697"/>
      <c r="DK31" s="698"/>
      <c r="DL31" s="684">
        <v>64459</v>
      </c>
      <c r="DM31" s="697"/>
      <c r="DN31" s="697"/>
      <c r="DO31" s="697"/>
      <c r="DP31" s="697"/>
      <c r="DQ31" s="697"/>
      <c r="DR31" s="697"/>
      <c r="DS31" s="697"/>
      <c r="DT31" s="697"/>
      <c r="DU31" s="697"/>
      <c r="DV31" s="698"/>
      <c r="DW31" s="681">
        <v>1</v>
      </c>
      <c r="DX31" s="699"/>
      <c r="DY31" s="699"/>
      <c r="DZ31" s="699"/>
      <c r="EA31" s="699"/>
      <c r="EB31" s="699"/>
      <c r="EC31" s="714"/>
    </row>
    <row r="32" spans="2:133" ht="11.25" customHeight="1">
      <c r="B32" s="761" t="s">
        <v>313</v>
      </c>
      <c r="C32" s="762"/>
      <c r="D32" s="762"/>
      <c r="E32" s="762"/>
      <c r="F32" s="762"/>
      <c r="G32" s="762"/>
      <c r="H32" s="762"/>
      <c r="I32" s="762"/>
      <c r="J32" s="762"/>
      <c r="K32" s="762"/>
      <c r="L32" s="762"/>
      <c r="M32" s="762"/>
      <c r="N32" s="762"/>
      <c r="O32" s="762"/>
      <c r="P32" s="762"/>
      <c r="Q32" s="763"/>
      <c r="R32" s="678" t="s">
        <v>175</v>
      </c>
      <c r="S32" s="679"/>
      <c r="T32" s="679"/>
      <c r="U32" s="679"/>
      <c r="V32" s="679"/>
      <c r="W32" s="679"/>
      <c r="X32" s="679"/>
      <c r="Y32" s="680"/>
      <c r="Z32" s="715" t="s">
        <v>243</v>
      </c>
      <c r="AA32" s="715"/>
      <c r="AB32" s="715"/>
      <c r="AC32" s="715"/>
      <c r="AD32" s="716" t="s">
        <v>175</v>
      </c>
      <c r="AE32" s="716"/>
      <c r="AF32" s="716"/>
      <c r="AG32" s="716"/>
      <c r="AH32" s="716"/>
      <c r="AI32" s="716"/>
      <c r="AJ32" s="716"/>
      <c r="AK32" s="716"/>
      <c r="AL32" s="681" t="s">
        <v>175</v>
      </c>
      <c r="AM32" s="682"/>
      <c r="AN32" s="682"/>
      <c r="AO32" s="717"/>
      <c r="AP32" s="754"/>
      <c r="AQ32" s="755"/>
      <c r="AR32" s="755"/>
      <c r="AS32" s="755"/>
      <c r="AT32" s="759"/>
      <c r="AU32" s="230" t="s">
        <v>314</v>
      </c>
      <c r="AV32" s="230"/>
      <c r="AW32" s="230"/>
      <c r="AX32" s="675" t="s">
        <v>315</v>
      </c>
      <c r="AY32" s="676"/>
      <c r="AZ32" s="676"/>
      <c r="BA32" s="676"/>
      <c r="BB32" s="676"/>
      <c r="BC32" s="676"/>
      <c r="BD32" s="676"/>
      <c r="BE32" s="676"/>
      <c r="BF32" s="677"/>
      <c r="BG32" s="751">
        <v>98.8</v>
      </c>
      <c r="BH32" s="697"/>
      <c r="BI32" s="697"/>
      <c r="BJ32" s="697"/>
      <c r="BK32" s="697"/>
      <c r="BL32" s="697"/>
      <c r="BM32" s="682">
        <v>92.7</v>
      </c>
      <c r="BN32" s="743"/>
      <c r="BO32" s="743"/>
      <c r="BP32" s="743"/>
      <c r="BQ32" s="721"/>
      <c r="BR32" s="751">
        <v>98.6</v>
      </c>
      <c r="BS32" s="697"/>
      <c r="BT32" s="697"/>
      <c r="BU32" s="697"/>
      <c r="BV32" s="697"/>
      <c r="BW32" s="697"/>
      <c r="BX32" s="682">
        <v>92.9</v>
      </c>
      <c r="BY32" s="743"/>
      <c r="BZ32" s="743"/>
      <c r="CA32" s="743"/>
      <c r="CB32" s="721"/>
      <c r="CD32" s="771"/>
      <c r="CE32" s="772"/>
      <c r="CF32" s="711" t="s">
        <v>316</v>
      </c>
      <c r="CG32" s="712"/>
      <c r="CH32" s="712"/>
      <c r="CI32" s="712"/>
      <c r="CJ32" s="712"/>
      <c r="CK32" s="712"/>
      <c r="CL32" s="712"/>
      <c r="CM32" s="712"/>
      <c r="CN32" s="712"/>
      <c r="CO32" s="712"/>
      <c r="CP32" s="712"/>
      <c r="CQ32" s="713"/>
      <c r="CR32" s="678">
        <v>2001</v>
      </c>
      <c r="CS32" s="679"/>
      <c r="CT32" s="679"/>
      <c r="CU32" s="679"/>
      <c r="CV32" s="679"/>
      <c r="CW32" s="679"/>
      <c r="CX32" s="679"/>
      <c r="CY32" s="680"/>
      <c r="CZ32" s="681">
        <v>0</v>
      </c>
      <c r="DA32" s="699"/>
      <c r="DB32" s="699"/>
      <c r="DC32" s="700"/>
      <c r="DD32" s="684">
        <v>2001</v>
      </c>
      <c r="DE32" s="679"/>
      <c r="DF32" s="679"/>
      <c r="DG32" s="679"/>
      <c r="DH32" s="679"/>
      <c r="DI32" s="679"/>
      <c r="DJ32" s="679"/>
      <c r="DK32" s="680"/>
      <c r="DL32" s="684">
        <v>2001</v>
      </c>
      <c r="DM32" s="679"/>
      <c r="DN32" s="679"/>
      <c r="DO32" s="679"/>
      <c r="DP32" s="679"/>
      <c r="DQ32" s="679"/>
      <c r="DR32" s="679"/>
      <c r="DS32" s="679"/>
      <c r="DT32" s="679"/>
      <c r="DU32" s="679"/>
      <c r="DV32" s="680"/>
      <c r="DW32" s="681">
        <v>0</v>
      </c>
      <c r="DX32" s="699"/>
      <c r="DY32" s="699"/>
      <c r="DZ32" s="699"/>
      <c r="EA32" s="699"/>
      <c r="EB32" s="699"/>
      <c r="EC32" s="714"/>
    </row>
    <row r="33" spans="2:133" ht="11.25" customHeight="1">
      <c r="B33" s="675" t="s">
        <v>317</v>
      </c>
      <c r="C33" s="676"/>
      <c r="D33" s="676"/>
      <c r="E33" s="676"/>
      <c r="F33" s="676"/>
      <c r="G33" s="676"/>
      <c r="H33" s="676"/>
      <c r="I33" s="676"/>
      <c r="J33" s="676"/>
      <c r="K33" s="676"/>
      <c r="L33" s="676"/>
      <c r="M33" s="676"/>
      <c r="N33" s="676"/>
      <c r="O33" s="676"/>
      <c r="P33" s="676"/>
      <c r="Q33" s="677"/>
      <c r="R33" s="678">
        <v>813190</v>
      </c>
      <c r="S33" s="679"/>
      <c r="T33" s="679"/>
      <c r="U33" s="679"/>
      <c r="V33" s="679"/>
      <c r="W33" s="679"/>
      <c r="X33" s="679"/>
      <c r="Y33" s="680"/>
      <c r="Z33" s="715">
        <v>7.4</v>
      </c>
      <c r="AA33" s="715"/>
      <c r="AB33" s="715"/>
      <c r="AC33" s="715"/>
      <c r="AD33" s="716" t="s">
        <v>175</v>
      </c>
      <c r="AE33" s="716"/>
      <c r="AF33" s="716"/>
      <c r="AG33" s="716"/>
      <c r="AH33" s="716"/>
      <c r="AI33" s="716"/>
      <c r="AJ33" s="716"/>
      <c r="AK33" s="716"/>
      <c r="AL33" s="681" t="s">
        <v>138</v>
      </c>
      <c r="AM33" s="682"/>
      <c r="AN33" s="682"/>
      <c r="AO33" s="717"/>
      <c r="AP33" s="756"/>
      <c r="AQ33" s="757"/>
      <c r="AR33" s="757"/>
      <c r="AS33" s="757"/>
      <c r="AT33" s="760"/>
      <c r="AU33" s="232"/>
      <c r="AV33" s="232"/>
      <c r="AW33" s="232"/>
      <c r="AX33" s="659" t="s">
        <v>318</v>
      </c>
      <c r="AY33" s="660"/>
      <c r="AZ33" s="660"/>
      <c r="BA33" s="660"/>
      <c r="BB33" s="660"/>
      <c r="BC33" s="660"/>
      <c r="BD33" s="660"/>
      <c r="BE33" s="660"/>
      <c r="BF33" s="661"/>
      <c r="BG33" s="742">
        <v>94</v>
      </c>
      <c r="BH33" s="663"/>
      <c r="BI33" s="663"/>
      <c r="BJ33" s="663"/>
      <c r="BK33" s="663"/>
      <c r="BL33" s="663"/>
      <c r="BM33" s="706">
        <v>75.7</v>
      </c>
      <c r="BN33" s="663"/>
      <c r="BO33" s="663"/>
      <c r="BP33" s="663"/>
      <c r="BQ33" s="727"/>
      <c r="BR33" s="742">
        <v>93.2</v>
      </c>
      <c r="BS33" s="663"/>
      <c r="BT33" s="663"/>
      <c r="BU33" s="663"/>
      <c r="BV33" s="663"/>
      <c r="BW33" s="663"/>
      <c r="BX33" s="706">
        <v>76</v>
      </c>
      <c r="BY33" s="663"/>
      <c r="BZ33" s="663"/>
      <c r="CA33" s="663"/>
      <c r="CB33" s="727"/>
      <c r="CD33" s="711" t="s">
        <v>319</v>
      </c>
      <c r="CE33" s="712"/>
      <c r="CF33" s="712"/>
      <c r="CG33" s="712"/>
      <c r="CH33" s="712"/>
      <c r="CI33" s="712"/>
      <c r="CJ33" s="712"/>
      <c r="CK33" s="712"/>
      <c r="CL33" s="712"/>
      <c r="CM33" s="712"/>
      <c r="CN33" s="712"/>
      <c r="CO33" s="712"/>
      <c r="CP33" s="712"/>
      <c r="CQ33" s="713"/>
      <c r="CR33" s="678">
        <v>5089093</v>
      </c>
      <c r="CS33" s="697"/>
      <c r="CT33" s="697"/>
      <c r="CU33" s="697"/>
      <c r="CV33" s="697"/>
      <c r="CW33" s="697"/>
      <c r="CX33" s="697"/>
      <c r="CY33" s="698"/>
      <c r="CZ33" s="681">
        <v>47.2</v>
      </c>
      <c r="DA33" s="699"/>
      <c r="DB33" s="699"/>
      <c r="DC33" s="700"/>
      <c r="DD33" s="684">
        <v>4006707</v>
      </c>
      <c r="DE33" s="697"/>
      <c r="DF33" s="697"/>
      <c r="DG33" s="697"/>
      <c r="DH33" s="697"/>
      <c r="DI33" s="697"/>
      <c r="DJ33" s="697"/>
      <c r="DK33" s="698"/>
      <c r="DL33" s="684">
        <v>2954107</v>
      </c>
      <c r="DM33" s="697"/>
      <c r="DN33" s="697"/>
      <c r="DO33" s="697"/>
      <c r="DP33" s="697"/>
      <c r="DQ33" s="697"/>
      <c r="DR33" s="697"/>
      <c r="DS33" s="697"/>
      <c r="DT33" s="697"/>
      <c r="DU33" s="697"/>
      <c r="DV33" s="698"/>
      <c r="DW33" s="681">
        <v>45.9</v>
      </c>
      <c r="DX33" s="699"/>
      <c r="DY33" s="699"/>
      <c r="DZ33" s="699"/>
      <c r="EA33" s="699"/>
      <c r="EB33" s="699"/>
      <c r="EC33" s="714"/>
    </row>
    <row r="34" spans="2:133" ht="11.25" customHeight="1">
      <c r="B34" s="675" t="s">
        <v>320</v>
      </c>
      <c r="C34" s="676"/>
      <c r="D34" s="676"/>
      <c r="E34" s="676"/>
      <c r="F34" s="676"/>
      <c r="G34" s="676"/>
      <c r="H34" s="676"/>
      <c r="I34" s="676"/>
      <c r="J34" s="676"/>
      <c r="K34" s="676"/>
      <c r="L34" s="676"/>
      <c r="M34" s="676"/>
      <c r="N34" s="676"/>
      <c r="O34" s="676"/>
      <c r="P34" s="676"/>
      <c r="Q34" s="677"/>
      <c r="R34" s="678">
        <v>100731</v>
      </c>
      <c r="S34" s="679"/>
      <c r="T34" s="679"/>
      <c r="U34" s="679"/>
      <c r="V34" s="679"/>
      <c r="W34" s="679"/>
      <c r="X34" s="679"/>
      <c r="Y34" s="680"/>
      <c r="Z34" s="715">
        <v>0.9</v>
      </c>
      <c r="AA34" s="715"/>
      <c r="AB34" s="715"/>
      <c r="AC34" s="715"/>
      <c r="AD34" s="716">
        <v>4288</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1149530</v>
      </c>
      <c r="CS34" s="679"/>
      <c r="CT34" s="679"/>
      <c r="CU34" s="679"/>
      <c r="CV34" s="679"/>
      <c r="CW34" s="679"/>
      <c r="CX34" s="679"/>
      <c r="CY34" s="680"/>
      <c r="CZ34" s="681">
        <v>10.7</v>
      </c>
      <c r="DA34" s="699"/>
      <c r="DB34" s="699"/>
      <c r="DC34" s="700"/>
      <c r="DD34" s="684">
        <v>846211</v>
      </c>
      <c r="DE34" s="679"/>
      <c r="DF34" s="679"/>
      <c r="DG34" s="679"/>
      <c r="DH34" s="679"/>
      <c r="DI34" s="679"/>
      <c r="DJ34" s="679"/>
      <c r="DK34" s="680"/>
      <c r="DL34" s="684">
        <v>548974</v>
      </c>
      <c r="DM34" s="679"/>
      <c r="DN34" s="679"/>
      <c r="DO34" s="679"/>
      <c r="DP34" s="679"/>
      <c r="DQ34" s="679"/>
      <c r="DR34" s="679"/>
      <c r="DS34" s="679"/>
      <c r="DT34" s="679"/>
      <c r="DU34" s="679"/>
      <c r="DV34" s="680"/>
      <c r="DW34" s="681">
        <v>8.5</v>
      </c>
      <c r="DX34" s="699"/>
      <c r="DY34" s="699"/>
      <c r="DZ34" s="699"/>
      <c r="EA34" s="699"/>
      <c r="EB34" s="699"/>
      <c r="EC34" s="714"/>
    </row>
    <row r="35" spans="2:133" ht="11.25" customHeight="1">
      <c r="B35" s="675" t="s">
        <v>322</v>
      </c>
      <c r="C35" s="676"/>
      <c r="D35" s="676"/>
      <c r="E35" s="676"/>
      <c r="F35" s="676"/>
      <c r="G35" s="676"/>
      <c r="H35" s="676"/>
      <c r="I35" s="676"/>
      <c r="J35" s="676"/>
      <c r="K35" s="676"/>
      <c r="L35" s="676"/>
      <c r="M35" s="676"/>
      <c r="N35" s="676"/>
      <c r="O35" s="676"/>
      <c r="P35" s="676"/>
      <c r="Q35" s="677"/>
      <c r="R35" s="678">
        <v>61317</v>
      </c>
      <c r="S35" s="679"/>
      <c r="T35" s="679"/>
      <c r="U35" s="679"/>
      <c r="V35" s="679"/>
      <c r="W35" s="679"/>
      <c r="X35" s="679"/>
      <c r="Y35" s="680"/>
      <c r="Z35" s="715">
        <v>0.6</v>
      </c>
      <c r="AA35" s="715"/>
      <c r="AB35" s="715"/>
      <c r="AC35" s="715"/>
      <c r="AD35" s="716" t="s">
        <v>138</v>
      </c>
      <c r="AE35" s="716"/>
      <c r="AF35" s="716"/>
      <c r="AG35" s="716"/>
      <c r="AH35" s="716"/>
      <c r="AI35" s="716"/>
      <c r="AJ35" s="716"/>
      <c r="AK35" s="716"/>
      <c r="AL35" s="681" t="s">
        <v>243</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151415</v>
      </c>
      <c r="CS35" s="697"/>
      <c r="CT35" s="697"/>
      <c r="CU35" s="697"/>
      <c r="CV35" s="697"/>
      <c r="CW35" s="697"/>
      <c r="CX35" s="697"/>
      <c r="CY35" s="698"/>
      <c r="CZ35" s="681">
        <v>1.4</v>
      </c>
      <c r="DA35" s="699"/>
      <c r="DB35" s="699"/>
      <c r="DC35" s="700"/>
      <c r="DD35" s="684">
        <v>135637</v>
      </c>
      <c r="DE35" s="697"/>
      <c r="DF35" s="697"/>
      <c r="DG35" s="697"/>
      <c r="DH35" s="697"/>
      <c r="DI35" s="697"/>
      <c r="DJ35" s="697"/>
      <c r="DK35" s="698"/>
      <c r="DL35" s="684">
        <v>99639</v>
      </c>
      <c r="DM35" s="697"/>
      <c r="DN35" s="697"/>
      <c r="DO35" s="697"/>
      <c r="DP35" s="697"/>
      <c r="DQ35" s="697"/>
      <c r="DR35" s="697"/>
      <c r="DS35" s="697"/>
      <c r="DT35" s="697"/>
      <c r="DU35" s="697"/>
      <c r="DV35" s="698"/>
      <c r="DW35" s="681">
        <v>1.5</v>
      </c>
      <c r="DX35" s="699"/>
      <c r="DY35" s="699"/>
      <c r="DZ35" s="699"/>
      <c r="EA35" s="699"/>
      <c r="EB35" s="699"/>
      <c r="EC35" s="714"/>
    </row>
    <row r="36" spans="2:133" ht="11.25" customHeight="1">
      <c r="B36" s="675" t="s">
        <v>326</v>
      </c>
      <c r="C36" s="676"/>
      <c r="D36" s="676"/>
      <c r="E36" s="676"/>
      <c r="F36" s="676"/>
      <c r="G36" s="676"/>
      <c r="H36" s="676"/>
      <c r="I36" s="676"/>
      <c r="J36" s="676"/>
      <c r="K36" s="676"/>
      <c r="L36" s="676"/>
      <c r="M36" s="676"/>
      <c r="N36" s="676"/>
      <c r="O36" s="676"/>
      <c r="P36" s="676"/>
      <c r="Q36" s="677"/>
      <c r="R36" s="678">
        <v>397283</v>
      </c>
      <c r="S36" s="679"/>
      <c r="T36" s="679"/>
      <c r="U36" s="679"/>
      <c r="V36" s="679"/>
      <c r="W36" s="679"/>
      <c r="X36" s="679"/>
      <c r="Y36" s="680"/>
      <c r="Z36" s="715">
        <v>3.6</v>
      </c>
      <c r="AA36" s="715"/>
      <c r="AB36" s="715"/>
      <c r="AC36" s="715"/>
      <c r="AD36" s="716" t="s">
        <v>138</v>
      </c>
      <c r="AE36" s="716"/>
      <c r="AF36" s="716"/>
      <c r="AG36" s="716"/>
      <c r="AH36" s="716"/>
      <c r="AI36" s="716"/>
      <c r="AJ36" s="716"/>
      <c r="AK36" s="716"/>
      <c r="AL36" s="681" t="s">
        <v>175</v>
      </c>
      <c r="AM36" s="682"/>
      <c r="AN36" s="682"/>
      <c r="AO36" s="717"/>
      <c r="AP36" s="235"/>
      <c r="AQ36" s="730" t="s">
        <v>327</v>
      </c>
      <c r="AR36" s="731"/>
      <c r="AS36" s="731"/>
      <c r="AT36" s="731"/>
      <c r="AU36" s="731"/>
      <c r="AV36" s="731"/>
      <c r="AW36" s="731"/>
      <c r="AX36" s="731"/>
      <c r="AY36" s="732"/>
      <c r="AZ36" s="733">
        <v>2448431</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11891</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2589708</v>
      </c>
      <c r="CS36" s="679"/>
      <c r="CT36" s="679"/>
      <c r="CU36" s="679"/>
      <c r="CV36" s="679"/>
      <c r="CW36" s="679"/>
      <c r="CX36" s="679"/>
      <c r="CY36" s="680"/>
      <c r="CZ36" s="681">
        <v>24</v>
      </c>
      <c r="DA36" s="699"/>
      <c r="DB36" s="699"/>
      <c r="DC36" s="700"/>
      <c r="DD36" s="684">
        <v>2075812</v>
      </c>
      <c r="DE36" s="679"/>
      <c r="DF36" s="679"/>
      <c r="DG36" s="679"/>
      <c r="DH36" s="679"/>
      <c r="DI36" s="679"/>
      <c r="DJ36" s="679"/>
      <c r="DK36" s="680"/>
      <c r="DL36" s="684">
        <v>1615504</v>
      </c>
      <c r="DM36" s="679"/>
      <c r="DN36" s="679"/>
      <c r="DO36" s="679"/>
      <c r="DP36" s="679"/>
      <c r="DQ36" s="679"/>
      <c r="DR36" s="679"/>
      <c r="DS36" s="679"/>
      <c r="DT36" s="679"/>
      <c r="DU36" s="679"/>
      <c r="DV36" s="680"/>
      <c r="DW36" s="681">
        <v>25.1</v>
      </c>
      <c r="DX36" s="699"/>
      <c r="DY36" s="699"/>
      <c r="DZ36" s="699"/>
      <c r="EA36" s="699"/>
      <c r="EB36" s="699"/>
      <c r="EC36" s="714"/>
    </row>
    <row r="37" spans="2:133" ht="11.25" customHeight="1">
      <c r="B37" s="675" t="s">
        <v>330</v>
      </c>
      <c r="C37" s="676"/>
      <c r="D37" s="676"/>
      <c r="E37" s="676"/>
      <c r="F37" s="676"/>
      <c r="G37" s="676"/>
      <c r="H37" s="676"/>
      <c r="I37" s="676"/>
      <c r="J37" s="676"/>
      <c r="K37" s="676"/>
      <c r="L37" s="676"/>
      <c r="M37" s="676"/>
      <c r="N37" s="676"/>
      <c r="O37" s="676"/>
      <c r="P37" s="676"/>
      <c r="Q37" s="677"/>
      <c r="R37" s="678">
        <v>136267</v>
      </c>
      <c r="S37" s="679"/>
      <c r="T37" s="679"/>
      <c r="U37" s="679"/>
      <c r="V37" s="679"/>
      <c r="W37" s="679"/>
      <c r="X37" s="679"/>
      <c r="Y37" s="680"/>
      <c r="Z37" s="715">
        <v>1.2</v>
      </c>
      <c r="AA37" s="715"/>
      <c r="AB37" s="715"/>
      <c r="AC37" s="715"/>
      <c r="AD37" s="716" t="s">
        <v>138</v>
      </c>
      <c r="AE37" s="716"/>
      <c r="AF37" s="716"/>
      <c r="AG37" s="716"/>
      <c r="AH37" s="716"/>
      <c r="AI37" s="716"/>
      <c r="AJ37" s="716"/>
      <c r="AK37" s="716"/>
      <c r="AL37" s="681" t="s">
        <v>243</v>
      </c>
      <c r="AM37" s="682"/>
      <c r="AN37" s="682"/>
      <c r="AO37" s="717"/>
      <c r="AQ37" s="718" t="s">
        <v>331</v>
      </c>
      <c r="AR37" s="719"/>
      <c r="AS37" s="719"/>
      <c r="AT37" s="719"/>
      <c r="AU37" s="719"/>
      <c r="AV37" s="719"/>
      <c r="AW37" s="719"/>
      <c r="AX37" s="719"/>
      <c r="AY37" s="720"/>
      <c r="AZ37" s="678">
        <v>1391816</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5625</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450333</v>
      </c>
      <c r="CS37" s="697"/>
      <c r="CT37" s="697"/>
      <c r="CU37" s="697"/>
      <c r="CV37" s="697"/>
      <c r="CW37" s="697"/>
      <c r="CX37" s="697"/>
      <c r="CY37" s="698"/>
      <c r="CZ37" s="681">
        <v>4.2</v>
      </c>
      <c r="DA37" s="699"/>
      <c r="DB37" s="699"/>
      <c r="DC37" s="700"/>
      <c r="DD37" s="684">
        <v>447301</v>
      </c>
      <c r="DE37" s="697"/>
      <c r="DF37" s="697"/>
      <c r="DG37" s="697"/>
      <c r="DH37" s="697"/>
      <c r="DI37" s="697"/>
      <c r="DJ37" s="697"/>
      <c r="DK37" s="698"/>
      <c r="DL37" s="684">
        <v>402103</v>
      </c>
      <c r="DM37" s="697"/>
      <c r="DN37" s="697"/>
      <c r="DO37" s="697"/>
      <c r="DP37" s="697"/>
      <c r="DQ37" s="697"/>
      <c r="DR37" s="697"/>
      <c r="DS37" s="697"/>
      <c r="DT37" s="697"/>
      <c r="DU37" s="697"/>
      <c r="DV37" s="698"/>
      <c r="DW37" s="681">
        <v>6.2</v>
      </c>
      <c r="DX37" s="699"/>
      <c r="DY37" s="699"/>
      <c r="DZ37" s="699"/>
      <c r="EA37" s="699"/>
      <c r="EB37" s="699"/>
      <c r="EC37" s="714"/>
    </row>
    <row r="38" spans="2:133" ht="11.25" customHeight="1">
      <c r="B38" s="675" t="s">
        <v>334</v>
      </c>
      <c r="C38" s="676"/>
      <c r="D38" s="676"/>
      <c r="E38" s="676"/>
      <c r="F38" s="676"/>
      <c r="G38" s="676"/>
      <c r="H38" s="676"/>
      <c r="I38" s="676"/>
      <c r="J38" s="676"/>
      <c r="K38" s="676"/>
      <c r="L38" s="676"/>
      <c r="M38" s="676"/>
      <c r="N38" s="676"/>
      <c r="O38" s="676"/>
      <c r="P38" s="676"/>
      <c r="Q38" s="677"/>
      <c r="R38" s="678">
        <v>288350</v>
      </c>
      <c r="S38" s="679"/>
      <c r="T38" s="679"/>
      <c r="U38" s="679"/>
      <c r="V38" s="679"/>
      <c r="W38" s="679"/>
      <c r="X38" s="679"/>
      <c r="Y38" s="680"/>
      <c r="Z38" s="715">
        <v>2.6</v>
      </c>
      <c r="AA38" s="715"/>
      <c r="AB38" s="715"/>
      <c r="AC38" s="715"/>
      <c r="AD38" s="716">
        <v>10</v>
      </c>
      <c r="AE38" s="716"/>
      <c r="AF38" s="716"/>
      <c r="AG38" s="716"/>
      <c r="AH38" s="716"/>
      <c r="AI38" s="716"/>
      <c r="AJ38" s="716"/>
      <c r="AK38" s="716"/>
      <c r="AL38" s="681">
        <v>0</v>
      </c>
      <c r="AM38" s="682"/>
      <c r="AN38" s="682"/>
      <c r="AO38" s="717"/>
      <c r="AQ38" s="718" t="s">
        <v>335</v>
      </c>
      <c r="AR38" s="719"/>
      <c r="AS38" s="719"/>
      <c r="AT38" s="719"/>
      <c r="AU38" s="719"/>
      <c r="AV38" s="719"/>
      <c r="AW38" s="719"/>
      <c r="AX38" s="719"/>
      <c r="AY38" s="720"/>
      <c r="AZ38" s="678">
        <v>333228</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2059</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1021918</v>
      </c>
      <c r="CS38" s="679"/>
      <c r="CT38" s="679"/>
      <c r="CU38" s="679"/>
      <c r="CV38" s="679"/>
      <c r="CW38" s="679"/>
      <c r="CX38" s="679"/>
      <c r="CY38" s="680"/>
      <c r="CZ38" s="681">
        <v>9.5</v>
      </c>
      <c r="DA38" s="699"/>
      <c r="DB38" s="699"/>
      <c r="DC38" s="700"/>
      <c r="DD38" s="684">
        <v>916091</v>
      </c>
      <c r="DE38" s="679"/>
      <c r="DF38" s="679"/>
      <c r="DG38" s="679"/>
      <c r="DH38" s="679"/>
      <c r="DI38" s="679"/>
      <c r="DJ38" s="679"/>
      <c r="DK38" s="680"/>
      <c r="DL38" s="684">
        <v>689990</v>
      </c>
      <c r="DM38" s="679"/>
      <c r="DN38" s="679"/>
      <c r="DO38" s="679"/>
      <c r="DP38" s="679"/>
      <c r="DQ38" s="679"/>
      <c r="DR38" s="679"/>
      <c r="DS38" s="679"/>
      <c r="DT38" s="679"/>
      <c r="DU38" s="679"/>
      <c r="DV38" s="680"/>
      <c r="DW38" s="681">
        <v>10.7</v>
      </c>
      <c r="DX38" s="699"/>
      <c r="DY38" s="699"/>
      <c r="DZ38" s="699"/>
      <c r="EA38" s="699"/>
      <c r="EB38" s="699"/>
      <c r="EC38" s="714"/>
    </row>
    <row r="39" spans="2:133" ht="11.25" customHeight="1">
      <c r="B39" s="675" t="s">
        <v>338</v>
      </c>
      <c r="C39" s="676"/>
      <c r="D39" s="676"/>
      <c r="E39" s="676"/>
      <c r="F39" s="676"/>
      <c r="G39" s="676"/>
      <c r="H39" s="676"/>
      <c r="I39" s="676"/>
      <c r="J39" s="676"/>
      <c r="K39" s="676"/>
      <c r="L39" s="676"/>
      <c r="M39" s="676"/>
      <c r="N39" s="676"/>
      <c r="O39" s="676"/>
      <c r="P39" s="676"/>
      <c r="Q39" s="677"/>
      <c r="R39" s="678">
        <v>1538376</v>
      </c>
      <c r="S39" s="679"/>
      <c r="T39" s="679"/>
      <c r="U39" s="679"/>
      <c r="V39" s="679"/>
      <c r="W39" s="679"/>
      <c r="X39" s="679"/>
      <c r="Y39" s="680"/>
      <c r="Z39" s="715">
        <v>13.9</v>
      </c>
      <c r="AA39" s="715"/>
      <c r="AB39" s="715"/>
      <c r="AC39" s="715"/>
      <c r="AD39" s="716" t="s">
        <v>175</v>
      </c>
      <c r="AE39" s="716"/>
      <c r="AF39" s="716"/>
      <c r="AG39" s="716"/>
      <c r="AH39" s="716"/>
      <c r="AI39" s="716"/>
      <c r="AJ39" s="716"/>
      <c r="AK39" s="716"/>
      <c r="AL39" s="681" t="s">
        <v>243</v>
      </c>
      <c r="AM39" s="682"/>
      <c r="AN39" s="682"/>
      <c r="AO39" s="717"/>
      <c r="AQ39" s="718" t="s">
        <v>339</v>
      </c>
      <c r="AR39" s="719"/>
      <c r="AS39" s="719"/>
      <c r="AT39" s="719"/>
      <c r="AU39" s="719"/>
      <c r="AV39" s="719"/>
      <c r="AW39" s="719"/>
      <c r="AX39" s="719"/>
      <c r="AY39" s="720"/>
      <c r="AZ39" s="678">
        <v>34697</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3315</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105523</v>
      </c>
      <c r="CS39" s="697"/>
      <c r="CT39" s="697"/>
      <c r="CU39" s="697"/>
      <c r="CV39" s="697"/>
      <c r="CW39" s="697"/>
      <c r="CX39" s="697"/>
      <c r="CY39" s="698"/>
      <c r="CZ39" s="681">
        <v>1</v>
      </c>
      <c r="DA39" s="699"/>
      <c r="DB39" s="699"/>
      <c r="DC39" s="700"/>
      <c r="DD39" s="684">
        <v>32857</v>
      </c>
      <c r="DE39" s="697"/>
      <c r="DF39" s="697"/>
      <c r="DG39" s="697"/>
      <c r="DH39" s="697"/>
      <c r="DI39" s="697"/>
      <c r="DJ39" s="697"/>
      <c r="DK39" s="698"/>
      <c r="DL39" s="684" t="s">
        <v>175</v>
      </c>
      <c r="DM39" s="697"/>
      <c r="DN39" s="697"/>
      <c r="DO39" s="697"/>
      <c r="DP39" s="697"/>
      <c r="DQ39" s="697"/>
      <c r="DR39" s="697"/>
      <c r="DS39" s="697"/>
      <c r="DT39" s="697"/>
      <c r="DU39" s="697"/>
      <c r="DV39" s="698"/>
      <c r="DW39" s="681" t="s">
        <v>175</v>
      </c>
      <c r="DX39" s="699"/>
      <c r="DY39" s="699"/>
      <c r="DZ39" s="699"/>
      <c r="EA39" s="699"/>
      <c r="EB39" s="699"/>
      <c r="EC39" s="714"/>
    </row>
    <row r="40" spans="2:133" ht="11.25" customHeight="1">
      <c r="B40" s="675" t="s">
        <v>342</v>
      </c>
      <c r="C40" s="676"/>
      <c r="D40" s="676"/>
      <c r="E40" s="676"/>
      <c r="F40" s="676"/>
      <c r="G40" s="676"/>
      <c r="H40" s="676"/>
      <c r="I40" s="676"/>
      <c r="J40" s="676"/>
      <c r="K40" s="676"/>
      <c r="L40" s="676"/>
      <c r="M40" s="676"/>
      <c r="N40" s="676"/>
      <c r="O40" s="676"/>
      <c r="P40" s="676"/>
      <c r="Q40" s="677"/>
      <c r="R40" s="678" t="s">
        <v>138</v>
      </c>
      <c r="S40" s="679"/>
      <c r="T40" s="679"/>
      <c r="U40" s="679"/>
      <c r="V40" s="679"/>
      <c r="W40" s="679"/>
      <c r="X40" s="679"/>
      <c r="Y40" s="680"/>
      <c r="Z40" s="715" t="s">
        <v>138</v>
      </c>
      <c r="AA40" s="715"/>
      <c r="AB40" s="715"/>
      <c r="AC40" s="715"/>
      <c r="AD40" s="716" t="s">
        <v>243</v>
      </c>
      <c r="AE40" s="716"/>
      <c r="AF40" s="716"/>
      <c r="AG40" s="716"/>
      <c r="AH40" s="716"/>
      <c r="AI40" s="716"/>
      <c r="AJ40" s="716"/>
      <c r="AK40" s="716"/>
      <c r="AL40" s="681" t="s">
        <v>175</v>
      </c>
      <c r="AM40" s="682"/>
      <c r="AN40" s="682"/>
      <c r="AO40" s="717"/>
      <c r="AQ40" s="718" t="s">
        <v>343</v>
      </c>
      <c r="AR40" s="719"/>
      <c r="AS40" s="719"/>
      <c r="AT40" s="719"/>
      <c r="AU40" s="719"/>
      <c r="AV40" s="719"/>
      <c r="AW40" s="719"/>
      <c r="AX40" s="719"/>
      <c r="AY40" s="720"/>
      <c r="AZ40" s="678" t="s">
        <v>175</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101</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70999</v>
      </c>
      <c r="CS40" s="679"/>
      <c r="CT40" s="679"/>
      <c r="CU40" s="679"/>
      <c r="CV40" s="679"/>
      <c r="CW40" s="679"/>
      <c r="CX40" s="679"/>
      <c r="CY40" s="680"/>
      <c r="CZ40" s="681">
        <v>0.7</v>
      </c>
      <c r="DA40" s="699"/>
      <c r="DB40" s="699"/>
      <c r="DC40" s="700"/>
      <c r="DD40" s="684">
        <v>99</v>
      </c>
      <c r="DE40" s="679"/>
      <c r="DF40" s="679"/>
      <c r="DG40" s="679"/>
      <c r="DH40" s="679"/>
      <c r="DI40" s="679"/>
      <c r="DJ40" s="679"/>
      <c r="DK40" s="680"/>
      <c r="DL40" s="684" t="s">
        <v>138</v>
      </c>
      <c r="DM40" s="679"/>
      <c r="DN40" s="679"/>
      <c r="DO40" s="679"/>
      <c r="DP40" s="679"/>
      <c r="DQ40" s="679"/>
      <c r="DR40" s="679"/>
      <c r="DS40" s="679"/>
      <c r="DT40" s="679"/>
      <c r="DU40" s="679"/>
      <c r="DV40" s="680"/>
      <c r="DW40" s="681" t="s">
        <v>175</v>
      </c>
      <c r="DX40" s="699"/>
      <c r="DY40" s="699"/>
      <c r="DZ40" s="699"/>
      <c r="EA40" s="699"/>
      <c r="EB40" s="699"/>
      <c r="EC40" s="714"/>
    </row>
    <row r="41" spans="2:133" ht="11.25" customHeight="1">
      <c r="B41" s="675" t="s">
        <v>347</v>
      </c>
      <c r="C41" s="676"/>
      <c r="D41" s="676"/>
      <c r="E41" s="676"/>
      <c r="F41" s="676"/>
      <c r="G41" s="676"/>
      <c r="H41" s="676"/>
      <c r="I41" s="676"/>
      <c r="J41" s="676"/>
      <c r="K41" s="676"/>
      <c r="L41" s="676"/>
      <c r="M41" s="676"/>
      <c r="N41" s="676"/>
      <c r="O41" s="676"/>
      <c r="P41" s="676"/>
      <c r="Q41" s="677"/>
      <c r="R41" s="678">
        <v>200676</v>
      </c>
      <c r="S41" s="679"/>
      <c r="T41" s="679"/>
      <c r="U41" s="679"/>
      <c r="V41" s="679"/>
      <c r="W41" s="679"/>
      <c r="X41" s="679"/>
      <c r="Y41" s="680"/>
      <c r="Z41" s="715">
        <v>1.8</v>
      </c>
      <c r="AA41" s="715"/>
      <c r="AB41" s="715"/>
      <c r="AC41" s="715"/>
      <c r="AD41" s="716" t="s">
        <v>243</v>
      </c>
      <c r="AE41" s="716"/>
      <c r="AF41" s="716"/>
      <c r="AG41" s="716"/>
      <c r="AH41" s="716"/>
      <c r="AI41" s="716"/>
      <c r="AJ41" s="716"/>
      <c r="AK41" s="716"/>
      <c r="AL41" s="681" t="s">
        <v>138</v>
      </c>
      <c r="AM41" s="682"/>
      <c r="AN41" s="682"/>
      <c r="AO41" s="717"/>
      <c r="AQ41" s="718" t="s">
        <v>348</v>
      </c>
      <c r="AR41" s="719"/>
      <c r="AS41" s="719"/>
      <c r="AT41" s="719"/>
      <c r="AU41" s="719"/>
      <c r="AV41" s="719"/>
      <c r="AW41" s="719"/>
      <c r="AX41" s="719"/>
      <c r="AY41" s="720"/>
      <c r="AZ41" s="678">
        <v>124432</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t="s">
        <v>175</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138</v>
      </c>
      <c r="CS41" s="697"/>
      <c r="CT41" s="697"/>
      <c r="CU41" s="697"/>
      <c r="CV41" s="697"/>
      <c r="CW41" s="697"/>
      <c r="CX41" s="697"/>
      <c r="CY41" s="698"/>
      <c r="CZ41" s="681" t="s">
        <v>175</v>
      </c>
      <c r="DA41" s="699"/>
      <c r="DB41" s="699"/>
      <c r="DC41" s="700"/>
      <c r="DD41" s="684" t="s">
        <v>175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351</v>
      </c>
      <c r="C42" s="660"/>
      <c r="D42" s="660"/>
      <c r="E42" s="660"/>
      <c r="F42" s="660"/>
      <c r="G42" s="660"/>
      <c r="H42" s="660"/>
      <c r="I42" s="660"/>
      <c r="J42" s="660"/>
      <c r="K42" s="660"/>
      <c r="L42" s="660"/>
      <c r="M42" s="660"/>
      <c r="N42" s="660"/>
      <c r="O42" s="660"/>
      <c r="P42" s="660"/>
      <c r="Q42" s="661"/>
      <c r="R42" s="662">
        <v>11042981</v>
      </c>
      <c r="S42" s="701"/>
      <c r="T42" s="701"/>
      <c r="U42" s="701"/>
      <c r="V42" s="701"/>
      <c r="W42" s="701"/>
      <c r="X42" s="701"/>
      <c r="Y42" s="703"/>
      <c r="Z42" s="704">
        <v>100</v>
      </c>
      <c r="AA42" s="704"/>
      <c r="AB42" s="704"/>
      <c r="AC42" s="704"/>
      <c r="AD42" s="705">
        <v>6233520</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564258</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367</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1596495</v>
      </c>
      <c r="CS42" s="679"/>
      <c r="CT42" s="679"/>
      <c r="CU42" s="679"/>
      <c r="CV42" s="679"/>
      <c r="CW42" s="679"/>
      <c r="CX42" s="679"/>
      <c r="CY42" s="680"/>
      <c r="CZ42" s="681">
        <v>14.8</v>
      </c>
      <c r="DA42" s="682"/>
      <c r="DB42" s="682"/>
      <c r="DC42" s="683"/>
      <c r="DD42" s="684">
        <v>66076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28098</v>
      </c>
      <c r="CS43" s="697"/>
      <c r="CT43" s="697"/>
      <c r="CU43" s="697"/>
      <c r="CV43" s="697"/>
      <c r="CW43" s="697"/>
      <c r="CX43" s="697"/>
      <c r="CY43" s="698"/>
      <c r="CZ43" s="681">
        <v>0.3</v>
      </c>
      <c r="DA43" s="699"/>
      <c r="DB43" s="699"/>
      <c r="DC43" s="700"/>
      <c r="DD43" s="684">
        <v>28098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303</v>
      </c>
      <c r="CE44" s="692"/>
      <c r="CF44" s="675" t="s">
        <v>356</v>
      </c>
      <c r="CG44" s="676"/>
      <c r="CH44" s="676"/>
      <c r="CI44" s="676"/>
      <c r="CJ44" s="676"/>
      <c r="CK44" s="676"/>
      <c r="CL44" s="676"/>
      <c r="CM44" s="676"/>
      <c r="CN44" s="676"/>
      <c r="CO44" s="676"/>
      <c r="CP44" s="676"/>
      <c r="CQ44" s="677"/>
      <c r="CR44" s="678">
        <v>1587025</v>
      </c>
      <c r="CS44" s="679"/>
      <c r="CT44" s="679"/>
      <c r="CU44" s="679"/>
      <c r="CV44" s="679"/>
      <c r="CW44" s="679"/>
      <c r="CX44" s="679"/>
      <c r="CY44" s="680"/>
      <c r="CZ44" s="681">
        <v>14.7</v>
      </c>
      <c r="DA44" s="682"/>
      <c r="DB44" s="682"/>
      <c r="DC44" s="683"/>
      <c r="DD44" s="684">
        <v>65160</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357</v>
      </c>
      <c r="CG45" s="676"/>
      <c r="CH45" s="676"/>
      <c r="CI45" s="676"/>
      <c r="CJ45" s="676"/>
      <c r="CK45" s="676"/>
      <c r="CL45" s="676"/>
      <c r="CM45" s="676"/>
      <c r="CN45" s="676"/>
      <c r="CO45" s="676"/>
      <c r="CP45" s="676"/>
      <c r="CQ45" s="677"/>
      <c r="CR45" s="678">
        <v>306738</v>
      </c>
      <c r="CS45" s="697"/>
      <c r="CT45" s="697"/>
      <c r="CU45" s="697"/>
      <c r="CV45" s="697"/>
      <c r="CW45" s="697"/>
      <c r="CX45" s="697"/>
      <c r="CY45" s="698"/>
      <c r="CZ45" s="681">
        <v>2.8</v>
      </c>
      <c r="DA45" s="699"/>
      <c r="DB45" s="699"/>
      <c r="DC45" s="700"/>
      <c r="DD45" s="684">
        <v>22538</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1129416</v>
      </c>
      <c r="CS46" s="679"/>
      <c r="CT46" s="679"/>
      <c r="CU46" s="679"/>
      <c r="CV46" s="679"/>
      <c r="CW46" s="679"/>
      <c r="CX46" s="679"/>
      <c r="CY46" s="680"/>
      <c r="CZ46" s="681">
        <v>10.5</v>
      </c>
      <c r="DA46" s="682"/>
      <c r="DB46" s="682"/>
      <c r="DC46" s="683"/>
      <c r="DD46" s="684">
        <v>41651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v>9470</v>
      </c>
      <c r="CS47" s="697"/>
      <c r="CT47" s="697"/>
      <c r="CU47" s="697"/>
      <c r="CV47" s="697"/>
      <c r="CW47" s="697"/>
      <c r="CX47" s="697"/>
      <c r="CY47" s="698"/>
      <c r="CZ47" s="681">
        <v>0.1</v>
      </c>
      <c r="DA47" s="699"/>
      <c r="DB47" s="699"/>
      <c r="DC47" s="700"/>
      <c r="DD47" s="684">
        <v>916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362</v>
      </c>
      <c r="CD48" s="695"/>
      <c r="CE48" s="696"/>
      <c r="CF48" s="675" t="s">
        <v>363</v>
      </c>
      <c r="CG48" s="676"/>
      <c r="CH48" s="676"/>
      <c r="CI48" s="676"/>
      <c r="CJ48" s="676"/>
      <c r="CK48" s="676"/>
      <c r="CL48" s="676"/>
      <c r="CM48" s="676"/>
      <c r="CN48" s="676"/>
      <c r="CO48" s="676"/>
      <c r="CP48" s="676"/>
      <c r="CQ48" s="677"/>
      <c r="CR48" s="678" t="s">
        <v>175</v>
      </c>
      <c r="CS48" s="679"/>
      <c r="CT48" s="679"/>
      <c r="CU48" s="679"/>
      <c r="CV48" s="679"/>
      <c r="CW48" s="679"/>
      <c r="CX48" s="679"/>
      <c r="CY48" s="680"/>
      <c r="CZ48" s="681" t="s">
        <v>175</v>
      </c>
      <c r="DA48" s="682"/>
      <c r="DB48" s="682"/>
      <c r="DC48" s="683"/>
      <c r="DD48" s="684" t="s">
        <v>175</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364</v>
      </c>
      <c r="CE49" s="660"/>
      <c r="CF49" s="660"/>
      <c r="CG49" s="660"/>
      <c r="CH49" s="660"/>
      <c r="CI49" s="660"/>
      <c r="CJ49" s="660"/>
      <c r="CK49" s="660"/>
      <c r="CL49" s="660"/>
      <c r="CM49" s="660"/>
      <c r="CN49" s="660"/>
      <c r="CO49" s="660"/>
      <c r="CP49" s="660"/>
      <c r="CQ49" s="661"/>
      <c r="CR49" s="662">
        <v>10775106</v>
      </c>
      <c r="CS49" s="663"/>
      <c r="CT49" s="663"/>
      <c r="CU49" s="663"/>
      <c r="CV49" s="663"/>
      <c r="CW49" s="663"/>
      <c r="CX49" s="663"/>
      <c r="CY49" s="664"/>
      <c r="CZ49" s="665">
        <v>100</v>
      </c>
      <c r="DA49" s="666"/>
      <c r="DB49" s="666"/>
      <c r="DC49" s="667"/>
      <c r="DD49" s="668">
        <v>7101708</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ANKWIs+38B0lSyiLRAJnv6FZVIbCDKXvLzmvvXLQYBRuCg4jXQTKmqCBKF2O5DB42810GhmeTUjhgjUXmyqUIQ==" saltValue="PsGjZzHIj84wU6B1Y8I2M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366</v>
      </c>
      <c r="DK2" s="1204"/>
      <c r="DL2" s="1204"/>
      <c r="DM2" s="1204"/>
      <c r="DN2" s="1204"/>
      <c r="DO2" s="1205"/>
      <c r="DP2" s="250"/>
      <c r="DQ2" s="1203" t="s">
        <v>367</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6"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1" t="s">
        <v>384</v>
      </c>
      <c r="DH5" s="1192"/>
      <c r="DI5" s="1192"/>
      <c r="DJ5" s="1192"/>
      <c r="DK5" s="1193"/>
      <c r="DL5" s="1191" t="s">
        <v>385</v>
      </c>
      <c r="DM5" s="1192"/>
      <c r="DN5" s="1192"/>
      <c r="DO5" s="1192"/>
      <c r="DP5" s="1193"/>
      <c r="DQ5" s="1094" t="s">
        <v>386</v>
      </c>
      <c r="DR5" s="1095"/>
      <c r="DS5" s="1095"/>
      <c r="DT5" s="1095"/>
      <c r="DU5" s="1096"/>
      <c r="DV5" s="1094" t="s">
        <v>377</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387</v>
      </c>
      <c r="C7" s="1144"/>
      <c r="D7" s="1144"/>
      <c r="E7" s="1144"/>
      <c r="F7" s="1144"/>
      <c r="G7" s="1144"/>
      <c r="H7" s="1144"/>
      <c r="I7" s="1144"/>
      <c r="J7" s="1144"/>
      <c r="K7" s="1144"/>
      <c r="L7" s="1144"/>
      <c r="M7" s="1144"/>
      <c r="N7" s="1144"/>
      <c r="O7" s="1144"/>
      <c r="P7" s="1145"/>
      <c r="Q7" s="1197">
        <v>11047</v>
      </c>
      <c r="R7" s="1198"/>
      <c r="S7" s="1198"/>
      <c r="T7" s="1198"/>
      <c r="U7" s="1198"/>
      <c r="V7" s="1198">
        <v>10779</v>
      </c>
      <c r="W7" s="1198"/>
      <c r="X7" s="1198"/>
      <c r="Y7" s="1198"/>
      <c r="Z7" s="1198"/>
      <c r="AA7" s="1198">
        <v>268</v>
      </c>
      <c r="AB7" s="1198"/>
      <c r="AC7" s="1198"/>
      <c r="AD7" s="1198"/>
      <c r="AE7" s="1199"/>
      <c r="AF7" s="1200">
        <v>266</v>
      </c>
      <c r="AG7" s="1201"/>
      <c r="AH7" s="1201"/>
      <c r="AI7" s="1201"/>
      <c r="AJ7" s="1202"/>
      <c r="AK7" s="1184">
        <v>397</v>
      </c>
      <c r="AL7" s="1185"/>
      <c r="AM7" s="1185"/>
      <c r="AN7" s="1185"/>
      <c r="AO7" s="1185"/>
      <c r="AP7" s="1185">
        <v>13092</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589</v>
      </c>
      <c r="BT7" s="1189"/>
      <c r="BU7" s="1189"/>
      <c r="BV7" s="1189"/>
      <c r="BW7" s="1189"/>
      <c r="BX7" s="1189"/>
      <c r="BY7" s="1189"/>
      <c r="BZ7" s="1189"/>
      <c r="CA7" s="1189"/>
      <c r="CB7" s="1189"/>
      <c r="CC7" s="1189"/>
      <c r="CD7" s="1189"/>
      <c r="CE7" s="1189"/>
      <c r="CF7" s="1189"/>
      <c r="CG7" s="1190"/>
      <c r="CH7" s="1181">
        <v>-1</v>
      </c>
      <c r="CI7" s="1182"/>
      <c r="CJ7" s="1182"/>
      <c r="CK7" s="1182"/>
      <c r="CL7" s="1183"/>
      <c r="CM7" s="1181">
        <v>16</v>
      </c>
      <c r="CN7" s="1182"/>
      <c r="CO7" s="1182"/>
      <c r="CP7" s="1182"/>
      <c r="CQ7" s="1183"/>
      <c r="CR7" s="1181">
        <v>10</v>
      </c>
      <c r="CS7" s="1182"/>
      <c r="CT7" s="1182"/>
      <c r="CU7" s="1182"/>
      <c r="CV7" s="1183"/>
      <c r="CW7" s="1181" t="s">
        <v>574</v>
      </c>
      <c r="CX7" s="1182"/>
      <c r="CY7" s="1182"/>
      <c r="CZ7" s="1182"/>
      <c r="DA7" s="1183"/>
      <c r="DB7" s="1181" t="s">
        <v>574</v>
      </c>
      <c r="DC7" s="1182"/>
      <c r="DD7" s="1182"/>
      <c r="DE7" s="1182"/>
      <c r="DF7" s="1183"/>
      <c r="DG7" s="1181" t="s">
        <v>574</v>
      </c>
      <c r="DH7" s="1182"/>
      <c r="DI7" s="1182"/>
      <c r="DJ7" s="1182"/>
      <c r="DK7" s="1183"/>
      <c r="DL7" s="1181" t="s">
        <v>574</v>
      </c>
      <c r="DM7" s="1182"/>
      <c r="DN7" s="1182"/>
      <c r="DO7" s="1182"/>
      <c r="DP7" s="1183"/>
      <c r="DQ7" s="1181" t="s">
        <v>574</v>
      </c>
      <c r="DR7" s="1182"/>
      <c r="DS7" s="1182"/>
      <c r="DT7" s="1182"/>
      <c r="DU7" s="1183"/>
      <c r="DV7" s="1208"/>
      <c r="DW7" s="1209"/>
      <c r="DX7" s="1209"/>
      <c r="DY7" s="1209"/>
      <c r="DZ7" s="1210"/>
      <c r="EA7" s="255"/>
    </row>
    <row r="8" spans="1:131" s="256" customFormat="1" ht="26.25" customHeight="1">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590</v>
      </c>
      <c r="BT8" s="1108"/>
      <c r="BU8" s="1108"/>
      <c r="BV8" s="1108"/>
      <c r="BW8" s="1108"/>
      <c r="BX8" s="1108"/>
      <c r="BY8" s="1108"/>
      <c r="BZ8" s="1108"/>
      <c r="CA8" s="1108"/>
      <c r="CB8" s="1108"/>
      <c r="CC8" s="1108"/>
      <c r="CD8" s="1108"/>
      <c r="CE8" s="1108"/>
      <c r="CF8" s="1108"/>
      <c r="CG8" s="1109"/>
      <c r="CH8" s="1082">
        <v>2</v>
      </c>
      <c r="CI8" s="1083"/>
      <c r="CJ8" s="1083"/>
      <c r="CK8" s="1083"/>
      <c r="CL8" s="1084"/>
      <c r="CM8" s="1082">
        <v>-8</v>
      </c>
      <c r="CN8" s="1083"/>
      <c r="CO8" s="1083"/>
      <c r="CP8" s="1083"/>
      <c r="CQ8" s="1084"/>
      <c r="CR8" s="1082">
        <v>14</v>
      </c>
      <c r="CS8" s="1083"/>
      <c r="CT8" s="1083"/>
      <c r="CU8" s="1083"/>
      <c r="CV8" s="1084"/>
      <c r="CW8" s="1082" t="s">
        <v>586</v>
      </c>
      <c r="CX8" s="1083"/>
      <c r="CY8" s="1083"/>
      <c r="CZ8" s="1083"/>
      <c r="DA8" s="1084"/>
      <c r="DB8" s="1082" t="s">
        <v>574</v>
      </c>
      <c r="DC8" s="1083"/>
      <c r="DD8" s="1083"/>
      <c r="DE8" s="1083"/>
      <c r="DF8" s="1084"/>
      <c r="DG8" s="1082" t="s">
        <v>585</v>
      </c>
      <c r="DH8" s="1083"/>
      <c r="DI8" s="1083"/>
      <c r="DJ8" s="1083"/>
      <c r="DK8" s="1084"/>
      <c r="DL8" s="1082" t="s">
        <v>585</v>
      </c>
      <c r="DM8" s="1083"/>
      <c r="DN8" s="1083"/>
      <c r="DO8" s="1083"/>
      <c r="DP8" s="1084"/>
      <c r="DQ8" s="1082" t="s">
        <v>574</v>
      </c>
      <c r="DR8" s="1083"/>
      <c r="DS8" s="1083"/>
      <c r="DT8" s="1083"/>
      <c r="DU8" s="1084"/>
      <c r="DV8" s="1085"/>
      <c r="DW8" s="1086"/>
      <c r="DX8" s="1086"/>
      <c r="DY8" s="1086"/>
      <c r="DZ8" s="1087"/>
      <c r="EA8" s="255"/>
    </row>
    <row r="9" spans="1:131" s="256" customFormat="1" ht="26.25" customHeight="1">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t="s">
        <v>588</v>
      </c>
      <c r="BS9" s="1107" t="s">
        <v>591</v>
      </c>
      <c r="BT9" s="1108"/>
      <c r="BU9" s="1108"/>
      <c r="BV9" s="1108"/>
      <c r="BW9" s="1108"/>
      <c r="BX9" s="1108"/>
      <c r="BY9" s="1108"/>
      <c r="BZ9" s="1108"/>
      <c r="CA9" s="1108"/>
      <c r="CB9" s="1108"/>
      <c r="CC9" s="1108"/>
      <c r="CD9" s="1108"/>
      <c r="CE9" s="1108"/>
      <c r="CF9" s="1108"/>
      <c r="CG9" s="1109"/>
      <c r="CH9" s="1082">
        <v>0</v>
      </c>
      <c r="CI9" s="1083"/>
      <c r="CJ9" s="1083"/>
      <c r="CK9" s="1083"/>
      <c r="CL9" s="1084"/>
      <c r="CM9" s="1082">
        <v>38</v>
      </c>
      <c r="CN9" s="1083"/>
      <c r="CO9" s="1083"/>
      <c r="CP9" s="1083"/>
      <c r="CQ9" s="1084"/>
      <c r="CR9" s="1082">
        <v>5</v>
      </c>
      <c r="CS9" s="1083"/>
      <c r="CT9" s="1083"/>
      <c r="CU9" s="1083"/>
      <c r="CV9" s="1084"/>
      <c r="CW9" s="1082" t="s">
        <v>574</v>
      </c>
      <c r="CX9" s="1083"/>
      <c r="CY9" s="1083"/>
      <c r="CZ9" s="1083"/>
      <c r="DA9" s="1084"/>
      <c r="DB9" s="1082" t="s">
        <v>586</v>
      </c>
      <c r="DC9" s="1083"/>
      <c r="DD9" s="1083"/>
      <c r="DE9" s="1083"/>
      <c r="DF9" s="1084"/>
      <c r="DG9" s="1082" t="s">
        <v>574</v>
      </c>
      <c r="DH9" s="1083"/>
      <c r="DI9" s="1083"/>
      <c r="DJ9" s="1083"/>
      <c r="DK9" s="1084"/>
      <c r="DL9" s="1082" t="s">
        <v>574</v>
      </c>
      <c r="DM9" s="1083"/>
      <c r="DN9" s="1083"/>
      <c r="DO9" s="1083"/>
      <c r="DP9" s="1084"/>
      <c r="DQ9" s="1082" t="s">
        <v>574</v>
      </c>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592</v>
      </c>
      <c r="BT10" s="1108"/>
      <c r="BU10" s="1108"/>
      <c r="BV10" s="1108"/>
      <c r="BW10" s="1108"/>
      <c r="BX10" s="1108"/>
      <c r="BY10" s="1108"/>
      <c r="BZ10" s="1108"/>
      <c r="CA10" s="1108"/>
      <c r="CB10" s="1108"/>
      <c r="CC10" s="1108"/>
      <c r="CD10" s="1108"/>
      <c r="CE10" s="1108"/>
      <c r="CF10" s="1108"/>
      <c r="CG10" s="1109"/>
      <c r="CH10" s="1082">
        <v>-66</v>
      </c>
      <c r="CI10" s="1083"/>
      <c r="CJ10" s="1083"/>
      <c r="CK10" s="1083"/>
      <c r="CL10" s="1084"/>
      <c r="CM10" s="1082">
        <v>141</v>
      </c>
      <c r="CN10" s="1083"/>
      <c r="CO10" s="1083"/>
      <c r="CP10" s="1083"/>
      <c r="CQ10" s="1084"/>
      <c r="CR10" s="1082">
        <v>10</v>
      </c>
      <c r="CS10" s="1083"/>
      <c r="CT10" s="1083"/>
      <c r="CU10" s="1083"/>
      <c r="CV10" s="1084"/>
      <c r="CW10" s="1082">
        <v>0</v>
      </c>
      <c r="CX10" s="1083"/>
      <c r="CY10" s="1083"/>
      <c r="CZ10" s="1083"/>
      <c r="DA10" s="1084"/>
      <c r="DB10" s="1082" t="s">
        <v>574</v>
      </c>
      <c r="DC10" s="1083"/>
      <c r="DD10" s="1083"/>
      <c r="DE10" s="1083"/>
      <c r="DF10" s="1084"/>
      <c r="DG10" s="1082" t="s">
        <v>587</v>
      </c>
      <c r="DH10" s="1083"/>
      <c r="DI10" s="1083"/>
      <c r="DJ10" s="1083"/>
      <c r="DK10" s="1084"/>
      <c r="DL10" s="1082" t="s">
        <v>574</v>
      </c>
      <c r="DM10" s="1083"/>
      <c r="DN10" s="1083"/>
      <c r="DO10" s="1083"/>
      <c r="DP10" s="1084"/>
      <c r="DQ10" s="1082" t="s">
        <v>574</v>
      </c>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t="s">
        <v>593</v>
      </c>
      <c r="BT11" s="1108"/>
      <c r="BU11" s="1108"/>
      <c r="BV11" s="1108"/>
      <c r="BW11" s="1108"/>
      <c r="BX11" s="1108"/>
      <c r="BY11" s="1108"/>
      <c r="BZ11" s="1108"/>
      <c r="CA11" s="1108"/>
      <c r="CB11" s="1108"/>
      <c r="CC11" s="1108"/>
      <c r="CD11" s="1108"/>
      <c r="CE11" s="1108"/>
      <c r="CF11" s="1108"/>
      <c r="CG11" s="1109"/>
      <c r="CH11" s="1082">
        <v>3</v>
      </c>
      <c r="CI11" s="1083"/>
      <c r="CJ11" s="1083"/>
      <c r="CK11" s="1083"/>
      <c r="CL11" s="1084"/>
      <c r="CM11" s="1082">
        <v>14</v>
      </c>
      <c r="CN11" s="1083"/>
      <c r="CO11" s="1083"/>
      <c r="CP11" s="1083"/>
      <c r="CQ11" s="1084"/>
      <c r="CR11" s="1082">
        <v>2</v>
      </c>
      <c r="CS11" s="1083"/>
      <c r="CT11" s="1083"/>
      <c r="CU11" s="1083"/>
      <c r="CV11" s="1084"/>
      <c r="CW11" s="1082">
        <v>3</v>
      </c>
      <c r="CX11" s="1083"/>
      <c r="CY11" s="1083"/>
      <c r="CZ11" s="1083"/>
      <c r="DA11" s="1084"/>
      <c r="DB11" s="1082" t="s">
        <v>574</v>
      </c>
      <c r="DC11" s="1083"/>
      <c r="DD11" s="1083"/>
      <c r="DE11" s="1083"/>
      <c r="DF11" s="1084"/>
      <c r="DG11" s="1082" t="s">
        <v>574</v>
      </c>
      <c r="DH11" s="1083"/>
      <c r="DI11" s="1083"/>
      <c r="DJ11" s="1083"/>
      <c r="DK11" s="1084"/>
      <c r="DL11" s="1082" t="s">
        <v>574</v>
      </c>
      <c r="DM11" s="1083"/>
      <c r="DN11" s="1083"/>
      <c r="DO11" s="1083"/>
      <c r="DP11" s="1084"/>
      <c r="DQ11" s="1082" t="s">
        <v>574</v>
      </c>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389</v>
      </c>
      <c r="B23" s="1037" t="s">
        <v>390</v>
      </c>
      <c r="C23" s="1038"/>
      <c r="D23" s="1038"/>
      <c r="E23" s="1038"/>
      <c r="F23" s="1038"/>
      <c r="G23" s="1038"/>
      <c r="H23" s="1038"/>
      <c r="I23" s="1038"/>
      <c r="J23" s="1038"/>
      <c r="K23" s="1038"/>
      <c r="L23" s="1038"/>
      <c r="M23" s="1038"/>
      <c r="N23" s="1038"/>
      <c r="O23" s="1038"/>
      <c r="P23" s="1039"/>
      <c r="Q23" s="1161">
        <v>11043</v>
      </c>
      <c r="R23" s="1162"/>
      <c r="S23" s="1162"/>
      <c r="T23" s="1162"/>
      <c r="U23" s="1162"/>
      <c r="V23" s="1162">
        <v>10775</v>
      </c>
      <c r="W23" s="1162"/>
      <c r="X23" s="1162"/>
      <c r="Y23" s="1162"/>
      <c r="Z23" s="1162"/>
      <c r="AA23" s="1162">
        <v>268</v>
      </c>
      <c r="AB23" s="1162"/>
      <c r="AC23" s="1162"/>
      <c r="AD23" s="1162"/>
      <c r="AE23" s="1163"/>
      <c r="AF23" s="1164">
        <v>266</v>
      </c>
      <c r="AG23" s="1162"/>
      <c r="AH23" s="1162"/>
      <c r="AI23" s="1162"/>
      <c r="AJ23" s="1165"/>
      <c r="AK23" s="1166"/>
      <c r="AL23" s="1167"/>
      <c r="AM23" s="1167"/>
      <c r="AN23" s="1167"/>
      <c r="AO23" s="1167"/>
      <c r="AP23" s="1162">
        <v>13092</v>
      </c>
      <c r="AQ23" s="1162"/>
      <c r="AR23" s="1162"/>
      <c r="AS23" s="1162"/>
      <c r="AT23" s="1162"/>
      <c r="AU23" s="1168"/>
      <c r="AV23" s="1168"/>
      <c r="AW23" s="1168"/>
      <c r="AX23" s="1168"/>
      <c r="AY23" s="1169"/>
      <c r="AZ23" s="1158" t="s">
        <v>175</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370</v>
      </c>
      <c r="B26" s="1089"/>
      <c r="C26" s="1089"/>
      <c r="D26" s="1089"/>
      <c r="E26" s="1089"/>
      <c r="F26" s="1089"/>
      <c r="G26" s="1089"/>
      <c r="H26" s="1089"/>
      <c r="I26" s="1089"/>
      <c r="J26" s="1089"/>
      <c r="K26" s="1089"/>
      <c r="L26" s="1089"/>
      <c r="M26" s="1089"/>
      <c r="N26" s="1089"/>
      <c r="O26" s="1089"/>
      <c r="P26" s="1090"/>
      <c r="Q26" s="1094" t="s">
        <v>393</v>
      </c>
      <c r="R26" s="1095"/>
      <c r="S26" s="1095"/>
      <c r="T26" s="1095"/>
      <c r="U26" s="1096"/>
      <c r="V26" s="1094" t="s">
        <v>394</v>
      </c>
      <c r="W26" s="1095"/>
      <c r="X26" s="1095"/>
      <c r="Y26" s="1095"/>
      <c r="Z26" s="1096"/>
      <c r="AA26" s="1094" t="s">
        <v>395</v>
      </c>
      <c r="AB26" s="1095"/>
      <c r="AC26" s="1095"/>
      <c r="AD26" s="1095"/>
      <c r="AE26" s="1095"/>
      <c r="AF26" s="1152" t="s">
        <v>396</v>
      </c>
      <c r="AG26" s="1101"/>
      <c r="AH26" s="1101"/>
      <c r="AI26" s="1101"/>
      <c r="AJ26" s="1153"/>
      <c r="AK26" s="1095" t="s">
        <v>397</v>
      </c>
      <c r="AL26" s="1095"/>
      <c r="AM26" s="1095"/>
      <c r="AN26" s="1095"/>
      <c r="AO26" s="1096"/>
      <c r="AP26" s="1094" t="s">
        <v>398</v>
      </c>
      <c r="AQ26" s="1095"/>
      <c r="AR26" s="1095"/>
      <c r="AS26" s="1095"/>
      <c r="AT26" s="1096"/>
      <c r="AU26" s="1094" t="s">
        <v>399</v>
      </c>
      <c r="AV26" s="1095"/>
      <c r="AW26" s="1095"/>
      <c r="AX26" s="1095"/>
      <c r="AY26" s="1096"/>
      <c r="AZ26" s="1094" t="s">
        <v>400</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401</v>
      </c>
      <c r="C28" s="1144"/>
      <c r="D28" s="1144"/>
      <c r="E28" s="1144"/>
      <c r="F28" s="1144"/>
      <c r="G28" s="1144"/>
      <c r="H28" s="1144"/>
      <c r="I28" s="1144"/>
      <c r="J28" s="1144"/>
      <c r="K28" s="1144"/>
      <c r="L28" s="1144"/>
      <c r="M28" s="1144"/>
      <c r="N28" s="1144"/>
      <c r="O28" s="1144"/>
      <c r="P28" s="1145"/>
      <c r="Q28" s="1146">
        <v>1770</v>
      </c>
      <c r="R28" s="1147"/>
      <c r="S28" s="1147"/>
      <c r="T28" s="1147"/>
      <c r="U28" s="1147"/>
      <c r="V28" s="1147">
        <v>1758</v>
      </c>
      <c r="W28" s="1147"/>
      <c r="X28" s="1147"/>
      <c r="Y28" s="1147"/>
      <c r="Z28" s="1147"/>
      <c r="AA28" s="1147">
        <v>12</v>
      </c>
      <c r="AB28" s="1147"/>
      <c r="AC28" s="1147"/>
      <c r="AD28" s="1147"/>
      <c r="AE28" s="1148"/>
      <c r="AF28" s="1149">
        <v>12</v>
      </c>
      <c r="AG28" s="1147"/>
      <c r="AH28" s="1147"/>
      <c r="AI28" s="1147"/>
      <c r="AJ28" s="1150"/>
      <c r="AK28" s="1151">
        <v>169</v>
      </c>
      <c r="AL28" s="1139"/>
      <c r="AM28" s="1139"/>
      <c r="AN28" s="1139"/>
      <c r="AO28" s="1139"/>
      <c r="AP28" s="1139" t="s">
        <v>574</v>
      </c>
      <c r="AQ28" s="1139"/>
      <c r="AR28" s="1139"/>
      <c r="AS28" s="1139"/>
      <c r="AT28" s="1139"/>
      <c r="AU28" s="1139" t="s">
        <v>574</v>
      </c>
      <c r="AV28" s="1139"/>
      <c r="AW28" s="1139"/>
      <c r="AX28" s="1139"/>
      <c r="AY28" s="1139"/>
      <c r="AZ28" s="1140" t="s">
        <v>574</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402</v>
      </c>
      <c r="C29" s="1131"/>
      <c r="D29" s="1131"/>
      <c r="E29" s="1131"/>
      <c r="F29" s="1131"/>
      <c r="G29" s="1131"/>
      <c r="H29" s="1131"/>
      <c r="I29" s="1131"/>
      <c r="J29" s="1131"/>
      <c r="K29" s="1131"/>
      <c r="L29" s="1131"/>
      <c r="M29" s="1131"/>
      <c r="N29" s="1131"/>
      <c r="O29" s="1131"/>
      <c r="P29" s="1132"/>
      <c r="Q29" s="1136">
        <v>1893</v>
      </c>
      <c r="R29" s="1137"/>
      <c r="S29" s="1137"/>
      <c r="T29" s="1137"/>
      <c r="U29" s="1137"/>
      <c r="V29" s="1137">
        <v>1865</v>
      </c>
      <c r="W29" s="1137"/>
      <c r="X29" s="1137"/>
      <c r="Y29" s="1137"/>
      <c r="Z29" s="1137"/>
      <c r="AA29" s="1137">
        <v>27</v>
      </c>
      <c r="AB29" s="1137"/>
      <c r="AC29" s="1137"/>
      <c r="AD29" s="1137"/>
      <c r="AE29" s="1138"/>
      <c r="AF29" s="1112">
        <v>27</v>
      </c>
      <c r="AG29" s="1113"/>
      <c r="AH29" s="1113"/>
      <c r="AI29" s="1113"/>
      <c r="AJ29" s="1114"/>
      <c r="AK29" s="1073">
        <v>303</v>
      </c>
      <c r="AL29" s="1064"/>
      <c r="AM29" s="1064"/>
      <c r="AN29" s="1064"/>
      <c r="AO29" s="1064"/>
      <c r="AP29" s="1064" t="s">
        <v>574</v>
      </c>
      <c r="AQ29" s="1064"/>
      <c r="AR29" s="1064"/>
      <c r="AS29" s="1064"/>
      <c r="AT29" s="1064"/>
      <c r="AU29" s="1064" t="s">
        <v>574</v>
      </c>
      <c r="AV29" s="1064"/>
      <c r="AW29" s="1064"/>
      <c r="AX29" s="1064"/>
      <c r="AY29" s="1064"/>
      <c r="AZ29" s="1135" t="s">
        <v>574</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403</v>
      </c>
      <c r="C30" s="1131"/>
      <c r="D30" s="1131"/>
      <c r="E30" s="1131"/>
      <c r="F30" s="1131"/>
      <c r="G30" s="1131"/>
      <c r="H30" s="1131"/>
      <c r="I30" s="1131"/>
      <c r="J30" s="1131"/>
      <c r="K30" s="1131"/>
      <c r="L30" s="1131"/>
      <c r="M30" s="1131"/>
      <c r="N30" s="1131"/>
      <c r="O30" s="1131"/>
      <c r="P30" s="1132"/>
      <c r="Q30" s="1136">
        <v>170</v>
      </c>
      <c r="R30" s="1137"/>
      <c r="S30" s="1137"/>
      <c r="T30" s="1137"/>
      <c r="U30" s="1137"/>
      <c r="V30" s="1137">
        <v>168</v>
      </c>
      <c r="W30" s="1137"/>
      <c r="X30" s="1137"/>
      <c r="Y30" s="1137"/>
      <c r="Z30" s="1137"/>
      <c r="AA30" s="1137">
        <v>2</v>
      </c>
      <c r="AB30" s="1137"/>
      <c r="AC30" s="1137"/>
      <c r="AD30" s="1137"/>
      <c r="AE30" s="1138"/>
      <c r="AF30" s="1112">
        <v>2</v>
      </c>
      <c r="AG30" s="1113"/>
      <c r="AH30" s="1113"/>
      <c r="AI30" s="1113"/>
      <c r="AJ30" s="1114"/>
      <c r="AK30" s="1073">
        <v>62</v>
      </c>
      <c r="AL30" s="1064"/>
      <c r="AM30" s="1064"/>
      <c r="AN30" s="1064"/>
      <c r="AO30" s="1064"/>
      <c r="AP30" s="1064" t="s">
        <v>574</v>
      </c>
      <c r="AQ30" s="1064"/>
      <c r="AR30" s="1064"/>
      <c r="AS30" s="1064"/>
      <c r="AT30" s="1064"/>
      <c r="AU30" s="1064" t="s">
        <v>575</v>
      </c>
      <c r="AV30" s="1064"/>
      <c r="AW30" s="1064"/>
      <c r="AX30" s="1064"/>
      <c r="AY30" s="1064"/>
      <c r="AZ30" s="1135" t="s">
        <v>574</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404</v>
      </c>
      <c r="C31" s="1131"/>
      <c r="D31" s="1131"/>
      <c r="E31" s="1131"/>
      <c r="F31" s="1131"/>
      <c r="G31" s="1131"/>
      <c r="H31" s="1131"/>
      <c r="I31" s="1131"/>
      <c r="J31" s="1131"/>
      <c r="K31" s="1131"/>
      <c r="L31" s="1131"/>
      <c r="M31" s="1131"/>
      <c r="N31" s="1131"/>
      <c r="O31" s="1131"/>
      <c r="P31" s="1132"/>
      <c r="Q31" s="1136">
        <v>470</v>
      </c>
      <c r="R31" s="1137"/>
      <c r="S31" s="1137"/>
      <c r="T31" s="1137"/>
      <c r="U31" s="1137"/>
      <c r="V31" s="1137">
        <v>432</v>
      </c>
      <c r="W31" s="1137"/>
      <c r="X31" s="1137"/>
      <c r="Y31" s="1137"/>
      <c r="Z31" s="1137"/>
      <c r="AA31" s="1137">
        <v>38</v>
      </c>
      <c r="AB31" s="1137"/>
      <c r="AC31" s="1137"/>
      <c r="AD31" s="1137"/>
      <c r="AE31" s="1138"/>
      <c r="AF31" s="1112">
        <v>219</v>
      </c>
      <c r="AG31" s="1113"/>
      <c r="AH31" s="1113"/>
      <c r="AI31" s="1113"/>
      <c r="AJ31" s="1114"/>
      <c r="AK31" s="1073">
        <v>35</v>
      </c>
      <c r="AL31" s="1064"/>
      <c r="AM31" s="1064"/>
      <c r="AN31" s="1064"/>
      <c r="AO31" s="1064"/>
      <c r="AP31" s="1064">
        <v>1620</v>
      </c>
      <c r="AQ31" s="1064"/>
      <c r="AR31" s="1064"/>
      <c r="AS31" s="1064"/>
      <c r="AT31" s="1064"/>
      <c r="AU31" s="1064">
        <v>175</v>
      </c>
      <c r="AV31" s="1064"/>
      <c r="AW31" s="1064"/>
      <c r="AX31" s="1064"/>
      <c r="AY31" s="1064"/>
      <c r="AZ31" s="1135" t="s">
        <v>574</v>
      </c>
      <c r="BA31" s="1135"/>
      <c r="BB31" s="1135"/>
      <c r="BC31" s="1135"/>
      <c r="BD31" s="1135"/>
      <c r="BE31" s="1125" t="s">
        <v>405</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406</v>
      </c>
      <c r="C32" s="1131"/>
      <c r="D32" s="1131"/>
      <c r="E32" s="1131"/>
      <c r="F32" s="1131"/>
      <c r="G32" s="1131"/>
      <c r="H32" s="1131"/>
      <c r="I32" s="1131"/>
      <c r="J32" s="1131"/>
      <c r="K32" s="1131"/>
      <c r="L32" s="1131"/>
      <c r="M32" s="1131"/>
      <c r="N32" s="1131"/>
      <c r="O32" s="1131"/>
      <c r="P32" s="1132"/>
      <c r="Q32" s="1136">
        <v>520</v>
      </c>
      <c r="R32" s="1137"/>
      <c r="S32" s="1137"/>
      <c r="T32" s="1137"/>
      <c r="U32" s="1137"/>
      <c r="V32" s="1137">
        <v>510</v>
      </c>
      <c r="W32" s="1137"/>
      <c r="X32" s="1137"/>
      <c r="Y32" s="1137"/>
      <c r="Z32" s="1137"/>
      <c r="AA32" s="1137">
        <v>11</v>
      </c>
      <c r="AB32" s="1137"/>
      <c r="AC32" s="1137"/>
      <c r="AD32" s="1137"/>
      <c r="AE32" s="1138"/>
      <c r="AF32" s="1112">
        <v>11</v>
      </c>
      <c r="AG32" s="1113"/>
      <c r="AH32" s="1113"/>
      <c r="AI32" s="1113"/>
      <c r="AJ32" s="1114"/>
      <c r="AK32" s="1073">
        <v>279</v>
      </c>
      <c r="AL32" s="1064"/>
      <c r="AM32" s="1064"/>
      <c r="AN32" s="1064"/>
      <c r="AO32" s="1064"/>
      <c r="AP32" s="1064">
        <v>2981</v>
      </c>
      <c r="AQ32" s="1064"/>
      <c r="AR32" s="1064"/>
      <c r="AS32" s="1064"/>
      <c r="AT32" s="1064"/>
      <c r="AU32" s="1064">
        <v>2826</v>
      </c>
      <c r="AV32" s="1064"/>
      <c r="AW32" s="1064"/>
      <c r="AX32" s="1064"/>
      <c r="AY32" s="1064"/>
      <c r="AZ32" s="1135" t="s">
        <v>574</v>
      </c>
      <c r="BA32" s="1135"/>
      <c r="BB32" s="1135"/>
      <c r="BC32" s="1135"/>
      <c r="BD32" s="1135"/>
      <c r="BE32" s="1125" t="s">
        <v>407</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t="s">
        <v>408</v>
      </c>
      <c r="C33" s="1131"/>
      <c r="D33" s="1131"/>
      <c r="E33" s="1131"/>
      <c r="F33" s="1131"/>
      <c r="G33" s="1131"/>
      <c r="H33" s="1131"/>
      <c r="I33" s="1131"/>
      <c r="J33" s="1131"/>
      <c r="K33" s="1131"/>
      <c r="L33" s="1131"/>
      <c r="M33" s="1131"/>
      <c r="N33" s="1131"/>
      <c r="O33" s="1131"/>
      <c r="P33" s="1132"/>
      <c r="Q33" s="1136">
        <v>91</v>
      </c>
      <c r="R33" s="1137"/>
      <c r="S33" s="1137"/>
      <c r="T33" s="1137"/>
      <c r="U33" s="1137"/>
      <c r="V33" s="1137">
        <v>90</v>
      </c>
      <c r="W33" s="1137"/>
      <c r="X33" s="1137"/>
      <c r="Y33" s="1137"/>
      <c r="Z33" s="1137"/>
      <c r="AA33" s="1137">
        <v>1</v>
      </c>
      <c r="AB33" s="1137"/>
      <c r="AC33" s="1137"/>
      <c r="AD33" s="1137"/>
      <c r="AE33" s="1138"/>
      <c r="AF33" s="1112">
        <v>1</v>
      </c>
      <c r="AG33" s="1113"/>
      <c r="AH33" s="1113"/>
      <c r="AI33" s="1113"/>
      <c r="AJ33" s="1114"/>
      <c r="AK33" s="1073">
        <v>54</v>
      </c>
      <c r="AL33" s="1064"/>
      <c r="AM33" s="1064"/>
      <c r="AN33" s="1064"/>
      <c r="AO33" s="1064"/>
      <c r="AP33" s="1064">
        <v>536</v>
      </c>
      <c r="AQ33" s="1064"/>
      <c r="AR33" s="1064"/>
      <c r="AS33" s="1064"/>
      <c r="AT33" s="1064"/>
      <c r="AU33" s="1064">
        <v>536</v>
      </c>
      <c r="AV33" s="1064"/>
      <c r="AW33" s="1064"/>
      <c r="AX33" s="1064"/>
      <c r="AY33" s="1064"/>
      <c r="AZ33" s="1135" t="s">
        <v>575</v>
      </c>
      <c r="BA33" s="1135"/>
      <c r="BB33" s="1135"/>
      <c r="BC33" s="1135"/>
      <c r="BD33" s="1135"/>
      <c r="BE33" s="1125" t="s">
        <v>409</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410</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389</v>
      </c>
      <c r="B63" s="1037" t="s">
        <v>411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271</v>
      </c>
      <c r="AG63" s="1052"/>
      <c r="AH63" s="1052"/>
      <c r="AI63" s="1052"/>
      <c r="AJ63" s="1123"/>
      <c r="AK63" s="1124"/>
      <c r="AL63" s="1056"/>
      <c r="AM63" s="1056"/>
      <c r="AN63" s="1056"/>
      <c r="AO63" s="1056"/>
      <c r="AP63" s="1052">
        <v>5137</v>
      </c>
      <c r="AQ63" s="1052"/>
      <c r="AR63" s="1052"/>
      <c r="AS63" s="1052"/>
      <c r="AT63" s="1052"/>
      <c r="AU63" s="1052">
        <v>3537</v>
      </c>
      <c r="AV63" s="1052"/>
      <c r="AW63" s="1052"/>
      <c r="AX63" s="1052"/>
      <c r="AY63" s="1052"/>
      <c r="AZ63" s="1118"/>
      <c r="BA63" s="1118"/>
      <c r="BB63" s="1118"/>
      <c r="BC63" s="1118"/>
      <c r="BD63" s="1118"/>
      <c r="BE63" s="1053"/>
      <c r="BF63" s="1053"/>
      <c r="BG63" s="1053"/>
      <c r="BH63" s="1053"/>
      <c r="BI63" s="1054"/>
      <c r="BJ63" s="1119" t="s">
        <v>412</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414</v>
      </c>
      <c r="B66" s="1089"/>
      <c r="C66" s="1089"/>
      <c r="D66" s="1089"/>
      <c r="E66" s="1089"/>
      <c r="F66" s="1089"/>
      <c r="G66" s="1089"/>
      <c r="H66" s="1089"/>
      <c r="I66" s="1089"/>
      <c r="J66" s="1089"/>
      <c r="K66" s="1089"/>
      <c r="L66" s="1089"/>
      <c r="M66" s="1089"/>
      <c r="N66" s="1089"/>
      <c r="O66" s="1089"/>
      <c r="P66" s="1090"/>
      <c r="Q66" s="1094" t="s">
        <v>415</v>
      </c>
      <c r="R66" s="1095"/>
      <c r="S66" s="1095"/>
      <c r="T66" s="1095"/>
      <c r="U66" s="1096"/>
      <c r="V66" s="1094" t="s">
        <v>394</v>
      </c>
      <c r="W66" s="1095"/>
      <c r="X66" s="1095"/>
      <c r="Y66" s="1095"/>
      <c r="Z66" s="1096"/>
      <c r="AA66" s="1094" t="s">
        <v>395</v>
      </c>
      <c r="AB66" s="1095"/>
      <c r="AC66" s="1095"/>
      <c r="AD66" s="1095"/>
      <c r="AE66" s="1096"/>
      <c r="AF66" s="1100" t="s">
        <v>396</v>
      </c>
      <c r="AG66" s="1101"/>
      <c r="AH66" s="1101"/>
      <c r="AI66" s="1101"/>
      <c r="AJ66" s="1102"/>
      <c r="AK66" s="1094" t="s">
        <v>416</v>
      </c>
      <c r="AL66" s="1089"/>
      <c r="AM66" s="1089"/>
      <c r="AN66" s="1089"/>
      <c r="AO66" s="1090"/>
      <c r="AP66" s="1094" t="s">
        <v>417</v>
      </c>
      <c r="AQ66" s="1095"/>
      <c r="AR66" s="1095"/>
      <c r="AS66" s="1095"/>
      <c r="AT66" s="1096"/>
      <c r="AU66" s="1094" t="s">
        <v>418</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576</v>
      </c>
      <c r="C68" s="1079"/>
      <c r="D68" s="1079"/>
      <c r="E68" s="1079"/>
      <c r="F68" s="1079"/>
      <c r="G68" s="1079"/>
      <c r="H68" s="1079"/>
      <c r="I68" s="1079"/>
      <c r="J68" s="1079"/>
      <c r="K68" s="1079"/>
      <c r="L68" s="1079"/>
      <c r="M68" s="1079"/>
      <c r="N68" s="1079"/>
      <c r="O68" s="1079"/>
      <c r="P68" s="1080"/>
      <c r="Q68" s="1081">
        <v>16893</v>
      </c>
      <c r="R68" s="1075"/>
      <c r="S68" s="1075"/>
      <c r="T68" s="1075"/>
      <c r="U68" s="1075"/>
      <c r="V68" s="1075">
        <v>16136</v>
      </c>
      <c r="W68" s="1075"/>
      <c r="X68" s="1075"/>
      <c r="Y68" s="1075"/>
      <c r="Z68" s="1075"/>
      <c r="AA68" s="1075">
        <v>758</v>
      </c>
      <c r="AB68" s="1075"/>
      <c r="AC68" s="1075"/>
      <c r="AD68" s="1075"/>
      <c r="AE68" s="1075"/>
      <c r="AF68" s="1075">
        <v>153</v>
      </c>
      <c r="AG68" s="1075"/>
      <c r="AH68" s="1075"/>
      <c r="AI68" s="1075"/>
      <c r="AJ68" s="1075"/>
      <c r="AK68" s="1075" t="s">
        <v>574</v>
      </c>
      <c r="AL68" s="1075"/>
      <c r="AM68" s="1075"/>
      <c r="AN68" s="1075"/>
      <c r="AO68" s="1075"/>
      <c r="AP68" s="1075">
        <v>15031</v>
      </c>
      <c r="AQ68" s="1075"/>
      <c r="AR68" s="1075"/>
      <c r="AS68" s="1075"/>
      <c r="AT68" s="1075"/>
      <c r="AU68" s="1075">
        <v>4777</v>
      </c>
      <c r="AV68" s="1075"/>
      <c r="AW68" s="1075"/>
      <c r="AX68" s="1075"/>
      <c r="AY68" s="1075"/>
      <c r="AZ68" s="1076" t="s">
        <v>584</v>
      </c>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577</v>
      </c>
      <c r="C69" s="1068"/>
      <c r="D69" s="1068"/>
      <c r="E69" s="1068"/>
      <c r="F69" s="1068"/>
      <c r="G69" s="1068"/>
      <c r="H69" s="1068"/>
      <c r="I69" s="1068"/>
      <c r="J69" s="1068"/>
      <c r="K69" s="1068"/>
      <c r="L69" s="1068"/>
      <c r="M69" s="1068"/>
      <c r="N69" s="1068"/>
      <c r="O69" s="1068"/>
      <c r="P69" s="1069"/>
      <c r="Q69" s="1070">
        <v>7753</v>
      </c>
      <c r="R69" s="1064"/>
      <c r="S69" s="1064"/>
      <c r="T69" s="1064"/>
      <c r="U69" s="1064"/>
      <c r="V69" s="1064">
        <v>7570</v>
      </c>
      <c r="W69" s="1064"/>
      <c r="X69" s="1064"/>
      <c r="Y69" s="1064"/>
      <c r="Z69" s="1064"/>
      <c r="AA69" s="1064">
        <v>182</v>
      </c>
      <c r="AB69" s="1064"/>
      <c r="AC69" s="1064"/>
      <c r="AD69" s="1064"/>
      <c r="AE69" s="1064"/>
      <c r="AF69" s="1064">
        <v>182</v>
      </c>
      <c r="AG69" s="1064"/>
      <c r="AH69" s="1064"/>
      <c r="AI69" s="1064"/>
      <c r="AJ69" s="1064"/>
      <c r="AK69" s="1064">
        <v>222</v>
      </c>
      <c r="AL69" s="1064"/>
      <c r="AM69" s="1064"/>
      <c r="AN69" s="1064"/>
      <c r="AO69" s="1064"/>
      <c r="AP69" s="1064">
        <v>7643</v>
      </c>
      <c r="AQ69" s="1064"/>
      <c r="AR69" s="1064"/>
      <c r="AS69" s="1064"/>
      <c r="AT69" s="1064"/>
      <c r="AU69" s="1064">
        <v>231</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578</v>
      </c>
      <c r="C70" s="1068"/>
      <c r="D70" s="1068"/>
      <c r="E70" s="1068"/>
      <c r="F70" s="1068"/>
      <c r="G70" s="1068"/>
      <c r="H70" s="1068"/>
      <c r="I70" s="1068"/>
      <c r="J70" s="1068"/>
      <c r="K70" s="1068"/>
      <c r="L70" s="1068"/>
      <c r="M70" s="1068"/>
      <c r="N70" s="1068"/>
      <c r="O70" s="1068"/>
      <c r="P70" s="1069"/>
      <c r="Q70" s="1070">
        <v>1094</v>
      </c>
      <c r="R70" s="1064"/>
      <c r="S70" s="1064"/>
      <c r="T70" s="1064"/>
      <c r="U70" s="1064"/>
      <c r="V70" s="1064">
        <v>1090</v>
      </c>
      <c r="W70" s="1064"/>
      <c r="X70" s="1064"/>
      <c r="Y70" s="1064"/>
      <c r="Z70" s="1064"/>
      <c r="AA70" s="1064">
        <v>4</v>
      </c>
      <c r="AB70" s="1064"/>
      <c r="AC70" s="1064"/>
      <c r="AD70" s="1064"/>
      <c r="AE70" s="1064"/>
      <c r="AF70" s="1064">
        <v>4</v>
      </c>
      <c r="AG70" s="1064"/>
      <c r="AH70" s="1064"/>
      <c r="AI70" s="1064"/>
      <c r="AJ70" s="1064"/>
      <c r="AK70" s="1064" t="s">
        <v>574</v>
      </c>
      <c r="AL70" s="1064"/>
      <c r="AM70" s="1064"/>
      <c r="AN70" s="1064"/>
      <c r="AO70" s="1064"/>
      <c r="AP70" s="1064" t="s">
        <v>574</v>
      </c>
      <c r="AQ70" s="1064"/>
      <c r="AR70" s="1064"/>
      <c r="AS70" s="1064"/>
      <c r="AT70" s="1064"/>
      <c r="AU70" s="1064" t="s">
        <v>574</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579</v>
      </c>
      <c r="C71" s="1068"/>
      <c r="D71" s="1068"/>
      <c r="E71" s="1068"/>
      <c r="F71" s="1068"/>
      <c r="G71" s="1068"/>
      <c r="H71" s="1068"/>
      <c r="I71" s="1068"/>
      <c r="J71" s="1068"/>
      <c r="K71" s="1068"/>
      <c r="L71" s="1068"/>
      <c r="M71" s="1068"/>
      <c r="N71" s="1068"/>
      <c r="O71" s="1068"/>
      <c r="P71" s="1069"/>
      <c r="Q71" s="1070">
        <v>89</v>
      </c>
      <c r="R71" s="1064"/>
      <c r="S71" s="1064"/>
      <c r="T71" s="1064"/>
      <c r="U71" s="1064"/>
      <c r="V71" s="1064">
        <v>73</v>
      </c>
      <c r="W71" s="1064"/>
      <c r="X71" s="1064"/>
      <c r="Y71" s="1064"/>
      <c r="Z71" s="1064"/>
      <c r="AA71" s="1064">
        <v>15</v>
      </c>
      <c r="AB71" s="1064"/>
      <c r="AC71" s="1064"/>
      <c r="AD71" s="1064"/>
      <c r="AE71" s="1064"/>
      <c r="AF71" s="1064">
        <v>15</v>
      </c>
      <c r="AG71" s="1064"/>
      <c r="AH71" s="1064"/>
      <c r="AI71" s="1064"/>
      <c r="AJ71" s="1064"/>
      <c r="AK71" s="1064">
        <v>5</v>
      </c>
      <c r="AL71" s="1064"/>
      <c r="AM71" s="1064"/>
      <c r="AN71" s="1064"/>
      <c r="AO71" s="1064"/>
      <c r="AP71" s="1064" t="s">
        <v>585</v>
      </c>
      <c r="AQ71" s="1064"/>
      <c r="AR71" s="1064"/>
      <c r="AS71" s="1064"/>
      <c r="AT71" s="1064"/>
      <c r="AU71" s="1064" t="s">
        <v>574</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580</v>
      </c>
      <c r="C72" s="1068"/>
      <c r="D72" s="1068"/>
      <c r="E72" s="1068"/>
      <c r="F72" s="1068"/>
      <c r="G72" s="1068"/>
      <c r="H72" s="1068"/>
      <c r="I72" s="1068"/>
      <c r="J72" s="1068"/>
      <c r="K72" s="1068"/>
      <c r="L72" s="1068"/>
      <c r="M72" s="1068"/>
      <c r="N72" s="1068"/>
      <c r="O72" s="1068"/>
      <c r="P72" s="1069"/>
      <c r="Q72" s="1070">
        <v>7112</v>
      </c>
      <c r="R72" s="1064"/>
      <c r="S72" s="1064"/>
      <c r="T72" s="1064"/>
      <c r="U72" s="1064"/>
      <c r="V72" s="1064">
        <v>6945</v>
      </c>
      <c r="W72" s="1064"/>
      <c r="X72" s="1064"/>
      <c r="Y72" s="1064"/>
      <c r="Z72" s="1064"/>
      <c r="AA72" s="1064">
        <v>167</v>
      </c>
      <c r="AB72" s="1064"/>
      <c r="AC72" s="1064"/>
      <c r="AD72" s="1064"/>
      <c r="AE72" s="1064"/>
      <c r="AF72" s="1064">
        <v>167</v>
      </c>
      <c r="AG72" s="1064"/>
      <c r="AH72" s="1064"/>
      <c r="AI72" s="1064"/>
      <c r="AJ72" s="1064"/>
      <c r="AK72" s="1064" t="s">
        <v>574</v>
      </c>
      <c r="AL72" s="1064"/>
      <c r="AM72" s="1064"/>
      <c r="AN72" s="1064"/>
      <c r="AO72" s="1064"/>
      <c r="AP72" s="1064" t="s">
        <v>574</v>
      </c>
      <c r="AQ72" s="1064"/>
      <c r="AR72" s="1064"/>
      <c r="AS72" s="1064"/>
      <c r="AT72" s="1064"/>
      <c r="AU72" s="1064" t="s">
        <v>574</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t="s">
        <v>581</v>
      </c>
      <c r="C73" s="1068"/>
      <c r="D73" s="1068"/>
      <c r="E73" s="1068"/>
      <c r="F73" s="1068"/>
      <c r="G73" s="1068"/>
      <c r="H73" s="1068"/>
      <c r="I73" s="1068"/>
      <c r="J73" s="1068"/>
      <c r="K73" s="1068"/>
      <c r="L73" s="1068"/>
      <c r="M73" s="1068"/>
      <c r="N73" s="1068"/>
      <c r="O73" s="1068"/>
      <c r="P73" s="1069"/>
      <c r="Q73" s="1070">
        <v>13</v>
      </c>
      <c r="R73" s="1064"/>
      <c r="S73" s="1064"/>
      <c r="T73" s="1064"/>
      <c r="U73" s="1064"/>
      <c r="V73" s="1064">
        <v>7</v>
      </c>
      <c r="W73" s="1064"/>
      <c r="X73" s="1064"/>
      <c r="Y73" s="1064"/>
      <c r="Z73" s="1064"/>
      <c r="AA73" s="1064">
        <v>6</v>
      </c>
      <c r="AB73" s="1064"/>
      <c r="AC73" s="1064"/>
      <c r="AD73" s="1064"/>
      <c r="AE73" s="1064"/>
      <c r="AF73" s="1064">
        <v>6</v>
      </c>
      <c r="AG73" s="1064"/>
      <c r="AH73" s="1064"/>
      <c r="AI73" s="1064"/>
      <c r="AJ73" s="1064"/>
      <c r="AK73" s="1064" t="s">
        <v>574</v>
      </c>
      <c r="AL73" s="1064"/>
      <c r="AM73" s="1064"/>
      <c r="AN73" s="1064"/>
      <c r="AO73" s="1064"/>
      <c r="AP73" s="1064" t="s">
        <v>574</v>
      </c>
      <c r="AQ73" s="1064"/>
      <c r="AR73" s="1064"/>
      <c r="AS73" s="1064"/>
      <c r="AT73" s="1064"/>
      <c r="AU73" s="1064" t="s">
        <v>585</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t="s">
        <v>582</v>
      </c>
      <c r="C74" s="1068"/>
      <c r="D74" s="1068"/>
      <c r="E74" s="1068"/>
      <c r="F74" s="1068"/>
      <c r="G74" s="1068"/>
      <c r="H74" s="1068"/>
      <c r="I74" s="1068"/>
      <c r="J74" s="1068"/>
      <c r="K74" s="1068"/>
      <c r="L74" s="1068"/>
      <c r="M74" s="1068"/>
      <c r="N74" s="1068"/>
      <c r="O74" s="1068"/>
      <c r="P74" s="1069"/>
      <c r="Q74" s="1070">
        <v>591</v>
      </c>
      <c r="R74" s="1064"/>
      <c r="S74" s="1064"/>
      <c r="T74" s="1064"/>
      <c r="U74" s="1064"/>
      <c r="V74" s="1064">
        <v>542</v>
      </c>
      <c r="W74" s="1064"/>
      <c r="X74" s="1064"/>
      <c r="Y74" s="1064"/>
      <c r="Z74" s="1064"/>
      <c r="AA74" s="1064">
        <v>49</v>
      </c>
      <c r="AB74" s="1064"/>
      <c r="AC74" s="1064"/>
      <c r="AD74" s="1064"/>
      <c r="AE74" s="1064"/>
      <c r="AF74" s="1064">
        <v>49</v>
      </c>
      <c r="AG74" s="1064"/>
      <c r="AH74" s="1064"/>
      <c r="AI74" s="1064"/>
      <c r="AJ74" s="1064"/>
      <c r="AK74" s="1064" t="s">
        <v>574</v>
      </c>
      <c r="AL74" s="1064"/>
      <c r="AM74" s="1064"/>
      <c r="AN74" s="1064"/>
      <c r="AO74" s="1064"/>
      <c r="AP74" s="1064" t="s">
        <v>574</v>
      </c>
      <c r="AQ74" s="1064"/>
      <c r="AR74" s="1064"/>
      <c r="AS74" s="1064"/>
      <c r="AT74" s="1064"/>
      <c r="AU74" s="1064" t="s">
        <v>574</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t="s">
        <v>583</v>
      </c>
      <c r="C75" s="1068"/>
      <c r="D75" s="1068"/>
      <c r="E75" s="1068"/>
      <c r="F75" s="1068"/>
      <c r="G75" s="1068"/>
      <c r="H75" s="1068"/>
      <c r="I75" s="1068"/>
      <c r="J75" s="1068"/>
      <c r="K75" s="1068"/>
      <c r="L75" s="1068"/>
      <c r="M75" s="1068"/>
      <c r="N75" s="1068"/>
      <c r="O75" s="1068"/>
      <c r="P75" s="1069"/>
      <c r="Q75" s="1071">
        <v>159720</v>
      </c>
      <c r="R75" s="1072"/>
      <c r="S75" s="1072"/>
      <c r="T75" s="1072"/>
      <c r="U75" s="1073"/>
      <c r="V75" s="1074">
        <v>156204</v>
      </c>
      <c r="W75" s="1072"/>
      <c r="X75" s="1072"/>
      <c r="Y75" s="1072"/>
      <c r="Z75" s="1073"/>
      <c r="AA75" s="1074">
        <v>3516</v>
      </c>
      <c r="AB75" s="1072"/>
      <c r="AC75" s="1072"/>
      <c r="AD75" s="1072"/>
      <c r="AE75" s="1073"/>
      <c r="AF75" s="1074">
        <v>3516</v>
      </c>
      <c r="AG75" s="1072"/>
      <c r="AH75" s="1072"/>
      <c r="AI75" s="1072"/>
      <c r="AJ75" s="1073"/>
      <c r="AK75" s="1074">
        <v>2022</v>
      </c>
      <c r="AL75" s="1072"/>
      <c r="AM75" s="1072"/>
      <c r="AN75" s="1072"/>
      <c r="AO75" s="1073"/>
      <c r="AP75" s="1074" t="s">
        <v>574</v>
      </c>
      <c r="AQ75" s="1072"/>
      <c r="AR75" s="1072"/>
      <c r="AS75" s="1072"/>
      <c r="AT75" s="1073"/>
      <c r="AU75" s="1074" t="s">
        <v>574</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389</v>
      </c>
      <c r="B88" s="1037" t="s">
        <v>419</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4092</v>
      </c>
      <c r="AG88" s="1052"/>
      <c r="AH88" s="1052"/>
      <c r="AI88" s="1052"/>
      <c r="AJ88" s="1052"/>
      <c r="AK88" s="1056"/>
      <c r="AL88" s="1056"/>
      <c r="AM88" s="1056"/>
      <c r="AN88" s="1056"/>
      <c r="AO88" s="1056"/>
      <c r="AP88" s="1052">
        <v>22674</v>
      </c>
      <c r="AQ88" s="1052"/>
      <c r="AR88" s="1052"/>
      <c r="AS88" s="1052"/>
      <c r="AT88" s="1052"/>
      <c r="AU88" s="1052">
        <v>5008</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420</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41</v>
      </c>
      <c r="CS102" s="1044"/>
      <c r="CT102" s="1044"/>
      <c r="CU102" s="1044"/>
      <c r="CV102" s="1045"/>
      <c r="CW102" s="1043">
        <v>3</v>
      </c>
      <c r="CX102" s="1044"/>
      <c r="CY102" s="1044"/>
      <c r="CZ102" s="1044"/>
      <c r="DA102" s="1045"/>
      <c r="DB102" s="1043" t="s">
        <v>574</v>
      </c>
      <c r="DC102" s="1044"/>
      <c r="DD102" s="1044"/>
      <c r="DE102" s="1044"/>
      <c r="DF102" s="1045"/>
      <c r="DG102" s="1043" t="s">
        <v>594</v>
      </c>
      <c r="DH102" s="1044"/>
      <c r="DI102" s="1044"/>
      <c r="DJ102" s="1044"/>
      <c r="DK102" s="1045"/>
      <c r="DL102" s="1043" t="s">
        <v>594</v>
      </c>
      <c r="DM102" s="1044"/>
      <c r="DN102" s="1044"/>
      <c r="DO102" s="1044"/>
      <c r="DP102" s="1045"/>
      <c r="DQ102" s="1043" t="s">
        <v>574</v>
      </c>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421</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422</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425</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426</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427</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428</v>
      </c>
      <c r="AB109" s="987"/>
      <c r="AC109" s="987"/>
      <c r="AD109" s="987"/>
      <c r="AE109" s="988"/>
      <c r="AF109" s="989" t="s">
        <v>307</v>
      </c>
      <c r="AG109" s="987"/>
      <c r="AH109" s="987"/>
      <c r="AI109" s="987"/>
      <c r="AJ109" s="988"/>
      <c r="AK109" s="989" t="s">
        <v>306</v>
      </c>
      <c r="AL109" s="987"/>
      <c r="AM109" s="987"/>
      <c r="AN109" s="987"/>
      <c r="AO109" s="988"/>
      <c r="AP109" s="989" t="s">
        <v>429</v>
      </c>
      <c r="AQ109" s="987"/>
      <c r="AR109" s="987"/>
      <c r="AS109" s="987"/>
      <c r="AT109" s="1018"/>
      <c r="AU109" s="986" t="s">
        <v>427</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428</v>
      </c>
      <c r="BR109" s="987"/>
      <c r="BS109" s="987"/>
      <c r="BT109" s="987"/>
      <c r="BU109" s="988"/>
      <c r="BV109" s="989" t="s">
        <v>307</v>
      </c>
      <c r="BW109" s="987"/>
      <c r="BX109" s="987"/>
      <c r="BY109" s="987"/>
      <c r="BZ109" s="988"/>
      <c r="CA109" s="989" t="s">
        <v>306</v>
      </c>
      <c r="CB109" s="987"/>
      <c r="CC109" s="987"/>
      <c r="CD109" s="987"/>
      <c r="CE109" s="988"/>
      <c r="CF109" s="1025" t="s">
        <v>429</v>
      </c>
      <c r="CG109" s="1025"/>
      <c r="CH109" s="1025"/>
      <c r="CI109" s="1025"/>
      <c r="CJ109" s="1025"/>
      <c r="CK109" s="989" t="s">
        <v>430</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428</v>
      </c>
      <c r="DH109" s="987"/>
      <c r="DI109" s="987"/>
      <c r="DJ109" s="987"/>
      <c r="DK109" s="988"/>
      <c r="DL109" s="989" t="s">
        <v>307</v>
      </c>
      <c r="DM109" s="987"/>
      <c r="DN109" s="987"/>
      <c r="DO109" s="987"/>
      <c r="DP109" s="988"/>
      <c r="DQ109" s="989" t="s">
        <v>306</v>
      </c>
      <c r="DR109" s="987"/>
      <c r="DS109" s="987"/>
      <c r="DT109" s="987"/>
      <c r="DU109" s="988"/>
      <c r="DV109" s="989" t="s">
        <v>429</v>
      </c>
      <c r="DW109" s="987"/>
      <c r="DX109" s="987"/>
      <c r="DY109" s="987"/>
      <c r="DZ109" s="1018"/>
    </row>
    <row r="110" spans="1:131" s="247" customFormat="1" ht="26.25" customHeight="1">
      <c r="A110" s="889" t="s">
        <v>431</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1184419</v>
      </c>
      <c r="AB110" s="980"/>
      <c r="AC110" s="980"/>
      <c r="AD110" s="980"/>
      <c r="AE110" s="981"/>
      <c r="AF110" s="982">
        <v>1269156</v>
      </c>
      <c r="AG110" s="980"/>
      <c r="AH110" s="980"/>
      <c r="AI110" s="980"/>
      <c r="AJ110" s="981"/>
      <c r="AK110" s="982">
        <v>1300885</v>
      </c>
      <c r="AL110" s="980"/>
      <c r="AM110" s="980"/>
      <c r="AN110" s="980"/>
      <c r="AO110" s="981"/>
      <c r="AP110" s="983">
        <v>26.8</v>
      </c>
      <c r="AQ110" s="984"/>
      <c r="AR110" s="984"/>
      <c r="AS110" s="984"/>
      <c r="AT110" s="985"/>
      <c r="AU110" s="1019" t="s">
        <v>73</v>
      </c>
      <c r="AV110" s="1020"/>
      <c r="AW110" s="1020"/>
      <c r="AX110" s="1020"/>
      <c r="AY110" s="1020"/>
      <c r="AZ110" s="945" t="s">
        <v>432</v>
      </c>
      <c r="BA110" s="890"/>
      <c r="BB110" s="890"/>
      <c r="BC110" s="890"/>
      <c r="BD110" s="890"/>
      <c r="BE110" s="890"/>
      <c r="BF110" s="890"/>
      <c r="BG110" s="890"/>
      <c r="BH110" s="890"/>
      <c r="BI110" s="890"/>
      <c r="BJ110" s="890"/>
      <c r="BK110" s="890"/>
      <c r="BL110" s="890"/>
      <c r="BM110" s="890"/>
      <c r="BN110" s="890"/>
      <c r="BO110" s="890"/>
      <c r="BP110" s="891"/>
      <c r="BQ110" s="946">
        <v>13111669</v>
      </c>
      <c r="BR110" s="927"/>
      <c r="BS110" s="927"/>
      <c r="BT110" s="927"/>
      <c r="BU110" s="927"/>
      <c r="BV110" s="927">
        <v>12913171</v>
      </c>
      <c r="BW110" s="927"/>
      <c r="BX110" s="927"/>
      <c r="BY110" s="927"/>
      <c r="BZ110" s="927"/>
      <c r="CA110" s="927">
        <v>13092121</v>
      </c>
      <c r="CB110" s="927"/>
      <c r="CC110" s="927"/>
      <c r="CD110" s="927"/>
      <c r="CE110" s="927"/>
      <c r="CF110" s="951">
        <v>269.7</v>
      </c>
      <c r="CG110" s="952"/>
      <c r="CH110" s="952"/>
      <c r="CI110" s="952"/>
      <c r="CJ110" s="952"/>
      <c r="CK110" s="1015" t="s">
        <v>433</v>
      </c>
      <c r="CL110" s="901"/>
      <c r="CM110" s="976" t="s">
        <v>434</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412</v>
      </c>
      <c r="DH110" s="927"/>
      <c r="DI110" s="927"/>
      <c r="DJ110" s="927"/>
      <c r="DK110" s="927"/>
      <c r="DL110" s="927" t="s">
        <v>175</v>
      </c>
      <c r="DM110" s="927"/>
      <c r="DN110" s="927"/>
      <c r="DO110" s="927"/>
      <c r="DP110" s="927"/>
      <c r="DQ110" s="927" t="s">
        <v>175</v>
      </c>
      <c r="DR110" s="927"/>
      <c r="DS110" s="927"/>
      <c r="DT110" s="927"/>
      <c r="DU110" s="927"/>
      <c r="DV110" s="928" t="s">
        <v>175</v>
      </c>
      <c r="DW110" s="928"/>
      <c r="DX110" s="928"/>
      <c r="DY110" s="928"/>
      <c r="DZ110" s="929"/>
    </row>
    <row r="111" spans="1:131" s="247" customFormat="1" ht="26.25" customHeight="1">
      <c r="A111" s="856" t="s">
        <v>435</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412</v>
      </c>
      <c r="AB111" s="1008"/>
      <c r="AC111" s="1008"/>
      <c r="AD111" s="1008"/>
      <c r="AE111" s="1009"/>
      <c r="AF111" s="1010" t="s">
        <v>175</v>
      </c>
      <c r="AG111" s="1008"/>
      <c r="AH111" s="1008"/>
      <c r="AI111" s="1008"/>
      <c r="AJ111" s="1009"/>
      <c r="AK111" s="1010" t="s">
        <v>412</v>
      </c>
      <c r="AL111" s="1008"/>
      <c r="AM111" s="1008"/>
      <c r="AN111" s="1008"/>
      <c r="AO111" s="1009"/>
      <c r="AP111" s="1011" t="s">
        <v>412</v>
      </c>
      <c r="AQ111" s="1012"/>
      <c r="AR111" s="1012"/>
      <c r="AS111" s="1012"/>
      <c r="AT111" s="1013"/>
      <c r="AU111" s="1021"/>
      <c r="AV111" s="1022"/>
      <c r="AW111" s="1022"/>
      <c r="AX111" s="1022"/>
      <c r="AY111" s="1022"/>
      <c r="AZ111" s="897" t="s">
        <v>436</v>
      </c>
      <c r="BA111" s="832"/>
      <c r="BB111" s="832"/>
      <c r="BC111" s="832"/>
      <c r="BD111" s="832"/>
      <c r="BE111" s="832"/>
      <c r="BF111" s="832"/>
      <c r="BG111" s="832"/>
      <c r="BH111" s="832"/>
      <c r="BI111" s="832"/>
      <c r="BJ111" s="832"/>
      <c r="BK111" s="832"/>
      <c r="BL111" s="832"/>
      <c r="BM111" s="832"/>
      <c r="BN111" s="832"/>
      <c r="BO111" s="832"/>
      <c r="BP111" s="833"/>
      <c r="BQ111" s="898">
        <v>12354</v>
      </c>
      <c r="BR111" s="899"/>
      <c r="BS111" s="899"/>
      <c r="BT111" s="899"/>
      <c r="BU111" s="899"/>
      <c r="BV111" s="899">
        <v>3089</v>
      </c>
      <c r="BW111" s="899"/>
      <c r="BX111" s="899"/>
      <c r="BY111" s="899"/>
      <c r="BZ111" s="899"/>
      <c r="CA111" s="899">
        <v>3089</v>
      </c>
      <c r="CB111" s="899"/>
      <c r="CC111" s="899"/>
      <c r="CD111" s="899"/>
      <c r="CE111" s="899"/>
      <c r="CF111" s="960">
        <v>0.1</v>
      </c>
      <c r="CG111" s="961"/>
      <c r="CH111" s="961"/>
      <c r="CI111" s="961"/>
      <c r="CJ111" s="961"/>
      <c r="CK111" s="1016"/>
      <c r="CL111" s="903"/>
      <c r="CM111" s="906" t="s">
        <v>437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412</v>
      </c>
      <c r="DH111" s="899"/>
      <c r="DI111" s="899"/>
      <c r="DJ111" s="899"/>
      <c r="DK111" s="899"/>
      <c r="DL111" s="899" t="s">
        <v>412</v>
      </c>
      <c r="DM111" s="899"/>
      <c r="DN111" s="899"/>
      <c r="DO111" s="899"/>
      <c r="DP111" s="899"/>
      <c r="DQ111" s="899" t="s">
        <v>412</v>
      </c>
      <c r="DR111" s="899"/>
      <c r="DS111" s="899"/>
      <c r="DT111" s="899"/>
      <c r="DU111" s="899"/>
      <c r="DV111" s="876" t="s">
        <v>175</v>
      </c>
      <c r="DW111" s="876"/>
      <c r="DX111" s="876"/>
      <c r="DY111" s="876"/>
      <c r="DZ111" s="877"/>
    </row>
    <row r="112" spans="1:131" s="247" customFormat="1" ht="26.25" customHeight="1">
      <c r="A112" s="1001" t="s">
        <v>438</v>
      </c>
      <c r="B112" s="1002"/>
      <c r="C112" s="832" t="s">
        <v>439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175</v>
      </c>
      <c r="AB112" s="862"/>
      <c r="AC112" s="862"/>
      <c r="AD112" s="862"/>
      <c r="AE112" s="863"/>
      <c r="AF112" s="864" t="s">
        <v>412</v>
      </c>
      <c r="AG112" s="862"/>
      <c r="AH112" s="862"/>
      <c r="AI112" s="862"/>
      <c r="AJ112" s="863"/>
      <c r="AK112" s="864" t="s">
        <v>175</v>
      </c>
      <c r="AL112" s="862"/>
      <c r="AM112" s="862"/>
      <c r="AN112" s="862"/>
      <c r="AO112" s="863"/>
      <c r="AP112" s="909" t="s">
        <v>412</v>
      </c>
      <c r="AQ112" s="910"/>
      <c r="AR112" s="910"/>
      <c r="AS112" s="910"/>
      <c r="AT112" s="911"/>
      <c r="AU112" s="1021"/>
      <c r="AV112" s="1022"/>
      <c r="AW112" s="1022"/>
      <c r="AX112" s="1022"/>
      <c r="AY112" s="1022"/>
      <c r="AZ112" s="897" t="s">
        <v>440</v>
      </c>
      <c r="BA112" s="832"/>
      <c r="BB112" s="832"/>
      <c r="BC112" s="832"/>
      <c r="BD112" s="832"/>
      <c r="BE112" s="832"/>
      <c r="BF112" s="832"/>
      <c r="BG112" s="832"/>
      <c r="BH112" s="832"/>
      <c r="BI112" s="832"/>
      <c r="BJ112" s="832"/>
      <c r="BK112" s="832"/>
      <c r="BL112" s="832"/>
      <c r="BM112" s="832"/>
      <c r="BN112" s="832"/>
      <c r="BO112" s="832"/>
      <c r="BP112" s="833"/>
      <c r="BQ112" s="898">
        <v>3715152</v>
      </c>
      <c r="BR112" s="899"/>
      <c r="BS112" s="899"/>
      <c r="BT112" s="899"/>
      <c r="BU112" s="899"/>
      <c r="BV112" s="899">
        <v>3707864</v>
      </c>
      <c r="BW112" s="899"/>
      <c r="BX112" s="899"/>
      <c r="BY112" s="899"/>
      <c r="BZ112" s="899"/>
      <c r="CA112" s="899">
        <v>3536560</v>
      </c>
      <c r="CB112" s="899"/>
      <c r="CC112" s="899"/>
      <c r="CD112" s="899"/>
      <c r="CE112" s="899"/>
      <c r="CF112" s="960">
        <v>72.900000000000006</v>
      </c>
      <c r="CG112" s="961"/>
      <c r="CH112" s="961"/>
      <c r="CI112" s="961"/>
      <c r="CJ112" s="961"/>
      <c r="CK112" s="1016"/>
      <c r="CL112" s="903"/>
      <c r="CM112" s="906" t="s">
        <v>441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v>12354</v>
      </c>
      <c r="DH112" s="899"/>
      <c r="DI112" s="899"/>
      <c r="DJ112" s="899"/>
      <c r="DK112" s="899"/>
      <c r="DL112" s="899">
        <v>3089</v>
      </c>
      <c r="DM112" s="899"/>
      <c r="DN112" s="899"/>
      <c r="DO112" s="899"/>
      <c r="DP112" s="899"/>
      <c r="DQ112" s="899">
        <v>3089</v>
      </c>
      <c r="DR112" s="899"/>
      <c r="DS112" s="899"/>
      <c r="DT112" s="899"/>
      <c r="DU112" s="899"/>
      <c r="DV112" s="876">
        <v>0.1</v>
      </c>
      <c r="DW112" s="876"/>
      <c r="DX112" s="876"/>
      <c r="DY112" s="876"/>
      <c r="DZ112" s="877"/>
    </row>
    <row r="113" spans="1:130" s="247" customFormat="1" ht="26.25" customHeight="1">
      <c r="A113" s="1003"/>
      <c r="B113" s="1004"/>
      <c r="C113" s="832" t="s">
        <v>442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307621</v>
      </c>
      <c r="AB113" s="1008"/>
      <c r="AC113" s="1008"/>
      <c r="AD113" s="1008"/>
      <c r="AE113" s="1009"/>
      <c r="AF113" s="1010">
        <v>359576</v>
      </c>
      <c r="AG113" s="1008"/>
      <c r="AH113" s="1008"/>
      <c r="AI113" s="1008"/>
      <c r="AJ113" s="1009"/>
      <c r="AK113" s="1010">
        <v>342508</v>
      </c>
      <c r="AL113" s="1008"/>
      <c r="AM113" s="1008"/>
      <c r="AN113" s="1008"/>
      <c r="AO113" s="1009"/>
      <c r="AP113" s="1011">
        <v>7.1</v>
      </c>
      <c r="AQ113" s="1012"/>
      <c r="AR113" s="1012"/>
      <c r="AS113" s="1012"/>
      <c r="AT113" s="1013"/>
      <c r="AU113" s="1021"/>
      <c r="AV113" s="1022"/>
      <c r="AW113" s="1022"/>
      <c r="AX113" s="1022"/>
      <c r="AY113" s="1022"/>
      <c r="AZ113" s="897" t="s">
        <v>443</v>
      </c>
      <c r="BA113" s="832"/>
      <c r="BB113" s="832"/>
      <c r="BC113" s="832"/>
      <c r="BD113" s="832"/>
      <c r="BE113" s="832"/>
      <c r="BF113" s="832"/>
      <c r="BG113" s="832"/>
      <c r="BH113" s="832"/>
      <c r="BI113" s="832"/>
      <c r="BJ113" s="832"/>
      <c r="BK113" s="832"/>
      <c r="BL113" s="832"/>
      <c r="BM113" s="832"/>
      <c r="BN113" s="832"/>
      <c r="BO113" s="832"/>
      <c r="BP113" s="833"/>
      <c r="BQ113" s="898">
        <v>5905867</v>
      </c>
      <c r="BR113" s="899"/>
      <c r="BS113" s="899"/>
      <c r="BT113" s="899"/>
      <c r="BU113" s="899"/>
      <c r="BV113" s="899">
        <v>5491796</v>
      </c>
      <c r="BW113" s="899"/>
      <c r="BX113" s="899"/>
      <c r="BY113" s="899"/>
      <c r="BZ113" s="899"/>
      <c r="CA113" s="899">
        <v>5007676</v>
      </c>
      <c r="CB113" s="899"/>
      <c r="CC113" s="899"/>
      <c r="CD113" s="899"/>
      <c r="CE113" s="899"/>
      <c r="CF113" s="960">
        <v>103.2</v>
      </c>
      <c r="CG113" s="961"/>
      <c r="CH113" s="961"/>
      <c r="CI113" s="961"/>
      <c r="CJ113" s="961"/>
      <c r="CK113" s="1016"/>
      <c r="CL113" s="903"/>
      <c r="CM113" s="906" t="s">
        <v>444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412</v>
      </c>
      <c r="DH113" s="862"/>
      <c r="DI113" s="862"/>
      <c r="DJ113" s="862"/>
      <c r="DK113" s="863"/>
      <c r="DL113" s="864" t="s">
        <v>412</v>
      </c>
      <c r="DM113" s="862"/>
      <c r="DN113" s="862"/>
      <c r="DO113" s="862"/>
      <c r="DP113" s="863"/>
      <c r="DQ113" s="864" t="s">
        <v>412</v>
      </c>
      <c r="DR113" s="862"/>
      <c r="DS113" s="862"/>
      <c r="DT113" s="862"/>
      <c r="DU113" s="863"/>
      <c r="DV113" s="909" t="s">
        <v>412</v>
      </c>
      <c r="DW113" s="910"/>
      <c r="DX113" s="910"/>
      <c r="DY113" s="910"/>
      <c r="DZ113" s="911"/>
    </row>
    <row r="114" spans="1:130" s="247" customFormat="1" ht="26.25" customHeight="1">
      <c r="A114" s="1003"/>
      <c r="B114" s="1004"/>
      <c r="C114" s="832" t="s">
        <v>445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677147</v>
      </c>
      <c r="AB114" s="862"/>
      <c r="AC114" s="862"/>
      <c r="AD114" s="862"/>
      <c r="AE114" s="863"/>
      <c r="AF114" s="864">
        <v>675339</v>
      </c>
      <c r="AG114" s="862"/>
      <c r="AH114" s="862"/>
      <c r="AI114" s="862"/>
      <c r="AJ114" s="863"/>
      <c r="AK114" s="864">
        <v>670581</v>
      </c>
      <c r="AL114" s="862"/>
      <c r="AM114" s="862"/>
      <c r="AN114" s="862"/>
      <c r="AO114" s="863"/>
      <c r="AP114" s="909">
        <v>13.8</v>
      </c>
      <c r="AQ114" s="910"/>
      <c r="AR114" s="910"/>
      <c r="AS114" s="910"/>
      <c r="AT114" s="911"/>
      <c r="AU114" s="1021"/>
      <c r="AV114" s="1022"/>
      <c r="AW114" s="1022"/>
      <c r="AX114" s="1022"/>
      <c r="AY114" s="1022"/>
      <c r="AZ114" s="897" t="s">
        <v>446</v>
      </c>
      <c r="BA114" s="832"/>
      <c r="BB114" s="832"/>
      <c r="BC114" s="832"/>
      <c r="BD114" s="832"/>
      <c r="BE114" s="832"/>
      <c r="BF114" s="832"/>
      <c r="BG114" s="832"/>
      <c r="BH114" s="832"/>
      <c r="BI114" s="832"/>
      <c r="BJ114" s="832"/>
      <c r="BK114" s="832"/>
      <c r="BL114" s="832"/>
      <c r="BM114" s="832"/>
      <c r="BN114" s="832"/>
      <c r="BO114" s="832"/>
      <c r="BP114" s="833"/>
      <c r="BQ114" s="898">
        <v>1152570</v>
      </c>
      <c r="BR114" s="899"/>
      <c r="BS114" s="899"/>
      <c r="BT114" s="899"/>
      <c r="BU114" s="899"/>
      <c r="BV114" s="899">
        <v>1062472</v>
      </c>
      <c r="BW114" s="899"/>
      <c r="BX114" s="899"/>
      <c r="BY114" s="899"/>
      <c r="BZ114" s="899"/>
      <c r="CA114" s="899">
        <v>987754</v>
      </c>
      <c r="CB114" s="899"/>
      <c r="CC114" s="899"/>
      <c r="CD114" s="899"/>
      <c r="CE114" s="899"/>
      <c r="CF114" s="960">
        <v>20.399999999999999</v>
      </c>
      <c r="CG114" s="961"/>
      <c r="CH114" s="961"/>
      <c r="CI114" s="961"/>
      <c r="CJ114" s="961"/>
      <c r="CK114" s="1016"/>
      <c r="CL114" s="903"/>
      <c r="CM114" s="906" t="s">
        <v>447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412</v>
      </c>
      <c r="DH114" s="862"/>
      <c r="DI114" s="862"/>
      <c r="DJ114" s="862"/>
      <c r="DK114" s="863"/>
      <c r="DL114" s="864" t="s">
        <v>175</v>
      </c>
      <c r="DM114" s="862"/>
      <c r="DN114" s="862"/>
      <c r="DO114" s="862"/>
      <c r="DP114" s="863"/>
      <c r="DQ114" s="864" t="s">
        <v>412</v>
      </c>
      <c r="DR114" s="862"/>
      <c r="DS114" s="862"/>
      <c r="DT114" s="862"/>
      <c r="DU114" s="863"/>
      <c r="DV114" s="909" t="s">
        <v>175</v>
      </c>
      <c r="DW114" s="910"/>
      <c r="DX114" s="910"/>
      <c r="DY114" s="910"/>
      <c r="DZ114" s="911"/>
    </row>
    <row r="115" spans="1:130" s="247" customFormat="1" ht="26.25" customHeight="1">
      <c r="A115" s="1003"/>
      <c r="B115" s="1004"/>
      <c r="C115" s="832" t="s">
        <v>448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3089</v>
      </c>
      <c r="AB115" s="1008"/>
      <c r="AC115" s="1008"/>
      <c r="AD115" s="1008"/>
      <c r="AE115" s="1009"/>
      <c r="AF115" s="1010">
        <v>3089</v>
      </c>
      <c r="AG115" s="1008"/>
      <c r="AH115" s="1008"/>
      <c r="AI115" s="1008"/>
      <c r="AJ115" s="1009"/>
      <c r="AK115" s="1010">
        <v>3089</v>
      </c>
      <c r="AL115" s="1008"/>
      <c r="AM115" s="1008"/>
      <c r="AN115" s="1008"/>
      <c r="AO115" s="1009"/>
      <c r="AP115" s="1011">
        <v>0.1</v>
      </c>
      <c r="AQ115" s="1012"/>
      <c r="AR115" s="1012"/>
      <c r="AS115" s="1012"/>
      <c r="AT115" s="1013"/>
      <c r="AU115" s="1021"/>
      <c r="AV115" s="1022"/>
      <c r="AW115" s="1022"/>
      <c r="AX115" s="1022"/>
      <c r="AY115" s="1022"/>
      <c r="AZ115" s="897" t="s">
        <v>449</v>
      </c>
      <c r="BA115" s="832"/>
      <c r="BB115" s="832"/>
      <c r="BC115" s="832"/>
      <c r="BD115" s="832"/>
      <c r="BE115" s="832"/>
      <c r="BF115" s="832"/>
      <c r="BG115" s="832"/>
      <c r="BH115" s="832"/>
      <c r="BI115" s="832"/>
      <c r="BJ115" s="832"/>
      <c r="BK115" s="832"/>
      <c r="BL115" s="832"/>
      <c r="BM115" s="832"/>
      <c r="BN115" s="832"/>
      <c r="BO115" s="832"/>
      <c r="BP115" s="833"/>
      <c r="BQ115" s="898">
        <v>27022</v>
      </c>
      <c r="BR115" s="899"/>
      <c r="BS115" s="899"/>
      <c r="BT115" s="899"/>
      <c r="BU115" s="899"/>
      <c r="BV115" s="899" t="s">
        <v>412</v>
      </c>
      <c r="BW115" s="899"/>
      <c r="BX115" s="899"/>
      <c r="BY115" s="899"/>
      <c r="BZ115" s="899"/>
      <c r="CA115" s="899" t="s">
        <v>175</v>
      </c>
      <c r="CB115" s="899"/>
      <c r="CC115" s="899"/>
      <c r="CD115" s="899"/>
      <c r="CE115" s="899"/>
      <c r="CF115" s="960" t="s">
        <v>412</v>
      </c>
      <c r="CG115" s="961"/>
      <c r="CH115" s="961"/>
      <c r="CI115" s="961"/>
      <c r="CJ115" s="961"/>
      <c r="CK115" s="1016"/>
      <c r="CL115" s="903"/>
      <c r="CM115" s="897" t="s">
        <v>450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175</v>
      </c>
      <c r="DH115" s="862"/>
      <c r="DI115" s="862"/>
      <c r="DJ115" s="862"/>
      <c r="DK115" s="863"/>
      <c r="DL115" s="864" t="s">
        <v>175</v>
      </c>
      <c r="DM115" s="862"/>
      <c r="DN115" s="862"/>
      <c r="DO115" s="862"/>
      <c r="DP115" s="863"/>
      <c r="DQ115" s="864" t="s">
        <v>175</v>
      </c>
      <c r="DR115" s="862"/>
      <c r="DS115" s="862"/>
      <c r="DT115" s="862"/>
      <c r="DU115" s="863"/>
      <c r="DV115" s="909" t="s">
        <v>412</v>
      </c>
      <c r="DW115" s="910"/>
      <c r="DX115" s="910"/>
      <c r="DY115" s="910"/>
      <c r="DZ115" s="911"/>
    </row>
    <row r="116" spans="1:130" s="247" customFormat="1" ht="26.25" customHeight="1">
      <c r="A116" s="1005"/>
      <c r="B116" s="1006"/>
      <c r="C116" s="965" t="s">
        <v>451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1326</v>
      </c>
      <c r="AB116" s="862"/>
      <c r="AC116" s="862"/>
      <c r="AD116" s="862"/>
      <c r="AE116" s="863"/>
      <c r="AF116" s="864">
        <v>774</v>
      </c>
      <c r="AG116" s="862"/>
      <c r="AH116" s="862"/>
      <c r="AI116" s="862"/>
      <c r="AJ116" s="863"/>
      <c r="AK116" s="864">
        <v>1996</v>
      </c>
      <c r="AL116" s="862"/>
      <c r="AM116" s="862"/>
      <c r="AN116" s="862"/>
      <c r="AO116" s="863"/>
      <c r="AP116" s="909">
        <v>0</v>
      </c>
      <c r="AQ116" s="910"/>
      <c r="AR116" s="910"/>
      <c r="AS116" s="910"/>
      <c r="AT116" s="911"/>
      <c r="AU116" s="1021"/>
      <c r="AV116" s="1022"/>
      <c r="AW116" s="1022"/>
      <c r="AX116" s="1022"/>
      <c r="AY116" s="1022"/>
      <c r="AZ116" s="948" t="s">
        <v>452</v>
      </c>
      <c r="BA116" s="949"/>
      <c r="BB116" s="949"/>
      <c r="BC116" s="949"/>
      <c r="BD116" s="949"/>
      <c r="BE116" s="949"/>
      <c r="BF116" s="949"/>
      <c r="BG116" s="949"/>
      <c r="BH116" s="949"/>
      <c r="BI116" s="949"/>
      <c r="BJ116" s="949"/>
      <c r="BK116" s="949"/>
      <c r="BL116" s="949"/>
      <c r="BM116" s="949"/>
      <c r="BN116" s="949"/>
      <c r="BO116" s="949"/>
      <c r="BP116" s="950"/>
      <c r="BQ116" s="898" t="s">
        <v>175</v>
      </c>
      <c r="BR116" s="899"/>
      <c r="BS116" s="899"/>
      <c r="BT116" s="899"/>
      <c r="BU116" s="899"/>
      <c r="BV116" s="899" t="s">
        <v>175</v>
      </c>
      <c r="BW116" s="899"/>
      <c r="BX116" s="899"/>
      <c r="BY116" s="899"/>
      <c r="BZ116" s="899"/>
      <c r="CA116" s="899" t="s">
        <v>453</v>
      </c>
      <c r="CB116" s="899"/>
      <c r="CC116" s="899"/>
      <c r="CD116" s="899"/>
      <c r="CE116" s="899"/>
      <c r="CF116" s="960" t="s">
        <v>175</v>
      </c>
      <c r="CG116" s="961"/>
      <c r="CH116" s="961"/>
      <c r="CI116" s="961"/>
      <c r="CJ116" s="961"/>
      <c r="CK116" s="1016"/>
      <c r="CL116" s="903"/>
      <c r="CM116" s="906" t="s">
        <v>454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175</v>
      </c>
      <c r="DH116" s="862"/>
      <c r="DI116" s="862"/>
      <c r="DJ116" s="862"/>
      <c r="DK116" s="863"/>
      <c r="DL116" s="864" t="s">
        <v>175</v>
      </c>
      <c r="DM116" s="862"/>
      <c r="DN116" s="862"/>
      <c r="DO116" s="862"/>
      <c r="DP116" s="863"/>
      <c r="DQ116" s="864" t="s">
        <v>412</v>
      </c>
      <c r="DR116" s="862"/>
      <c r="DS116" s="862"/>
      <c r="DT116" s="862"/>
      <c r="DU116" s="863"/>
      <c r="DV116" s="909" t="s">
        <v>175</v>
      </c>
      <c r="DW116" s="910"/>
      <c r="DX116" s="910"/>
      <c r="DY116" s="910"/>
      <c r="DZ116" s="911"/>
    </row>
    <row r="117" spans="1:130" s="247" customFormat="1" ht="26.25" customHeight="1">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455</v>
      </c>
      <c r="Z117" s="988"/>
      <c r="AA117" s="993">
        <v>2173602</v>
      </c>
      <c r="AB117" s="994"/>
      <c r="AC117" s="994"/>
      <c r="AD117" s="994"/>
      <c r="AE117" s="995"/>
      <c r="AF117" s="996">
        <v>2307934</v>
      </c>
      <c r="AG117" s="994"/>
      <c r="AH117" s="994"/>
      <c r="AI117" s="994"/>
      <c r="AJ117" s="995"/>
      <c r="AK117" s="996">
        <v>2319059</v>
      </c>
      <c r="AL117" s="994"/>
      <c r="AM117" s="994"/>
      <c r="AN117" s="994"/>
      <c r="AO117" s="995"/>
      <c r="AP117" s="997"/>
      <c r="AQ117" s="998"/>
      <c r="AR117" s="998"/>
      <c r="AS117" s="998"/>
      <c r="AT117" s="999"/>
      <c r="AU117" s="1021"/>
      <c r="AV117" s="1022"/>
      <c r="AW117" s="1022"/>
      <c r="AX117" s="1022"/>
      <c r="AY117" s="1022"/>
      <c r="AZ117" s="948" t="s">
        <v>456</v>
      </c>
      <c r="BA117" s="949"/>
      <c r="BB117" s="949"/>
      <c r="BC117" s="949"/>
      <c r="BD117" s="949"/>
      <c r="BE117" s="949"/>
      <c r="BF117" s="949"/>
      <c r="BG117" s="949"/>
      <c r="BH117" s="949"/>
      <c r="BI117" s="949"/>
      <c r="BJ117" s="949"/>
      <c r="BK117" s="949"/>
      <c r="BL117" s="949"/>
      <c r="BM117" s="949"/>
      <c r="BN117" s="949"/>
      <c r="BO117" s="949"/>
      <c r="BP117" s="950"/>
      <c r="BQ117" s="898" t="s">
        <v>453</v>
      </c>
      <c r="BR117" s="899"/>
      <c r="BS117" s="899"/>
      <c r="BT117" s="899"/>
      <c r="BU117" s="899"/>
      <c r="BV117" s="899" t="s">
        <v>453</v>
      </c>
      <c r="BW117" s="899"/>
      <c r="BX117" s="899"/>
      <c r="BY117" s="899"/>
      <c r="BZ117" s="899"/>
      <c r="CA117" s="899" t="s">
        <v>453</v>
      </c>
      <c r="CB117" s="899"/>
      <c r="CC117" s="899"/>
      <c r="CD117" s="899"/>
      <c r="CE117" s="899"/>
      <c r="CF117" s="960" t="s">
        <v>453</v>
      </c>
      <c r="CG117" s="961"/>
      <c r="CH117" s="961"/>
      <c r="CI117" s="961"/>
      <c r="CJ117" s="961"/>
      <c r="CK117" s="1016"/>
      <c r="CL117" s="903"/>
      <c r="CM117" s="906" t="s">
        <v>457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412</v>
      </c>
      <c r="DH117" s="862"/>
      <c r="DI117" s="862"/>
      <c r="DJ117" s="862"/>
      <c r="DK117" s="863"/>
      <c r="DL117" s="864" t="s">
        <v>453</v>
      </c>
      <c r="DM117" s="862"/>
      <c r="DN117" s="862"/>
      <c r="DO117" s="862"/>
      <c r="DP117" s="863"/>
      <c r="DQ117" s="864" t="s">
        <v>412</v>
      </c>
      <c r="DR117" s="862"/>
      <c r="DS117" s="862"/>
      <c r="DT117" s="862"/>
      <c r="DU117" s="863"/>
      <c r="DV117" s="909" t="s">
        <v>453</v>
      </c>
      <c r="DW117" s="910"/>
      <c r="DX117" s="910"/>
      <c r="DY117" s="910"/>
      <c r="DZ117" s="911"/>
    </row>
    <row r="118" spans="1:130" s="247" customFormat="1" ht="26.25" customHeight="1">
      <c r="A118" s="986" t="s">
        <v>430</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428</v>
      </c>
      <c r="AB118" s="987"/>
      <c r="AC118" s="987"/>
      <c r="AD118" s="987"/>
      <c r="AE118" s="988"/>
      <c r="AF118" s="989" t="s">
        <v>307</v>
      </c>
      <c r="AG118" s="987"/>
      <c r="AH118" s="987"/>
      <c r="AI118" s="987"/>
      <c r="AJ118" s="988"/>
      <c r="AK118" s="989" t="s">
        <v>306</v>
      </c>
      <c r="AL118" s="987"/>
      <c r="AM118" s="987"/>
      <c r="AN118" s="987"/>
      <c r="AO118" s="988"/>
      <c r="AP118" s="990" t="s">
        <v>429</v>
      </c>
      <c r="AQ118" s="991"/>
      <c r="AR118" s="991"/>
      <c r="AS118" s="991"/>
      <c r="AT118" s="992"/>
      <c r="AU118" s="1021"/>
      <c r="AV118" s="1022"/>
      <c r="AW118" s="1022"/>
      <c r="AX118" s="1022"/>
      <c r="AY118" s="1022"/>
      <c r="AZ118" s="964" t="s">
        <v>458</v>
      </c>
      <c r="BA118" s="965"/>
      <c r="BB118" s="965"/>
      <c r="BC118" s="965"/>
      <c r="BD118" s="965"/>
      <c r="BE118" s="965"/>
      <c r="BF118" s="965"/>
      <c r="BG118" s="965"/>
      <c r="BH118" s="965"/>
      <c r="BI118" s="965"/>
      <c r="BJ118" s="965"/>
      <c r="BK118" s="965"/>
      <c r="BL118" s="965"/>
      <c r="BM118" s="965"/>
      <c r="BN118" s="965"/>
      <c r="BO118" s="965"/>
      <c r="BP118" s="966"/>
      <c r="BQ118" s="967" t="s">
        <v>175</v>
      </c>
      <c r="BR118" s="930"/>
      <c r="BS118" s="930"/>
      <c r="BT118" s="930"/>
      <c r="BU118" s="930"/>
      <c r="BV118" s="930" t="s">
        <v>175</v>
      </c>
      <c r="BW118" s="930"/>
      <c r="BX118" s="930"/>
      <c r="BY118" s="930"/>
      <c r="BZ118" s="930"/>
      <c r="CA118" s="930" t="s">
        <v>175</v>
      </c>
      <c r="CB118" s="930"/>
      <c r="CC118" s="930"/>
      <c r="CD118" s="930"/>
      <c r="CE118" s="930"/>
      <c r="CF118" s="960" t="s">
        <v>175</v>
      </c>
      <c r="CG118" s="961"/>
      <c r="CH118" s="961"/>
      <c r="CI118" s="961"/>
      <c r="CJ118" s="961"/>
      <c r="CK118" s="1016"/>
      <c r="CL118" s="903"/>
      <c r="CM118" s="906" t="s">
        <v>459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175</v>
      </c>
      <c r="DH118" s="862"/>
      <c r="DI118" s="862"/>
      <c r="DJ118" s="862"/>
      <c r="DK118" s="863"/>
      <c r="DL118" s="864" t="s">
        <v>175</v>
      </c>
      <c r="DM118" s="862"/>
      <c r="DN118" s="862"/>
      <c r="DO118" s="862"/>
      <c r="DP118" s="863"/>
      <c r="DQ118" s="864" t="s">
        <v>175</v>
      </c>
      <c r="DR118" s="862"/>
      <c r="DS118" s="862"/>
      <c r="DT118" s="862"/>
      <c r="DU118" s="863"/>
      <c r="DV118" s="909" t="s">
        <v>175</v>
      </c>
      <c r="DW118" s="910"/>
      <c r="DX118" s="910"/>
      <c r="DY118" s="910"/>
      <c r="DZ118" s="911"/>
    </row>
    <row r="119" spans="1:130" s="247" customFormat="1" ht="26.25" customHeight="1">
      <c r="A119" s="900" t="s">
        <v>433</v>
      </c>
      <c r="B119" s="901"/>
      <c r="C119" s="976" t="s">
        <v>434</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175</v>
      </c>
      <c r="AB119" s="980"/>
      <c r="AC119" s="980"/>
      <c r="AD119" s="980"/>
      <c r="AE119" s="981"/>
      <c r="AF119" s="982" t="s">
        <v>175</v>
      </c>
      <c r="AG119" s="980"/>
      <c r="AH119" s="980"/>
      <c r="AI119" s="980"/>
      <c r="AJ119" s="981"/>
      <c r="AK119" s="982" t="s">
        <v>175</v>
      </c>
      <c r="AL119" s="980"/>
      <c r="AM119" s="980"/>
      <c r="AN119" s="980"/>
      <c r="AO119" s="981"/>
      <c r="AP119" s="983" t="s">
        <v>175</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460</v>
      </c>
      <c r="BP119" s="963"/>
      <c r="BQ119" s="967">
        <v>23924634</v>
      </c>
      <c r="BR119" s="930"/>
      <c r="BS119" s="930"/>
      <c r="BT119" s="930"/>
      <c r="BU119" s="930"/>
      <c r="BV119" s="930">
        <v>23178392</v>
      </c>
      <c r="BW119" s="930"/>
      <c r="BX119" s="930"/>
      <c r="BY119" s="930"/>
      <c r="BZ119" s="930"/>
      <c r="CA119" s="930">
        <v>22627200</v>
      </c>
      <c r="CB119" s="930"/>
      <c r="CC119" s="930"/>
      <c r="CD119" s="930"/>
      <c r="CE119" s="930"/>
      <c r="CF119" s="828"/>
      <c r="CG119" s="829"/>
      <c r="CH119" s="829"/>
      <c r="CI119" s="829"/>
      <c r="CJ119" s="919"/>
      <c r="CK119" s="1017"/>
      <c r="CL119" s="905"/>
      <c r="CM119" s="923" t="s">
        <v>461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175</v>
      </c>
      <c r="DH119" s="845"/>
      <c r="DI119" s="845"/>
      <c r="DJ119" s="845"/>
      <c r="DK119" s="846"/>
      <c r="DL119" s="847" t="s">
        <v>175</v>
      </c>
      <c r="DM119" s="845"/>
      <c r="DN119" s="845"/>
      <c r="DO119" s="845"/>
      <c r="DP119" s="846"/>
      <c r="DQ119" s="847" t="s">
        <v>175</v>
      </c>
      <c r="DR119" s="845"/>
      <c r="DS119" s="845"/>
      <c r="DT119" s="845"/>
      <c r="DU119" s="846"/>
      <c r="DV119" s="933" t="s">
        <v>175</v>
      </c>
      <c r="DW119" s="934"/>
      <c r="DX119" s="934"/>
      <c r="DY119" s="934"/>
      <c r="DZ119" s="935"/>
    </row>
    <row r="120" spans="1:130" s="247" customFormat="1" ht="26.25" customHeight="1">
      <c r="A120" s="902"/>
      <c r="B120" s="903"/>
      <c r="C120" s="906" t="s">
        <v>437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175</v>
      </c>
      <c r="AB120" s="862"/>
      <c r="AC120" s="862"/>
      <c r="AD120" s="862"/>
      <c r="AE120" s="863"/>
      <c r="AF120" s="864" t="s">
        <v>175</v>
      </c>
      <c r="AG120" s="862"/>
      <c r="AH120" s="862"/>
      <c r="AI120" s="862"/>
      <c r="AJ120" s="863"/>
      <c r="AK120" s="864" t="s">
        <v>462</v>
      </c>
      <c r="AL120" s="862"/>
      <c r="AM120" s="862"/>
      <c r="AN120" s="862"/>
      <c r="AO120" s="863"/>
      <c r="AP120" s="909" t="s">
        <v>175</v>
      </c>
      <c r="AQ120" s="910"/>
      <c r="AR120" s="910"/>
      <c r="AS120" s="910"/>
      <c r="AT120" s="911"/>
      <c r="AU120" s="968" t="s">
        <v>463</v>
      </c>
      <c r="AV120" s="969"/>
      <c r="AW120" s="969"/>
      <c r="AX120" s="969"/>
      <c r="AY120" s="970"/>
      <c r="AZ120" s="945" t="s">
        <v>464</v>
      </c>
      <c r="BA120" s="890"/>
      <c r="BB120" s="890"/>
      <c r="BC120" s="890"/>
      <c r="BD120" s="890"/>
      <c r="BE120" s="890"/>
      <c r="BF120" s="890"/>
      <c r="BG120" s="890"/>
      <c r="BH120" s="890"/>
      <c r="BI120" s="890"/>
      <c r="BJ120" s="890"/>
      <c r="BK120" s="890"/>
      <c r="BL120" s="890"/>
      <c r="BM120" s="890"/>
      <c r="BN120" s="890"/>
      <c r="BO120" s="890"/>
      <c r="BP120" s="891"/>
      <c r="BQ120" s="946">
        <v>1349453</v>
      </c>
      <c r="BR120" s="927"/>
      <c r="BS120" s="927"/>
      <c r="BT120" s="927"/>
      <c r="BU120" s="927"/>
      <c r="BV120" s="927">
        <v>1343811</v>
      </c>
      <c r="BW120" s="927"/>
      <c r="BX120" s="927"/>
      <c r="BY120" s="927"/>
      <c r="BZ120" s="927"/>
      <c r="CA120" s="927">
        <v>1124846</v>
      </c>
      <c r="CB120" s="927"/>
      <c r="CC120" s="927"/>
      <c r="CD120" s="927"/>
      <c r="CE120" s="927"/>
      <c r="CF120" s="951">
        <v>23.2</v>
      </c>
      <c r="CG120" s="952"/>
      <c r="CH120" s="952"/>
      <c r="CI120" s="952"/>
      <c r="CJ120" s="952"/>
      <c r="CK120" s="953" t="s">
        <v>465</v>
      </c>
      <c r="CL120" s="937"/>
      <c r="CM120" s="937"/>
      <c r="CN120" s="937"/>
      <c r="CO120" s="938"/>
      <c r="CP120" s="957" t="s">
        <v>466</v>
      </c>
      <c r="CQ120" s="958"/>
      <c r="CR120" s="958"/>
      <c r="CS120" s="958"/>
      <c r="CT120" s="958"/>
      <c r="CU120" s="958"/>
      <c r="CV120" s="958"/>
      <c r="CW120" s="958"/>
      <c r="CX120" s="958"/>
      <c r="CY120" s="958"/>
      <c r="CZ120" s="958"/>
      <c r="DA120" s="958"/>
      <c r="DB120" s="958"/>
      <c r="DC120" s="958"/>
      <c r="DD120" s="958"/>
      <c r="DE120" s="958"/>
      <c r="DF120" s="959"/>
      <c r="DG120" s="946">
        <v>3154048</v>
      </c>
      <c r="DH120" s="927"/>
      <c r="DI120" s="927"/>
      <c r="DJ120" s="927"/>
      <c r="DK120" s="927"/>
      <c r="DL120" s="927">
        <v>3044969</v>
      </c>
      <c r="DM120" s="927"/>
      <c r="DN120" s="927"/>
      <c r="DO120" s="927"/>
      <c r="DP120" s="927"/>
      <c r="DQ120" s="927">
        <v>2825597</v>
      </c>
      <c r="DR120" s="927"/>
      <c r="DS120" s="927"/>
      <c r="DT120" s="927"/>
      <c r="DU120" s="927"/>
      <c r="DV120" s="928">
        <v>58.2</v>
      </c>
      <c r="DW120" s="928"/>
      <c r="DX120" s="928"/>
      <c r="DY120" s="928"/>
      <c r="DZ120" s="929"/>
    </row>
    <row r="121" spans="1:130" s="247" customFormat="1" ht="26.25" customHeight="1">
      <c r="A121" s="902"/>
      <c r="B121" s="903"/>
      <c r="C121" s="948" t="s">
        <v>467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3089</v>
      </c>
      <c r="AB121" s="862"/>
      <c r="AC121" s="862"/>
      <c r="AD121" s="862"/>
      <c r="AE121" s="863"/>
      <c r="AF121" s="864">
        <v>3089</v>
      </c>
      <c r="AG121" s="862"/>
      <c r="AH121" s="862"/>
      <c r="AI121" s="862"/>
      <c r="AJ121" s="863"/>
      <c r="AK121" s="864">
        <v>3089</v>
      </c>
      <c r="AL121" s="862"/>
      <c r="AM121" s="862"/>
      <c r="AN121" s="862"/>
      <c r="AO121" s="863"/>
      <c r="AP121" s="909">
        <v>0.1</v>
      </c>
      <c r="AQ121" s="910"/>
      <c r="AR121" s="910"/>
      <c r="AS121" s="910"/>
      <c r="AT121" s="911"/>
      <c r="AU121" s="971"/>
      <c r="AV121" s="972"/>
      <c r="AW121" s="972"/>
      <c r="AX121" s="972"/>
      <c r="AY121" s="973"/>
      <c r="AZ121" s="897" t="s">
        <v>468</v>
      </c>
      <c r="BA121" s="832"/>
      <c r="BB121" s="832"/>
      <c r="BC121" s="832"/>
      <c r="BD121" s="832"/>
      <c r="BE121" s="832"/>
      <c r="BF121" s="832"/>
      <c r="BG121" s="832"/>
      <c r="BH121" s="832"/>
      <c r="BI121" s="832"/>
      <c r="BJ121" s="832"/>
      <c r="BK121" s="832"/>
      <c r="BL121" s="832"/>
      <c r="BM121" s="832"/>
      <c r="BN121" s="832"/>
      <c r="BO121" s="832"/>
      <c r="BP121" s="833"/>
      <c r="BQ121" s="898">
        <v>462769</v>
      </c>
      <c r="BR121" s="899"/>
      <c r="BS121" s="899"/>
      <c r="BT121" s="899"/>
      <c r="BU121" s="899"/>
      <c r="BV121" s="899">
        <v>487671</v>
      </c>
      <c r="BW121" s="899"/>
      <c r="BX121" s="899"/>
      <c r="BY121" s="899"/>
      <c r="BZ121" s="899"/>
      <c r="CA121" s="899">
        <v>349253</v>
      </c>
      <c r="CB121" s="899"/>
      <c r="CC121" s="899"/>
      <c r="CD121" s="899"/>
      <c r="CE121" s="899"/>
      <c r="CF121" s="960">
        <v>7.2</v>
      </c>
      <c r="CG121" s="961"/>
      <c r="CH121" s="961"/>
      <c r="CI121" s="961"/>
      <c r="CJ121" s="961"/>
      <c r="CK121" s="954"/>
      <c r="CL121" s="940"/>
      <c r="CM121" s="940"/>
      <c r="CN121" s="940"/>
      <c r="CO121" s="941"/>
      <c r="CP121" s="920" t="s">
        <v>408</v>
      </c>
      <c r="CQ121" s="921"/>
      <c r="CR121" s="921"/>
      <c r="CS121" s="921"/>
      <c r="CT121" s="921"/>
      <c r="CU121" s="921"/>
      <c r="CV121" s="921"/>
      <c r="CW121" s="921"/>
      <c r="CX121" s="921"/>
      <c r="CY121" s="921"/>
      <c r="CZ121" s="921"/>
      <c r="DA121" s="921"/>
      <c r="DB121" s="921"/>
      <c r="DC121" s="921"/>
      <c r="DD121" s="921"/>
      <c r="DE121" s="921"/>
      <c r="DF121" s="922"/>
      <c r="DG121" s="898">
        <v>559257</v>
      </c>
      <c r="DH121" s="899"/>
      <c r="DI121" s="899"/>
      <c r="DJ121" s="899"/>
      <c r="DK121" s="899"/>
      <c r="DL121" s="899">
        <v>557338</v>
      </c>
      <c r="DM121" s="899"/>
      <c r="DN121" s="899"/>
      <c r="DO121" s="899"/>
      <c r="DP121" s="899"/>
      <c r="DQ121" s="899">
        <v>535964</v>
      </c>
      <c r="DR121" s="899"/>
      <c r="DS121" s="899"/>
      <c r="DT121" s="899"/>
      <c r="DU121" s="899"/>
      <c r="DV121" s="876">
        <v>11</v>
      </c>
      <c r="DW121" s="876"/>
      <c r="DX121" s="876"/>
      <c r="DY121" s="876"/>
      <c r="DZ121" s="877"/>
    </row>
    <row r="122" spans="1:130" s="247" customFormat="1" ht="26.25" customHeight="1">
      <c r="A122" s="902"/>
      <c r="B122" s="903"/>
      <c r="C122" s="906" t="s">
        <v>447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175</v>
      </c>
      <c r="AB122" s="862"/>
      <c r="AC122" s="862"/>
      <c r="AD122" s="862"/>
      <c r="AE122" s="863"/>
      <c r="AF122" s="864" t="s">
        <v>175</v>
      </c>
      <c r="AG122" s="862"/>
      <c r="AH122" s="862"/>
      <c r="AI122" s="862"/>
      <c r="AJ122" s="863"/>
      <c r="AK122" s="864" t="s">
        <v>175</v>
      </c>
      <c r="AL122" s="862"/>
      <c r="AM122" s="862"/>
      <c r="AN122" s="862"/>
      <c r="AO122" s="863"/>
      <c r="AP122" s="909" t="s">
        <v>462</v>
      </c>
      <c r="AQ122" s="910"/>
      <c r="AR122" s="910"/>
      <c r="AS122" s="910"/>
      <c r="AT122" s="911"/>
      <c r="AU122" s="971"/>
      <c r="AV122" s="972"/>
      <c r="AW122" s="972"/>
      <c r="AX122" s="972"/>
      <c r="AY122" s="973"/>
      <c r="AZ122" s="964" t="s">
        <v>469</v>
      </c>
      <c r="BA122" s="965"/>
      <c r="BB122" s="965"/>
      <c r="BC122" s="965"/>
      <c r="BD122" s="965"/>
      <c r="BE122" s="965"/>
      <c r="BF122" s="965"/>
      <c r="BG122" s="965"/>
      <c r="BH122" s="965"/>
      <c r="BI122" s="965"/>
      <c r="BJ122" s="965"/>
      <c r="BK122" s="965"/>
      <c r="BL122" s="965"/>
      <c r="BM122" s="965"/>
      <c r="BN122" s="965"/>
      <c r="BO122" s="965"/>
      <c r="BP122" s="966"/>
      <c r="BQ122" s="967">
        <v>15836833</v>
      </c>
      <c r="BR122" s="930"/>
      <c r="BS122" s="930"/>
      <c r="BT122" s="930"/>
      <c r="BU122" s="930"/>
      <c r="BV122" s="930">
        <v>15260694</v>
      </c>
      <c r="BW122" s="930"/>
      <c r="BX122" s="930"/>
      <c r="BY122" s="930"/>
      <c r="BZ122" s="930"/>
      <c r="CA122" s="930">
        <v>14624550</v>
      </c>
      <c r="CB122" s="930"/>
      <c r="CC122" s="930"/>
      <c r="CD122" s="930"/>
      <c r="CE122" s="930"/>
      <c r="CF122" s="931">
        <v>301.3</v>
      </c>
      <c r="CG122" s="932"/>
      <c r="CH122" s="932"/>
      <c r="CI122" s="932"/>
      <c r="CJ122" s="932"/>
      <c r="CK122" s="954"/>
      <c r="CL122" s="940"/>
      <c r="CM122" s="940"/>
      <c r="CN122" s="940"/>
      <c r="CO122" s="941"/>
      <c r="CP122" s="920" t="s">
        <v>470</v>
      </c>
      <c r="CQ122" s="921"/>
      <c r="CR122" s="921"/>
      <c r="CS122" s="921"/>
      <c r="CT122" s="921"/>
      <c r="CU122" s="921"/>
      <c r="CV122" s="921"/>
      <c r="CW122" s="921"/>
      <c r="CX122" s="921"/>
      <c r="CY122" s="921"/>
      <c r="CZ122" s="921"/>
      <c r="DA122" s="921"/>
      <c r="DB122" s="921"/>
      <c r="DC122" s="921"/>
      <c r="DD122" s="921"/>
      <c r="DE122" s="921"/>
      <c r="DF122" s="922"/>
      <c r="DG122" s="898">
        <v>1847</v>
      </c>
      <c r="DH122" s="899"/>
      <c r="DI122" s="899"/>
      <c r="DJ122" s="899"/>
      <c r="DK122" s="899"/>
      <c r="DL122" s="899">
        <v>105557</v>
      </c>
      <c r="DM122" s="899"/>
      <c r="DN122" s="899"/>
      <c r="DO122" s="899"/>
      <c r="DP122" s="899"/>
      <c r="DQ122" s="899">
        <v>174999</v>
      </c>
      <c r="DR122" s="899"/>
      <c r="DS122" s="899"/>
      <c r="DT122" s="899"/>
      <c r="DU122" s="899"/>
      <c r="DV122" s="876">
        <v>3.6</v>
      </c>
      <c r="DW122" s="876"/>
      <c r="DX122" s="876"/>
      <c r="DY122" s="876"/>
      <c r="DZ122" s="877"/>
    </row>
    <row r="123" spans="1:130" s="247" customFormat="1" ht="26.25" customHeight="1">
      <c r="A123" s="902"/>
      <c r="B123" s="903"/>
      <c r="C123" s="906" t="s">
        <v>454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175</v>
      </c>
      <c r="AB123" s="862"/>
      <c r="AC123" s="862"/>
      <c r="AD123" s="862"/>
      <c r="AE123" s="863"/>
      <c r="AF123" s="864" t="s">
        <v>175</v>
      </c>
      <c r="AG123" s="862"/>
      <c r="AH123" s="862"/>
      <c r="AI123" s="862"/>
      <c r="AJ123" s="863"/>
      <c r="AK123" s="864" t="s">
        <v>175</v>
      </c>
      <c r="AL123" s="862"/>
      <c r="AM123" s="862"/>
      <c r="AN123" s="862"/>
      <c r="AO123" s="863"/>
      <c r="AP123" s="909" t="s">
        <v>175</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471</v>
      </c>
      <c r="BP123" s="963"/>
      <c r="BQ123" s="917">
        <v>17649055</v>
      </c>
      <c r="BR123" s="918"/>
      <c r="BS123" s="918"/>
      <c r="BT123" s="918"/>
      <c r="BU123" s="918"/>
      <c r="BV123" s="918">
        <v>17092176</v>
      </c>
      <c r="BW123" s="918"/>
      <c r="BX123" s="918"/>
      <c r="BY123" s="918"/>
      <c r="BZ123" s="918"/>
      <c r="CA123" s="918">
        <v>16098649</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c r="A124" s="902"/>
      <c r="B124" s="903"/>
      <c r="C124" s="906" t="s">
        <v>457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175</v>
      </c>
      <c r="AB124" s="862"/>
      <c r="AC124" s="862"/>
      <c r="AD124" s="862"/>
      <c r="AE124" s="863"/>
      <c r="AF124" s="864" t="s">
        <v>175</v>
      </c>
      <c r="AG124" s="862"/>
      <c r="AH124" s="862"/>
      <c r="AI124" s="862"/>
      <c r="AJ124" s="863"/>
      <c r="AK124" s="864" t="s">
        <v>175</v>
      </c>
      <c r="AL124" s="862"/>
      <c r="AM124" s="862"/>
      <c r="AN124" s="862"/>
      <c r="AO124" s="863"/>
      <c r="AP124" s="909" t="s">
        <v>462</v>
      </c>
      <c r="AQ124" s="910"/>
      <c r="AR124" s="910"/>
      <c r="AS124" s="910"/>
      <c r="AT124" s="911"/>
      <c r="AU124" s="912" t="s">
        <v>472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128.5</v>
      </c>
      <c r="BR124" s="916"/>
      <c r="BS124" s="916"/>
      <c r="BT124" s="916"/>
      <c r="BU124" s="916"/>
      <c r="BV124" s="916">
        <v>125.2</v>
      </c>
      <c r="BW124" s="916"/>
      <c r="BX124" s="916"/>
      <c r="BY124" s="916"/>
      <c r="BZ124" s="916"/>
      <c r="CA124" s="916">
        <v>134.5</v>
      </c>
      <c r="CB124" s="916"/>
      <c r="CC124" s="916"/>
      <c r="CD124" s="916"/>
      <c r="CE124" s="916"/>
      <c r="CF124" s="806"/>
      <c r="CG124" s="807"/>
      <c r="CH124" s="807"/>
      <c r="CI124" s="807"/>
      <c r="CJ124" s="947"/>
      <c r="CK124" s="955"/>
      <c r="CL124" s="955"/>
      <c r="CM124" s="955"/>
      <c r="CN124" s="955"/>
      <c r="CO124" s="956"/>
      <c r="CP124" s="920" t="s">
        <v>473</v>
      </c>
      <c r="CQ124" s="921"/>
      <c r="CR124" s="921"/>
      <c r="CS124" s="921"/>
      <c r="CT124" s="921"/>
      <c r="CU124" s="921"/>
      <c r="CV124" s="921"/>
      <c r="CW124" s="921"/>
      <c r="CX124" s="921"/>
      <c r="CY124" s="921"/>
      <c r="CZ124" s="921"/>
      <c r="DA124" s="921"/>
      <c r="DB124" s="921"/>
      <c r="DC124" s="921"/>
      <c r="DD124" s="921"/>
      <c r="DE124" s="921"/>
      <c r="DF124" s="922"/>
      <c r="DG124" s="844" t="s">
        <v>175</v>
      </c>
      <c r="DH124" s="845"/>
      <c r="DI124" s="845"/>
      <c r="DJ124" s="845"/>
      <c r="DK124" s="846"/>
      <c r="DL124" s="847" t="s">
        <v>175</v>
      </c>
      <c r="DM124" s="845"/>
      <c r="DN124" s="845"/>
      <c r="DO124" s="845"/>
      <c r="DP124" s="846"/>
      <c r="DQ124" s="847" t="s">
        <v>175</v>
      </c>
      <c r="DR124" s="845"/>
      <c r="DS124" s="845"/>
      <c r="DT124" s="845"/>
      <c r="DU124" s="846"/>
      <c r="DV124" s="933" t="s">
        <v>175</v>
      </c>
      <c r="DW124" s="934"/>
      <c r="DX124" s="934"/>
      <c r="DY124" s="934"/>
      <c r="DZ124" s="935"/>
    </row>
    <row r="125" spans="1:130" s="247" customFormat="1" ht="26.25" customHeight="1">
      <c r="A125" s="902"/>
      <c r="B125" s="903"/>
      <c r="C125" s="906" t="s">
        <v>459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175</v>
      </c>
      <c r="AB125" s="862"/>
      <c r="AC125" s="862"/>
      <c r="AD125" s="862"/>
      <c r="AE125" s="863"/>
      <c r="AF125" s="864" t="s">
        <v>175</v>
      </c>
      <c r="AG125" s="862"/>
      <c r="AH125" s="862"/>
      <c r="AI125" s="862"/>
      <c r="AJ125" s="863"/>
      <c r="AK125" s="864" t="s">
        <v>175</v>
      </c>
      <c r="AL125" s="862"/>
      <c r="AM125" s="862"/>
      <c r="AN125" s="862"/>
      <c r="AO125" s="863"/>
      <c r="AP125" s="909" t="s">
        <v>462</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474</v>
      </c>
      <c r="CL125" s="937"/>
      <c r="CM125" s="937"/>
      <c r="CN125" s="937"/>
      <c r="CO125" s="938"/>
      <c r="CP125" s="945" t="s">
        <v>475</v>
      </c>
      <c r="CQ125" s="890"/>
      <c r="CR125" s="890"/>
      <c r="CS125" s="890"/>
      <c r="CT125" s="890"/>
      <c r="CU125" s="890"/>
      <c r="CV125" s="890"/>
      <c r="CW125" s="890"/>
      <c r="CX125" s="890"/>
      <c r="CY125" s="890"/>
      <c r="CZ125" s="890"/>
      <c r="DA125" s="890"/>
      <c r="DB125" s="890"/>
      <c r="DC125" s="890"/>
      <c r="DD125" s="890"/>
      <c r="DE125" s="890"/>
      <c r="DF125" s="891"/>
      <c r="DG125" s="946" t="s">
        <v>462</v>
      </c>
      <c r="DH125" s="927"/>
      <c r="DI125" s="927"/>
      <c r="DJ125" s="927"/>
      <c r="DK125" s="927"/>
      <c r="DL125" s="927" t="s">
        <v>175</v>
      </c>
      <c r="DM125" s="927"/>
      <c r="DN125" s="927"/>
      <c r="DO125" s="927"/>
      <c r="DP125" s="927"/>
      <c r="DQ125" s="927" t="s">
        <v>175</v>
      </c>
      <c r="DR125" s="927"/>
      <c r="DS125" s="927"/>
      <c r="DT125" s="927"/>
      <c r="DU125" s="927"/>
      <c r="DV125" s="928" t="s">
        <v>175</v>
      </c>
      <c r="DW125" s="928"/>
      <c r="DX125" s="928"/>
      <c r="DY125" s="928"/>
      <c r="DZ125" s="929"/>
    </row>
    <row r="126" spans="1:130" s="247" customFormat="1" ht="26.25" customHeight="1" thickBot="1">
      <c r="A126" s="902"/>
      <c r="B126" s="903"/>
      <c r="C126" s="906" t="s">
        <v>461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175</v>
      </c>
      <c r="AB126" s="862"/>
      <c r="AC126" s="862"/>
      <c r="AD126" s="862"/>
      <c r="AE126" s="863"/>
      <c r="AF126" s="864" t="s">
        <v>175</v>
      </c>
      <c r="AG126" s="862"/>
      <c r="AH126" s="862"/>
      <c r="AI126" s="862"/>
      <c r="AJ126" s="863"/>
      <c r="AK126" s="864" t="s">
        <v>175</v>
      </c>
      <c r="AL126" s="862"/>
      <c r="AM126" s="862"/>
      <c r="AN126" s="862"/>
      <c r="AO126" s="863"/>
      <c r="AP126" s="909" t="s">
        <v>462</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476</v>
      </c>
      <c r="CQ126" s="832"/>
      <c r="CR126" s="832"/>
      <c r="CS126" s="832"/>
      <c r="CT126" s="832"/>
      <c r="CU126" s="832"/>
      <c r="CV126" s="832"/>
      <c r="CW126" s="832"/>
      <c r="CX126" s="832"/>
      <c r="CY126" s="832"/>
      <c r="CZ126" s="832"/>
      <c r="DA126" s="832"/>
      <c r="DB126" s="832"/>
      <c r="DC126" s="832"/>
      <c r="DD126" s="832"/>
      <c r="DE126" s="832"/>
      <c r="DF126" s="833"/>
      <c r="DG126" s="898">
        <v>27022</v>
      </c>
      <c r="DH126" s="899"/>
      <c r="DI126" s="899"/>
      <c r="DJ126" s="899"/>
      <c r="DK126" s="899"/>
      <c r="DL126" s="899" t="s">
        <v>175</v>
      </c>
      <c r="DM126" s="899"/>
      <c r="DN126" s="899"/>
      <c r="DO126" s="899"/>
      <c r="DP126" s="899"/>
      <c r="DQ126" s="899" t="s">
        <v>175</v>
      </c>
      <c r="DR126" s="899"/>
      <c r="DS126" s="899"/>
      <c r="DT126" s="899"/>
      <c r="DU126" s="899"/>
      <c r="DV126" s="876" t="s">
        <v>175</v>
      </c>
      <c r="DW126" s="876"/>
      <c r="DX126" s="876"/>
      <c r="DY126" s="876"/>
      <c r="DZ126" s="877"/>
    </row>
    <row r="127" spans="1:130" s="247" customFormat="1" ht="26.25" customHeight="1">
      <c r="A127" s="904"/>
      <c r="B127" s="905"/>
      <c r="C127" s="923" t="s">
        <v>477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175</v>
      </c>
      <c r="AB127" s="862"/>
      <c r="AC127" s="862"/>
      <c r="AD127" s="862"/>
      <c r="AE127" s="863"/>
      <c r="AF127" s="864" t="s">
        <v>175</v>
      </c>
      <c r="AG127" s="862"/>
      <c r="AH127" s="862"/>
      <c r="AI127" s="862"/>
      <c r="AJ127" s="863"/>
      <c r="AK127" s="864" t="s">
        <v>175</v>
      </c>
      <c r="AL127" s="862"/>
      <c r="AM127" s="862"/>
      <c r="AN127" s="862"/>
      <c r="AO127" s="863"/>
      <c r="AP127" s="909" t="s">
        <v>175</v>
      </c>
      <c r="AQ127" s="910"/>
      <c r="AR127" s="910"/>
      <c r="AS127" s="910"/>
      <c r="AT127" s="911"/>
      <c r="AU127" s="283"/>
      <c r="AV127" s="283"/>
      <c r="AW127" s="283"/>
      <c r="AX127" s="926" t="s">
        <v>478</v>
      </c>
      <c r="AY127" s="894"/>
      <c r="AZ127" s="894"/>
      <c r="BA127" s="894"/>
      <c r="BB127" s="894"/>
      <c r="BC127" s="894"/>
      <c r="BD127" s="894"/>
      <c r="BE127" s="895"/>
      <c r="BF127" s="893" t="s">
        <v>479</v>
      </c>
      <c r="BG127" s="894"/>
      <c r="BH127" s="894"/>
      <c r="BI127" s="894"/>
      <c r="BJ127" s="894"/>
      <c r="BK127" s="894"/>
      <c r="BL127" s="895"/>
      <c r="BM127" s="893" t="s">
        <v>480</v>
      </c>
      <c r="BN127" s="894"/>
      <c r="BO127" s="894"/>
      <c r="BP127" s="894"/>
      <c r="BQ127" s="894"/>
      <c r="BR127" s="894"/>
      <c r="BS127" s="895"/>
      <c r="BT127" s="893" t="s">
        <v>481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482</v>
      </c>
      <c r="CQ127" s="832"/>
      <c r="CR127" s="832"/>
      <c r="CS127" s="832"/>
      <c r="CT127" s="832"/>
      <c r="CU127" s="832"/>
      <c r="CV127" s="832"/>
      <c r="CW127" s="832"/>
      <c r="CX127" s="832"/>
      <c r="CY127" s="832"/>
      <c r="CZ127" s="832"/>
      <c r="DA127" s="832"/>
      <c r="DB127" s="832"/>
      <c r="DC127" s="832"/>
      <c r="DD127" s="832"/>
      <c r="DE127" s="832"/>
      <c r="DF127" s="833"/>
      <c r="DG127" s="898" t="s">
        <v>175</v>
      </c>
      <c r="DH127" s="899"/>
      <c r="DI127" s="899"/>
      <c r="DJ127" s="899"/>
      <c r="DK127" s="899"/>
      <c r="DL127" s="899" t="s">
        <v>175</v>
      </c>
      <c r="DM127" s="899"/>
      <c r="DN127" s="899"/>
      <c r="DO127" s="899"/>
      <c r="DP127" s="899"/>
      <c r="DQ127" s="899" t="s">
        <v>175</v>
      </c>
      <c r="DR127" s="899"/>
      <c r="DS127" s="899"/>
      <c r="DT127" s="899"/>
      <c r="DU127" s="899"/>
      <c r="DV127" s="876" t="s">
        <v>175</v>
      </c>
      <c r="DW127" s="876"/>
      <c r="DX127" s="876"/>
      <c r="DY127" s="876"/>
      <c r="DZ127" s="877"/>
    </row>
    <row r="128" spans="1:130" s="247" customFormat="1" ht="26.25" customHeight="1" thickBot="1">
      <c r="A128" s="878" t="s">
        <v>483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484</v>
      </c>
      <c r="X128" s="880"/>
      <c r="Y128" s="880"/>
      <c r="Z128" s="881"/>
      <c r="AA128" s="882">
        <v>32354</v>
      </c>
      <c r="AB128" s="883"/>
      <c r="AC128" s="883"/>
      <c r="AD128" s="883"/>
      <c r="AE128" s="884"/>
      <c r="AF128" s="885">
        <v>35700</v>
      </c>
      <c r="AG128" s="883"/>
      <c r="AH128" s="883"/>
      <c r="AI128" s="883"/>
      <c r="AJ128" s="884"/>
      <c r="AK128" s="885">
        <v>143245</v>
      </c>
      <c r="AL128" s="883"/>
      <c r="AM128" s="883"/>
      <c r="AN128" s="883"/>
      <c r="AO128" s="884"/>
      <c r="AP128" s="886"/>
      <c r="AQ128" s="887"/>
      <c r="AR128" s="887"/>
      <c r="AS128" s="887"/>
      <c r="AT128" s="888"/>
      <c r="AU128" s="283"/>
      <c r="AV128" s="283"/>
      <c r="AW128" s="283"/>
      <c r="AX128" s="889" t="s">
        <v>485</v>
      </c>
      <c r="AY128" s="890"/>
      <c r="AZ128" s="890"/>
      <c r="BA128" s="890"/>
      <c r="BB128" s="890"/>
      <c r="BC128" s="890"/>
      <c r="BD128" s="890"/>
      <c r="BE128" s="891"/>
      <c r="BF128" s="868" t="s">
        <v>175</v>
      </c>
      <c r="BG128" s="869"/>
      <c r="BH128" s="869"/>
      <c r="BI128" s="869"/>
      <c r="BJ128" s="869"/>
      <c r="BK128" s="869"/>
      <c r="BL128" s="892"/>
      <c r="BM128" s="868">
        <v>14.25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486</v>
      </c>
      <c r="CQ128" s="810"/>
      <c r="CR128" s="810"/>
      <c r="CS128" s="810"/>
      <c r="CT128" s="810"/>
      <c r="CU128" s="810"/>
      <c r="CV128" s="810"/>
      <c r="CW128" s="810"/>
      <c r="CX128" s="810"/>
      <c r="CY128" s="810"/>
      <c r="CZ128" s="810"/>
      <c r="DA128" s="810"/>
      <c r="DB128" s="810"/>
      <c r="DC128" s="810"/>
      <c r="DD128" s="810"/>
      <c r="DE128" s="810"/>
      <c r="DF128" s="811"/>
      <c r="DG128" s="872" t="s">
        <v>175</v>
      </c>
      <c r="DH128" s="873"/>
      <c r="DI128" s="873"/>
      <c r="DJ128" s="873"/>
      <c r="DK128" s="873"/>
      <c r="DL128" s="873" t="s">
        <v>175</v>
      </c>
      <c r="DM128" s="873"/>
      <c r="DN128" s="873"/>
      <c r="DO128" s="873"/>
      <c r="DP128" s="873"/>
      <c r="DQ128" s="873" t="s">
        <v>175</v>
      </c>
      <c r="DR128" s="873"/>
      <c r="DS128" s="873"/>
      <c r="DT128" s="873"/>
      <c r="DU128" s="873"/>
      <c r="DV128" s="874" t="s">
        <v>462</v>
      </c>
      <c r="DW128" s="874"/>
      <c r="DX128" s="874"/>
      <c r="DY128" s="874"/>
      <c r="DZ128" s="875"/>
    </row>
    <row r="129" spans="1:131" s="247" customFormat="1" ht="26.25" customHeight="1">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487</v>
      </c>
      <c r="X129" s="859"/>
      <c r="Y129" s="859"/>
      <c r="Z129" s="860"/>
      <c r="AA129" s="861">
        <v>6401429</v>
      </c>
      <c r="AB129" s="862"/>
      <c r="AC129" s="862"/>
      <c r="AD129" s="862"/>
      <c r="AE129" s="863"/>
      <c r="AF129" s="864">
        <v>6418569</v>
      </c>
      <c r="AG129" s="862"/>
      <c r="AH129" s="862"/>
      <c r="AI129" s="862"/>
      <c r="AJ129" s="863"/>
      <c r="AK129" s="864">
        <v>6448102</v>
      </c>
      <c r="AL129" s="862"/>
      <c r="AM129" s="862"/>
      <c r="AN129" s="862"/>
      <c r="AO129" s="863"/>
      <c r="AP129" s="865"/>
      <c r="AQ129" s="866"/>
      <c r="AR129" s="866"/>
      <c r="AS129" s="866"/>
      <c r="AT129" s="867"/>
      <c r="AU129" s="285"/>
      <c r="AV129" s="285"/>
      <c r="AW129" s="285"/>
      <c r="AX129" s="831" t="s">
        <v>488</v>
      </c>
      <c r="AY129" s="832"/>
      <c r="AZ129" s="832"/>
      <c r="BA129" s="832"/>
      <c r="BB129" s="832"/>
      <c r="BC129" s="832"/>
      <c r="BD129" s="832"/>
      <c r="BE129" s="833"/>
      <c r="BF129" s="851" t="s">
        <v>175</v>
      </c>
      <c r="BG129" s="852"/>
      <c r="BH129" s="852"/>
      <c r="BI129" s="852"/>
      <c r="BJ129" s="852"/>
      <c r="BK129" s="852"/>
      <c r="BL129" s="853"/>
      <c r="BM129" s="851">
        <v>19.25</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489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490</v>
      </c>
      <c r="X130" s="859"/>
      <c r="Y130" s="859"/>
      <c r="Z130" s="860"/>
      <c r="AA130" s="861">
        <v>1519376</v>
      </c>
      <c r="AB130" s="862"/>
      <c r="AC130" s="862"/>
      <c r="AD130" s="862"/>
      <c r="AE130" s="863"/>
      <c r="AF130" s="864">
        <v>1557457</v>
      </c>
      <c r="AG130" s="862"/>
      <c r="AH130" s="862"/>
      <c r="AI130" s="862"/>
      <c r="AJ130" s="863"/>
      <c r="AK130" s="864">
        <v>1594485</v>
      </c>
      <c r="AL130" s="862"/>
      <c r="AM130" s="862"/>
      <c r="AN130" s="862"/>
      <c r="AO130" s="863"/>
      <c r="AP130" s="865"/>
      <c r="AQ130" s="866"/>
      <c r="AR130" s="866"/>
      <c r="AS130" s="866"/>
      <c r="AT130" s="867"/>
      <c r="AU130" s="285"/>
      <c r="AV130" s="285"/>
      <c r="AW130" s="285"/>
      <c r="AX130" s="831" t="s">
        <v>491</v>
      </c>
      <c r="AY130" s="832"/>
      <c r="AZ130" s="832"/>
      <c r="BA130" s="832"/>
      <c r="BB130" s="832"/>
      <c r="BC130" s="832"/>
      <c r="BD130" s="832"/>
      <c r="BE130" s="833"/>
      <c r="BF130" s="834">
        <v>13.1</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492</v>
      </c>
      <c r="X131" s="842"/>
      <c r="Y131" s="842"/>
      <c r="Z131" s="843"/>
      <c r="AA131" s="844">
        <v>4882053</v>
      </c>
      <c r="AB131" s="845"/>
      <c r="AC131" s="845"/>
      <c r="AD131" s="845"/>
      <c r="AE131" s="846"/>
      <c r="AF131" s="847">
        <v>4861112</v>
      </c>
      <c r="AG131" s="845"/>
      <c r="AH131" s="845"/>
      <c r="AI131" s="845"/>
      <c r="AJ131" s="846"/>
      <c r="AK131" s="847">
        <v>4853617</v>
      </c>
      <c r="AL131" s="845"/>
      <c r="AM131" s="845"/>
      <c r="AN131" s="845"/>
      <c r="AO131" s="846"/>
      <c r="AP131" s="848"/>
      <c r="AQ131" s="849"/>
      <c r="AR131" s="849"/>
      <c r="AS131" s="849"/>
      <c r="AT131" s="850"/>
      <c r="AU131" s="285"/>
      <c r="AV131" s="285"/>
      <c r="AW131" s="285"/>
      <c r="AX131" s="809" t="s">
        <v>493</v>
      </c>
      <c r="AY131" s="810"/>
      <c r="AZ131" s="810"/>
      <c r="BA131" s="810"/>
      <c r="BB131" s="810"/>
      <c r="BC131" s="810"/>
      <c r="BD131" s="810"/>
      <c r="BE131" s="811"/>
      <c r="BF131" s="812">
        <v>134.5</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494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495</v>
      </c>
      <c r="W132" s="822"/>
      <c r="X132" s="822"/>
      <c r="Y132" s="822"/>
      <c r="Z132" s="823"/>
      <c r="AA132" s="824">
        <v>12.737919890000001</v>
      </c>
      <c r="AB132" s="825"/>
      <c r="AC132" s="825"/>
      <c r="AD132" s="825"/>
      <c r="AE132" s="826"/>
      <c r="AF132" s="827">
        <v>14.70398131</v>
      </c>
      <c r="AG132" s="825"/>
      <c r="AH132" s="825"/>
      <c r="AI132" s="825"/>
      <c r="AJ132" s="826"/>
      <c r="AK132" s="827">
        <v>11.977232649999999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496</v>
      </c>
      <c r="W133" s="801"/>
      <c r="X133" s="801"/>
      <c r="Y133" s="801"/>
      <c r="Z133" s="802"/>
      <c r="AA133" s="803">
        <v>11.9</v>
      </c>
      <c r="AB133" s="804"/>
      <c r="AC133" s="804"/>
      <c r="AD133" s="804"/>
      <c r="AE133" s="805"/>
      <c r="AF133" s="803">
        <v>13.3</v>
      </c>
      <c r="AG133" s="804"/>
      <c r="AH133" s="804"/>
      <c r="AI133" s="804"/>
      <c r="AJ133" s="805"/>
      <c r="AK133" s="803">
        <v>13.1</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dtOAoP8HSLpnA4lQqH4oMTwccyUznDIlgdWIHVfdNdJZ8ZdL1NGCQDK1QsHNoMOH7lkKj67xTRk2OSEFEFPT5g==" saltValue="/sinRCq9vbIcyACEHos/q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497</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bri5sYjTHffucZPfI33Jfx39pCWQaVchINFYDvus9ssgtY4lg245F+27lfRd6oxLGTzlNX7FjBV/9Iutcrlhhw==" saltValue="uTb5vF3L9vkdoEnr9Zg0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Qt75vsV5tf9CRaAcw4jrIaPKiZyKl7qNIHVb3/kti4PN1gfRXtBoas45T3TjibYhsntzUaCZhzdOfi9omxCIag==" saltValue="B6T8Oz9DGn3WFnx0g8vKe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500</v>
      </c>
      <c r="AP7" s="304"/>
      <c r="AQ7" s="305" t="s">
        <v>501</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502</v>
      </c>
      <c r="AQ8" s="311" t="s">
        <v>503</v>
      </c>
      <c r="AR8" s="312" t="s">
        <v>504</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505</v>
      </c>
      <c r="AL9" s="1231"/>
      <c r="AM9" s="1231"/>
      <c r="AN9" s="1232"/>
      <c r="AO9" s="313">
        <v>1569911</v>
      </c>
      <c r="AP9" s="313">
        <v>104549</v>
      </c>
      <c r="AQ9" s="314">
        <v>82973</v>
      </c>
      <c r="AR9" s="315">
        <v>26</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506</v>
      </c>
      <c r="AL10" s="1231"/>
      <c r="AM10" s="1231"/>
      <c r="AN10" s="1232"/>
      <c r="AO10" s="316">
        <v>164719</v>
      </c>
      <c r="AP10" s="316">
        <v>10970</v>
      </c>
      <c r="AQ10" s="317">
        <v>9241</v>
      </c>
      <c r="AR10" s="318">
        <v>18.7</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507</v>
      </c>
      <c r="AL11" s="1231"/>
      <c r="AM11" s="1231"/>
      <c r="AN11" s="1232"/>
      <c r="AO11" s="316">
        <v>254707</v>
      </c>
      <c r="AP11" s="316">
        <v>16962</v>
      </c>
      <c r="AQ11" s="317">
        <v>11673</v>
      </c>
      <c r="AR11" s="318">
        <v>45.3</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508</v>
      </c>
      <c r="AL12" s="1231"/>
      <c r="AM12" s="1231"/>
      <c r="AN12" s="1232"/>
      <c r="AO12" s="316" t="s">
        <v>509</v>
      </c>
      <c r="AP12" s="316" t="s">
        <v>509</v>
      </c>
      <c r="AQ12" s="317">
        <v>931</v>
      </c>
      <c r="AR12" s="318" t="s">
        <v>509</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510</v>
      </c>
      <c r="AL13" s="1231"/>
      <c r="AM13" s="1231"/>
      <c r="AN13" s="1232"/>
      <c r="AO13" s="316" t="s">
        <v>509</v>
      </c>
      <c r="AP13" s="316" t="s">
        <v>509</v>
      </c>
      <c r="AQ13" s="317" t="s">
        <v>509</v>
      </c>
      <c r="AR13" s="318" t="s">
        <v>509</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511</v>
      </c>
      <c r="AL14" s="1231"/>
      <c r="AM14" s="1231"/>
      <c r="AN14" s="1232"/>
      <c r="AO14" s="316">
        <v>68223</v>
      </c>
      <c r="AP14" s="316">
        <v>4543</v>
      </c>
      <c r="AQ14" s="317">
        <v>3875</v>
      </c>
      <c r="AR14" s="318">
        <v>17.2</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512</v>
      </c>
      <c r="AL15" s="1231"/>
      <c r="AM15" s="1231"/>
      <c r="AN15" s="1232"/>
      <c r="AO15" s="316">
        <v>28098</v>
      </c>
      <c r="AP15" s="316">
        <v>1871</v>
      </c>
      <c r="AQ15" s="317">
        <v>1738</v>
      </c>
      <c r="AR15" s="318">
        <v>7.7</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513</v>
      </c>
      <c r="AL16" s="1234"/>
      <c r="AM16" s="1234"/>
      <c r="AN16" s="1235"/>
      <c r="AO16" s="316">
        <v>-133173</v>
      </c>
      <c r="AP16" s="316">
        <v>-8869</v>
      </c>
      <c r="AQ16" s="317">
        <v>-7403</v>
      </c>
      <c r="AR16" s="318">
        <v>19.8</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188</v>
      </c>
      <c r="AL17" s="1234"/>
      <c r="AM17" s="1234"/>
      <c r="AN17" s="1235"/>
      <c r="AO17" s="316">
        <v>1952485</v>
      </c>
      <c r="AP17" s="316">
        <v>130027</v>
      </c>
      <c r="AQ17" s="317">
        <v>103027</v>
      </c>
      <c r="AR17" s="318">
        <v>26.2</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518</v>
      </c>
      <c r="AL21" s="1228"/>
      <c r="AM21" s="1228"/>
      <c r="AN21" s="1229"/>
      <c r="AO21" s="328">
        <v>11.99</v>
      </c>
      <c r="AP21" s="329">
        <v>9.67</v>
      </c>
      <c r="AQ21" s="330">
        <v>2.3199999999999998</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519</v>
      </c>
      <c r="AL22" s="1228"/>
      <c r="AM22" s="1228"/>
      <c r="AN22" s="1229"/>
      <c r="AO22" s="333">
        <v>97.8</v>
      </c>
      <c r="AP22" s="334">
        <v>96.6</v>
      </c>
      <c r="AQ22" s="335">
        <v>1.2</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500</v>
      </c>
      <c r="AP30" s="304"/>
      <c r="AQ30" s="305" t="s">
        <v>501</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502</v>
      </c>
      <c r="AQ31" s="311" t="s">
        <v>503</v>
      </c>
      <c r="AR31" s="312" t="s">
        <v>504</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523</v>
      </c>
      <c r="AL32" s="1219"/>
      <c r="AM32" s="1219"/>
      <c r="AN32" s="1220"/>
      <c r="AO32" s="343">
        <v>1300885</v>
      </c>
      <c r="AP32" s="343">
        <v>86633</v>
      </c>
      <c r="AQ32" s="344">
        <v>54693</v>
      </c>
      <c r="AR32" s="345">
        <v>58.4</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524</v>
      </c>
      <c r="AL33" s="1219"/>
      <c r="AM33" s="1219"/>
      <c r="AN33" s="1220"/>
      <c r="AO33" s="343" t="s">
        <v>509</v>
      </c>
      <c r="AP33" s="343" t="s">
        <v>509</v>
      </c>
      <c r="AQ33" s="344" t="s">
        <v>509</v>
      </c>
      <c r="AR33" s="345" t="s">
        <v>509</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525</v>
      </c>
      <c r="AL34" s="1219"/>
      <c r="AM34" s="1219"/>
      <c r="AN34" s="1220"/>
      <c r="AO34" s="343" t="s">
        <v>509</v>
      </c>
      <c r="AP34" s="343" t="s">
        <v>509</v>
      </c>
      <c r="AQ34" s="344">
        <v>70</v>
      </c>
      <c r="AR34" s="345" t="s">
        <v>509</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526</v>
      </c>
      <c r="AL35" s="1219"/>
      <c r="AM35" s="1219"/>
      <c r="AN35" s="1220"/>
      <c r="AO35" s="343">
        <v>342508</v>
      </c>
      <c r="AP35" s="343">
        <v>22810</v>
      </c>
      <c r="AQ35" s="344">
        <v>20300</v>
      </c>
      <c r="AR35" s="345">
        <v>12.4</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527</v>
      </c>
      <c r="AL36" s="1219"/>
      <c r="AM36" s="1219"/>
      <c r="AN36" s="1220"/>
      <c r="AO36" s="343">
        <v>670581</v>
      </c>
      <c r="AP36" s="343">
        <v>44658</v>
      </c>
      <c r="AQ36" s="344">
        <v>3708</v>
      </c>
      <c r="AR36" s="345">
        <v>1104.4000000000001</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528</v>
      </c>
      <c r="AL37" s="1219"/>
      <c r="AM37" s="1219"/>
      <c r="AN37" s="1220"/>
      <c r="AO37" s="343">
        <v>3089</v>
      </c>
      <c r="AP37" s="343">
        <v>206</v>
      </c>
      <c r="AQ37" s="344">
        <v>3144</v>
      </c>
      <c r="AR37" s="345">
        <v>-93.4</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529</v>
      </c>
      <c r="AL38" s="1222"/>
      <c r="AM38" s="1222"/>
      <c r="AN38" s="1223"/>
      <c r="AO38" s="346">
        <v>1996</v>
      </c>
      <c r="AP38" s="346">
        <v>133</v>
      </c>
      <c r="AQ38" s="347">
        <v>5</v>
      </c>
      <c r="AR38" s="335">
        <v>2560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530</v>
      </c>
      <c r="AL39" s="1222"/>
      <c r="AM39" s="1222"/>
      <c r="AN39" s="1223"/>
      <c r="AO39" s="343">
        <v>-143245</v>
      </c>
      <c r="AP39" s="343">
        <v>-9539</v>
      </c>
      <c r="AQ39" s="344">
        <v>-4732</v>
      </c>
      <c r="AR39" s="345">
        <v>101.6</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531</v>
      </c>
      <c r="AL40" s="1219"/>
      <c r="AM40" s="1219"/>
      <c r="AN40" s="1220"/>
      <c r="AO40" s="343">
        <v>-1594485</v>
      </c>
      <c r="AP40" s="343">
        <v>-106186</v>
      </c>
      <c r="AQ40" s="344">
        <v>-54327</v>
      </c>
      <c r="AR40" s="345">
        <v>95.5</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298</v>
      </c>
      <c r="AL41" s="1225"/>
      <c r="AM41" s="1225"/>
      <c r="AN41" s="1226"/>
      <c r="AO41" s="343">
        <v>581329</v>
      </c>
      <c r="AP41" s="343">
        <v>38714</v>
      </c>
      <c r="AQ41" s="344">
        <v>22860</v>
      </c>
      <c r="AR41" s="345">
        <v>69.400000000000006</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500</v>
      </c>
      <c r="AN49" s="1213" t="s">
        <v>535</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536</v>
      </c>
      <c r="AO50" s="360" t="s">
        <v>537</v>
      </c>
      <c r="AP50" s="361" t="s">
        <v>538</v>
      </c>
      <c r="AQ50" s="362" t="s">
        <v>539</v>
      </c>
      <c r="AR50" s="363" t="s">
        <v>540</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2058055</v>
      </c>
      <c r="AN51" s="365">
        <v>127600</v>
      </c>
      <c r="AO51" s="366">
        <v>80.400000000000006</v>
      </c>
      <c r="AP51" s="367">
        <v>77577</v>
      </c>
      <c r="AQ51" s="368">
        <v>-11.4</v>
      </c>
      <c r="AR51" s="369">
        <v>91.8</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975362</v>
      </c>
      <c r="AN52" s="373">
        <v>60473</v>
      </c>
      <c r="AO52" s="374">
        <v>50.6</v>
      </c>
      <c r="AP52" s="375">
        <v>40870</v>
      </c>
      <c r="AQ52" s="376">
        <v>-7.1</v>
      </c>
      <c r="AR52" s="377">
        <v>57.7</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1311785</v>
      </c>
      <c r="AN53" s="365">
        <v>82935</v>
      </c>
      <c r="AO53" s="366">
        <v>-35</v>
      </c>
      <c r="AP53" s="367">
        <v>115123</v>
      </c>
      <c r="AQ53" s="368">
        <v>48.4</v>
      </c>
      <c r="AR53" s="369">
        <v>-83.4</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653326</v>
      </c>
      <c r="AN54" s="373">
        <v>41305</v>
      </c>
      <c r="AO54" s="374">
        <v>-31.7</v>
      </c>
      <c r="AP54" s="375">
        <v>46026</v>
      </c>
      <c r="AQ54" s="376">
        <v>12.6</v>
      </c>
      <c r="AR54" s="377">
        <v>-44.3</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1127184</v>
      </c>
      <c r="AN55" s="365">
        <v>72647</v>
      </c>
      <c r="AO55" s="366">
        <v>-12.4</v>
      </c>
      <c r="AP55" s="367">
        <v>98899</v>
      </c>
      <c r="AQ55" s="368">
        <v>-14.1</v>
      </c>
      <c r="AR55" s="369">
        <v>1.7</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852864</v>
      </c>
      <c r="AN56" s="373">
        <v>54967</v>
      </c>
      <c r="AO56" s="374">
        <v>33.1</v>
      </c>
      <c r="AP56" s="375">
        <v>43734</v>
      </c>
      <c r="AQ56" s="376">
        <v>-5</v>
      </c>
      <c r="AR56" s="377">
        <v>38.1</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1071500</v>
      </c>
      <c r="AN57" s="365">
        <v>70568</v>
      </c>
      <c r="AO57" s="366">
        <v>-2.9</v>
      </c>
      <c r="AP57" s="367">
        <v>96462</v>
      </c>
      <c r="AQ57" s="368">
        <v>-2.5</v>
      </c>
      <c r="AR57" s="369">
        <v>-0.4</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444616</v>
      </c>
      <c r="AN58" s="373">
        <v>29282</v>
      </c>
      <c r="AO58" s="374">
        <v>-46.7</v>
      </c>
      <c r="AP58" s="375">
        <v>39886</v>
      </c>
      <c r="AQ58" s="376">
        <v>-8.8000000000000007</v>
      </c>
      <c r="AR58" s="377">
        <v>-37.9</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1587025</v>
      </c>
      <c r="AN59" s="365">
        <v>105689</v>
      </c>
      <c r="AO59" s="366">
        <v>49.8</v>
      </c>
      <c r="AP59" s="367">
        <v>83103</v>
      </c>
      <c r="AQ59" s="368">
        <v>-13.8</v>
      </c>
      <c r="AR59" s="369">
        <v>63.6</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1129416</v>
      </c>
      <c r="AN60" s="373">
        <v>75214</v>
      </c>
      <c r="AO60" s="374">
        <v>156.9</v>
      </c>
      <c r="AP60" s="375">
        <v>41378</v>
      </c>
      <c r="AQ60" s="376">
        <v>3.7</v>
      </c>
      <c r="AR60" s="377">
        <v>153.19999999999999</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1431110</v>
      </c>
      <c r="AN61" s="380">
        <v>91888</v>
      </c>
      <c r="AO61" s="381">
        <v>16</v>
      </c>
      <c r="AP61" s="382">
        <v>94233</v>
      </c>
      <c r="AQ61" s="383">
        <v>1.3</v>
      </c>
      <c r="AR61" s="369">
        <v>14.7</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811117</v>
      </c>
      <c r="AN62" s="373">
        <v>52248</v>
      </c>
      <c r="AO62" s="374">
        <v>32.4</v>
      </c>
      <c r="AP62" s="375">
        <v>42379</v>
      </c>
      <c r="AQ62" s="376">
        <v>-0.9</v>
      </c>
      <c r="AR62" s="377">
        <v>33.299999999999997</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lKS5PLouqCxdOLV63Luv70xeheULU3xpe5kEHbc5shFjL4Vt+wHTquU6pciZI8Mhd1lVkTV/ir7zszhmGD+Afg==" saltValue="1drl4ERvRwHszn+4JFLwR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549</v>
      </c>
    </row>
    <row r="120" spans="125:125" ht="13.5" hidden="1" customHeight="1"/>
    <row r="121" spans="125:125" ht="13.5" hidden="1" customHeight="1">
      <c r="DU121" s="291"/>
    </row>
  </sheetData>
  <sheetProtection algorithmName="SHA-512" hashValue="K0U1oleZgkHeOwOfTMvLSquf+w5b9hpVAUfUzDC98cUBe2CWQpI3tE+wP9Bc9mLWNY6vIYbZ4yChlOtqJ0Cwbg==" saltValue="qUJDhn05B8hXD2U6yT8Rt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550</v>
      </c>
    </row>
  </sheetData>
  <sheetProtection algorithmName="SHA-512" hashValue="mIgxLtEQL8VX9qK1/3i9fVpdG5k0D8K3Q5S35akJ3Zxsi8lsDn7960qlLVcW+ihsV+a18A8+up2Wb0B1PLxE3g==" saltValue="LmNY/L7/idtBt/1ikSyBZ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551</v>
      </c>
      <c r="G46" s="8" t="s">
        <v>552</v>
      </c>
      <c r="H46" s="8" t="s">
        <v>553</v>
      </c>
      <c r="I46" s="8" t="s">
        <v>554</v>
      </c>
      <c r="J46" s="9" t="s">
        <v>555</v>
      </c>
    </row>
    <row r="47" spans="2:10" ht="57.75" customHeight="1">
      <c r="B47" s="10"/>
      <c r="C47" s="1236" t="s">
        <v>3</v>
      </c>
      <c r="D47" s="1236"/>
      <c r="E47" s="1237"/>
      <c r="F47" s="11">
        <v>12.45</v>
      </c>
      <c r="G47" s="12">
        <v>9.85</v>
      </c>
      <c r="H47" s="12">
        <v>7.44</v>
      </c>
      <c r="I47" s="12">
        <v>5.61</v>
      </c>
      <c r="J47" s="13">
        <v>3.44</v>
      </c>
    </row>
    <row r="48" spans="2:10" ht="57.75" customHeight="1">
      <c r="B48" s="14"/>
      <c r="C48" s="1238" t="s">
        <v>4</v>
      </c>
      <c r="D48" s="1238"/>
      <c r="E48" s="1239"/>
      <c r="F48" s="15">
        <v>4.1399999999999997</v>
      </c>
      <c r="G48" s="16">
        <v>3.46</v>
      </c>
      <c r="H48" s="16">
        <v>3.18</v>
      </c>
      <c r="I48" s="16">
        <v>1.72</v>
      </c>
      <c r="J48" s="17">
        <v>4.13</v>
      </c>
    </row>
    <row r="49" spans="2:10" ht="57.75" customHeight="1" thickBot="1">
      <c r="B49" s="18"/>
      <c r="C49" s="1240" t="s">
        <v>5</v>
      </c>
      <c r="D49" s="1240"/>
      <c r="E49" s="1241"/>
      <c r="F49" s="19">
        <v>0.09</v>
      </c>
      <c r="G49" s="20" t="s">
        <v>556</v>
      </c>
      <c r="H49" s="20" t="s">
        <v>557</v>
      </c>
      <c r="I49" s="20" t="s">
        <v>558</v>
      </c>
      <c r="J49" s="21">
        <v>0.28000000000000003</v>
      </c>
    </row>
    <row r="50" spans="2:10" ht="13.5" customHeight="1"/>
  </sheetData>
  <sheetProtection algorithmName="SHA-512" hashValue="bSMMbuYXFzmT73JHxw5JGnTnvwipiExoHaHppT+BWadlaE4OKh98uHw6xFX5raV2RKxDFQcjCZ0TIhbVWDDJtQ==" saltValue="Ed2clQxoQzfZikWkE87f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施設累型別ストック情報分析表①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2021-10-15T04:40:52Z</cp:lastPrinted>
  <dcterms:created xsi:type="dcterms:W3CDTF">2021-02-05T01:15:13Z</dcterms:created>
  <dcterms:modified xsi:type="dcterms:W3CDTF">2021-10-15T04:40:56Z</dcterms:modified>
  <cp:category/>
</cp:coreProperties>
</file>