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as01\shichoson\06 財政係\40決算統計\05財政状況資料集\R1財政状況資料集\12 HP公表前確認\01 照会\確認資料\"/>
    </mc:Choice>
  </mc:AlternateContent>
  <bookViews>
    <workbookView xWindow="0" yWindow="0" windowWidth="15360" windowHeight="7635" tabRatio="703"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4" i="12" l="1"/>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C35" i="10"/>
  <c r="BW34" i="10"/>
  <c r="BW35" i="10" s="1"/>
  <c r="BW36" i="10" s="1"/>
  <c r="BW37" i="10" s="1"/>
  <c r="BW38" i="10" s="1"/>
  <c r="BW39" i="10" s="1"/>
  <c r="BW40" i="10" s="1"/>
  <c r="BW41" i="10" s="1"/>
  <c r="C34" i="10"/>
  <c r="CO34" i="10" l="1"/>
  <c r="CO35" i="10" s="1"/>
  <c r="CO36" i="10" s="1"/>
  <c r="AM34" i="10"/>
  <c r="AM35" i="10" s="1"/>
  <c r="AM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<sst xmlns="http://schemas.openxmlformats.org/spreadsheetml/2006/main" count="1133" uniqueCount="628">
  <si>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</si>
  <si>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</si>
  <si>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</si>
  <si>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</si>
  <si>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</si>
  <si>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</si>
  <si>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</si>
  <si>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</si>
  <si>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</si>
  <si>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</si>
  <si>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</si>
  <si>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</si>
  <si>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</si>
  <si>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</si>
  <si>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</si>
  <si>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</si>
  <si>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</si>
  <si>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</si>
  <si>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</si>
  <si>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</si>
  <si>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</si>
  <si>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</si>
  <si>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</si>
  <si>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</si>
  <si>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</si>
  <si>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</si>
  <si>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</si>
  <si>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</si>
  <si>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</si>
  <si>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</si>
  <si>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</si>
  <si>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</si>
  <si>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</si>
  <si>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</si>
  <si>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</si>
  <si>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</si>
  <si>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</si>
  <si>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</si>
  <si>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</si>
  <si>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</si>
  <si>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</si>
  <si>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</si>
  <si>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</si>
  <si>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</si>
  <si>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</si>
  <si>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</si>
  <si>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</si>
  <si>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</si>
  <si>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</si>
  <si>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</si>
  <si>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</si>
  <si>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</si>
  <si>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</si>
  <si>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</si>
  <si>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</si>
  <si>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</si>
  <si>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</si>
  <si>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</si>
  <si>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</si>
  <si>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</si>
  <si>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</si>
  <si>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</si>
  <si>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</si>
  <si>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</si>
  <si>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</si>
  <si>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</si>
  <si>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</si>
  <si>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</si>
  <si>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</si>
  <si>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</si>
  <si>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</si>
  <si>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</si>
  <si>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</si>
  <si>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</si>
  <si>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</si>
  <si>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</si>
  <si>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</si>
  <si>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</si>
  <si>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</si>
  <si>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</si>
  <si>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</si>
  <si>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</si>
  <si>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</si>
  <si>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</si>
  <si>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</si>
  <si>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</si>
  <si>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</si>
  <si>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</si>
  <si>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</si>
  <si>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</si>
  <si>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</si>
  <si>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</si>
  <si>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</si>
  <si>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</si>
  <si>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</si>
  <si>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</si>
  <si>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</si>
  <si>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</si>
  <si>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白鷹町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</si>
  <si>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</si>
  <si>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</si>
  <si>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</si>
  <si>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</si>
  <si>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</si>
  <si>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</si>
  <si>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</si>
  <si>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</si>
  <si>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</si>
  <si>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</si>
  <si>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</si>
  <si>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</si>
  <si>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</si>
  <si>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</si>
  <si>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</si>
  <si>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</si>
  <si>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</si>
  <si>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</si>
  <si>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</si>
  <si>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</si>
  <si>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</si>
  <si>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</si>
  <si>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</si>
  <si>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</si>
  <si>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</si>
  <si>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</si>
  <si>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</si>
  <si>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</si>
  <si>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</si>
  <si>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</si>
  <si>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</si>
  <si>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</si>
  <si>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</si>
  <si>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</si>
  <si>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</si>
  <si>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</si>
  <si>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</si>
  <si>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</si>
  <si>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</si>
  <si>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</si>
  <si>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</si>
  <si>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</si>
  <si>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</si>
  <si>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</si>
  <si>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</si>
  <si>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</si>
  <si>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</si>
  <si>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</si>
  <si>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</si>
  <si>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</si>
  <si>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</si>
  <si>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</si>
  <si>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</si>
  <si>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訪問看護ステーション事業会計</t>
    <phoneticPr fontId="5"/>
  </si>
  <si>
    <t>-</t>
    <phoneticPr fontId="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</si>
  <si>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</si>
  <si>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</si>
  <si>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</si>
  <si>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</si>
  <si>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</si>
  <si>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</si>
  <si>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</si>
  <si>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</si>
  <si>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</si>
  <si>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</si>
  <si>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</si>
  <si>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</si>
  <si>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</si>
  <si>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</si>
  <si>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</si>
  <si>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</si>
  <si>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</si>
  <si>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</si>
  <si>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</si>
  <si>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</si>
  <si>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</si>
  <si>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</si>
  <si>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</si>
  <si>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</si>
  <si>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</si>
  <si>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</si>
  <si>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</si>
  <si>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</si>
  <si>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</si>
  <si>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</si>
  <si>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</si>
  <si>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</si>
  <si>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</si>
  <si>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</si>
  <si>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</si>
  <si>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</si>
  <si>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</si>
  <si>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</si>
  <si>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</si>
  <si>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</si>
  <si>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</si>
  <si>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</si>
  <si>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</si>
  <si>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</si>
  <si>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</si>
  <si>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</si>
  <si>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</si>
  <si>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</si>
  <si>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</si>
  <si>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</si>
  <si>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</si>
  <si>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</si>
  <si>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</si>
  <si>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</si>
  <si>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</si>
  <si>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</si>
  <si>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</si>
  <si>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</si>
  <si>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</si>
  <si>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</si>
  <si>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</si>
  <si>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</si>
  <si>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</si>
  <si>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</si>
  <si>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</si>
  <si>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山形県白鷹町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</si>
  <si>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</si>
  <si>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</si>
  <si>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</si>
  <si>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</si>
  <si>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</si>
  <si>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</si>
  <si>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</si>
  <si>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</si>
  <si>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</si>
  <si>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</si>
  <si>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</si>
  <si>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</si>
  <si>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</si>
  <si>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</si>
  <si>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</si>
  <si>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</si>
  <si>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</si>
  <si>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</si>
  <si>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</si>
  <si>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</si>
  <si>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</si>
  <si>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</si>
  <si>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</si>
  <si>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</si>
  <si>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</si>
  <si>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</si>
  <si>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</si>
  <si>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</si>
  <si>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</si>
  <si>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</si>
  <si>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</si>
  <si>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</si>
  <si>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</si>
  <si>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</si>
  <si>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</si>
  <si>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</si>
  <si>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</si>
  <si>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</si>
  <si>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</si>
  <si>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</si>
  <si>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</si>
  <si>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</si>
  <si>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</si>
  <si>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</si>
  <si>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</si>
  <si>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</si>
  <si>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</si>
  <si>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</si>
  <si>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</si>
  <si>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</si>
  <si>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</si>
  <si>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</si>
  <si>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</si>
  <si>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</si>
  <si>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</si>
  <si>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</si>
  <si>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</si>
  <si>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</si>
  <si>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</si>
  <si>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</si>
  <si>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</si>
  <si>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</si>
  <si>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</si>
  <si>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</si>
  <si>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</si>
  <si>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</si>
  <si>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</si>
  <si>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</si>
  <si>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</si>
  <si>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</si>
  <si>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</si>
  <si>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</si>
  <si>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</si>
  <si>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</si>
  <si>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</si>
  <si>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</si>
  <si>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</si>
  <si>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</si>
  <si>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</si>
  <si>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</si>
  <si>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</si>
  <si>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</si>
  <si>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</si>
  <si>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</si>
  <si>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</si>
  <si>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</si>
  <si>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</si>
  <si>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</si>
  <si>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</si>
  <si>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</si>
  <si>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</si>
  <si>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</si>
  <si>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</si>
  <si>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</si>
  <si>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</si>
  <si>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</si>
  <si>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</si>
  <si>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</si>
  <si>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</si>
  <si>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</si>
  <si>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</si>
  <si>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</si>
  <si>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</si>
  <si>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</si>
  <si>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</si>
  <si>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</si>
  <si>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</si>
  <si>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</si>
  <si>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</si>
  <si>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</si>
  <si>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</si>
  <si>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</si>
  <si>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</si>
  <si>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</si>
  <si>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</si>
  <si>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</si>
  <si>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</si>
  <si>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</si>
  <si>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</si>
  <si>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</si>
  <si>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</si>
  <si>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</si>
  <si>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</si>
  <si>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</si>
  <si>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</si>
  <si>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</si>
  <si>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</si>
  <si>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</si>
  <si>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</si>
  <si>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</si>
  <si>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</si>
  <si>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</si>
  <si>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</si>
  <si>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</si>
  <si>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</si>
  <si>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</si>
  <si>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</si>
  <si>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</si>
  <si>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</si>
  <si>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</si>
  <si>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</si>
  <si>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</si>
  <si>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</si>
  <si>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</si>
  <si>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</si>
  <si>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</si>
  <si>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</si>
  <si>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</si>
  <si>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</si>
  <si>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</si>
  <si>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</si>
  <si>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</si>
  <si>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</si>
  <si>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山形県白鷹町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</si>
  <si>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</si>
  <si>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</si>
  <si>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</si>
  <si>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</si>
  <si>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</si>
  <si>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</si>
  <si>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</si>
  <si>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</si>
  <si>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</si>
  <si>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</si>
  <si>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</si>
  <si>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</si>
  <si>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</si>
  <si>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</si>
  <si>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</si>
  <si>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</si>
  <si>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</si>
  <si>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</si>
  <si>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</si>
  <si>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</si>
  <si>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</si>
  <si>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</si>
  <si>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</si>
  <si>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</si>
  <si>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</si>
  <si>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</si>
  <si>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</si>
  <si>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</si>
  <si>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</si>
  <si>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</si>
  <si>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</si>
  <si>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</si>
  <si>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</si>
  <si>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</si>
  <si>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</si>
  <si>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</si>
  <si>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</si>
  <si>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</si>
  <si>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</si>
  <si>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</si>
  <si>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</si>
  <si>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訪問看護ステーション事業会計</t>
    <phoneticPr fontId="5"/>
  </si>
  <si>
    <t>法適用企業</t>
    <phoneticPr fontId="5"/>
  </si>
  <si>
    <t>下水道特別会計</t>
    <phoneticPr fontId="5"/>
  </si>
  <si>
    <t>法非適用企業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</si>
  <si>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</si>
  <si>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</si>
  <si>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</si>
  <si>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</si>
  <si>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</si>
  <si>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</si>
  <si>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</si>
  <si>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</si>
  <si>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</si>
  <si>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</si>
  <si>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</si>
  <si>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</si>
  <si>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</si>
  <si>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</si>
  <si>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</si>
  <si>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</si>
  <si>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</si>
  <si>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</si>
  <si>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</si>
  <si>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</si>
  <si>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</si>
  <si>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</si>
  <si>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</si>
  <si>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</si>
  <si>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</si>
  <si>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</si>
  <si>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</si>
  <si>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</si>
  <si>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</si>
  <si>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</si>
  <si>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</si>
  <si>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</si>
  <si>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</si>
  <si>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</si>
  <si>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</si>
  <si>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</si>
  <si>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</si>
  <si>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</si>
  <si>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</si>
  <si>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</si>
  <si>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</si>
  <si>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</si>
  <si>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</si>
  <si>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</si>
  <si>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</si>
  <si>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</si>
  <si>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</si>
  <si>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</si>
  <si>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</si>
  <si>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</si>
  <si>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</si>
  <si>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</si>
  <si>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</si>
  <si>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</si>
  <si>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</si>
  <si>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</si>
  <si>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</si>
  <si>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</si>
  <si>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</si>
  <si>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</si>
  <si>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</si>
  <si>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</si>
  <si>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</si>
  <si>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</si>
  <si>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</si>
  <si>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</si>
  <si>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</si>
  <si>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</si>
  <si>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</si>
  <si>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</si>
  <si>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</si>
  <si>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</si>
  <si>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</si>
  <si>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</si>
  <si>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</si>
  <si>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</si>
  <si>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</si>
  <si>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</si>
  <si>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</si>
  <si>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</si>
  <si>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</si>
  <si>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</si>
  <si>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</si>
  <si>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</si>
  <si>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</si>
  <si>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</si>
  <si>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</si>
  <si>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</si>
  <si>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</si>
  <si>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</si>
  <si>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</si>
  <si>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</si>
  <si>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</si>
  <si>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</si>
  <si>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</si>
  <si>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</si>
  <si>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</si>
  <si>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</si>
  <si>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</si>
  <si>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</si>
  <si>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</si>
  <si>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</si>
  <si>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</si>
  <si>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</si>
  <si>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</si>
  <si>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</si>
  <si>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</si>
  <si>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</si>
  <si>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</si>
  <si>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</si>
  <si>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</si>
  <si>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</si>
  <si>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</si>
  <si>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</si>
  <si>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</si>
  <si>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</si>
  <si>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</si>
  <si>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</si>
  <si>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</si>
  <si>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</si>
  <si>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</si>
  <si>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</si>
  <si>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</si>
  <si>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</si>
  <si>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</si>
  <si>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</si>
  <si>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</si>
  <si>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</si>
  <si>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</si>
  <si>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</si>
  <si>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</si>
  <si>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</si>
  <si>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</si>
  <si>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</si>
  <si>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</si>
  <si>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</si>
  <si>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</si>
  <si>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</si>
  <si>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</si>
  <si>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</si>
  <si>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</si>
  <si>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</si>
  <si>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</si>
  <si>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</si>
  <si>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</si>
  <si>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</si>
  <si>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</si>
  <si>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</si>
  <si>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</si>
  <si>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</si>
  <si>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</si>
  <si>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</si>
  <si>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</si>
  <si>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</si>
  <si>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</si>
  <si>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</si>
  <si>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</si>
  <si>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</si>
  <si>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</si>
  <si>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</si>
  <si>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</si>
  <si>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</si>
  <si>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4.24</t>
  </si>
  <si>
    <t>▲ 0.63</t>
  </si>
  <si>
    <t>訪問看護ステーション事業会計</t>
  </si>
  <si>
    <t>▲ 0.00</t>
  </si>
  <si>
    <t>一般会計</t>
  </si>
  <si>
    <t>水道事業会計</t>
  </si>
  <si>
    <t>病院事業会計</t>
  </si>
  <si>
    <t>介護保険特別会計</t>
  </si>
  <si>
    <t>国民健康保険特別会計</t>
  </si>
  <si>
    <t>下水道特別会計</t>
  </si>
  <si>
    <t>農業集落排水特別会計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</si>
  <si>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</si>
  <si>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</si>
  <si>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</si>
  <si>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</si>
  <si>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</si>
  <si>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</si>
  <si>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</si>
  <si>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</si>
  <si>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白鷹町アルカディア財団</t>
    <rPh sb="0" eb="3">
      <t>シラタカマチ</t>
    </rPh>
    <rPh sb="9" eb="11">
      <t>ザイダン</t>
    </rPh>
    <phoneticPr fontId="2"/>
  </si>
  <si>
    <t>ケイエスしらたか</t>
  </si>
  <si>
    <t>山形鉄道</t>
    <rPh sb="0" eb="2">
      <t>ヤマガタ</t>
    </rPh>
    <rPh sb="2" eb="4">
      <t>テツドウ</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</si>
  <si>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</si>
  <si>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</si>
  <si>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</si>
  <si>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</si>
  <si>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置賜広域行政事務組合</t>
    <rPh sb="0" eb="2">
      <t>オキタマ</t>
    </rPh>
    <rPh sb="2" eb="4">
      <t>コウイキ</t>
    </rPh>
    <rPh sb="4" eb="6">
      <t>ギョウセイ</t>
    </rPh>
    <rPh sb="6" eb="8">
      <t>ジム</t>
    </rPh>
    <rPh sb="8" eb="10">
      <t>クミアイ</t>
    </rPh>
    <phoneticPr fontId="2"/>
  </si>
  <si>
    <t>西置賜行政組合</t>
    <rPh sb="0" eb="3">
      <t>ニシオキタマ</t>
    </rPh>
    <rPh sb="3" eb="5">
      <t>ギョウセイ</t>
    </rPh>
    <rPh sb="5" eb="7">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</si>
  <si>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</si>
  <si>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</si>
  <si>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公共施設整備基金</t>
    <rPh sb="0" eb="2">
      <t>コウキョウ</t>
    </rPh>
    <rPh sb="2" eb="4">
      <t>シセツ</t>
    </rPh>
    <rPh sb="4" eb="6">
      <t>セイビ</t>
    </rPh>
    <rPh sb="6" eb="8">
      <t>キキン</t>
    </rPh>
    <phoneticPr fontId="5"/>
  </si>
  <si>
    <t>福祉振興基金</t>
    <rPh sb="0" eb="2">
      <t>フクシ</t>
    </rPh>
    <rPh sb="2" eb="4">
      <t>シンコウ</t>
    </rPh>
    <rPh sb="4" eb="6">
      <t>キキン</t>
    </rPh>
    <phoneticPr fontId="5"/>
  </si>
  <si>
    <t>スポーツセンター整備基金</t>
    <rPh sb="8" eb="10">
      <t>セイビ</t>
    </rPh>
    <rPh sb="10" eb="12">
      <t>キキン</t>
    </rPh>
    <phoneticPr fontId="5"/>
  </si>
  <si>
    <t>ふるさと応援基金</t>
    <rPh sb="4" eb="6">
      <t>オウエン</t>
    </rPh>
    <rPh sb="6" eb="8">
      <t>キキン</t>
    </rPh>
    <phoneticPr fontId="5"/>
  </si>
  <si>
    <t>スポーツ振興基金</t>
    <rPh sb="4" eb="6">
      <t>シンコウ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</si>
  <si>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</si>
  <si>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</si>
  <si>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</si>
  <si>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</si>
  <si>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</si>
  <si>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</si>
  <si>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</si>
  <si>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</si>
  <si>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</si>
  <si>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</si>
  <si>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役場庁舎や中央公民館をはじめとした公共施設等の建替えや改修等により地方債の残高が増加傾向にあること、また、基金の取り崩し等により将来負担比率は増加傾向にあり、今後も増加していく見込みである。一方で、有形固定資産減価償却率は、役場庁舎と中央公民館の建替え等の実施、公共施設総合管理計画に基づいた施設総量の縮減化を図ったことにより、数値の減少となった。</t>
    <rPh sb="1" eb="3">
      <t>ショウライ</t>
    </rPh>
    <rPh sb="3" eb="5">
      <t>フタン</t>
    </rPh>
    <rPh sb="5" eb="7">
      <t>ヒリツ</t>
    </rPh>
    <phoneticPr fontId="5"/>
  </si>
  <si>
    <t>　将来負担比率は役場庁舎や中央公民館をはじめとした公共施設等の建替えや改修等により地方債の残高が増加傾向にあること、また、基金の取り崩し等により将来負担比率は増加傾向にあり、今後も増加していく見込みである。実質公債費率については、今後も公債費の増加が見込まれており、実質公債費率は増加していく見込みである。</t>
    <rPh sb="1" eb="3">
      <t>ショウライ</t>
    </rPh>
    <rPh sb="3" eb="5">
      <t>フタン</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</si>
</sst>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xmlns:c16r2="http://schemas.microsoft.com/office/drawing/2015/06/chart">
            <c:ext xmlns:c16="http://schemas.microsoft.com/office/drawing/2014/chart" uri="{C3380CC4-5D6E-409C-BE32-E72D297353CC}">
              <c16:uniqueId val="{00000000-B86F-4A0A-B8D7-E59F9671B8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73295</c:v>
                </c:pt>
                <c:pt idx="1">
                  <c:v>79925</c:v>
                </c:pt>
                <c:pt idx="2">
                  <c:v>143860</c:v>
                </c:pt>
                <c:pt idx="3">
                  <c:v>165507</c:v>
                </c:pt>
                <c:pt idx="4">
                  <c:v>202179</c:v>
                </c:pt>
              </c:numCache>
            </c:numRef>
          </c:val>
          <c:smooth val="0"/>
          <c:extLst xmlns:c16r2="http://schemas.microsoft.com/office/drawing/2015/06/chart">
            <c:ext xmlns:c16="http://schemas.microsoft.com/office/drawing/2014/chart" uri="{C3380CC4-5D6E-409C-BE32-E72D297353CC}">
              <c16:uniqueId val="{00000001-B86F-4A0A-B8D7-E59F9671B869}"/>
            </c:ext>
          </c:extLst>
        </c:ser>
        <c:dLbls>
          <c:showLegendKey val="0"/>
          <c:showVal val="0"/>
          <c:showCatName val="0"/>
          <c:showSerName val="0"/>
          <c:showPercent val="0"/>
          <c:showBubbleSize val="0"/>
        </c:dLbls>
        <c:marker val="1"/>
        <c:smooth val="0"/>
        <c:axId val="201915080"/>
        <c:axId val="203212600"/>
      </c:lineChart>
      <c:catAx>
        <c:axId val="201915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212600"/>
        <c:crosses val="autoZero"/>
        <c:auto val="1"/>
        <c:lblAlgn val="ctr"/>
        <c:lblOffset val="100"/>
        <c:tickLblSkip val="1"/>
        <c:tickMarkSkip val="1"/>
        <c:noMultiLvlLbl val="0"/>
      </c:catAx>
      <c:valAx>
        <c:axId val="20321260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915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15.99</c:v>
                </c:pt>
                <c:pt idx="1">
                  <c:v>10.8</c:v>
                </c:pt>
                <c:pt idx="2">
                  <c:v>13.25</c:v>
                </c:pt>
                <c:pt idx="3">
                  <c:v>14.72</c:v>
                </c:pt>
                <c:pt idx="4">
                  <c:v>14.65</c:v>
                </c:pt>
              </c:numCache>
            </c:numRef>
          </c:val>
          <c:extLst xmlns:c16r2="http://schemas.microsoft.com/office/drawing/2015/06/chart">
            <c:ext xmlns:c16="http://schemas.microsoft.com/office/drawing/2014/chart" uri="{C3380CC4-5D6E-409C-BE32-E72D297353CC}">
              <c16:uniqueId val="{00000000-75A4-4946-9689-EF4826108F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20.66</c:v>
                </c:pt>
                <c:pt idx="1">
                  <c:v>21.86</c:v>
                </c:pt>
                <c:pt idx="2">
                  <c:v>21</c:v>
                </c:pt>
                <c:pt idx="3">
                  <c:v>19.079999999999998</c:v>
                </c:pt>
                <c:pt idx="4">
                  <c:v>20.16</c:v>
                </c:pt>
              </c:numCache>
            </c:numRef>
          </c:val>
          <c:extLst xmlns:c16r2="http://schemas.microsoft.com/office/drawing/2015/06/chart">
            <c:ext xmlns:c16="http://schemas.microsoft.com/office/drawing/2014/chart" uri="{C3380CC4-5D6E-409C-BE32-E72D297353CC}">
              <c16:uniqueId val="{00000001-75A4-4946-9689-EF4826108F09}"/>
            </c:ext>
          </c:extLst>
        </c:ser>
        <c:dLbls>
          <c:showLegendKey val="0"/>
          <c:showVal val="0"/>
          <c:showCatName val="0"/>
          <c:showSerName val="0"/>
          <c:showPercent val="0"/>
          <c:showBubbleSize val="0"/>
        </c:dLbls>
        <c:gapWidth val="250"/>
        <c:overlap val="100"/>
        <c:axId val="426052056"/>
        <c:axId val="427676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5.38</c:v>
                </c:pt>
                <c:pt idx="1">
                  <c:v>-4.24</c:v>
                </c:pt>
                <c:pt idx="2">
                  <c:v>1.58</c:v>
                </c:pt>
                <c:pt idx="3">
                  <c:v>-0.63</c:v>
                </c:pt>
                <c:pt idx="4">
                  <c:v>0.93</c:v>
                </c:pt>
              </c:numCache>
            </c:numRef>
          </c:val>
          <c:smooth val="0"/>
          <c:extLst xmlns:c16r2="http://schemas.microsoft.com/office/drawing/2015/06/chart">
            <c:ext xmlns:c16="http://schemas.microsoft.com/office/drawing/2014/chart" uri="{C3380CC4-5D6E-409C-BE32-E72D297353CC}">
              <c16:uniqueId val="{00000002-75A4-4946-9689-EF4826108F09}"/>
            </c:ext>
          </c:extLst>
        </c:ser>
        <c:dLbls>
          <c:showLegendKey val="0"/>
          <c:showVal val="0"/>
          <c:showCatName val="0"/>
          <c:showSerName val="0"/>
          <c:showPercent val="0"/>
          <c:showBubbleSize val="0"/>
        </c:dLbls>
        <c:marker val="1"/>
        <c:smooth val="0"/>
        <c:axId val="426052056"/>
        <c:axId val="427676784"/>
      </c:lineChart>
      <c:catAx>
        <c:axId val="426052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7676784"/>
        <c:crosses val="autoZero"/>
        <c:auto val="1"/>
        <c:lblAlgn val="ctr"/>
        <c:lblOffset val="100"/>
        <c:tickLblSkip val="1"/>
        <c:tickMarkSkip val="1"/>
        <c:noMultiLvlLbl val="0"/>
      </c:catAx>
      <c:valAx>
        <c:axId val="42767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052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0-4FFA-4702-A910-874DA5A5A4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FFA-4702-A910-874DA5A5A4EC}"/>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0.09</c:v>
                </c:pt>
                <c:pt idx="2">
                  <c:v>#N/A</c:v>
                </c:pt>
                <c:pt idx="3">
                  <c:v>0.14000000000000001</c:v>
                </c:pt>
                <c:pt idx="4">
                  <c:v>#N/A</c:v>
                </c:pt>
                <c:pt idx="5">
                  <c:v>0.14000000000000001</c:v>
                </c:pt>
                <c:pt idx="6">
                  <c:v>#N/A</c:v>
                </c:pt>
                <c:pt idx="7">
                  <c:v>0.12</c:v>
                </c:pt>
                <c:pt idx="8">
                  <c:v>#N/A</c:v>
                </c:pt>
                <c:pt idx="9">
                  <c:v>0.09</c:v>
                </c:pt>
              </c:numCache>
            </c:numRef>
          </c:val>
          <c:extLst xmlns:c16r2="http://schemas.microsoft.com/office/drawing/2015/06/chart">
            <c:ext xmlns:c16="http://schemas.microsoft.com/office/drawing/2014/chart" uri="{C3380CC4-5D6E-409C-BE32-E72D297353CC}">
              <c16:uniqueId val="{00000002-4FFA-4702-A910-874DA5A5A4EC}"/>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0.31</c:v>
                </c:pt>
                <c:pt idx="2">
                  <c:v>#N/A</c:v>
                </c:pt>
                <c:pt idx="3">
                  <c:v>0.33</c:v>
                </c:pt>
                <c:pt idx="4">
                  <c:v>#N/A</c:v>
                </c:pt>
                <c:pt idx="5">
                  <c:v>0.31</c:v>
                </c:pt>
                <c:pt idx="6">
                  <c:v>#N/A</c:v>
                </c:pt>
                <c:pt idx="7">
                  <c:v>0.31</c:v>
                </c:pt>
                <c:pt idx="8">
                  <c:v>#N/A</c:v>
                </c:pt>
                <c:pt idx="9">
                  <c:v>0.35</c:v>
                </c:pt>
              </c:numCache>
            </c:numRef>
          </c:val>
          <c:extLst xmlns:c16r2="http://schemas.microsoft.com/office/drawing/2015/06/chart">
            <c:ext xmlns:c16="http://schemas.microsoft.com/office/drawing/2014/chart" uri="{C3380CC4-5D6E-409C-BE32-E72D297353CC}">
              <c16:uniqueId val="{00000003-4FFA-4702-A910-874DA5A5A4E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1.55</c:v>
                </c:pt>
                <c:pt idx="2">
                  <c:v>#N/A</c:v>
                </c:pt>
                <c:pt idx="3">
                  <c:v>1.97</c:v>
                </c:pt>
                <c:pt idx="4">
                  <c:v>#N/A</c:v>
                </c:pt>
                <c:pt idx="5">
                  <c:v>2.12</c:v>
                </c:pt>
                <c:pt idx="6">
                  <c:v>#N/A</c:v>
                </c:pt>
                <c:pt idx="7">
                  <c:v>0.28999999999999998</c:v>
                </c:pt>
                <c:pt idx="8">
                  <c:v>#N/A</c:v>
                </c:pt>
                <c:pt idx="9">
                  <c:v>0.91</c:v>
                </c:pt>
              </c:numCache>
            </c:numRef>
          </c:val>
          <c:extLst xmlns:c16r2="http://schemas.microsoft.com/office/drawing/2015/06/chart">
            <c:ext xmlns:c16="http://schemas.microsoft.com/office/drawing/2014/chart" uri="{C3380CC4-5D6E-409C-BE32-E72D297353CC}">
              <c16:uniqueId val="{00000004-4FFA-4702-A910-874DA5A5A4E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0.73</c:v>
                </c:pt>
                <c:pt idx="2">
                  <c:v>#N/A</c:v>
                </c:pt>
                <c:pt idx="3">
                  <c:v>0.98</c:v>
                </c:pt>
                <c:pt idx="4">
                  <c:v>#N/A</c:v>
                </c:pt>
                <c:pt idx="5">
                  <c:v>0.67</c:v>
                </c:pt>
                <c:pt idx="6">
                  <c:v>#N/A</c:v>
                </c:pt>
                <c:pt idx="7">
                  <c:v>1.41</c:v>
                </c:pt>
                <c:pt idx="8">
                  <c:v>#N/A</c:v>
                </c:pt>
                <c:pt idx="9">
                  <c:v>1.41</c:v>
                </c:pt>
              </c:numCache>
            </c:numRef>
          </c:val>
          <c:extLst xmlns:c16r2="http://schemas.microsoft.com/office/drawing/2015/06/chart">
            <c:ext xmlns:c16="http://schemas.microsoft.com/office/drawing/2014/chart" uri="{C3380CC4-5D6E-409C-BE32-E72D297353CC}">
              <c16:uniqueId val="{00000005-4FFA-4702-A910-874DA5A5A4E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7.25</c:v>
                </c:pt>
                <c:pt idx="2">
                  <c:v>#N/A</c:v>
                </c:pt>
                <c:pt idx="3">
                  <c:v>7.06</c:v>
                </c:pt>
                <c:pt idx="4">
                  <c:v>#N/A</c:v>
                </c:pt>
                <c:pt idx="5">
                  <c:v>4.4000000000000004</c:v>
                </c:pt>
                <c:pt idx="6">
                  <c:v>#N/A</c:v>
                </c:pt>
                <c:pt idx="7">
                  <c:v>3.64</c:v>
                </c:pt>
                <c:pt idx="8">
                  <c:v>#N/A</c:v>
                </c:pt>
                <c:pt idx="9">
                  <c:v>1.46</c:v>
                </c:pt>
              </c:numCache>
            </c:numRef>
          </c:val>
          <c:extLst xmlns:c16r2="http://schemas.microsoft.com/office/drawing/2015/06/chart">
            <c:ext xmlns:c16="http://schemas.microsoft.com/office/drawing/2014/chart" uri="{C3380CC4-5D6E-409C-BE32-E72D297353CC}">
              <c16:uniqueId val="{00000006-4FFA-4702-A910-874DA5A5A4E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10.210000000000001</c:v>
                </c:pt>
                <c:pt idx="2">
                  <c:v>#N/A</c:v>
                </c:pt>
                <c:pt idx="3">
                  <c:v>11.03</c:v>
                </c:pt>
                <c:pt idx="4">
                  <c:v>#N/A</c:v>
                </c:pt>
                <c:pt idx="5">
                  <c:v>11.82</c:v>
                </c:pt>
                <c:pt idx="6">
                  <c:v>#N/A</c:v>
                </c:pt>
                <c:pt idx="7">
                  <c:v>12.24</c:v>
                </c:pt>
                <c:pt idx="8">
                  <c:v>#N/A</c:v>
                </c:pt>
                <c:pt idx="9">
                  <c:v>10.66</c:v>
                </c:pt>
              </c:numCache>
            </c:numRef>
          </c:val>
          <c:extLst xmlns:c16r2="http://schemas.microsoft.com/office/drawing/2015/06/chart">
            <c:ext xmlns:c16="http://schemas.microsoft.com/office/drawing/2014/chart" uri="{C3380CC4-5D6E-409C-BE32-E72D297353CC}">
              <c16:uniqueId val="{00000007-4FFA-4702-A910-874DA5A5A4E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15.99</c:v>
                </c:pt>
                <c:pt idx="2">
                  <c:v>#N/A</c:v>
                </c:pt>
                <c:pt idx="3">
                  <c:v>10.79</c:v>
                </c:pt>
                <c:pt idx="4">
                  <c:v>#N/A</c:v>
                </c:pt>
                <c:pt idx="5">
                  <c:v>13.25</c:v>
                </c:pt>
                <c:pt idx="6">
                  <c:v>#N/A</c:v>
                </c:pt>
                <c:pt idx="7">
                  <c:v>14.72</c:v>
                </c:pt>
                <c:pt idx="8">
                  <c:v>#N/A</c:v>
                </c:pt>
                <c:pt idx="9">
                  <c:v>14.64</c:v>
                </c:pt>
              </c:numCache>
            </c:numRef>
          </c:val>
          <c:extLst xmlns:c16r2="http://schemas.microsoft.com/office/drawing/2015/06/chart">
            <c:ext xmlns:c16="http://schemas.microsoft.com/office/drawing/2014/chart" uri="{C3380CC4-5D6E-409C-BE32-E72D297353CC}">
              <c16:uniqueId val="{00000008-4FFA-4702-A910-874DA5A5A4EC}"/>
            </c:ext>
          </c:extLst>
        </c:ser>
        <c:ser>
          <c:idx val="9"/>
          <c:order val="9"/>
          <c:tx>
            <c:strRef>
              <c:f>データシート!$A$36</c:f>
              <c:strCache>
                <c:ptCount val="1"/>
                <c:pt idx="0">
                  <c:v>訪問看護ステーション事業会計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0.28999999999999998</c:v>
                </c:pt>
                <c:pt idx="2">
                  <c:v>#N/A</c:v>
                </c:pt>
                <c:pt idx="3">
                  <c:v>0.26</c:v>
                </c:pt>
                <c:pt idx="4">
                  <c:v>#N/A</c:v>
                </c:pt>
                <c:pt idx="5">
                  <c:v>0.19</c:v>
                </c:pt>
                <c:pt idx="6">
                  <c:v>#N/A</c:v>
                </c:pt>
                <c:pt idx="7">
                  <c:v>7.0000000000000007E-2</c:v>
                </c:pt>
                <c:pt idx="8">
                  <c:v>#N/A</c:v>
                </c:pt>
                <c:pt idx="9">
                  <c:v>0</c:v>
                </c:pt>
              </c:numCache>
            </c:numRef>
          </c:val>
          <c:extLst xmlns:c16r2="http://schemas.microsoft.com/office/drawing/2015/06/chart">
            <c:ext xmlns:c16="http://schemas.microsoft.com/office/drawing/2014/chart" uri="{C3380CC4-5D6E-409C-BE32-E72D297353CC}">
              <c16:uniqueId val="{00000009-4FFA-4702-A910-874DA5A5A4EC}"/>
            </c:ext>
          </c:extLst>
        </c:ser>
        <c:dLbls>
          <c:showLegendKey val="0"/>
          <c:showVal val="0"/>
          <c:showCatName val="0"/>
          <c:showSerName val="0"/>
          <c:showPercent val="0"/>
          <c:showBubbleSize val="0"/>
        </c:dLbls>
        <c:gapWidth val="150"/>
        <c:overlap val="100"/>
        <c:axId val="423505000"/>
        <c:axId val="423505384"/>
      </c:barChart>
      <c:catAx>
        <c:axId val="423505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505384"/>
        <c:crosses val="autoZero"/>
        <c:auto val="1"/>
        <c:lblAlgn val="ctr"/>
        <c:lblOffset val="100"/>
        <c:tickLblSkip val="1"/>
        <c:tickMarkSkip val="1"/>
        <c:noMultiLvlLbl val="0"/>
      </c:catAx>
      <c:valAx>
        <c:axId val="423505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505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897</c:v>
                </c:pt>
                <c:pt idx="5">
                  <c:v>916</c:v>
                </c:pt>
                <c:pt idx="8">
                  <c:v>968</c:v>
                </c:pt>
                <c:pt idx="11">
                  <c:v>975</c:v>
                </c:pt>
                <c:pt idx="14">
                  <c:v>966</c:v>
                </c:pt>
              </c:numCache>
            </c:numRef>
          </c:val>
          <c:extLst xmlns:c16r2="http://schemas.microsoft.com/office/drawing/2015/06/chart">
            <c:ext xmlns:c16="http://schemas.microsoft.com/office/drawing/2014/chart" uri="{C3380CC4-5D6E-409C-BE32-E72D297353CC}">
              <c16:uniqueId val="{00000000-3B84-4C1F-A94C-BD500E669D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B84-4C1F-A94C-BD500E669D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B84-4C1F-A94C-BD500E669D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22</c:v>
                </c:pt>
                <c:pt idx="6">
                  <c:v>24</c:v>
                </c:pt>
                <c:pt idx="9">
                  <c:v>33</c:v>
                </c:pt>
                <c:pt idx="12">
                  <c:v>36</c:v>
                </c:pt>
              </c:numCache>
            </c:numRef>
          </c:val>
          <c:extLst xmlns:c16r2="http://schemas.microsoft.com/office/drawing/2015/06/chart">
            <c:ext xmlns:c16="http://schemas.microsoft.com/office/drawing/2014/chart" uri="{C3380CC4-5D6E-409C-BE32-E72D297353CC}">
              <c16:uniqueId val="{00000003-3B84-4C1F-A94C-BD500E669D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381</c:v>
                </c:pt>
                <c:pt idx="3">
                  <c:v>373</c:v>
                </c:pt>
                <c:pt idx="6">
                  <c:v>383</c:v>
                </c:pt>
                <c:pt idx="9">
                  <c:v>375</c:v>
                </c:pt>
                <c:pt idx="12">
                  <c:v>305</c:v>
                </c:pt>
              </c:numCache>
            </c:numRef>
          </c:val>
          <c:extLst xmlns:c16r2="http://schemas.microsoft.com/office/drawing/2015/06/chart">
            <c:ext xmlns:c16="http://schemas.microsoft.com/office/drawing/2014/chart" uri="{C3380CC4-5D6E-409C-BE32-E72D297353CC}">
              <c16:uniqueId val="{00000004-3B84-4C1F-A94C-BD500E669D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B84-4C1F-A94C-BD500E669D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B84-4C1F-A94C-BD500E669D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765</c:v>
                </c:pt>
                <c:pt idx="3">
                  <c:v>807</c:v>
                </c:pt>
                <c:pt idx="6">
                  <c:v>899</c:v>
                </c:pt>
                <c:pt idx="9">
                  <c:v>902</c:v>
                </c:pt>
                <c:pt idx="12">
                  <c:v>925</c:v>
                </c:pt>
              </c:numCache>
            </c:numRef>
          </c:val>
          <c:extLst xmlns:c16r2="http://schemas.microsoft.com/office/drawing/2015/06/chart">
            <c:ext xmlns:c16="http://schemas.microsoft.com/office/drawing/2014/chart" uri="{C3380CC4-5D6E-409C-BE32-E72D297353CC}">
              <c16:uniqueId val="{00000007-3B84-4C1F-A94C-BD500E669DAF}"/>
            </c:ext>
          </c:extLst>
        </c:ser>
        <c:dLbls>
          <c:showLegendKey val="0"/>
          <c:showVal val="0"/>
          <c:showCatName val="0"/>
          <c:showSerName val="0"/>
          <c:showPercent val="0"/>
          <c:showBubbleSize val="0"/>
        </c:dLbls>
        <c:gapWidth val="100"/>
        <c:overlap val="100"/>
        <c:axId val="422969408"/>
        <c:axId val="423534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260</c:v>
                </c:pt>
                <c:pt idx="2">
                  <c:v>#N/A</c:v>
                </c:pt>
                <c:pt idx="3">
                  <c:v>#N/A</c:v>
                </c:pt>
                <c:pt idx="4">
                  <c:v>286</c:v>
                </c:pt>
                <c:pt idx="5">
                  <c:v>#N/A</c:v>
                </c:pt>
                <c:pt idx="6">
                  <c:v>#N/A</c:v>
                </c:pt>
                <c:pt idx="7">
                  <c:v>338</c:v>
                </c:pt>
                <c:pt idx="8">
                  <c:v>#N/A</c:v>
                </c:pt>
                <c:pt idx="9">
                  <c:v>#N/A</c:v>
                </c:pt>
                <c:pt idx="10">
                  <c:v>335</c:v>
                </c:pt>
                <c:pt idx="11">
                  <c:v>#N/A</c:v>
                </c:pt>
                <c:pt idx="12">
                  <c:v>#N/A</c:v>
                </c:pt>
                <c:pt idx="13">
                  <c:v>300</c:v>
                </c:pt>
                <c:pt idx="14">
                  <c:v>#N/A</c:v>
                </c:pt>
              </c:numCache>
            </c:numRef>
          </c:val>
          <c:smooth val="0"/>
          <c:extLst xmlns:c16r2="http://schemas.microsoft.com/office/drawing/2015/06/chart">
            <c:ext xmlns:c16="http://schemas.microsoft.com/office/drawing/2014/chart" uri="{C3380CC4-5D6E-409C-BE32-E72D297353CC}">
              <c16:uniqueId val="{00000008-3B84-4C1F-A94C-BD500E669DAF}"/>
            </c:ext>
          </c:extLst>
        </c:ser>
        <c:dLbls>
          <c:showLegendKey val="0"/>
          <c:showVal val="0"/>
          <c:showCatName val="0"/>
          <c:showSerName val="0"/>
          <c:showPercent val="0"/>
          <c:showBubbleSize val="0"/>
        </c:dLbls>
        <c:marker val="1"/>
        <c:smooth val="0"/>
        <c:axId val="422969408"/>
        <c:axId val="423534040"/>
      </c:lineChart>
      <c:catAx>
        <c:axId val="42296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534040"/>
        <c:crosses val="autoZero"/>
        <c:auto val="1"/>
        <c:lblAlgn val="ctr"/>
        <c:lblOffset val="100"/>
        <c:tickLblSkip val="1"/>
        <c:tickMarkSkip val="1"/>
        <c:noMultiLvlLbl val="0"/>
      </c:catAx>
      <c:valAx>
        <c:axId val="423534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96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9096</c:v>
                </c:pt>
                <c:pt idx="5">
                  <c:v>9160</c:v>
                </c:pt>
                <c:pt idx="8">
                  <c:v>9394</c:v>
                </c:pt>
                <c:pt idx="11">
                  <c:v>9683</c:v>
                </c:pt>
                <c:pt idx="14">
                  <c:v>10246</c:v>
                </c:pt>
              </c:numCache>
            </c:numRef>
          </c:val>
          <c:extLst xmlns:c16r2="http://schemas.microsoft.com/office/drawing/2015/06/chart">
            <c:ext xmlns:c16="http://schemas.microsoft.com/office/drawing/2014/chart" uri="{C3380CC4-5D6E-409C-BE32-E72D297353CC}">
              <c16:uniqueId val="{00000000-5747-463F-813B-3C3B253446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331</c:v>
                </c:pt>
                <c:pt idx="5">
                  <c:v>444</c:v>
                </c:pt>
                <c:pt idx="8">
                  <c:v>422</c:v>
                </c:pt>
                <c:pt idx="11">
                  <c:v>405</c:v>
                </c:pt>
                <c:pt idx="14">
                  <c:v>423</c:v>
                </c:pt>
              </c:numCache>
            </c:numRef>
          </c:val>
          <c:extLst xmlns:c16r2="http://schemas.microsoft.com/office/drawing/2015/06/chart">
            <c:ext xmlns:c16="http://schemas.microsoft.com/office/drawing/2014/chart" uri="{C3380CC4-5D6E-409C-BE32-E72D297353CC}">
              <c16:uniqueId val="{00000001-5747-463F-813B-3C3B253446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2705</c:v>
                </c:pt>
                <c:pt idx="5">
                  <c:v>3237</c:v>
                </c:pt>
                <c:pt idx="8">
                  <c:v>3040</c:v>
                </c:pt>
                <c:pt idx="11">
                  <c:v>2958</c:v>
                </c:pt>
                <c:pt idx="14">
                  <c:v>2988</c:v>
                </c:pt>
              </c:numCache>
            </c:numRef>
          </c:val>
          <c:extLst xmlns:c16r2="http://schemas.microsoft.com/office/drawing/2015/06/chart">
            <c:ext xmlns:c16="http://schemas.microsoft.com/office/drawing/2014/chart" uri="{C3380CC4-5D6E-409C-BE32-E72D297353CC}">
              <c16:uniqueId val="{00000002-5747-463F-813B-3C3B253446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747-463F-813B-3C3B253446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747-463F-813B-3C3B253446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747-463F-813B-3C3B253446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1269</c:v>
                </c:pt>
                <c:pt idx="3">
                  <c:v>1186</c:v>
                </c:pt>
                <c:pt idx="6">
                  <c:v>1102</c:v>
                </c:pt>
                <c:pt idx="9">
                  <c:v>1041</c:v>
                </c:pt>
                <c:pt idx="12">
                  <c:v>986</c:v>
                </c:pt>
              </c:numCache>
            </c:numRef>
          </c:val>
          <c:extLst xmlns:c16r2="http://schemas.microsoft.com/office/drawing/2015/06/chart">
            <c:ext xmlns:c16="http://schemas.microsoft.com/office/drawing/2014/chart" uri="{C3380CC4-5D6E-409C-BE32-E72D297353CC}">
              <c16:uniqueId val="{00000006-5747-463F-813B-3C3B253446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128</c:v>
                </c:pt>
                <c:pt idx="3">
                  <c:v>160</c:v>
                </c:pt>
                <c:pt idx="6">
                  <c:v>178</c:v>
                </c:pt>
                <c:pt idx="9">
                  <c:v>267</c:v>
                </c:pt>
                <c:pt idx="12">
                  <c:v>366</c:v>
                </c:pt>
              </c:numCache>
            </c:numRef>
          </c:val>
          <c:extLst xmlns:c16r2="http://schemas.microsoft.com/office/drawing/2015/06/chart">
            <c:ext xmlns:c16="http://schemas.microsoft.com/office/drawing/2014/chart" uri="{C3380CC4-5D6E-409C-BE32-E72D297353CC}">
              <c16:uniqueId val="{00000007-5747-463F-813B-3C3B253446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3448</c:v>
                </c:pt>
                <c:pt idx="3">
                  <c:v>3220</c:v>
                </c:pt>
                <c:pt idx="6">
                  <c:v>3030</c:v>
                </c:pt>
                <c:pt idx="9">
                  <c:v>2930</c:v>
                </c:pt>
                <c:pt idx="12">
                  <c:v>2697</c:v>
                </c:pt>
              </c:numCache>
            </c:numRef>
          </c:val>
          <c:extLst xmlns:c16r2="http://schemas.microsoft.com/office/drawing/2015/06/chart">
            <c:ext xmlns:c16="http://schemas.microsoft.com/office/drawing/2014/chart" uri="{C3380CC4-5D6E-409C-BE32-E72D297353CC}">
              <c16:uniqueId val="{00000008-5747-463F-813B-3C3B253446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747-463F-813B-3C3B253446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9018</c:v>
                </c:pt>
                <c:pt idx="3">
                  <c:v>9364</c:v>
                </c:pt>
                <c:pt idx="6">
                  <c:v>10060</c:v>
                </c:pt>
                <c:pt idx="9">
                  <c:v>10797</c:v>
                </c:pt>
                <c:pt idx="12">
                  <c:v>12078</c:v>
                </c:pt>
              </c:numCache>
            </c:numRef>
          </c:val>
          <c:extLst xmlns:c16r2="http://schemas.microsoft.com/office/drawing/2015/06/chart">
            <c:ext xmlns:c16="http://schemas.microsoft.com/office/drawing/2014/chart" uri="{C3380CC4-5D6E-409C-BE32-E72D297353CC}">
              <c16:uniqueId val="{0000000A-5747-463F-813B-3C3B25344604}"/>
            </c:ext>
          </c:extLst>
        </c:ser>
        <c:dLbls>
          <c:showLegendKey val="0"/>
          <c:showVal val="0"/>
          <c:showCatName val="0"/>
          <c:showSerName val="0"/>
          <c:showPercent val="0"/>
          <c:showBubbleSize val="0"/>
        </c:dLbls>
        <c:gapWidth val="100"/>
        <c:overlap val="100"/>
        <c:axId val="423259664"/>
        <c:axId val="434219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1732</c:v>
                </c:pt>
                <c:pt idx="2">
                  <c:v>#N/A</c:v>
                </c:pt>
                <c:pt idx="3">
                  <c:v>#N/A</c:v>
                </c:pt>
                <c:pt idx="4">
                  <c:v>1090</c:v>
                </c:pt>
                <c:pt idx="5">
                  <c:v>#N/A</c:v>
                </c:pt>
                <c:pt idx="6">
                  <c:v>#N/A</c:v>
                </c:pt>
                <c:pt idx="7">
                  <c:v>1515</c:v>
                </c:pt>
                <c:pt idx="8">
                  <c:v>#N/A</c:v>
                </c:pt>
                <c:pt idx="9">
                  <c:v>#N/A</c:v>
                </c:pt>
                <c:pt idx="10">
                  <c:v>1988</c:v>
                </c:pt>
                <c:pt idx="11">
                  <c:v>#N/A</c:v>
                </c:pt>
                <c:pt idx="12">
                  <c:v>#N/A</c:v>
                </c:pt>
                <c:pt idx="13">
                  <c:v>2471</c:v>
                </c:pt>
                <c:pt idx="14">
                  <c:v>#N/A</c:v>
                </c:pt>
              </c:numCache>
            </c:numRef>
          </c:val>
          <c:smooth val="0"/>
          <c:extLst xmlns:c16r2="http://schemas.microsoft.com/office/drawing/2015/06/chart">
            <c:ext xmlns:c16="http://schemas.microsoft.com/office/drawing/2014/chart" uri="{C3380CC4-5D6E-409C-BE32-E72D297353CC}">
              <c16:uniqueId val="{0000000B-5747-463F-813B-3C3B25344604}"/>
            </c:ext>
          </c:extLst>
        </c:ser>
        <c:dLbls>
          <c:showLegendKey val="0"/>
          <c:showVal val="0"/>
          <c:showCatName val="0"/>
          <c:showSerName val="0"/>
          <c:showPercent val="0"/>
          <c:showBubbleSize val="0"/>
        </c:dLbls>
        <c:marker val="1"/>
        <c:smooth val="0"/>
        <c:axId val="423259664"/>
        <c:axId val="434219320"/>
      </c:lineChart>
      <c:catAx>
        <c:axId val="42325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4219320"/>
        <c:crosses val="autoZero"/>
        <c:auto val="1"/>
        <c:lblAlgn val="ctr"/>
        <c:lblOffset val="100"/>
        <c:tickLblSkip val="1"/>
        <c:tickMarkSkip val="1"/>
        <c:noMultiLvlLbl val="0"/>
      </c:catAx>
      <c:valAx>
        <c:axId val="434219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25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1002</c:v>
                </c:pt>
                <c:pt idx="1">
                  <c:v>905</c:v>
                </c:pt>
                <c:pt idx="2">
                  <c:v>955</c:v>
                </c:pt>
              </c:numCache>
            </c:numRef>
          </c:val>
          <c:extLst xmlns:c16r2="http://schemas.microsoft.com/office/drawing/2015/06/chart">
            <c:ext xmlns:c16="http://schemas.microsoft.com/office/drawing/2014/chart" uri="{C3380CC4-5D6E-409C-BE32-E72D297353CC}">
              <c16:uniqueId val="{00000000-0020-405D-8DF7-A061072F04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306</c:v>
                </c:pt>
                <c:pt idx="1">
                  <c:v>406</c:v>
                </c:pt>
                <c:pt idx="2">
                  <c:v>557</c:v>
                </c:pt>
              </c:numCache>
            </c:numRef>
          </c:val>
          <c:extLst xmlns:c16r2="http://schemas.microsoft.com/office/drawing/2015/06/chart">
            <c:ext xmlns:c16="http://schemas.microsoft.com/office/drawing/2014/chart" uri="{C3380CC4-5D6E-409C-BE32-E72D297353CC}">
              <c16:uniqueId val="{00000001-0020-405D-8DF7-A061072F04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1354</c:v>
                </c:pt>
                <c:pt idx="1">
                  <c:v>1187</c:v>
                </c:pt>
                <c:pt idx="2">
                  <c:v>918</c:v>
                </c:pt>
              </c:numCache>
            </c:numRef>
          </c:val>
          <c:extLst xmlns:c16r2="http://schemas.microsoft.com/office/drawing/2015/06/chart">
            <c:ext xmlns:c16="http://schemas.microsoft.com/office/drawing/2014/chart" uri="{C3380CC4-5D6E-409C-BE32-E72D297353CC}">
              <c16:uniqueId val="{00000002-0020-405D-8DF7-A061072F04FC}"/>
            </c:ext>
          </c:extLst>
        </c:ser>
        <c:dLbls>
          <c:showLegendKey val="0"/>
          <c:showVal val="0"/>
          <c:showCatName val="0"/>
          <c:showSerName val="0"/>
          <c:showPercent val="0"/>
          <c:showBubbleSize val="0"/>
        </c:dLbls>
        <c:gapWidth val="120"/>
        <c:overlap val="100"/>
        <c:axId val="434073984"/>
        <c:axId val="420748080"/>
      </c:barChart>
      <c:catAx>
        <c:axId val="43407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0748080"/>
        <c:crosses val="autoZero"/>
        <c:auto val="1"/>
        <c:lblAlgn val="ctr"/>
        <c:lblOffset val="100"/>
        <c:tickLblSkip val="1"/>
        <c:tickMarkSkip val="1"/>
        <c:noMultiLvlLbl val="0"/>
      </c:catAx>
      <c:valAx>
        <c:axId val="420748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407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098-4B04-AE26-80064CBAE6B2}"/>
                </c:ext>
                <c:ext xmlns:c15="http://schemas.microsoft.com/office/drawing/2012/chart" uri="{CE6537A1-D6FC-4f65-9D91-7224C49458BB}">
                  <c15:layout/>
                  <c15:dlblFieldTable>
                    <c15:dlblFTEntry>
                      <c15:txfldGUID>{D8BD68E8-383D-4001-B3A5-54F7CFDC89F2}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098-4B04-AE26-80064CBAE6B2}"/>
                </c:ext>
                <c:ext xmlns:c15="http://schemas.microsoft.com/office/drawing/2012/chart" uri="{CE6537A1-D6FC-4f65-9D91-7224C49458BB}">
                  <c15:dlblFieldTable>
                    <c15:dlblFTEntry>
                      <c15:txfldGUID>{B3B9556E-0791-4668-8F1A-7292C34359CA}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098-4B04-AE26-80064CBAE6B2}"/>
                </c:ext>
                <c:ext xmlns:c15="http://schemas.microsoft.com/office/drawing/2012/chart" uri="{CE6537A1-D6FC-4f65-9D91-7224C49458BB}">
                  <c15:dlblFieldTable>
                    <c15:dlblFTEntry>
                      <c15:txfldGUID>{CAEBB09D-E1ED-41A5-B6BE-FE394D768D94}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098-4B04-AE26-80064CBAE6B2}"/>
                </c:ext>
                <c:ext xmlns:c15="http://schemas.microsoft.com/office/drawing/2012/chart" uri="{CE6537A1-D6FC-4f65-9D91-7224C49458BB}">
                  <c15:dlblFieldTable>
                    <c15:dlblFTEntry>
                      <c15:txfldGUID>{D2AD2CFF-62A6-4186-AFDB-D0505AC3F12D}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098-4B04-AE26-80064CBAE6B2}"/>
                </c:ext>
                <c:ext xmlns:c15="http://schemas.microsoft.com/office/drawing/2012/chart" uri="{CE6537A1-D6FC-4f65-9D91-7224C49458BB}">
                  <c15:dlblFieldTable>
                    <c15:dlblFTEntry>
                      <c15:txfldGUID>{97086710-BEAF-49E7-888F-AEDBB42ADE24}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098-4B04-AE26-80064CBAE6B2}"/>
                </c:ext>
                <c:ext xmlns:c15="http://schemas.microsoft.com/office/drawing/2012/chart" uri="{CE6537A1-D6FC-4f65-9D91-7224C49458BB}">
                  <c15:layout/>
                  <c15:dlblFieldTable>
                    <c15:dlblFTEntry>
                      <c15:txfldGUID>{ADE55570-DD94-4CA8-B62C-C19FD630E045}</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098-4B04-AE26-80064CBAE6B2}"/>
                </c:ext>
                <c:ext xmlns:c15="http://schemas.microsoft.com/office/drawing/2012/chart" uri="{CE6537A1-D6FC-4f65-9D91-7224C49458BB}">
                  <c15:layout/>
                  <c15:dlblFieldTable>
                    <c15:dlblFTEntry>
                      <c15:txfldGUID>{9E57FF5F-BF59-4AF2-AF20-AB10F047D0C5}</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098-4B04-AE26-80064CBAE6B2}"/>
                </c:ext>
                <c:ext xmlns:c15="http://schemas.microsoft.com/office/drawing/2012/chart" uri="{CE6537A1-D6FC-4f65-9D91-7224C49458BB}">
                  <c15:layout/>
                  <c15:dlblFieldTable>
                    <c15:dlblFTEntry>
                      <c15:txfldGUID>{61E5FA99-45BC-4DCE-A5C9-1E28E183276B}</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098-4B04-AE26-80064CBAE6B2}"/>
                </c:ext>
                <c:ext xmlns:c15="http://schemas.microsoft.com/office/drawing/2012/chart" uri="{CE6537A1-D6FC-4f65-9D91-7224C49458BB}">
                  <c15:layout/>
                  <c15:dlblFieldTable>
                    <c15:dlblFTEntry>
                      <c15:txfldGUID>{00E0F007-518C-4784-8CFC-28B1E140671D}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63.4</c:v>
                </c:pt>
                <c:pt idx="16">
                  <c:v>71.5</c:v>
                </c:pt>
                <c:pt idx="24">
                  <c:v>72.8</c:v>
                </c:pt>
                <c:pt idx="32">
                  <c:v>67.3</c:v>
                </c:pt>
              </c:numCache>
            </c:numRef>
          </c:xVal>
          <c:yVal>
            <c:numRef>
              <c:f>公会計指標分析・財政指標組合せ分析表!$BP$51:$DC$51</c:f>
              <c:numCache>
                <c:formatCode>#,##0.0;"▲ "#,##0.0</c:formatCode>
                <c:ptCount val="40"/>
                <c:pt idx="0">
                  <c:v>43.6</c:v>
                </c:pt>
                <c:pt idx="8">
                  <c:v>27.8</c:v>
                </c:pt>
                <c:pt idx="16">
                  <c:v>39.299999999999997</c:v>
                </c:pt>
                <c:pt idx="24">
                  <c:v>51.9</c:v>
                </c:pt>
                <c:pt idx="32">
                  <c:v>64.5</c:v>
                </c:pt>
              </c:numCache>
            </c:numRef>
          </c:yVal>
          <c:smooth val="0"/>
          <c:extLst xmlns:c16r2="http://schemas.microsoft.com/office/drawing/2015/06/chart">
            <c:ext xmlns:c16="http://schemas.microsoft.com/office/drawing/2014/chart" uri="{C3380CC4-5D6E-409C-BE32-E72D297353CC}">
              <c16:uniqueId val="{00000009-C098-4B04-AE26-80064CBAE6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098-4B04-AE26-80064CBAE6B2}"/>
                </c:ext>
                <c:ext xmlns:c15="http://schemas.microsoft.com/office/drawing/2012/chart" uri="{CE6537A1-D6FC-4f65-9D91-7224C49458BB}">
                  <c15:layout/>
                  <c15:dlblFieldTable>
                    <c15:dlblFTEntry>
                      <c15:txfldGUID>{E6BAE8FE-8BA1-45EA-AB19-1F7C9A9739A6}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098-4B04-AE26-80064CBAE6B2}"/>
                </c:ext>
                <c:ext xmlns:c15="http://schemas.microsoft.com/office/drawing/2012/chart" uri="{CE6537A1-D6FC-4f65-9D91-7224C49458BB}">
                  <c15:dlblFieldTable>
                    <c15:dlblFTEntry>
                      <c15:txfldGUID>{260E9745-3A83-4129-B1D2-F550561F6019}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098-4B04-AE26-80064CBAE6B2}"/>
                </c:ext>
                <c:ext xmlns:c15="http://schemas.microsoft.com/office/drawing/2012/chart" uri="{CE6537A1-D6FC-4f65-9D91-7224C49458BB}">
                  <c15:dlblFieldTable>
                    <c15:dlblFTEntry>
                      <c15:txfldGUID>{7971336C-AC26-4184-9926-9F3D7A4B33FF}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098-4B04-AE26-80064CBAE6B2}"/>
                </c:ext>
                <c:ext xmlns:c15="http://schemas.microsoft.com/office/drawing/2012/chart" uri="{CE6537A1-D6FC-4f65-9D91-7224C49458BB}">
                  <c15:dlblFieldTable>
                    <c15:dlblFTEntry>
                      <c15:txfldGUID>{DF7036BD-6B41-48AF-A30C-1790714E1090}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098-4B04-AE26-80064CBAE6B2}"/>
                </c:ext>
                <c:ext xmlns:c15="http://schemas.microsoft.com/office/drawing/2012/chart" uri="{CE6537A1-D6FC-4f65-9D91-7224C49458BB}">
                  <c15:dlblFieldTable>
                    <c15:dlblFTEntry>
                      <c15:txfldGUID>{4F9ED83B-82C5-436D-9DD0-AD89C7CF9143}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098-4B04-AE26-80064CBAE6B2}"/>
                </c:ext>
                <c:ext xmlns:c15="http://schemas.microsoft.com/office/drawing/2012/chart" uri="{CE6537A1-D6FC-4f65-9D91-7224C49458BB}">
                  <c15:layout/>
                  <c15:dlblFieldTable>
                    <c15:dlblFTEntry>
                      <c15:txfldGUID>{C66CBFC7-84FA-4DAD-B76B-D40A1F9468E9}</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098-4B04-AE26-80064CBAE6B2}"/>
                </c:ext>
                <c:ext xmlns:c15="http://schemas.microsoft.com/office/drawing/2012/chart" uri="{CE6537A1-D6FC-4f65-9D91-7224C49458BB}">
                  <c15:layout/>
                  <c15:dlblFieldTable>
                    <c15:dlblFTEntry>
                      <c15:txfldGUID>{B93F8962-2AC9-47D4-8754-B9CD9FAEAF65}</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098-4B04-AE26-80064CBAE6B2}"/>
                </c:ext>
                <c:ext xmlns:c15="http://schemas.microsoft.com/office/drawing/2012/chart" uri="{CE6537A1-D6FC-4f65-9D91-7224C49458BB}">
                  <c15:layout/>
                  <c15:dlblFieldTable>
                    <c15:dlblFTEntry>
                      <c15:txfldGUID>{6A910B75-A64F-493E-89DE-4932D6B2AD79}</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098-4B04-AE26-80064CBAE6B2}"/>
                </c:ext>
                <c:ext xmlns:c15="http://schemas.microsoft.com/office/drawing/2012/chart" uri="{CE6537A1-D6FC-4f65-9D91-7224C49458BB}">
                  <c15:layout/>
                  <c15:dlblFieldTable>
                    <c15:dlblFTEntry>
                      <c15:txfldGUID>{1152EB50-B8CE-4849-9C7C-65B339791605}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xmlns:c16r2="http://schemas.microsoft.com/office/drawing/2015/06/chart">
            <c:ext xmlns:c16="http://schemas.microsoft.com/office/drawing/2014/chart" uri="{C3380CC4-5D6E-409C-BE32-E72D297353CC}">
              <c16:uniqueId val="{00000013-C098-4B04-AE26-80064CBAE6B2}"/>
            </c:ext>
          </c:extLst>
        </c:ser>
        <c:dLbls>
          <c:showLegendKey val="0"/>
          <c:showVal val="1"/>
          <c:showCatName val="0"/>
          <c:showSerName val="0"/>
          <c:showPercent val="0"/>
          <c:showBubbleSize val="0"/>
        </c:dLbls>
        <c:axId val="434202416"/>
        <c:axId val="434682200"/>
      </c:scatterChart>
      <c:valAx>
        <c:axId val="434202416"/>
        <c:scaling>
          <c:orientation val="minMax"/>
          <c:max val="7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4682200"/>
        <c:crosses val="autoZero"/>
        <c:crossBetween val="midCat"/>
      </c:valAx>
      <c:valAx>
        <c:axId val="434682200"/>
        <c:scaling>
          <c:orientation val="minMax"/>
          <c:max val="7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4202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3C3-4228-8F4D-AEFF75B9730F}"/>
                </c:ext>
                <c:ext xmlns:c15="http://schemas.microsoft.com/office/drawing/2012/chart" uri="{CE6537A1-D6FC-4f65-9D91-7224C49458BB}">
                  <c15:layout/>
                  <c15:dlblFieldTable>
                    <c15:dlblFTEntry>
                      <c15:txfldGUID>{0638F633-D55B-4637-99CD-FB3B7DFEC36E}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3C3-4228-8F4D-AEFF75B9730F}"/>
                </c:ext>
                <c:ext xmlns:c15="http://schemas.microsoft.com/office/drawing/2012/chart" uri="{CE6537A1-D6FC-4f65-9D91-7224C49458BB}">
                  <c15:dlblFieldTable>
                    <c15:dlblFTEntry>
                      <c15:txfldGUID>{6DF4EB99-93EF-47A9-82CC-B02837D5F0EE}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3C3-4228-8F4D-AEFF75B9730F}"/>
                </c:ext>
                <c:ext xmlns:c15="http://schemas.microsoft.com/office/drawing/2012/chart" uri="{CE6537A1-D6FC-4f65-9D91-7224C49458BB}">
                  <c15:dlblFieldTable>
                    <c15:dlblFTEntry>
                      <c15:txfldGUID>{E0DBFFAA-E798-468A-969F-0055F059A289}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3C3-4228-8F4D-AEFF75B9730F}"/>
                </c:ext>
                <c:ext xmlns:c15="http://schemas.microsoft.com/office/drawing/2012/chart" uri="{CE6537A1-D6FC-4f65-9D91-7224C49458BB}">
                  <c15:dlblFieldTable>
                    <c15:dlblFTEntry>
                      <c15:txfldGUID>{0C3A0B8F-0BBB-479B-A35C-30CE9B5CA5CC}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3C3-4228-8F4D-AEFF75B9730F}"/>
                </c:ext>
                <c:ext xmlns:c15="http://schemas.microsoft.com/office/drawing/2012/chart" uri="{CE6537A1-D6FC-4f65-9D91-7224C49458BB}">
                  <c15:dlblFieldTable>
                    <c15:dlblFTEntry>
                      <c15:txfldGUID>{6296713B-AFBE-4C6C-AFF3-8B600E74B97C}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3C3-4228-8F4D-AEFF75B9730F}"/>
                </c:ext>
                <c:ext xmlns:c15="http://schemas.microsoft.com/office/drawing/2012/chart" uri="{CE6537A1-D6FC-4f65-9D91-7224C49458BB}">
                  <c15:layout/>
                  <c15:dlblFieldTable>
                    <c15:dlblFTEntry>
                      <c15:txfldGUID>{6E91BCCC-107C-4F73-BAC2-5F69D8794106}</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3C3-4228-8F4D-AEFF75B9730F}"/>
                </c:ext>
                <c:ext xmlns:c15="http://schemas.microsoft.com/office/drawing/2012/chart" uri="{CE6537A1-D6FC-4f65-9D91-7224C49458BB}">
                  <c15:layout/>
                  <c15:dlblFieldTable>
                    <c15:dlblFTEntry>
                      <c15:txfldGUID>{1D366A12-F2E7-4F78-BDBA-B418717B46BD}</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3C3-4228-8F4D-AEFF75B9730F}"/>
                </c:ext>
                <c:ext xmlns:c15="http://schemas.microsoft.com/office/drawing/2012/chart" uri="{CE6537A1-D6FC-4f65-9D91-7224C49458BB}">
                  <c15:layout/>
                  <c15:dlblFieldTable>
                    <c15:dlblFTEntry>
                      <c15:txfldGUID>{CA6877BF-A431-40E0-8623-1D1755D3A6D9}</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3C3-4228-8F4D-AEFF75B9730F}"/>
                </c:ext>
                <c:ext xmlns:c15="http://schemas.microsoft.com/office/drawing/2012/chart" uri="{CE6537A1-D6FC-4f65-9D91-7224C49458BB}">
                  <c15:layout/>
                  <c15:dlblFieldTable>
                    <c15:dlblFTEntry>
                      <c15:txfldGUID>{E891E28C-79AE-4DE8-B2C1-3148375112AE}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7.6</c:v>
                </c:pt>
                <c:pt idx="16">
                  <c:v>7.5</c:v>
                </c:pt>
                <c:pt idx="24">
                  <c:v>8.1999999999999993</c:v>
                </c:pt>
                <c:pt idx="32">
                  <c:v>8.4</c:v>
                </c:pt>
              </c:numCache>
            </c:numRef>
          </c:xVal>
          <c:yVal>
            <c:numRef>
              <c:f>公会計指標分析・財政指標組合せ分析表!$BP$73:$DC$73</c:f>
              <c:numCache>
                <c:formatCode>#,##0.0;"▲ "#,##0.0</c:formatCode>
                <c:ptCount val="40"/>
                <c:pt idx="0">
                  <c:v>43.6</c:v>
                </c:pt>
                <c:pt idx="8">
                  <c:v>27.8</c:v>
                </c:pt>
                <c:pt idx="16">
                  <c:v>39.299999999999997</c:v>
                </c:pt>
                <c:pt idx="24">
                  <c:v>51.9</c:v>
                </c:pt>
                <c:pt idx="32">
                  <c:v>64.5</c:v>
                </c:pt>
              </c:numCache>
            </c:numRef>
          </c:yVal>
          <c:smooth val="0"/>
          <c:extLst xmlns:c16r2="http://schemas.microsoft.com/office/drawing/2015/06/chart">
            <c:ext xmlns:c16="http://schemas.microsoft.com/office/drawing/2014/chart" uri="{C3380CC4-5D6E-409C-BE32-E72D297353CC}">
              <c16:uniqueId val="{00000009-23C3-4228-8F4D-AEFF75B973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3C3-4228-8F4D-AEFF75B9730F}"/>
                </c:ext>
                <c:ext xmlns:c15="http://schemas.microsoft.com/office/drawing/2012/chart" uri="{CE6537A1-D6FC-4f65-9D91-7224C49458BB}">
                  <c15:layout/>
                  <c15:dlblFieldTable>
                    <c15:dlblFTEntry>
                      <c15:txfldGUID>{2703D847-E053-4748-9661-17C876F8A707}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3C3-4228-8F4D-AEFF75B9730F}"/>
                </c:ext>
                <c:ext xmlns:c15="http://schemas.microsoft.com/office/drawing/2012/chart" uri="{CE6537A1-D6FC-4f65-9D91-7224C49458BB}">
                  <c15:dlblFieldTable>
                    <c15:dlblFTEntry>
                      <c15:txfldGUID>{1893C53E-D4DB-4417-9DC8-CAF8640A189C}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3C3-4228-8F4D-AEFF75B9730F}"/>
                </c:ext>
                <c:ext xmlns:c15="http://schemas.microsoft.com/office/drawing/2012/chart" uri="{CE6537A1-D6FC-4f65-9D91-7224C49458BB}">
                  <c15:dlblFieldTable>
                    <c15:dlblFTEntry>
                      <c15:txfldGUID>{F69E79C6-1B85-4F03-9F8A-B1CBA233FABC}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3C3-4228-8F4D-AEFF75B9730F}"/>
                </c:ext>
                <c:ext xmlns:c15="http://schemas.microsoft.com/office/drawing/2012/chart" uri="{CE6537A1-D6FC-4f65-9D91-7224C49458BB}">
                  <c15:dlblFieldTable>
                    <c15:dlblFTEntry>
                      <c15:txfldGUID>{7AA1CF8D-758A-415C-A3BC-46129EAA6FC2}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3C3-4228-8F4D-AEFF75B9730F}"/>
                </c:ext>
                <c:ext xmlns:c15="http://schemas.microsoft.com/office/drawing/2012/chart" uri="{CE6537A1-D6FC-4f65-9D91-7224C49458BB}">
                  <c15:dlblFieldTable>
                    <c15:dlblFTEntry>
                      <c15:txfldGUID>{51893524-9C03-47A1-A8ED-171AC2AEA58F}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3C3-4228-8F4D-AEFF75B9730F}"/>
                </c:ext>
                <c:ext xmlns:c15="http://schemas.microsoft.com/office/drawing/2012/chart" uri="{CE6537A1-D6FC-4f65-9D91-7224C49458BB}">
                  <c15:layout/>
                  <c15:dlblFieldTable>
                    <c15:dlblFTEntry>
                      <c15:txfldGUID>{F68B49A7-761B-4BE5-9151-A45DE02C7492}</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3C3-4228-8F4D-AEFF75B9730F}"/>
                </c:ext>
                <c:ext xmlns:c15="http://schemas.microsoft.com/office/drawing/2012/chart" uri="{CE6537A1-D6FC-4f65-9D91-7224C49458BB}">
                  <c15:layout/>
                  <c15:dlblFieldTable>
                    <c15:dlblFTEntry>
                      <c15:txfldGUID>{75BF69BB-3AD3-4240-ACBA-DE40C71FE143}</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3C3-4228-8F4D-AEFF75B9730F}"/>
                </c:ext>
                <c:ext xmlns:c15="http://schemas.microsoft.com/office/drawing/2012/chart" uri="{CE6537A1-D6FC-4f65-9D91-7224C49458BB}">
                  <c15:layout/>
                  <c15:dlblFieldTable>
                    <c15:dlblFTEntry>
                      <c15:txfldGUID>{8CC869D9-852B-44E5-9E19-8BE98E9D8462}</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3C3-4228-8F4D-AEFF75B9730F}"/>
                </c:ext>
                <c:ext xmlns:c15="http://schemas.microsoft.com/office/drawing/2012/chart" uri="{CE6537A1-D6FC-4f65-9D91-7224C49458BB}">
                  <c15:layout/>
                  <c15:dlblFieldTable>
                    <c15:dlblFTEntry>
                      <c15:txfldGUID>{7247030A-E343-4635-AB96-9D48D032E0DD}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xmlns:c16r2="http://schemas.microsoft.com/office/drawing/2015/06/chart">
            <c:ext xmlns:c16="http://schemas.microsoft.com/office/drawing/2014/chart" uri="{C3380CC4-5D6E-409C-BE32-E72D297353CC}">
              <c16:uniqueId val="{00000013-23C3-4228-8F4D-AEFF75B9730F}"/>
            </c:ext>
          </c:extLst>
        </c:ser>
        <c:dLbls>
          <c:showLegendKey val="0"/>
          <c:showVal val="1"/>
          <c:showCatName val="0"/>
          <c:showSerName val="0"/>
          <c:showPercent val="0"/>
          <c:showBubbleSize val="0"/>
        </c:dLbls>
        <c:axId val="425438368"/>
        <c:axId val="425438760"/>
      </c:scatterChart>
      <c:valAx>
        <c:axId val="425438368"/>
        <c:scaling>
          <c:orientation val="minMax"/>
          <c:max val="9.5"/>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5438760"/>
        <c:crosses val="autoZero"/>
        <c:crossBetween val="midCat"/>
      </c:valAx>
      <c:valAx>
        <c:axId val="425438760"/>
        <c:scaling>
          <c:orientation val="minMax"/>
          <c:max val="7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54383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山形県白鷹町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○元利償還金</a:t>
          </a:r>
          <a:endParaRPr lang="ja-JP" altLang="ja-JP" sz="1200">
            <a:effectLst/>
          </a:endParaRPr>
        </a:p>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年度以降の過疎対策事業債の元金償還開始により、平成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年度から増加に転じたため、起債の新規発行の抑制を進めていく必要がある。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○公営企業債の元利償還金に対する繰入金</a:t>
          </a:r>
          <a:endParaRPr lang="ja-JP" altLang="ja-JP" sz="1200">
            <a:effectLst/>
          </a:endParaRPr>
        </a:p>
        <a:p>
          <a:r>
            <a:rPr kumimoji="1" lang="ja-JP" altLang="ja-JP" sz="1050">
              <a:solidFill>
                <a:schemeClr val="dk1"/>
              </a:solidFill>
              <a:effectLst/>
              <a:latin typeface="+mn-lt"/>
              <a:ea typeface="+mn-ea"/>
              <a:cs typeface="+mn-cs"/>
            </a:rPr>
            <a:t>　下水道及び農業集落排水特別会計に対する部分が約</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割を占めている。償還期間が長く、今後も高止まりの傾向が続くものと推測される。</a:t>
          </a:r>
          <a:endParaRPr lang="ja-JP" altLang="ja-JP" sz="1200">
            <a:effectLst/>
          </a:endParaRPr>
        </a:p>
        <a:p>
          <a:r>
            <a:rPr kumimoji="1" lang="ja-JP" altLang="ja-JP" sz="1050">
              <a:solidFill>
                <a:schemeClr val="dk1"/>
              </a:solidFill>
              <a:effectLst/>
              <a:latin typeface="+mn-lt"/>
              <a:ea typeface="+mn-ea"/>
              <a:cs typeface="+mn-cs"/>
            </a:rPr>
            <a:t>○算入公債費等</a:t>
          </a:r>
          <a:endParaRPr lang="ja-JP" altLang="ja-JP" sz="1200">
            <a:effectLst/>
          </a:endParaRPr>
        </a:p>
        <a:p>
          <a:r>
            <a:rPr kumimoji="1" lang="ja-JP" altLang="ja-JP" sz="1050">
              <a:solidFill>
                <a:schemeClr val="dk1"/>
              </a:solidFill>
              <a:effectLst/>
              <a:latin typeface="+mn-lt"/>
              <a:ea typeface="+mn-ea"/>
              <a:cs typeface="+mn-cs"/>
            </a:rPr>
            <a:t>　普通会計における地方債残高のうち、交付税算入割合の高い過疎対策事業債及び臨時財政対策債の占める割合が約８割程となっており、過疎対策事業債の償還開始による影響が大きい。</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満期一括償還地方債の借入に係る積立はない。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山形県白鷹町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○一般会計等に係る地方債の現在高</a:t>
          </a:r>
          <a:endParaRPr lang="ja-JP" altLang="ja-JP" sz="1100">
            <a:effectLst/>
          </a:endParaRPr>
        </a:p>
        <a:p>
          <a:r>
            <a:rPr kumimoji="1" lang="ja-JP" altLang="ja-JP" sz="1000">
              <a:solidFill>
                <a:schemeClr val="dk1"/>
              </a:solidFill>
              <a:effectLst/>
              <a:latin typeface="+mn-lt"/>
              <a:ea typeface="+mn-ea"/>
              <a:cs typeface="+mn-cs"/>
            </a:rPr>
            <a:t>　大規模事業実施に伴い起債発行額が増加したため、現在高についても増加している。</a:t>
          </a:r>
          <a:endParaRPr lang="ja-JP" altLang="ja-JP" sz="1100">
            <a:effectLst/>
          </a:endParaRPr>
        </a:p>
        <a:p>
          <a:r>
            <a:rPr kumimoji="1" lang="ja-JP" altLang="ja-JP" sz="1000">
              <a:solidFill>
                <a:schemeClr val="dk1"/>
              </a:solidFill>
              <a:effectLst/>
              <a:latin typeface="+mn-lt"/>
              <a:ea typeface="+mn-ea"/>
              <a:cs typeface="+mn-cs"/>
            </a:rPr>
            <a:t>○公営企業債等繰入見込額</a:t>
          </a:r>
          <a:endParaRPr lang="ja-JP" altLang="ja-JP" sz="1100">
            <a:effectLst/>
          </a:endParaRPr>
        </a:p>
        <a:p>
          <a:r>
            <a:rPr kumimoji="1" lang="ja-JP" altLang="ja-JP" sz="1000">
              <a:solidFill>
                <a:schemeClr val="dk1"/>
              </a:solidFill>
              <a:effectLst/>
              <a:latin typeface="+mn-lt"/>
              <a:ea typeface="+mn-ea"/>
              <a:cs typeface="+mn-cs"/>
            </a:rPr>
            <a:t>　下水道事業に係る起債償還に対する見込額が占める割合が高く、今後も高止まりが続くと見込まれる。</a:t>
          </a:r>
          <a:endParaRPr lang="ja-JP" altLang="ja-JP" sz="1100">
            <a:effectLst/>
          </a:endParaRPr>
        </a:p>
        <a:p>
          <a:r>
            <a:rPr kumimoji="1" lang="ja-JP" altLang="ja-JP" sz="1000">
              <a:solidFill>
                <a:schemeClr val="dk1"/>
              </a:solidFill>
              <a:effectLst/>
              <a:latin typeface="+mn-lt"/>
              <a:ea typeface="+mn-ea"/>
              <a:cs typeface="+mn-cs"/>
            </a:rPr>
            <a:t>○退職手当負担見込額</a:t>
          </a:r>
          <a:endParaRPr lang="ja-JP" altLang="ja-JP" sz="1100">
            <a:effectLst/>
          </a:endParaRPr>
        </a:p>
        <a:p>
          <a:r>
            <a:rPr kumimoji="1" lang="ja-JP" altLang="ja-JP" sz="1000">
              <a:solidFill>
                <a:schemeClr val="dk1"/>
              </a:solidFill>
              <a:effectLst/>
              <a:latin typeface="+mn-lt"/>
              <a:ea typeface="+mn-ea"/>
              <a:cs typeface="+mn-cs"/>
            </a:rPr>
            <a:t>　定員管理の着実な推進により減少傾向にある。今後についても削減計画に基づく適正な管理に努める。</a:t>
          </a:r>
          <a:endParaRPr lang="ja-JP" altLang="ja-JP" sz="1100">
            <a:effectLst/>
          </a:endParaRPr>
        </a:p>
        <a:p>
          <a:r>
            <a:rPr kumimoji="1" lang="ja-JP" altLang="ja-JP" sz="1000">
              <a:solidFill>
                <a:schemeClr val="dk1"/>
              </a:solidFill>
              <a:effectLst/>
              <a:latin typeface="+mn-lt"/>
              <a:ea typeface="+mn-ea"/>
              <a:cs typeface="+mn-cs"/>
            </a:rPr>
            <a:t>○充当可能基金</a:t>
          </a:r>
          <a:endParaRPr lang="ja-JP" altLang="ja-JP" sz="1100">
            <a:effectLst/>
          </a:endParaRPr>
        </a:p>
        <a:p>
          <a:r>
            <a:rPr kumimoji="1" lang="ja-JP" altLang="ja-JP" sz="1000">
              <a:solidFill>
                <a:schemeClr val="dk1"/>
              </a:solidFill>
              <a:effectLst/>
              <a:latin typeface="+mn-lt"/>
              <a:ea typeface="+mn-ea"/>
              <a:cs typeface="+mn-cs"/>
            </a:rPr>
            <a:t>　まちづくり複合施設整備事業における公共施設整備基金の活用により減少する見込みであることから、必要なサービスを提供しながら効率的な財政運営を心がけ、基金の確保に努める。</a:t>
          </a:r>
          <a:endParaRPr lang="ja-JP" altLang="ja-JP" sz="1100">
            <a:effectLst/>
          </a:endParaRPr>
        </a:p>
        <a:p>
          <a:r>
            <a:rPr kumimoji="1" lang="ja-JP" altLang="ja-JP" sz="1000">
              <a:solidFill>
                <a:schemeClr val="dk1"/>
              </a:solidFill>
              <a:effectLst/>
              <a:latin typeface="+mn-lt"/>
              <a:ea typeface="+mn-ea"/>
              <a:cs typeface="+mn-cs"/>
            </a:rPr>
            <a:t>○基準財政需要額算入見込額</a:t>
          </a:r>
          <a:endParaRPr lang="ja-JP" altLang="ja-JP" sz="1100">
            <a:effectLst/>
          </a:endParaRPr>
        </a:p>
        <a:p>
          <a:r>
            <a:rPr kumimoji="1" lang="ja-JP" altLang="ja-JP" sz="1000">
              <a:solidFill>
                <a:schemeClr val="dk1"/>
              </a:solidFill>
              <a:effectLst/>
              <a:latin typeface="+mn-lt"/>
              <a:ea typeface="+mn-ea"/>
              <a:cs typeface="+mn-cs"/>
            </a:rPr>
            <a:t>　地方債現在高の増加に伴い増加していくが、過疎対策事業債等の財政措置の有利な起債を多く活用しているため、発行額及び償還額と連動する。</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山形県白鷹町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（増減理由）</a:t>
          </a:r>
          <a:endParaRPr lang="ja-JP" altLang="ja-JP" sz="2000">
            <a:effectLst/>
          </a:endParaRPr>
        </a:p>
        <a:p>
          <a:r>
            <a:rPr kumimoji="1" lang="ja-JP" altLang="ja-JP" sz="1600">
              <a:solidFill>
                <a:schemeClr val="dk1"/>
              </a:solidFill>
              <a:effectLst/>
              <a:latin typeface="+mn-lt"/>
              <a:ea typeface="+mn-ea"/>
              <a:cs typeface="+mn-cs"/>
            </a:rPr>
            <a:t>　</a:t>
          </a:r>
          <a:r>
            <a:rPr kumimoji="1" lang="ja-JP" altLang="en-US" sz="1600">
              <a:solidFill>
                <a:schemeClr val="dk1"/>
              </a:solidFill>
              <a:effectLst/>
              <a:latin typeface="+mn-lt"/>
              <a:ea typeface="+mn-ea"/>
              <a:cs typeface="+mn-cs"/>
            </a:rPr>
            <a:t>財政調整基金や減債基金の積み立てを行ったが、</a:t>
          </a:r>
          <a:r>
            <a:rPr kumimoji="1" lang="ja-JP" altLang="ja-JP" sz="1600">
              <a:solidFill>
                <a:schemeClr val="dk1"/>
              </a:solidFill>
              <a:effectLst/>
              <a:latin typeface="+mn-lt"/>
              <a:ea typeface="+mn-ea"/>
              <a:cs typeface="+mn-cs"/>
            </a:rPr>
            <a:t>図書館、庁舎等の複合施設整備のためこれまで積み立てを行ってきた公共施設整備基金の取崩し等を行ったため減少している。</a:t>
          </a:r>
          <a:endParaRPr lang="ja-JP" altLang="ja-JP" sz="2000">
            <a:effectLst/>
          </a:endParaRPr>
        </a:p>
        <a:p>
          <a:r>
            <a:rPr kumimoji="1" lang="ja-JP" altLang="ja-JP" sz="1600">
              <a:solidFill>
                <a:schemeClr val="dk1"/>
              </a:solidFill>
              <a:effectLst/>
              <a:latin typeface="+mn-lt"/>
              <a:ea typeface="+mn-ea"/>
              <a:cs typeface="+mn-cs"/>
            </a:rPr>
            <a:t>（今後の方針）</a:t>
          </a:r>
          <a:endParaRPr lang="ja-JP" altLang="ja-JP" sz="2000">
            <a:effectLst/>
          </a:endParaRPr>
        </a:p>
        <a:p>
          <a:r>
            <a:rPr kumimoji="1" lang="ja-JP" altLang="ja-JP" sz="1600">
              <a:solidFill>
                <a:schemeClr val="dk1"/>
              </a:solidFill>
              <a:effectLst/>
              <a:latin typeface="+mn-lt"/>
              <a:ea typeface="+mn-ea"/>
              <a:cs typeface="+mn-cs"/>
            </a:rPr>
            <a:t>　各基金の使途に応じ適正に積み立て及び取崩しを行っていくとともに、財政調整基金や減債基金について将来の財政運営の機動性・柔軟性確保のため積み立てを行っていく。</a:t>
          </a:r>
          <a:endParaRPr lang="ja-JP" altLang="ja-JP" sz="2000">
            <a:effectLst/>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（基金の使途）</a:t>
          </a:r>
          <a:endParaRPr lang="ja-JP" altLang="ja-JP" sz="2000">
            <a:effectLst/>
          </a:endParaRPr>
        </a:p>
        <a:p>
          <a:r>
            <a:rPr kumimoji="1" lang="ja-JP" altLang="ja-JP" sz="1600">
              <a:solidFill>
                <a:schemeClr val="dk1"/>
              </a:solidFill>
              <a:effectLst/>
              <a:latin typeface="+mn-lt"/>
              <a:ea typeface="+mn-ea"/>
              <a:cs typeface="+mn-cs"/>
            </a:rPr>
            <a:t>　公共施設整備基金：公用または公共に供する施設の整備資金</a:t>
          </a:r>
          <a:endParaRPr lang="ja-JP" altLang="ja-JP" sz="2000">
            <a:effectLst/>
          </a:endParaRPr>
        </a:p>
        <a:p>
          <a:r>
            <a:rPr kumimoji="1" lang="ja-JP" altLang="ja-JP" sz="1600">
              <a:solidFill>
                <a:schemeClr val="dk1"/>
              </a:solidFill>
              <a:effectLst/>
              <a:latin typeface="+mn-lt"/>
              <a:ea typeface="+mn-ea"/>
              <a:cs typeface="+mn-cs"/>
            </a:rPr>
            <a:t>　スポーツセンター整備基金：健康づくりや競技スポーツの推進など生涯スポーツの振興に向けて、スポーツ活動の拠点となるスポーツセンターの整備</a:t>
          </a:r>
          <a:endParaRPr lang="ja-JP" altLang="ja-JP" sz="2000">
            <a:effectLst/>
          </a:endParaRPr>
        </a:p>
        <a:p>
          <a:r>
            <a:rPr kumimoji="1" lang="ja-JP" altLang="ja-JP" sz="1600">
              <a:solidFill>
                <a:schemeClr val="dk1"/>
              </a:solidFill>
              <a:effectLst/>
              <a:latin typeface="+mn-lt"/>
              <a:ea typeface="+mn-ea"/>
              <a:cs typeface="+mn-cs"/>
            </a:rPr>
            <a:t>　福祉振興基金：健康、福祉、医療を総合化した健康福祉の里を確立するため</a:t>
          </a:r>
          <a:endParaRPr lang="ja-JP" altLang="ja-JP" sz="2000">
            <a:effectLst/>
          </a:endParaRPr>
        </a:p>
        <a:p>
          <a:r>
            <a:rPr kumimoji="1" lang="ja-JP" altLang="ja-JP" sz="1600">
              <a:solidFill>
                <a:schemeClr val="dk1"/>
              </a:solidFill>
              <a:effectLst/>
              <a:latin typeface="+mn-lt"/>
              <a:ea typeface="+mn-ea"/>
              <a:cs typeface="+mn-cs"/>
            </a:rPr>
            <a:t>　スポーツ振興基金：体育・スポーツを普及振興し、広く町民の健康の増進とスポーツ精神の高揚に資するため</a:t>
          </a:r>
          <a:endParaRPr lang="ja-JP" altLang="ja-JP" sz="2000">
            <a:effectLst/>
          </a:endParaRPr>
        </a:p>
        <a:p>
          <a:r>
            <a:rPr kumimoji="1" lang="ja-JP" altLang="ja-JP" sz="1600">
              <a:solidFill>
                <a:schemeClr val="dk1"/>
              </a:solidFill>
              <a:effectLst/>
              <a:latin typeface="+mn-lt"/>
              <a:ea typeface="+mn-ea"/>
              <a:cs typeface="+mn-cs"/>
            </a:rPr>
            <a:t>　ふるさと応援基金：寄附金によるまちづくりを推進するため</a:t>
          </a:r>
          <a:endParaRPr lang="ja-JP" altLang="ja-JP" sz="2000">
            <a:effectLst/>
          </a:endParaRPr>
        </a:p>
        <a:p>
          <a:r>
            <a:rPr kumimoji="1" lang="ja-JP" altLang="ja-JP" sz="1600">
              <a:solidFill>
                <a:schemeClr val="dk1"/>
              </a:solidFill>
              <a:effectLst/>
              <a:latin typeface="+mn-lt"/>
              <a:ea typeface="+mn-ea"/>
              <a:cs typeface="+mn-cs"/>
            </a:rPr>
            <a:t>（増減理由）</a:t>
          </a:r>
          <a:endParaRPr lang="ja-JP" altLang="ja-JP" sz="2000">
            <a:effectLst/>
          </a:endParaRPr>
        </a:p>
        <a:p>
          <a:r>
            <a:rPr kumimoji="1" lang="ja-JP" altLang="ja-JP" sz="1600">
              <a:solidFill>
                <a:schemeClr val="dk1"/>
              </a:solidFill>
              <a:effectLst/>
              <a:latin typeface="+mn-lt"/>
              <a:ea typeface="+mn-ea"/>
              <a:cs typeface="+mn-cs"/>
            </a:rPr>
            <a:t>　公共施設整備基金：図書館、庁舎等の複合施設整備のため取崩しを行った。</a:t>
          </a:r>
          <a:endParaRPr lang="ja-JP" altLang="ja-JP" sz="2000">
            <a:effectLst/>
          </a:endParaRPr>
        </a:p>
        <a:p>
          <a:r>
            <a:rPr kumimoji="1" lang="ja-JP" altLang="ja-JP" sz="1600">
              <a:solidFill>
                <a:schemeClr val="dk1"/>
              </a:solidFill>
              <a:effectLst/>
              <a:latin typeface="+mn-lt"/>
              <a:ea typeface="+mn-ea"/>
              <a:cs typeface="+mn-cs"/>
            </a:rPr>
            <a:t>　ふるさと応援基金：文化振興、人材育成、観光交流等のための事業に活用するため取崩しを行った。</a:t>
          </a:r>
          <a:endParaRPr lang="ja-JP" altLang="ja-JP" sz="2000">
            <a:effectLst/>
          </a:endParaRPr>
        </a:p>
        <a:p>
          <a:r>
            <a:rPr kumimoji="1" lang="ja-JP" altLang="ja-JP" sz="1600">
              <a:solidFill>
                <a:schemeClr val="dk1"/>
              </a:solidFill>
              <a:effectLst/>
              <a:latin typeface="+mn-lt"/>
              <a:ea typeface="+mn-ea"/>
              <a:cs typeface="+mn-cs"/>
            </a:rPr>
            <a:t>（今後の方針）</a:t>
          </a:r>
          <a:endParaRPr lang="ja-JP" altLang="ja-JP" sz="2000">
            <a:effectLst/>
          </a:endParaRPr>
        </a:p>
        <a:p>
          <a:r>
            <a:rPr kumimoji="1" lang="ja-JP" altLang="ja-JP" sz="1600">
              <a:solidFill>
                <a:schemeClr val="dk1"/>
              </a:solidFill>
              <a:effectLst/>
              <a:latin typeface="+mn-lt"/>
              <a:ea typeface="+mn-ea"/>
              <a:cs typeface="+mn-cs"/>
            </a:rPr>
            <a:t>　公共施設整備備金：令和</a:t>
          </a:r>
          <a:r>
            <a:rPr kumimoji="1" lang="ja-JP" altLang="en-US" sz="1600">
              <a:solidFill>
                <a:schemeClr val="dk1"/>
              </a:solidFill>
              <a:effectLst/>
              <a:latin typeface="+mn-lt"/>
              <a:ea typeface="+mn-ea"/>
              <a:cs typeface="+mn-cs"/>
            </a:rPr>
            <a:t>２</a:t>
          </a:r>
          <a:r>
            <a:rPr kumimoji="1" lang="ja-JP" altLang="ja-JP" sz="1600">
              <a:solidFill>
                <a:schemeClr val="dk1"/>
              </a:solidFill>
              <a:effectLst/>
              <a:latin typeface="+mn-lt"/>
              <a:ea typeface="+mn-ea"/>
              <a:cs typeface="+mn-cs"/>
            </a:rPr>
            <a:t>年度</a:t>
          </a:r>
          <a:r>
            <a:rPr kumimoji="1" lang="ja-JP" altLang="en-US" sz="1600">
              <a:solidFill>
                <a:schemeClr val="dk1"/>
              </a:solidFill>
              <a:effectLst/>
              <a:latin typeface="+mn-lt"/>
              <a:ea typeface="+mn-ea"/>
              <a:cs typeface="+mn-cs"/>
            </a:rPr>
            <a:t>以降、公共</a:t>
          </a:r>
          <a:r>
            <a:rPr kumimoji="1" lang="ja-JP" altLang="ja-JP" sz="1600">
              <a:solidFill>
                <a:schemeClr val="dk1"/>
              </a:solidFill>
              <a:effectLst/>
              <a:latin typeface="+mn-lt"/>
              <a:ea typeface="+mn-ea"/>
              <a:cs typeface="+mn-cs"/>
            </a:rPr>
            <a:t>施設整備整備のため取崩しを行い活用していく。</a:t>
          </a:r>
          <a:endParaRPr lang="ja-JP" altLang="ja-JP" sz="2000">
            <a:effectLst/>
          </a:endParaRPr>
        </a:p>
        <a:p>
          <a:r>
            <a:rPr kumimoji="1" lang="ja-JP" altLang="ja-JP" sz="1600">
              <a:solidFill>
                <a:schemeClr val="dk1"/>
              </a:solidFill>
              <a:effectLst/>
              <a:latin typeface="+mn-lt"/>
              <a:ea typeface="+mn-ea"/>
              <a:cs typeface="+mn-cs"/>
            </a:rPr>
            <a:t>　ふるさと応援基金：全国からの寄附金を積み立て、目的に沿った事業実施のために取崩しを行い活用していく。</a:t>
          </a:r>
          <a:endParaRPr lang="ja-JP" altLang="ja-JP" sz="20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（増減理由）</a:t>
          </a:r>
          <a:endParaRPr lang="ja-JP" altLang="ja-JP" sz="2000">
            <a:effectLst/>
          </a:endParaRPr>
        </a:p>
        <a:p>
          <a:r>
            <a:rPr kumimoji="1" lang="ja-JP" altLang="ja-JP" sz="1600">
              <a:solidFill>
                <a:schemeClr val="dk1"/>
              </a:solidFill>
              <a:effectLst/>
              <a:latin typeface="+mn-lt"/>
              <a:ea typeface="+mn-ea"/>
              <a:cs typeface="+mn-cs"/>
            </a:rPr>
            <a:t>　</a:t>
          </a:r>
          <a:r>
            <a:rPr kumimoji="1" lang="ja-JP" altLang="en-US" sz="1600">
              <a:solidFill>
                <a:schemeClr val="dk1"/>
              </a:solidFill>
              <a:effectLst/>
              <a:latin typeface="+mn-lt"/>
              <a:ea typeface="+mn-ea"/>
              <a:cs typeface="+mn-cs"/>
            </a:rPr>
            <a:t>工事費の一時的な立て替えに対応するために取崩しを行い、</a:t>
          </a:r>
          <a:r>
            <a:rPr kumimoji="1" lang="ja-JP" altLang="ja-JP" sz="1600">
              <a:solidFill>
                <a:schemeClr val="dk1"/>
              </a:solidFill>
              <a:effectLst/>
              <a:latin typeface="+mn-lt"/>
              <a:ea typeface="+mn-ea"/>
              <a:cs typeface="+mn-cs"/>
            </a:rPr>
            <a:t>臨時的な経費に対応するため</a:t>
          </a:r>
          <a:r>
            <a:rPr kumimoji="1" lang="ja-JP" altLang="en-US" sz="1600">
              <a:solidFill>
                <a:schemeClr val="dk1"/>
              </a:solidFill>
              <a:effectLst/>
              <a:latin typeface="+mn-lt"/>
              <a:ea typeface="+mn-ea"/>
              <a:cs typeface="+mn-cs"/>
            </a:rPr>
            <a:t>積み立て</a:t>
          </a:r>
          <a:r>
            <a:rPr kumimoji="1" lang="ja-JP" altLang="ja-JP" sz="1600">
              <a:solidFill>
                <a:schemeClr val="dk1"/>
              </a:solidFill>
              <a:effectLst/>
              <a:latin typeface="+mn-lt"/>
              <a:ea typeface="+mn-ea"/>
              <a:cs typeface="+mn-cs"/>
            </a:rPr>
            <a:t>を行った。</a:t>
          </a:r>
          <a:endParaRPr lang="ja-JP" altLang="ja-JP" sz="2000">
            <a:effectLst/>
          </a:endParaRPr>
        </a:p>
        <a:p>
          <a:r>
            <a:rPr kumimoji="1" lang="ja-JP" altLang="ja-JP" sz="1600">
              <a:solidFill>
                <a:schemeClr val="dk1"/>
              </a:solidFill>
              <a:effectLst/>
              <a:latin typeface="+mn-lt"/>
              <a:ea typeface="+mn-ea"/>
              <a:cs typeface="+mn-cs"/>
            </a:rPr>
            <a:t>（今後の方針）</a:t>
          </a:r>
          <a:endParaRPr lang="ja-JP" altLang="ja-JP" sz="2000">
            <a:effectLst/>
          </a:endParaRPr>
        </a:p>
        <a:p>
          <a:r>
            <a:rPr kumimoji="1" lang="ja-JP" altLang="ja-JP" sz="1600">
              <a:solidFill>
                <a:schemeClr val="dk1"/>
              </a:solidFill>
              <a:effectLst/>
              <a:latin typeface="+mn-lt"/>
              <a:ea typeface="+mn-ea"/>
              <a:cs typeface="+mn-cs"/>
            </a:rPr>
            <a:t>　町税や地方交付税等の歳入一般財源の動向に応じ計画的な活用を行うとともに、予算執行時の状況を見ながら可能な限り</a:t>
          </a:r>
          <a:r>
            <a:rPr kumimoji="1" lang="ja-JP" altLang="en-US" sz="1600">
              <a:solidFill>
                <a:schemeClr val="dk1"/>
              </a:solidFill>
              <a:effectLst/>
              <a:latin typeface="+mn-lt"/>
              <a:ea typeface="+mn-ea"/>
              <a:cs typeface="+mn-cs"/>
            </a:rPr>
            <a:t>積み立て</a:t>
          </a:r>
          <a:r>
            <a:rPr kumimoji="1" lang="ja-JP" altLang="ja-JP" sz="1600">
              <a:solidFill>
                <a:schemeClr val="dk1"/>
              </a:solidFill>
              <a:effectLst/>
              <a:latin typeface="+mn-lt"/>
              <a:ea typeface="+mn-ea"/>
              <a:cs typeface="+mn-cs"/>
            </a:rPr>
            <a:t>を行う。</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（増減理由）</a:t>
          </a:r>
          <a:endParaRPr lang="ja-JP" altLang="ja-JP" sz="2000">
            <a:effectLst/>
          </a:endParaRPr>
        </a:p>
        <a:p>
          <a:r>
            <a:rPr kumimoji="1" lang="ja-JP" altLang="ja-JP" sz="1600">
              <a:solidFill>
                <a:schemeClr val="dk1"/>
              </a:solidFill>
              <a:effectLst/>
              <a:latin typeface="+mn-lt"/>
              <a:ea typeface="+mn-ea"/>
              <a:cs typeface="+mn-cs"/>
            </a:rPr>
            <a:t>　今後見込まれる償還に対応するため</a:t>
          </a:r>
          <a:r>
            <a:rPr kumimoji="1" lang="ja-JP" altLang="en-US" sz="1600">
              <a:solidFill>
                <a:schemeClr val="dk1"/>
              </a:solidFill>
              <a:effectLst/>
              <a:latin typeface="+mn-lt"/>
              <a:ea typeface="+mn-ea"/>
              <a:cs typeface="+mn-cs"/>
            </a:rPr>
            <a:t>積み立て</a:t>
          </a:r>
          <a:r>
            <a:rPr kumimoji="1" lang="ja-JP" altLang="ja-JP" sz="1600">
              <a:solidFill>
                <a:schemeClr val="dk1"/>
              </a:solidFill>
              <a:effectLst/>
              <a:latin typeface="+mn-lt"/>
              <a:ea typeface="+mn-ea"/>
              <a:cs typeface="+mn-cs"/>
            </a:rPr>
            <a:t>を行った。</a:t>
          </a:r>
          <a:endParaRPr lang="ja-JP" altLang="ja-JP" sz="2000">
            <a:effectLst/>
          </a:endParaRPr>
        </a:p>
        <a:p>
          <a:r>
            <a:rPr kumimoji="1" lang="ja-JP" altLang="ja-JP" sz="1600">
              <a:solidFill>
                <a:schemeClr val="dk1"/>
              </a:solidFill>
              <a:effectLst/>
              <a:latin typeface="+mn-lt"/>
              <a:ea typeface="+mn-ea"/>
              <a:cs typeface="+mn-cs"/>
            </a:rPr>
            <a:t>（今後の方針）</a:t>
          </a:r>
          <a:endParaRPr lang="ja-JP" altLang="ja-JP" sz="2000">
            <a:effectLst/>
          </a:endParaRPr>
        </a:p>
        <a:p>
          <a:r>
            <a:rPr kumimoji="1" lang="ja-JP" altLang="ja-JP" sz="1600">
              <a:solidFill>
                <a:schemeClr val="dk1"/>
              </a:solidFill>
              <a:effectLst/>
              <a:latin typeface="+mn-lt"/>
              <a:ea typeface="+mn-ea"/>
              <a:cs typeface="+mn-cs"/>
            </a:rPr>
            <a:t>　今後見込まれる投資的事業の実施に係る公債費に対して計画的に活用していくため、予算執行時の状況を見ながら可能な限り</a:t>
          </a:r>
          <a:r>
            <a:rPr kumimoji="1" lang="ja-JP" altLang="en-US" sz="1600">
              <a:solidFill>
                <a:schemeClr val="dk1"/>
              </a:solidFill>
              <a:effectLst/>
              <a:latin typeface="+mn-lt"/>
              <a:ea typeface="+mn-ea"/>
              <a:cs typeface="+mn-cs"/>
            </a:rPr>
            <a:t>積み立て</a:t>
          </a:r>
          <a:r>
            <a:rPr kumimoji="1" lang="ja-JP" altLang="ja-JP" sz="1600">
              <a:solidFill>
                <a:schemeClr val="dk1"/>
              </a:solidFill>
              <a:effectLst/>
              <a:latin typeface="+mn-lt"/>
              <a:ea typeface="+mn-ea"/>
              <a:cs typeface="+mn-cs"/>
            </a:rPr>
            <a:t>を行う。</a:t>
          </a:r>
          <a:endParaRPr lang="ja-JP" altLang="ja-JP" sz="20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D6F10C14-0F25-4F05-B8EB-FBD2844E7C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37231BB6-34D4-4B8D-9E15-D5155129DB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4A121DDD-4341-446F-8B2D-BF53B213F50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75385B59-84DE-4507-80BD-2631A5AF5F4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C02B4869-D12C-4E00-A7D6-3EE0EF44F68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7491DA7-4B35-430F-88FE-015479A1375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9A2990C1-360E-454C-82A7-3374F210427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B50E9070-13AA-4BBC-9F36-1D94F0BC153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AE287C76-B1A3-45B2-A1C5-350A7CAAD81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961C89C1-7ED9-4FCB-A4E0-D79F6A643FF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332FCDF8-F532-4D2F-9E31-BC2F1594546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1E2D8BEC-388E-419B-8F86-BD0C865AF89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13,543
13,418
157.71
10,295,947
9,581,515
693,792
4,735,884
12,077,657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65CCE006-1438-4CA4-9CFC-4408C449562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F717C827-DD4D-4DFA-835A-05A843437FF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64F2FDA3-B3BB-404B-9953-2FC70A606A5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68ED2C2C-1D99-4AB4-B12A-78D96613B2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ADA63177-CEA7-454E-AF37-163E6E08AAC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939360D0-2293-4CD1-A8F8-EDF1580C87B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72A9C02F-4C19-47EA-B868-B54D957A87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E16F49BA-F811-4174-BA6F-D039564066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65C9D891-DE40-4102-B9F2-546B97990DF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1F99C6DD-7967-402D-B194-27AD0C7380A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6344A8C0-B4A0-4D4A-81DA-9D460C581F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72B03AA3-0367-4424-AB41-0009BFA164D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AE8B546D-1655-4D70-AC27-6583B8F0068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4CC77ADE-24F3-4AAB-A4DE-75433781050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FB4BE17A-EC36-419C-9881-FAC40012BA0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1B0D69E0-68FD-4A05-BA1E-0792C2F5F52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2E9C806A-89AD-4946-B6E2-A4614C22705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3E81EC10-6A7D-4596-81C8-AD786A21634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8D199C42-CE78-47A9-BF06-3266459A056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BF656E1A-8F8D-47DA-907F-A22A21A443C5}"/>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59D911F6-C13F-400A-AF9E-400EEB4DC5D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18C8D372-9EB7-4330-AA98-E8C709E6ED3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A6067968-8D83-4479-BF3B-6E409709ED1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59303047-F698-485B-8F57-276FD2A04CC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9ADE1230-2512-43E9-A6ED-E7326006478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ECA264EC-00FD-4D27-B2C2-5E04F2EC687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43DBA4B5-FE96-4912-B08F-3DE70694853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0FF3E68C-0493-4EC9-A19C-94535E11F97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A3BCC84B-28FF-4228-AC50-7E140E8BBAB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ACA8DBC6-3D8D-4788-8492-59A6367D5B9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04434B63-2483-46D8-B86B-87F3D1F3EAC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43BBA3DB-0CE1-4B84-BB5E-4A9AD484F30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65ABFFAC-C823-4F56-8786-110BBBA3B06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7EDADC19-62D7-4088-A5DF-2DCFEFDE7EB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E5C733CD-86B7-4548-B9F5-A765DADBCA4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有形固定資産減価償却率は類似団体より高い水準にあるが、役場庁舎と中央公民館の建替え等の実施により減少</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0E399E37-B4D5-43E7-906D-7F9474B7D1D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1CD6AA8C-B9D3-4C87-8C02-A01F0F9EAEE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F16BC634-8362-4313-9275-0663E5E2C95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xmlns="" id="{C9AF3DF6-0301-4F7B-8662-DA38A720E2F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xmlns="" id="{A9079E7B-1A1E-4610-BD96-62C0622FD15D}"/>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xmlns="" id="{379A9655-17AC-4624-9329-B84050F78D5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xmlns="" id="{2A7716F5-2BF5-4583-8C71-8F63B6B20BA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xmlns="" id="{3335063F-460E-4D1F-BA19-E6386155CFF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xmlns="" id="{48BA9413-3A20-4F32-B6BA-2E5CF8EDB87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xmlns="" id="{9A255601-2D10-4103-868D-F78B89422D9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xmlns="" id="{3C4CADB3-C7A3-4E75-AB71-04B3519CFA2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xmlns="" id="{19F95804-F596-4A55-AEA0-5EAE24BE9F8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xmlns="" id="{8D39BED7-5D65-446D-8280-A1BFFF0C20C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xmlns="" id="{95EBBB1B-B30C-4252-9A16-AC75FBF4407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xmlns="" id="{ADA7DEBD-195D-4996-81A6-CE6DBD7404E5}"/>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xmlns="" id="{F33FE9AF-69A7-4B90-9985-6B4BB64F672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a:extLst>
            <a:ext uri="{FF2B5EF4-FFF2-40B4-BE49-F238E27FC236}">
              <a16:creationId xmlns:a16="http://schemas.microsoft.com/office/drawing/2014/main" xmlns="" id="{DC90102C-F6B3-44E9-BC5E-7CA5452C4794}"/>
            </a:ext>
          </a:extLst>
        </xdr:cNvPr>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a:extLst>
            <a:ext uri="{FF2B5EF4-FFF2-40B4-BE49-F238E27FC236}">
              <a16:creationId xmlns:a16="http://schemas.microsoft.com/office/drawing/2014/main" xmlns="" id="{2B6DB5B7-258D-4EEF-8A45-892CC230528F}"/>
            </a:ext>
          </a:extLst>
        </xdr:cNvPr>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a:extLst>
            <a:ext uri="{FF2B5EF4-FFF2-40B4-BE49-F238E27FC236}">
              <a16:creationId xmlns:a16="http://schemas.microsoft.com/office/drawing/2014/main" xmlns="" id="{05D89218-5B5F-4CAB-A4C0-9A5B9CF44148}"/>
            </a:ext>
          </a:extLst>
        </xdr:cNvPr>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a:extLst>
            <a:ext uri="{FF2B5EF4-FFF2-40B4-BE49-F238E27FC236}">
              <a16:creationId xmlns:a16="http://schemas.microsoft.com/office/drawing/2014/main" xmlns="" id="{E7086E79-0CBA-4661-8AA9-C3AB0FB738AE}"/>
            </a:ext>
          </a:extLst>
        </xdr:cNvPr>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a:extLst>
            <a:ext uri="{FF2B5EF4-FFF2-40B4-BE49-F238E27FC236}">
              <a16:creationId xmlns:a16="http://schemas.microsoft.com/office/drawing/2014/main" xmlns="" id="{8314BD01-9C1E-48D9-8AC5-91104A125B0A}"/>
            </a:ext>
          </a:extLst>
        </xdr:cNvPr>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111142</xdr:rowOff>
    </xdr:from>
    <xdr:ext cx="405111" cy="259045"/>
    <xdr:sp macro="" textlink="">
      <xdr:nvSpPr>
        <xdr:cNvPr id="70" name="有形固定資産減価償却率平均値テキスト">
          <a:extLst>
            <a:ext uri="{FF2B5EF4-FFF2-40B4-BE49-F238E27FC236}">
              <a16:creationId xmlns:a16="http://schemas.microsoft.com/office/drawing/2014/main" xmlns="" id="{F6B901A3-E6F8-47B2-B8E5-524F86F84DBA}"/>
            </a:ext>
          </a:extLst>
        </xdr:cNvPr>
        <xdr:cNvSpPr txBox="1"/>
      </xdr:nvSpPr>
      <xdr:spPr>
        <a:xfrm>
          <a:off x="4813300" y="585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a:extLst>
            <a:ext uri="{FF2B5EF4-FFF2-40B4-BE49-F238E27FC236}">
              <a16:creationId xmlns:a16="http://schemas.microsoft.com/office/drawing/2014/main" xmlns="" id="{A3C80C49-C623-44B8-9B96-21B8EF60DD16}"/>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a:extLst>
            <a:ext uri="{FF2B5EF4-FFF2-40B4-BE49-F238E27FC236}">
              <a16:creationId xmlns:a16="http://schemas.microsoft.com/office/drawing/2014/main" xmlns="" id="{C2B48D0C-8A1E-4DAE-8A1C-C196E56D1F88}"/>
            </a:ext>
          </a:extLst>
        </xdr:cNvPr>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a:extLst>
            <a:ext uri="{FF2B5EF4-FFF2-40B4-BE49-F238E27FC236}">
              <a16:creationId xmlns:a16="http://schemas.microsoft.com/office/drawing/2014/main" xmlns="" id="{1BFBAF32-EEA3-4E2F-A0D0-94324E388EF4}"/>
            </a:ext>
          </a:extLst>
        </xdr:cNvPr>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a:extLst>
            <a:ext uri="{FF2B5EF4-FFF2-40B4-BE49-F238E27FC236}">
              <a16:creationId xmlns:a16="http://schemas.microsoft.com/office/drawing/2014/main" xmlns="" id="{045B1F2F-41C2-4CAE-A1D1-82BCD2FE21E2}"/>
            </a:ext>
          </a:extLst>
        </xdr:cNvPr>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a:extLst>
            <a:ext uri="{FF2B5EF4-FFF2-40B4-BE49-F238E27FC236}">
              <a16:creationId xmlns:a16="http://schemas.microsoft.com/office/drawing/2014/main" xmlns="" id="{4BD152DE-610B-4854-92D7-E02D34E70E6D}"/>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DA8C9892-6747-4C34-A5AA-9EE92145532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1B7A2133-A30B-4318-B380-EBE66F0B59F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6EE3F316-6ED1-4373-8562-6271B5A890E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DEF5824A-EBF0-4BBD-BC58-03AB0FB2915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C86D7233-B8D1-4E41-9881-15E9676BEFF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26564</xdr:rowOff>
    </xdr:from>
    <xdr:to>
      <xdr:col>23</xdr:col>
      <xdr:colOff>136525</xdr:colOff>
      <xdr:row>31</xdr:row>
      <xdr:rowOff>128164</xdr:rowOff>
    </xdr:to>
    <xdr:sp macro="" textlink="">
      <xdr:nvSpPr>
        <xdr:cNvPr id="81" name="楕円 80">
          <a:extLst>
            <a:ext uri="{FF2B5EF4-FFF2-40B4-BE49-F238E27FC236}">
              <a16:creationId xmlns:a16="http://schemas.microsoft.com/office/drawing/2014/main" xmlns="" id="{58943563-524E-4CF8-8145-13345A9BE687}"/>
            </a:ext>
          </a:extLst>
        </xdr:cNvPr>
        <xdr:cNvSpPr/>
      </xdr:nvSpPr>
      <xdr:spPr>
        <a:xfrm>
          <a:off x="4711700" y="611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4991</xdr:rowOff>
    </xdr:from>
    <xdr:ext cx="405111" cy="259045"/>
    <xdr:sp macro="" textlink="">
      <xdr:nvSpPr>
        <xdr:cNvPr id="82" name="有形固定資産減価償却率該当値テキスト">
          <a:extLst>
            <a:ext uri="{FF2B5EF4-FFF2-40B4-BE49-F238E27FC236}">
              <a16:creationId xmlns:a16="http://schemas.microsoft.com/office/drawing/2014/main" xmlns="" id="{3D951E39-2B58-4F1F-B629-3B55E4985D3D}"/>
            </a:ext>
          </a:extLst>
        </xdr:cNvPr>
        <xdr:cNvSpPr txBox="1"/>
      </xdr:nvSpPr>
      <xdr:spPr>
        <a:xfrm>
          <a:off x="4813300" y="609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125518</xdr:rowOff>
    </xdr:from>
    <xdr:to>
      <xdr:col>19</xdr:col>
      <xdr:colOff>187325</xdr:colOff>
      <xdr:row>32</xdr:row>
      <xdr:rowOff>55668</xdr:rowOff>
    </xdr:to>
    <xdr:sp macro="" textlink="">
      <xdr:nvSpPr>
        <xdr:cNvPr id="83" name="楕円 82">
          <a:extLst>
            <a:ext uri="{FF2B5EF4-FFF2-40B4-BE49-F238E27FC236}">
              <a16:creationId xmlns:a16="http://schemas.microsoft.com/office/drawing/2014/main" xmlns="" id="{312EA9B5-02E9-45DE-874A-4F1486DDD266}"/>
            </a:ext>
          </a:extLst>
        </xdr:cNvPr>
        <xdr:cNvSpPr/>
      </xdr:nvSpPr>
      <xdr:spPr>
        <a:xfrm>
          <a:off x="4000500" y="62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77364</xdr:rowOff>
    </xdr:from>
    <xdr:to>
      <xdr:col>23</xdr:col>
      <xdr:colOff>85725</xdr:colOff>
      <xdr:row>32</xdr:row>
      <xdr:rowOff>4868</xdr:rowOff>
    </xdr:to>
    <xdr:cxnSp macro="">
      <xdr:nvCxnSpPr>
        <xdr:cNvPr id="84" name="直線コネクタ 83">
          <a:extLst>
            <a:ext uri="{FF2B5EF4-FFF2-40B4-BE49-F238E27FC236}">
              <a16:creationId xmlns:a16="http://schemas.microsoft.com/office/drawing/2014/main" xmlns="" id="{81C1B1EE-372B-45CE-819B-2E5089E05001}"/>
            </a:ext>
          </a:extLst>
        </xdr:cNvPr>
        <xdr:cNvCxnSpPr/>
      </xdr:nvCxnSpPr>
      <xdr:spPr>
        <a:xfrm flipV="1">
          <a:off x="4051300" y="6163839"/>
          <a:ext cx="711200" cy="9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102129</xdr:rowOff>
    </xdr:from>
    <xdr:to>
      <xdr:col>15</xdr:col>
      <xdr:colOff>187325</xdr:colOff>
      <xdr:row>32</xdr:row>
      <xdr:rowOff>32279</xdr:rowOff>
    </xdr:to>
    <xdr:sp macro="" textlink="">
      <xdr:nvSpPr>
        <xdr:cNvPr id="85" name="楕円 84">
          <a:extLst>
            <a:ext uri="{FF2B5EF4-FFF2-40B4-BE49-F238E27FC236}">
              <a16:creationId xmlns:a16="http://schemas.microsoft.com/office/drawing/2014/main" xmlns="" id="{6103FC24-9169-404B-85C6-3A004013BF03}"/>
            </a:ext>
          </a:extLst>
        </xdr:cNvPr>
        <xdr:cNvSpPr/>
      </xdr:nvSpPr>
      <xdr:spPr>
        <a:xfrm>
          <a:off x="3238500" y="618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152929</xdr:rowOff>
    </xdr:from>
    <xdr:to>
      <xdr:col>19</xdr:col>
      <xdr:colOff>136525</xdr:colOff>
      <xdr:row>32</xdr:row>
      <xdr:rowOff>4868</xdr:rowOff>
    </xdr:to>
    <xdr:cxnSp macro="">
      <xdr:nvCxnSpPr>
        <xdr:cNvPr id="86" name="直線コネクタ 85">
          <a:extLst>
            <a:ext uri="{FF2B5EF4-FFF2-40B4-BE49-F238E27FC236}">
              <a16:creationId xmlns:a16="http://schemas.microsoft.com/office/drawing/2014/main" xmlns="" id="{B6B938AB-F546-455D-AAE3-F845F077B175}"/>
            </a:ext>
          </a:extLst>
        </xdr:cNvPr>
        <xdr:cNvCxnSpPr/>
      </xdr:nvCxnSpPr>
      <xdr:spPr>
        <a:xfrm>
          <a:off x="3289300" y="6239404"/>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127847</xdr:rowOff>
    </xdr:from>
    <xdr:to>
      <xdr:col>11</xdr:col>
      <xdr:colOff>187325</xdr:colOff>
      <xdr:row>31</xdr:row>
      <xdr:rowOff>57997</xdr:rowOff>
    </xdr:to>
    <xdr:sp macro="" textlink="">
      <xdr:nvSpPr>
        <xdr:cNvPr id="87" name="楕円 86">
          <a:extLst>
            <a:ext uri="{FF2B5EF4-FFF2-40B4-BE49-F238E27FC236}">
              <a16:creationId xmlns:a16="http://schemas.microsoft.com/office/drawing/2014/main" xmlns="" id="{FB843D63-B59C-44AE-BD9C-D7CAC8611261}"/>
            </a:ext>
          </a:extLst>
        </xdr:cNvPr>
        <xdr:cNvSpPr/>
      </xdr:nvSpPr>
      <xdr:spPr>
        <a:xfrm>
          <a:off x="2476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7197</xdr:rowOff>
    </xdr:from>
    <xdr:to>
      <xdr:col>15</xdr:col>
      <xdr:colOff>136525</xdr:colOff>
      <xdr:row>31</xdr:row>
      <xdr:rowOff>152929</xdr:rowOff>
    </xdr:to>
    <xdr:cxnSp macro="">
      <xdr:nvCxnSpPr>
        <xdr:cNvPr id="88" name="直線コネクタ 87">
          <a:extLst>
            <a:ext uri="{FF2B5EF4-FFF2-40B4-BE49-F238E27FC236}">
              <a16:creationId xmlns:a16="http://schemas.microsoft.com/office/drawing/2014/main" xmlns="" id="{2BFABAD4-CC90-488D-8733-886559949773}"/>
            </a:ext>
          </a:extLst>
        </xdr:cNvPr>
        <xdr:cNvCxnSpPr/>
      </xdr:nvCxnSpPr>
      <xdr:spPr>
        <a:xfrm>
          <a:off x="2527300" y="6093672"/>
          <a:ext cx="7620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100859</xdr:rowOff>
    </xdr:from>
    <xdr:to>
      <xdr:col>7</xdr:col>
      <xdr:colOff>187325</xdr:colOff>
      <xdr:row>31</xdr:row>
      <xdr:rowOff>31009</xdr:rowOff>
    </xdr:to>
    <xdr:sp macro="" textlink="">
      <xdr:nvSpPr>
        <xdr:cNvPr id="89" name="楕円 88">
          <a:extLst>
            <a:ext uri="{FF2B5EF4-FFF2-40B4-BE49-F238E27FC236}">
              <a16:creationId xmlns:a16="http://schemas.microsoft.com/office/drawing/2014/main" xmlns="" id="{A7B9A856-2F70-403A-9D95-0807C81C74DF}"/>
            </a:ext>
          </a:extLst>
        </xdr:cNvPr>
        <xdr:cNvSpPr/>
      </xdr:nvSpPr>
      <xdr:spPr>
        <a:xfrm>
          <a:off x="1714500" y="601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151659</xdr:rowOff>
    </xdr:from>
    <xdr:to>
      <xdr:col>11</xdr:col>
      <xdr:colOff>136525</xdr:colOff>
      <xdr:row>31</xdr:row>
      <xdr:rowOff>7197</xdr:rowOff>
    </xdr:to>
    <xdr:cxnSp macro="">
      <xdr:nvCxnSpPr>
        <xdr:cNvPr id="90" name="直線コネクタ 89">
          <a:extLst>
            <a:ext uri="{FF2B5EF4-FFF2-40B4-BE49-F238E27FC236}">
              <a16:creationId xmlns:a16="http://schemas.microsoft.com/office/drawing/2014/main" xmlns="" id="{568DFE45-B6EB-485E-AD2D-601F04489FE2}"/>
            </a:ext>
          </a:extLst>
        </xdr:cNvPr>
        <xdr:cNvCxnSpPr/>
      </xdr:nvCxnSpPr>
      <xdr:spPr>
        <a:xfrm>
          <a:off x="1765300" y="6066684"/>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22348</xdr:rowOff>
    </xdr:from>
    <xdr:ext cx="405111" cy="259045"/>
    <xdr:sp macro="" textlink="">
      <xdr:nvSpPr>
        <xdr:cNvPr id="91" name="n_1aveValue有形固定資産減価償却率">
          <a:extLst>
            <a:ext uri="{FF2B5EF4-FFF2-40B4-BE49-F238E27FC236}">
              <a16:creationId xmlns:a16="http://schemas.microsoft.com/office/drawing/2014/main" xmlns="" id="{989D4D87-EC05-4B0F-A5F0-2CC1A64D9950}"/>
            </a:ext>
          </a:extLst>
        </xdr:cNvPr>
        <xdr:cNvSpPr txBox="1"/>
      </xdr:nvSpPr>
      <xdr:spPr>
        <a:xfrm>
          <a:off x="38360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92" name="n_2aveValue有形固定資産減価償却率">
          <a:extLst>
            <a:ext uri="{FF2B5EF4-FFF2-40B4-BE49-F238E27FC236}">
              <a16:creationId xmlns:a16="http://schemas.microsoft.com/office/drawing/2014/main" xmlns="" id="{120899BC-F381-4A57-A553-1E53C95B05AD}"/>
            </a:ext>
          </a:extLst>
        </xdr:cNvPr>
        <xdr:cNvSpPr txBox="1"/>
      </xdr:nvSpPr>
      <xdr:spPr>
        <a:xfrm>
          <a:off x="3086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3" name="n_3aveValue有形固定資産減価償却率">
          <a:extLst>
            <a:ext uri="{FF2B5EF4-FFF2-40B4-BE49-F238E27FC236}">
              <a16:creationId xmlns:a16="http://schemas.microsoft.com/office/drawing/2014/main" xmlns="" id="{CC75A560-AE97-4493-9270-4C03D3938118}"/>
            </a:ext>
          </a:extLst>
        </xdr:cNvPr>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4" name="n_4aveValue有形固定資産減価償却率">
          <a:extLst>
            <a:ext uri="{FF2B5EF4-FFF2-40B4-BE49-F238E27FC236}">
              <a16:creationId xmlns:a16="http://schemas.microsoft.com/office/drawing/2014/main" xmlns="" id="{5CB76F24-4242-4776-9E9F-602471DE5A07}"/>
            </a:ext>
          </a:extLst>
        </xdr:cNvPr>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46795</xdr:rowOff>
    </xdr:from>
    <xdr:ext cx="405111" cy="259045"/>
    <xdr:sp macro="" textlink="">
      <xdr:nvSpPr>
        <xdr:cNvPr id="95" name="n_1mainValue有形固定資産減価償却率">
          <a:extLst>
            <a:ext uri="{FF2B5EF4-FFF2-40B4-BE49-F238E27FC236}">
              <a16:creationId xmlns:a16="http://schemas.microsoft.com/office/drawing/2014/main" xmlns="" id="{E880D84A-124C-4228-B011-7AC4B5E3294A}"/>
            </a:ext>
          </a:extLst>
        </xdr:cNvPr>
        <xdr:cNvSpPr txBox="1"/>
      </xdr:nvSpPr>
      <xdr:spPr>
        <a:xfrm>
          <a:off x="3836044" y="6304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23406</xdr:rowOff>
    </xdr:from>
    <xdr:ext cx="405111" cy="259045"/>
    <xdr:sp macro="" textlink="">
      <xdr:nvSpPr>
        <xdr:cNvPr id="96" name="n_2mainValue有形固定資産減価償却率">
          <a:extLst>
            <a:ext uri="{FF2B5EF4-FFF2-40B4-BE49-F238E27FC236}">
              <a16:creationId xmlns:a16="http://schemas.microsoft.com/office/drawing/2014/main" xmlns="" id="{98143370-8E5A-4E92-BCC9-580FD3819CD5}"/>
            </a:ext>
          </a:extLst>
        </xdr:cNvPr>
        <xdr:cNvSpPr txBox="1"/>
      </xdr:nvSpPr>
      <xdr:spPr>
        <a:xfrm>
          <a:off x="3086744" y="6281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49124</xdr:rowOff>
    </xdr:from>
    <xdr:ext cx="405111" cy="259045"/>
    <xdr:sp macro="" textlink="">
      <xdr:nvSpPr>
        <xdr:cNvPr id="97" name="n_3mainValue有形固定資産減価償却率">
          <a:extLst>
            <a:ext uri="{FF2B5EF4-FFF2-40B4-BE49-F238E27FC236}">
              <a16:creationId xmlns:a16="http://schemas.microsoft.com/office/drawing/2014/main" xmlns="" id="{552CF48F-C308-4277-BD2E-3976D3FF6D66}"/>
            </a:ext>
          </a:extLst>
        </xdr:cNvPr>
        <xdr:cNvSpPr txBox="1"/>
      </xdr:nvSpPr>
      <xdr:spPr>
        <a:xfrm>
          <a:off x="2324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22136</xdr:rowOff>
    </xdr:from>
    <xdr:ext cx="405111" cy="259045"/>
    <xdr:sp macro="" textlink="">
      <xdr:nvSpPr>
        <xdr:cNvPr id="98" name="n_4mainValue有形固定資産減価償却率">
          <a:extLst>
            <a:ext uri="{FF2B5EF4-FFF2-40B4-BE49-F238E27FC236}">
              <a16:creationId xmlns:a16="http://schemas.microsoft.com/office/drawing/2014/main" xmlns="" id="{D5F7FAF5-7F0A-4032-B5C6-CB9D3DBD48C5}"/>
            </a:ext>
          </a:extLst>
        </xdr:cNvPr>
        <xdr:cNvSpPr txBox="1"/>
      </xdr:nvSpPr>
      <xdr:spPr>
        <a:xfrm>
          <a:off x="1562744" y="61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xmlns="" id="{3F74BCCF-894D-4F0B-B2D5-1CCAE931B4F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xmlns="" id="{A7AD3A1F-04F2-4833-94EB-9920D53ADE0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xmlns="" id="{13C1F47C-9103-4837-B05D-4B500C41B58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xmlns="" id="{FBF959AD-C499-4D8E-AEB8-273DD7646A1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xmlns="" id="{2A572195-CA23-425A-B409-CD36550D883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xmlns="" id="{B648FF8D-0AB5-4AAD-AC88-E6A8BADF1E5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xmlns="" id="{33E6F7C4-8162-4AA3-91F7-0629001E942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xmlns="" id="{F1138F4C-F520-4C30-8327-02D43B5D59A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xmlns="" id="{6B305766-9C1D-4214-8232-3FD18BCDB3D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xmlns="" id="{C866A6A6-ECAB-4572-9FFF-AA50F41A473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xmlns="" id="{74C922DA-943E-471F-817C-49A591B3D95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xmlns="" id="{9CB604EA-FB12-4D72-94A2-519AEE08A11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xmlns="" id="{A9417A78-7DFE-42F7-867C-9319255F1D2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は類似団体より長い水準にあり、債務償還能力の弱さが見受けられる。役場庁舎や中央公民館をはじめとした公共施設等の建替えや改修等により公債費が増加傾向にあるため、債務償還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は増加</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xmlns="" id="{BCBCA19A-88C3-4008-8C1B-2DDCBFAAA31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xmlns="" id="{A7C243A2-45AE-4342-AE45-A0FC27DA7B4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xmlns="" id="{82BBB4B1-4A51-4BC2-AA72-172B1A89053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xmlns="" id="{105594BF-AF96-4E2E-BDD7-4F460084AB6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xmlns="" id="{F2759DC6-FF9A-411F-AACA-3E0E72DCA44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xmlns="" id="{A13DF487-DD1B-4965-A96D-D782D406546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xmlns="" id="{40A78461-A1D7-413B-8C31-CA609B9BC22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xmlns="" id="{71CD1CFE-17AB-4172-811A-87D100CE168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xmlns="" id="{DEC4DE1C-8DFC-454A-85D0-C39517F6492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xmlns="" id="{48683104-1BA2-4A88-8E08-85A2A780F1A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xmlns="" id="{83C5FC4F-1879-4EFB-A182-B869E684C07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xmlns="" id="{46C967A7-BFD1-44B2-B9B3-E6B2B890746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xmlns="" id="{B73BA658-1573-4652-A77F-B3D8BA4F47D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xmlns="" id="{493D2F2B-7CFB-4EB2-B1EB-0455FE0A663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xmlns="" id="{F1546307-714F-4251-8EBB-455926D6D90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xmlns="" id="{D164E1CB-1A6F-4C98-AB41-15A58D11C26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xmlns="" id="{D3471976-ED05-461D-97E8-C6E26E49623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29" name="直線コネクタ 128">
          <a:extLst>
            <a:ext uri="{FF2B5EF4-FFF2-40B4-BE49-F238E27FC236}">
              <a16:creationId xmlns:a16="http://schemas.microsoft.com/office/drawing/2014/main" xmlns="" id="{975D4049-FE74-4C14-A6AF-D40014D4CF93}"/>
            </a:ext>
          </a:extLst>
        </xdr:cNvPr>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30" name="債務償還比率最小値テキスト">
          <a:extLst>
            <a:ext uri="{FF2B5EF4-FFF2-40B4-BE49-F238E27FC236}">
              <a16:creationId xmlns:a16="http://schemas.microsoft.com/office/drawing/2014/main" xmlns="" id="{24FDE72E-F948-4945-9510-1634FEA5CC8B}"/>
            </a:ext>
          </a:extLst>
        </xdr:cNvPr>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31" name="直線コネクタ 130">
          <a:extLst>
            <a:ext uri="{FF2B5EF4-FFF2-40B4-BE49-F238E27FC236}">
              <a16:creationId xmlns:a16="http://schemas.microsoft.com/office/drawing/2014/main" xmlns="" id="{D1F041C4-D780-4860-BB23-BA777E885020}"/>
            </a:ext>
          </a:extLst>
        </xdr:cNvPr>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xmlns="" id="{4C22D1C7-2AEE-44A6-A70F-391F16327A7D}"/>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xmlns="" id="{12AE686C-35DA-45E3-9EF6-83FEEEF535C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113764</xdr:rowOff>
    </xdr:from>
    <xdr:ext cx="469744" cy="259045"/>
    <xdr:sp macro="" textlink="">
      <xdr:nvSpPr>
        <xdr:cNvPr id="134" name="債務償還比率平均値テキスト">
          <a:extLst>
            <a:ext uri="{FF2B5EF4-FFF2-40B4-BE49-F238E27FC236}">
              <a16:creationId xmlns:a16="http://schemas.microsoft.com/office/drawing/2014/main" xmlns="" id="{F9984481-BB8B-4214-B599-61C5D6B25FA9}"/>
            </a:ext>
          </a:extLst>
        </xdr:cNvPr>
        <xdr:cNvSpPr txBox="1"/>
      </xdr:nvSpPr>
      <xdr:spPr>
        <a:xfrm>
          <a:off x="14846300" y="5857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5" name="フローチャート: 判断 134">
          <a:extLst>
            <a:ext uri="{FF2B5EF4-FFF2-40B4-BE49-F238E27FC236}">
              <a16:creationId xmlns:a16="http://schemas.microsoft.com/office/drawing/2014/main" xmlns="" id="{B0BB13D7-405D-47AD-9622-FF833BCD7C55}"/>
            </a:ext>
          </a:extLst>
        </xdr:cNvPr>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6" name="フローチャート: 判断 135">
          <a:extLst>
            <a:ext uri="{FF2B5EF4-FFF2-40B4-BE49-F238E27FC236}">
              <a16:creationId xmlns:a16="http://schemas.microsoft.com/office/drawing/2014/main" xmlns="" id="{61761FAF-8FFE-4497-93A0-2FE74ACE0AAB}"/>
            </a:ext>
          </a:extLst>
        </xdr:cNvPr>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37" name="フローチャート: 判断 136">
          <a:extLst>
            <a:ext uri="{FF2B5EF4-FFF2-40B4-BE49-F238E27FC236}">
              <a16:creationId xmlns:a16="http://schemas.microsoft.com/office/drawing/2014/main" xmlns="" id="{2D194E63-A8D6-4BC5-AE1C-46DCE4AF4122}"/>
            </a:ext>
          </a:extLst>
        </xdr:cNvPr>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38" name="フローチャート: 判断 137">
          <a:extLst>
            <a:ext uri="{FF2B5EF4-FFF2-40B4-BE49-F238E27FC236}">
              <a16:creationId xmlns:a16="http://schemas.microsoft.com/office/drawing/2014/main" xmlns="" id="{2DC86D37-CE54-4886-9EDE-DFE59EBCA5DE}"/>
            </a:ext>
          </a:extLst>
        </xdr:cNvPr>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39" name="フローチャート: 判断 138">
          <a:extLst>
            <a:ext uri="{FF2B5EF4-FFF2-40B4-BE49-F238E27FC236}">
              <a16:creationId xmlns:a16="http://schemas.microsoft.com/office/drawing/2014/main" xmlns="" id="{DB108569-AE6B-4FC1-9211-F42E28F50D47}"/>
            </a:ext>
          </a:extLst>
        </xdr:cNvPr>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0F6F75F9-468D-4E04-9C4B-8D5C6C22030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62A4712F-E0CD-424A-9DAE-F6FF36051DD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526C47C2-7639-45FB-91BC-3649D501891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9BA87813-74EE-4767-9F89-68662F1EB94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6B74C5A9-8913-4341-AE62-1953DDEC2A4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86024</xdr:rowOff>
    </xdr:from>
    <xdr:to>
      <xdr:col>76</xdr:col>
      <xdr:colOff>73025</xdr:colOff>
      <xdr:row>33</xdr:row>
      <xdr:rowOff>16174</xdr:rowOff>
    </xdr:to>
    <xdr:sp macro="" textlink="">
      <xdr:nvSpPr>
        <xdr:cNvPr id="145" name="楕円 144">
          <a:extLst>
            <a:ext uri="{FF2B5EF4-FFF2-40B4-BE49-F238E27FC236}">
              <a16:creationId xmlns:a16="http://schemas.microsoft.com/office/drawing/2014/main" xmlns="" id="{5B623660-FC19-4C99-A00F-E93FA8F084DB}"/>
            </a:ext>
          </a:extLst>
        </xdr:cNvPr>
        <xdr:cNvSpPr/>
      </xdr:nvSpPr>
      <xdr:spPr>
        <a:xfrm>
          <a:off x="14744700" y="634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64451</xdr:rowOff>
    </xdr:from>
    <xdr:ext cx="469744" cy="259045"/>
    <xdr:sp macro="" textlink="">
      <xdr:nvSpPr>
        <xdr:cNvPr id="146" name="債務償還比率該当値テキスト">
          <a:extLst>
            <a:ext uri="{FF2B5EF4-FFF2-40B4-BE49-F238E27FC236}">
              <a16:creationId xmlns:a16="http://schemas.microsoft.com/office/drawing/2014/main" xmlns="" id="{8574EF29-AA7E-44D6-9A79-9DB964CA5F48}"/>
            </a:ext>
          </a:extLst>
        </xdr:cNvPr>
        <xdr:cNvSpPr txBox="1"/>
      </xdr:nvSpPr>
      <xdr:spPr>
        <a:xfrm>
          <a:off x="14846300" y="632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145206</xdr:rowOff>
    </xdr:from>
    <xdr:to>
      <xdr:col>72</xdr:col>
      <xdr:colOff>123825</xdr:colOff>
      <xdr:row>32</xdr:row>
      <xdr:rowOff>75356</xdr:rowOff>
    </xdr:to>
    <xdr:sp macro="" textlink="">
      <xdr:nvSpPr>
        <xdr:cNvPr id="147" name="楕円 146">
          <a:extLst>
            <a:ext uri="{FF2B5EF4-FFF2-40B4-BE49-F238E27FC236}">
              <a16:creationId xmlns:a16="http://schemas.microsoft.com/office/drawing/2014/main" xmlns="" id="{A98ACF25-84C4-474F-B1F1-A1763818B111}"/>
            </a:ext>
          </a:extLst>
        </xdr:cNvPr>
        <xdr:cNvSpPr/>
      </xdr:nvSpPr>
      <xdr:spPr>
        <a:xfrm>
          <a:off x="14033500" y="623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24556</xdr:rowOff>
    </xdr:from>
    <xdr:to>
      <xdr:col>76</xdr:col>
      <xdr:colOff>22225</xdr:colOff>
      <xdr:row>32</xdr:row>
      <xdr:rowOff>136824</xdr:rowOff>
    </xdr:to>
    <xdr:cxnSp macro="">
      <xdr:nvCxnSpPr>
        <xdr:cNvPr id="148" name="直線コネクタ 147">
          <a:extLst>
            <a:ext uri="{FF2B5EF4-FFF2-40B4-BE49-F238E27FC236}">
              <a16:creationId xmlns:a16="http://schemas.microsoft.com/office/drawing/2014/main" xmlns="" id="{EBDCE03B-8468-442E-803B-2196A1281908}"/>
            </a:ext>
          </a:extLst>
        </xdr:cNvPr>
        <xdr:cNvCxnSpPr/>
      </xdr:nvCxnSpPr>
      <xdr:spPr>
        <a:xfrm>
          <a:off x="14084300" y="6282481"/>
          <a:ext cx="7112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88455</xdr:rowOff>
    </xdr:from>
    <xdr:to>
      <xdr:col>68</xdr:col>
      <xdr:colOff>123825</xdr:colOff>
      <xdr:row>32</xdr:row>
      <xdr:rowOff>18605</xdr:rowOff>
    </xdr:to>
    <xdr:sp macro="" textlink="">
      <xdr:nvSpPr>
        <xdr:cNvPr id="149" name="楕円 148">
          <a:extLst>
            <a:ext uri="{FF2B5EF4-FFF2-40B4-BE49-F238E27FC236}">
              <a16:creationId xmlns:a16="http://schemas.microsoft.com/office/drawing/2014/main" xmlns="" id="{9FEFBFB7-05D1-419C-A961-7B45CF11F3C6}"/>
            </a:ext>
          </a:extLst>
        </xdr:cNvPr>
        <xdr:cNvSpPr/>
      </xdr:nvSpPr>
      <xdr:spPr>
        <a:xfrm>
          <a:off x="13271500" y="61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139255</xdr:rowOff>
    </xdr:from>
    <xdr:to>
      <xdr:col>72</xdr:col>
      <xdr:colOff>73025</xdr:colOff>
      <xdr:row>32</xdr:row>
      <xdr:rowOff>24556</xdr:rowOff>
    </xdr:to>
    <xdr:cxnSp macro="">
      <xdr:nvCxnSpPr>
        <xdr:cNvPr id="150" name="直線コネクタ 149">
          <a:extLst>
            <a:ext uri="{FF2B5EF4-FFF2-40B4-BE49-F238E27FC236}">
              <a16:creationId xmlns:a16="http://schemas.microsoft.com/office/drawing/2014/main" xmlns="" id="{76F1F8A8-FCBA-418F-8CCE-7F13EBF2372C}"/>
            </a:ext>
          </a:extLst>
        </xdr:cNvPr>
        <xdr:cNvCxnSpPr/>
      </xdr:nvCxnSpPr>
      <xdr:spPr>
        <a:xfrm>
          <a:off x="13322300" y="6225730"/>
          <a:ext cx="762000" cy="5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51" name="楕円 150">
          <a:extLst>
            <a:ext uri="{FF2B5EF4-FFF2-40B4-BE49-F238E27FC236}">
              <a16:creationId xmlns:a16="http://schemas.microsoft.com/office/drawing/2014/main" xmlns="" id="{376E5F82-6C30-4D33-9B69-A0ADA110403F}"/>
            </a:ext>
          </a:extLst>
        </xdr:cNvPr>
        <xdr:cNvSpPr/>
      </xdr:nvSpPr>
      <xdr:spPr>
        <a:xfrm>
          <a:off x="12509500" y="612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89444</xdr:rowOff>
    </xdr:from>
    <xdr:to>
      <xdr:col>68</xdr:col>
      <xdr:colOff>73025</xdr:colOff>
      <xdr:row>31</xdr:row>
      <xdr:rowOff>139255</xdr:rowOff>
    </xdr:to>
    <xdr:cxnSp macro="">
      <xdr:nvCxnSpPr>
        <xdr:cNvPr id="152" name="直線コネクタ 151">
          <a:extLst>
            <a:ext uri="{FF2B5EF4-FFF2-40B4-BE49-F238E27FC236}">
              <a16:creationId xmlns:a16="http://schemas.microsoft.com/office/drawing/2014/main" xmlns="" id="{5DBE60B4-F8B2-4729-B66E-AAADF19E52F3}"/>
            </a:ext>
          </a:extLst>
        </xdr:cNvPr>
        <xdr:cNvCxnSpPr/>
      </xdr:nvCxnSpPr>
      <xdr:spPr>
        <a:xfrm>
          <a:off x="12560300" y="6175919"/>
          <a:ext cx="762000" cy="4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43116</xdr:rowOff>
    </xdr:from>
    <xdr:to>
      <xdr:col>60</xdr:col>
      <xdr:colOff>123825</xdr:colOff>
      <xdr:row>31</xdr:row>
      <xdr:rowOff>144716</xdr:rowOff>
    </xdr:to>
    <xdr:sp macro="" textlink="">
      <xdr:nvSpPr>
        <xdr:cNvPr id="153" name="楕円 152">
          <a:extLst>
            <a:ext uri="{FF2B5EF4-FFF2-40B4-BE49-F238E27FC236}">
              <a16:creationId xmlns:a16="http://schemas.microsoft.com/office/drawing/2014/main" xmlns="" id="{9B07DE97-08D7-4FD4-94A4-37AFC5445180}"/>
            </a:ext>
          </a:extLst>
        </xdr:cNvPr>
        <xdr:cNvSpPr/>
      </xdr:nvSpPr>
      <xdr:spPr>
        <a:xfrm>
          <a:off x="11747500" y="61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89444</xdr:rowOff>
    </xdr:from>
    <xdr:to>
      <xdr:col>64</xdr:col>
      <xdr:colOff>73025</xdr:colOff>
      <xdr:row>31</xdr:row>
      <xdr:rowOff>93916</xdr:rowOff>
    </xdr:to>
    <xdr:cxnSp macro="">
      <xdr:nvCxnSpPr>
        <xdr:cNvPr id="154" name="直線コネクタ 153">
          <a:extLst>
            <a:ext uri="{FF2B5EF4-FFF2-40B4-BE49-F238E27FC236}">
              <a16:creationId xmlns:a16="http://schemas.microsoft.com/office/drawing/2014/main" xmlns="" id="{19288A21-9A3F-491A-BBC8-9632E9B04931}"/>
            </a:ext>
          </a:extLst>
        </xdr:cNvPr>
        <xdr:cNvCxnSpPr/>
      </xdr:nvCxnSpPr>
      <xdr:spPr>
        <a:xfrm flipV="1">
          <a:off x="11798300" y="6175919"/>
          <a:ext cx="762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55" name="n_1aveValue債務償還比率">
          <a:extLst>
            <a:ext uri="{FF2B5EF4-FFF2-40B4-BE49-F238E27FC236}">
              <a16:creationId xmlns:a16="http://schemas.microsoft.com/office/drawing/2014/main" xmlns="" id="{2D792B60-9C68-4E31-89A5-BA22710C5F94}"/>
            </a:ext>
          </a:extLst>
        </xdr:cNvPr>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56" name="n_2aveValue債務償還比率">
          <a:extLst>
            <a:ext uri="{FF2B5EF4-FFF2-40B4-BE49-F238E27FC236}">
              <a16:creationId xmlns:a16="http://schemas.microsoft.com/office/drawing/2014/main" xmlns="" id="{20D345AB-7C80-460B-B110-B1E79E91C758}"/>
            </a:ext>
          </a:extLst>
        </xdr:cNvPr>
        <xdr:cNvSpPr txBox="1"/>
      </xdr:nvSpPr>
      <xdr:spPr>
        <a:xfrm>
          <a:off x="13087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84136</xdr:rowOff>
    </xdr:from>
    <xdr:ext cx="469744" cy="259045"/>
    <xdr:sp macro="" textlink="">
      <xdr:nvSpPr>
        <xdr:cNvPr id="157" name="n_3aveValue債務償還比率">
          <a:extLst>
            <a:ext uri="{FF2B5EF4-FFF2-40B4-BE49-F238E27FC236}">
              <a16:creationId xmlns:a16="http://schemas.microsoft.com/office/drawing/2014/main" xmlns="" id="{DA5F2833-CAF0-4E0E-BB19-F3FB8F620E0C}"/>
            </a:ext>
          </a:extLst>
        </xdr:cNvPr>
        <xdr:cNvSpPr txBox="1"/>
      </xdr:nvSpPr>
      <xdr:spPr>
        <a:xfrm>
          <a:off x="12325427" y="58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166759</xdr:rowOff>
    </xdr:from>
    <xdr:ext cx="469744" cy="259045"/>
    <xdr:sp macro="" textlink="">
      <xdr:nvSpPr>
        <xdr:cNvPr id="158" name="n_4aveValue債務償還比率">
          <a:extLst>
            <a:ext uri="{FF2B5EF4-FFF2-40B4-BE49-F238E27FC236}">
              <a16:creationId xmlns:a16="http://schemas.microsoft.com/office/drawing/2014/main" xmlns="" id="{DF429A1B-7473-4978-AF12-C57806090EC7}"/>
            </a:ext>
          </a:extLst>
        </xdr:cNvPr>
        <xdr:cNvSpPr txBox="1"/>
      </xdr:nvSpPr>
      <xdr:spPr>
        <a:xfrm>
          <a:off x="11563427" y="57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66483</xdr:rowOff>
    </xdr:from>
    <xdr:ext cx="469744" cy="259045"/>
    <xdr:sp macro="" textlink="">
      <xdr:nvSpPr>
        <xdr:cNvPr id="159" name="n_1mainValue債務償還比率">
          <a:extLst>
            <a:ext uri="{FF2B5EF4-FFF2-40B4-BE49-F238E27FC236}">
              <a16:creationId xmlns:a16="http://schemas.microsoft.com/office/drawing/2014/main" xmlns="" id="{336D164F-72DE-4F39-A069-D8D9F25C9BB9}"/>
            </a:ext>
          </a:extLst>
        </xdr:cNvPr>
        <xdr:cNvSpPr txBox="1"/>
      </xdr:nvSpPr>
      <xdr:spPr>
        <a:xfrm>
          <a:off x="13836727" y="632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9732</xdr:rowOff>
    </xdr:from>
    <xdr:ext cx="469744" cy="259045"/>
    <xdr:sp macro="" textlink="">
      <xdr:nvSpPr>
        <xdr:cNvPr id="160" name="n_2mainValue債務償還比率">
          <a:extLst>
            <a:ext uri="{FF2B5EF4-FFF2-40B4-BE49-F238E27FC236}">
              <a16:creationId xmlns:a16="http://schemas.microsoft.com/office/drawing/2014/main" xmlns="" id="{C0C8CB11-66B7-438A-8F29-EA654FE36647}"/>
            </a:ext>
          </a:extLst>
        </xdr:cNvPr>
        <xdr:cNvSpPr txBox="1"/>
      </xdr:nvSpPr>
      <xdr:spPr>
        <a:xfrm>
          <a:off x="13087427" y="626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131371</xdr:rowOff>
    </xdr:from>
    <xdr:ext cx="469744" cy="259045"/>
    <xdr:sp macro="" textlink="">
      <xdr:nvSpPr>
        <xdr:cNvPr id="161" name="n_3mainValue債務償還比率">
          <a:extLst>
            <a:ext uri="{FF2B5EF4-FFF2-40B4-BE49-F238E27FC236}">
              <a16:creationId xmlns:a16="http://schemas.microsoft.com/office/drawing/2014/main" xmlns="" id="{B295CFCD-D5B1-487F-8EE5-A4A20DE0431D}"/>
            </a:ext>
          </a:extLst>
        </xdr:cNvPr>
        <xdr:cNvSpPr txBox="1"/>
      </xdr:nvSpPr>
      <xdr:spPr>
        <a:xfrm>
          <a:off x="12325427" y="621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135843</xdr:rowOff>
    </xdr:from>
    <xdr:ext cx="469744" cy="259045"/>
    <xdr:sp macro="" textlink="">
      <xdr:nvSpPr>
        <xdr:cNvPr id="162" name="n_4mainValue債務償還比率">
          <a:extLst>
            <a:ext uri="{FF2B5EF4-FFF2-40B4-BE49-F238E27FC236}">
              <a16:creationId xmlns:a16="http://schemas.microsoft.com/office/drawing/2014/main" xmlns="" id="{B15BF3B4-E4CA-4D8B-880C-14E8FA7FB569}"/>
            </a:ext>
          </a:extLst>
        </xdr:cNvPr>
        <xdr:cNvSpPr txBox="1"/>
      </xdr:nvSpPr>
      <xdr:spPr>
        <a:xfrm>
          <a:off x="115634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xmlns="" id="{9B92FE39-705A-4231-831C-95CCCCE723F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xmlns="" id="{05F78EFA-56BD-4BDE-9A4A-7338EB91A9A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xmlns="" id="{1C1AE837-8736-4148-8F96-749834FB42C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xmlns="" id="{5680396B-D191-42FC-BEEE-5F8237CEDA3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xmlns="" id="{4230EB16-5150-4717-B6CF-BD228860D8E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xmlns="" id="{BA92AE2C-A508-4790-B2B4-D1FD3791B64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F089A992-8FA0-464D-8220-6D31D7759AA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F06FAA79-7AA4-422B-9AE2-A02008F3A23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1743804F-0088-40BD-AB01-D1747EDBB89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C25F7C56-6297-4F48-B7CF-7B17144AF53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72058C80-7C68-480E-80E7-F6CA25EDD62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5244E000-21BE-4F09-BA1C-83D7FF68CF8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F7271225-3709-4109-A3F5-86E54F84BC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E045183-FDD1-4E29-991C-1D89D338B14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81062CB1-88FF-42C8-9625-78C95F32AC5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E4FACF5-386F-48FF-920E-DC5DF2933E1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13,543
13,418
157.71
10,295,947
9,581,515
693,792
4,735,884
12,077,657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AC3AC55-A261-420F-98C0-65C2D5E19BB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35531EC-FB8F-439D-A29C-8B2B54D6DB5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F879F23-AA73-4814-81C4-832DAB06976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8E519F4-143B-44A2-8FE1-EFD1C01D206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7F5F824-9006-4AD6-8776-687A0133FA7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40FA3E12-DD42-417E-B5ED-2547232A44B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3600345-DC3E-45B3-873D-D6390240D7E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FBB45DD-697F-4866-9F2F-198B186F503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2AB0C5D-7E46-4854-930F-D0BE2C9BD27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64F7151-D62B-4E76-907A-42AFE50637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AA88F43-A4C7-4FFB-9148-668CFBCBA05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D92A1C03-E0E4-439A-80CA-77FEB5A8BEC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51C8F03-058C-4D8B-BB51-FDD96EB21A7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46741BCD-6953-4729-A2C1-E8F39450C07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3203992A-2F4A-4630-A568-A665838A3A7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D9A670E-B330-4D87-9547-F4C71DD1514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9A60979-FDE3-40A0-8C41-6992FC31607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5501A2C-F57D-445C-9EC8-07932697BA5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2622401F-960D-4898-B1AC-1A46700DE6F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D0448D96-0047-44CD-8852-9903DF8F377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6E35C25A-F9DC-4BA9-B00D-80A586CEDF0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9E7443FB-1660-4057-A801-E0379019254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F11B4FD3-1921-44F5-9060-49399AB6514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C0888C-3A21-4F3F-B73D-DEE328B9519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F1D4BCE9-9112-48FB-B534-A54873133DD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2390469-A933-405D-923A-7C22AD149F8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EE91141-1CC3-43C1-B414-FD9C7770D3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A6AF0875-C4B2-4845-A65F-935ABA0DC08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1B89A30E-A338-4F59-AC2C-4B9979B17D6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2A0BD5BB-B5DD-4010-A453-6F09320EADF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824DA99A-4B82-4786-9C5C-47701F35A27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7DAC80FF-C19B-47BE-B68B-CF97FD25830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CD213426-8529-4AE1-A945-1F5C4C22551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4C17D2F9-E44C-4210-8684-05E1C8913D3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6A360818-846D-4F57-B95D-429E09B95B1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F6C435B-19A7-4C87-A41E-DA157FCC061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C0355F2F-7411-44E9-BC22-21D4D7032AB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66C22AA-9A1B-4EF8-A82B-12122BA5B18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1AD96027-2943-4DED-B69C-51E7D0985CF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46CE1480-81BA-42F6-8E6E-26138B80DDA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3FA9345A-876D-42B6-9871-B8A9899FB97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B36AD5A1-7293-4F73-B1B8-C8BB34DC1AC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63708718-D93C-4309-BA91-1D8BB237174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68CAB470-1C8F-402C-93D1-1EA3D9E538A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FB5030AE-F776-4FFE-B25C-E97724A37EB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xmlns="" id="{92D24094-50CC-41B6-94CB-F120C4ABE469}"/>
            </a:ext>
          </a:extLst>
        </xdr:cNvPr>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a:extLst>
            <a:ext uri="{FF2B5EF4-FFF2-40B4-BE49-F238E27FC236}">
              <a16:creationId xmlns:a16="http://schemas.microsoft.com/office/drawing/2014/main" xmlns="" id="{17ECFA6A-A182-4E40-93A6-4E5220302B43}"/>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xmlns="" id="{3FC79229-D10C-4AB1-91FD-A00394E9ED31}"/>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10E533C7-218A-4E3F-A1C0-A20833789EDC}"/>
            </a:ext>
          </a:extLst>
        </xdr:cNvPr>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a:extLst>
            <a:ext uri="{FF2B5EF4-FFF2-40B4-BE49-F238E27FC236}">
              <a16:creationId xmlns:a16="http://schemas.microsoft.com/office/drawing/2014/main" xmlns="" id="{4634DEE9-36BF-474B-8EB7-0A624AEA1308}"/>
            </a:ext>
          </a:extLst>
        </xdr:cNvPr>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8E5B137C-D286-41DE-885B-DAADFDDEB282}"/>
            </a:ext>
          </a:extLst>
        </xdr:cNvPr>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xmlns="" id="{7F5DA64F-235C-42ED-AC37-99F908463283}"/>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a:extLst>
            <a:ext uri="{FF2B5EF4-FFF2-40B4-BE49-F238E27FC236}">
              <a16:creationId xmlns:a16="http://schemas.microsoft.com/office/drawing/2014/main" xmlns="" id="{8EEBAC99-872B-4AFD-BF10-815A4B7E9614}"/>
            </a:ext>
          </a:extLst>
        </xdr:cNvPr>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xmlns="" id="{F4CA317A-2E11-4099-B832-DB5E8BE42D8A}"/>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a:extLst>
            <a:ext uri="{FF2B5EF4-FFF2-40B4-BE49-F238E27FC236}">
              <a16:creationId xmlns:a16="http://schemas.microsoft.com/office/drawing/2014/main" xmlns="" id="{34E6C8D5-2115-4775-BDE5-4785DF15678F}"/>
            </a:ext>
          </a:extLst>
        </xdr:cNvPr>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xmlns="" id="{1C35D59B-4387-412C-A77B-2129F2683F75}"/>
            </a:ext>
          </a:extLst>
        </xdr:cNvPr>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C9072B57-8814-491F-951A-150330BD9EB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DB1D2013-4844-4D17-86F1-9A078FA6A8F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A1336C3B-A7C7-41CE-8FCD-EE7C6AC30D2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B6C37EA6-7452-4A9B-AAE6-321F27CC5BF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7B37B4BD-D90C-4E54-8671-DD84B7CF0FE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78740</xdr:rowOff>
    </xdr:from>
    <xdr:to>
      <xdr:col>24</xdr:col>
      <xdr:colOff>114300</xdr:colOff>
      <xdr:row>42</xdr:row>
      <xdr:rowOff>8890</xdr:rowOff>
    </xdr:to>
    <xdr:sp macro="" textlink="">
      <xdr:nvSpPr>
        <xdr:cNvPr id="73" name="楕円 72">
          <a:extLst>
            <a:ext uri="{FF2B5EF4-FFF2-40B4-BE49-F238E27FC236}">
              <a16:creationId xmlns:a16="http://schemas.microsoft.com/office/drawing/2014/main" xmlns="" id="{46E8B966-B5CB-470D-A49F-A518A7767853}"/>
            </a:ext>
          </a:extLst>
        </xdr:cNvPr>
        <xdr:cNvSpPr/>
      </xdr:nvSpPr>
      <xdr:spPr>
        <a:xfrm>
          <a:off x="45847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165117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39912586-74E0-4224-9A43-AF98DE35E1DF}"/>
            </a:ext>
          </a:extLst>
        </xdr:cNvPr>
        <xdr:cNvSpPr txBox="1"/>
      </xdr:nvSpPr>
      <xdr:spPr>
        <a:xfrm>
          <a:off x="4673600" y="702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170180</xdr:rowOff>
    </xdr:from>
    <xdr:to>
      <xdr:col>20</xdr:col>
      <xdr:colOff>38100</xdr:colOff>
      <xdr:row>41</xdr:row>
      <xdr:rowOff>100330</xdr:rowOff>
    </xdr:to>
    <xdr:sp macro="" textlink="">
      <xdr:nvSpPr>
        <xdr:cNvPr id="75" name="楕円 74">
          <a:extLst>
            <a:ext uri="{FF2B5EF4-FFF2-40B4-BE49-F238E27FC236}">
              <a16:creationId xmlns:a16="http://schemas.microsoft.com/office/drawing/2014/main" xmlns="" id="{FBB52108-418E-4BBF-BE00-F3B351A4FE25}"/>
            </a:ext>
          </a:extLst>
        </xdr:cNvPr>
        <xdr:cNvSpPr/>
      </xdr:nvSpPr>
      <xdr:spPr>
        <a:xfrm>
          <a:off x="3746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49530</xdr:rowOff>
    </xdr:from>
    <xdr:to>
      <xdr:col>24</xdr:col>
      <xdr:colOff>63500</xdr:colOff>
      <xdr:row>41</xdr:row>
      <xdr:rowOff>129540</xdr:rowOff>
    </xdr:to>
    <xdr:cxnSp macro="">
      <xdr:nvCxnSpPr>
        <xdr:cNvPr id="76" name="直線コネクタ 75">
          <a:extLst>
            <a:ext uri="{FF2B5EF4-FFF2-40B4-BE49-F238E27FC236}">
              <a16:creationId xmlns:a16="http://schemas.microsoft.com/office/drawing/2014/main" xmlns="" id="{DAE6FEA2-A657-48C7-A15E-A35B65263863}"/>
            </a:ext>
          </a:extLst>
        </xdr:cNvPr>
        <xdr:cNvCxnSpPr/>
      </xdr:nvCxnSpPr>
      <xdr:spPr>
        <a:xfrm>
          <a:off x="3797300" y="70789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170180</xdr:rowOff>
    </xdr:from>
    <xdr:to>
      <xdr:col>15</xdr:col>
      <xdr:colOff>101600</xdr:colOff>
      <xdr:row>41</xdr:row>
      <xdr:rowOff>100330</xdr:rowOff>
    </xdr:to>
    <xdr:sp macro="" textlink="">
      <xdr:nvSpPr>
        <xdr:cNvPr id="77" name="楕円 76">
          <a:extLst>
            <a:ext uri="{FF2B5EF4-FFF2-40B4-BE49-F238E27FC236}">
              <a16:creationId xmlns:a16="http://schemas.microsoft.com/office/drawing/2014/main" xmlns="" id="{80EBF524-4E65-4B88-AE39-6ACCAD2A15A8}"/>
            </a:ext>
          </a:extLst>
        </xdr:cNvPr>
        <xdr:cNvSpPr/>
      </xdr:nvSpPr>
      <xdr:spPr>
        <a:xfrm>
          <a:off x="2857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49530</xdr:rowOff>
    </xdr:from>
    <xdr:to>
      <xdr:col>19</xdr:col>
      <xdr:colOff>177800</xdr:colOff>
      <xdr:row>41</xdr:row>
      <xdr:rowOff>49530</xdr:rowOff>
    </xdr:to>
    <xdr:cxnSp macro="">
      <xdr:nvCxnSpPr>
        <xdr:cNvPr id="78" name="直線コネクタ 77">
          <a:extLst>
            <a:ext uri="{FF2B5EF4-FFF2-40B4-BE49-F238E27FC236}">
              <a16:creationId xmlns:a16="http://schemas.microsoft.com/office/drawing/2014/main" xmlns="" id="{B61D1DF3-CEC8-4D46-B6E4-F54B0ED340A2}"/>
            </a:ext>
          </a:extLst>
        </xdr:cNvPr>
        <xdr:cNvCxnSpPr/>
      </xdr:nvCxnSpPr>
      <xdr:spPr>
        <a:xfrm>
          <a:off x="2908300" y="707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113030</xdr:rowOff>
    </xdr:from>
    <xdr:to>
      <xdr:col>10</xdr:col>
      <xdr:colOff>165100</xdr:colOff>
      <xdr:row>41</xdr:row>
      <xdr:rowOff>43180</xdr:rowOff>
    </xdr:to>
    <xdr:sp macro="" textlink="">
      <xdr:nvSpPr>
        <xdr:cNvPr id="79" name="楕円 78">
          <a:extLst>
            <a:ext uri="{FF2B5EF4-FFF2-40B4-BE49-F238E27FC236}">
              <a16:creationId xmlns:a16="http://schemas.microsoft.com/office/drawing/2014/main" xmlns="" id="{044904E6-6027-4145-B6BA-FA8F13B80C1D}"/>
            </a:ext>
          </a:extLst>
        </xdr:cNvPr>
        <xdr:cNvSpPr/>
      </xdr:nvSpPr>
      <xdr:spPr>
        <a:xfrm>
          <a:off x="1968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163830</xdr:rowOff>
    </xdr:from>
    <xdr:to>
      <xdr:col>15</xdr:col>
      <xdr:colOff>50800</xdr:colOff>
      <xdr:row>41</xdr:row>
      <xdr:rowOff>49530</xdr:rowOff>
    </xdr:to>
    <xdr:cxnSp macro="">
      <xdr:nvCxnSpPr>
        <xdr:cNvPr id="80" name="直線コネクタ 79">
          <a:extLst>
            <a:ext uri="{FF2B5EF4-FFF2-40B4-BE49-F238E27FC236}">
              <a16:creationId xmlns:a16="http://schemas.microsoft.com/office/drawing/2014/main" xmlns="" id="{3AF6421D-FCF3-4046-9696-B8C95EAF4AC4}"/>
            </a:ext>
          </a:extLst>
        </xdr:cNvPr>
        <xdr:cNvCxnSpPr/>
      </xdr:nvCxnSpPr>
      <xdr:spPr>
        <a:xfrm>
          <a:off x="2019300" y="70218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40640</xdr:rowOff>
    </xdr:from>
    <xdr:to>
      <xdr:col>6</xdr:col>
      <xdr:colOff>38100</xdr:colOff>
      <xdr:row>40</xdr:row>
      <xdr:rowOff>142240</xdr:rowOff>
    </xdr:to>
    <xdr:sp macro="" textlink="">
      <xdr:nvSpPr>
        <xdr:cNvPr id="81" name="楕円 80">
          <a:extLst>
            <a:ext uri="{FF2B5EF4-FFF2-40B4-BE49-F238E27FC236}">
              <a16:creationId xmlns:a16="http://schemas.microsoft.com/office/drawing/2014/main" xmlns="" id="{13AF9EAF-81A6-46BF-A578-1BC5CF9F3FEF}"/>
            </a:ext>
          </a:extLst>
        </xdr:cNvPr>
        <xdr:cNvSpPr/>
      </xdr:nvSpPr>
      <xdr:spPr>
        <a:xfrm>
          <a:off x="1079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91440</xdr:rowOff>
    </xdr:from>
    <xdr:to>
      <xdr:col>10</xdr:col>
      <xdr:colOff>114300</xdr:colOff>
      <xdr:row>40</xdr:row>
      <xdr:rowOff>163830</xdr:rowOff>
    </xdr:to>
    <xdr:cxnSp macro="">
      <xdr:nvCxnSpPr>
        <xdr:cNvPr id="82" name="直線コネクタ 81">
          <a:extLst>
            <a:ext uri="{FF2B5EF4-FFF2-40B4-BE49-F238E27FC236}">
              <a16:creationId xmlns:a16="http://schemas.microsoft.com/office/drawing/2014/main" xmlns="" id="{58C01D90-DFF4-4BDB-9E17-891011660A37}"/>
            </a:ext>
          </a:extLst>
        </xdr:cNvPr>
        <xdr:cNvCxnSpPr/>
      </xdr:nvCxnSpPr>
      <xdr:spPr>
        <a:xfrm>
          <a:off x="1130300" y="69494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151147</xdr:rowOff>
    </xdr:from>
    <xdr:ext cx="405111" cy="259045"/>
    <xdr:sp macro="" textlink="">
      <xdr:nvSpPr>
        <xdr:cNvPr id="83" name="n_1aveValue【道路】&#10;有形固定資産減価償却率">
          <a:extLst>
            <a:ext uri="{FF2B5EF4-FFF2-40B4-BE49-F238E27FC236}">
              <a16:creationId xmlns:a16="http://schemas.microsoft.com/office/drawing/2014/main" xmlns="" id="{05CA2D06-CB2E-498A-B005-73028F2E3484}"/>
            </a:ext>
          </a:extLst>
        </xdr:cNvPr>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a:extLst>
            <a:ext uri="{FF2B5EF4-FFF2-40B4-BE49-F238E27FC236}">
              <a16:creationId xmlns:a16="http://schemas.microsoft.com/office/drawing/2014/main" xmlns="" id="{BAF05951-65AF-4841-ABD9-F4DF44D79AAA}"/>
            </a:ext>
          </a:extLst>
        </xdr:cNvPr>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5" name="n_3aveValue【道路】&#10;有形固定資産減価償却率">
          <a:extLst>
            <a:ext uri="{FF2B5EF4-FFF2-40B4-BE49-F238E27FC236}">
              <a16:creationId xmlns:a16="http://schemas.microsoft.com/office/drawing/2014/main" xmlns="" id="{EE7472FE-D8B0-4C9E-AE41-AF1993F4E519}"/>
            </a:ext>
          </a:extLst>
        </xdr:cNvPr>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6" name="n_4aveValue【道路】&#10;有形固定資産減価償却率">
          <a:extLst>
            <a:ext uri="{FF2B5EF4-FFF2-40B4-BE49-F238E27FC236}">
              <a16:creationId xmlns:a16="http://schemas.microsoft.com/office/drawing/2014/main" xmlns="" id="{DAE4EF0A-5930-4D59-8F69-D19B9BB3697F}"/>
            </a:ext>
          </a:extLst>
        </xdr:cNvPr>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91457</xdr:rowOff>
    </xdr:from>
    <xdr:ext cx="405111" cy="259045"/>
    <xdr:sp macro="" textlink="">
      <xdr:nvSpPr>
        <xdr:cNvPr id="87" name="n_1mainValue【道路】&#10;有形固定資産減価償却率">
          <a:extLst>
            <a:ext uri="{FF2B5EF4-FFF2-40B4-BE49-F238E27FC236}">
              <a16:creationId xmlns:a16="http://schemas.microsoft.com/office/drawing/2014/main" xmlns="" id="{0E5EBAF8-62ED-44BF-B576-CC63928F144B}"/>
            </a:ext>
          </a:extLst>
        </xdr:cNvPr>
        <xdr:cNvSpPr txBox="1"/>
      </xdr:nvSpPr>
      <xdr:spPr>
        <a:xfrm>
          <a:off x="3582044"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91457</xdr:rowOff>
    </xdr:from>
    <xdr:ext cx="405111" cy="259045"/>
    <xdr:sp macro="" textlink="">
      <xdr:nvSpPr>
        <xdr:cNvPr id="88" name="n_2mainValue【道路】&#10;有形固定資産減価償却率">
          <a:extLst>
            <a:ext uri="{FF2B5EF4-FFF2-40B4-BE49-F238E27FC236}">
              <a16:creationId xmlns:a16="http://schemas.microsoft.com/office/drawing/2014/main" xmlns="" id="{983BD9BF-BD72-457F-B263-5E0C2DBC5E82}"/>
            </a:ext>
          </a:extLst>
        </xdr:cNvPr>
        <xdr:cNvSpPr txBox="1"/>
      </xdr:nvSpPr>
      <xdr:spPr>
        <a:xfrm>
          <a:off x="2705744"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34307</xdr:rowOff>
    </xdr:from>
    <xdr:ext cx="405111" cy="259045"/>
    <xdr:sp macro="" textlink="">
      <xdr:nvSpPr>
        <xdr:cNvPr id="89" name="n_3mainValue【道路】&#10;有形固定資産減価償却率">
          <a:extLst>
            <a:ext uri="{FF2B5EF4-FFF2-40B4-BE49-F238E27FC236}">
              <a16:creationId xmlns:a16="http://schemas.microsoft.com/office/drawing/2014/main" xmlns="" id="{37A4C0DC-A710-4BE4-A495-BEB1138AF490}"/>
            </a:ext>
          </a:extLst>
        </xdr:cNvPr>
        <xdr:cNvSpPr txBox="1"/>
      </xdr:nvSpPr>
      <xdr:spPr>
        <a:xfrm>
          <a:off x="1816744"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133367</xdr:rowOff>
    </xdr:from>
    <xdr:ext cx="405111" cy="259045"/>
    <xdr:sp macro="" textlink="">
      <xdr:nvSpPr>
        <xdr:cNvPr id="90" name="n_4mainValue【道路】&#10;有形固定資産減価償却率">
          <a:extLst>
            <a:ext uri="{FF2B5EF4-FFF2-40B4-BE49-F238E27FC236}">
              <a16:creationId xmlns:a16="http://schemas.microsoft.com/office/drawing/2014/main" xmlns="" id="{A922DDE4-6464-4B48-B354-4477644ACAD0}"/>
            </a:ext>
          </a:extLst>
        </xdr:cNvPr>
        <xdr:cNvSpPr txBox="1"/>
      </xdr:nvSpPr>
      <xdr:spPr>
        <a:xfrm>
          <a:off x="9277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BB14A772-CA99-4FE1-83F9-60796A22F31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9CCA230A-826C-4448-A691-3C540BD5362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351AE63A-D86B-470B-8CA7-54B7756074D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825DED30-2014-4C6A-A86E-C9CA6201BC3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55F6CB87-506D-4783-8889-0FBCB505D93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3C62555D-EF92-499C-A381-80C0EB9CFC5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93A7FC02-A9F7-4D5F-ABDA-6869160EC6C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C79327A9-6A13-4E76-88EF-EBE8015248E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FE95774F-CC49-4115-9569-E20AF635200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518BEA80-6952-4BBF-A19C-A2249EFC597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xmlns="" id="{A2C5568C-8617-42C8-8BF2-C5076271C69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xmlns="" id="{5486B7D6-1D9E-4B89-A16C-50077AB91C22}"/>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xmlns="" id="{B892DB6D-4F22-4AEC-BA58-2DE8F5484E6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xmlns="" id="{12442973-2D25-4D42-9A94-42D094957BDB}"/>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xmlns="" id="{85E8E00B-0F7D-46BA-8B8D-E1812963622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xmlns="" id="{8C5F21BA-1D29-4E98-AF75-B1B1200737F4}"/>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xmlns="" id="{9960CC2E-6C49-413C-8DF0-A152FF9EE93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xmlns="" id="{393ED62C-5755-493E-8316-B4525A995CC5}"/>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xmlns="" id="{3750BDF9-AA01-4468-9C55-F6110152033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xmlns="" id="{71A37863-9D91-4EA8-8C9E-129474E77FB9}"/>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xmlns="" id="{9A5196A2-36B4-4EB4-912F-C3C71D901D9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xmlns="" id="{A77055CD-9922-4A3E-B8C3-95BA31233A63}"/>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xmlns="" id="{B4920C91-3362-4F4F-92B6-52FBEF28109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xmlns="" id="{3C77DC56-DFDB-4AC2-8BD5-BCC8A752BC4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xmlns="" id="{EFD2C7B8-81C7-473A-9DA6-396327FA39C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a:extLst>
            <a:ext uri="{FF2B5EF4-FFF2-40B4-BE49-F238E27FC236}">
              <a16:creationId xmlns:a16="http://schemas.microsoft.com/office/drawing/2014/main" xmlns="" id="{6727FFFB-1C5A-476C-A35F-B9C21CFD0865}"/>
            </a:ext>
          </a:extLst>
        </xdr:cNvPr>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a:extLst>
            <a:ext uri="{FF2B5EF4-FFF2-40B4-BE49-F238E27FC236}">
              <a16:creationId xmlns:a16="http://schemas.microsoft.com/office/drawing/2014/main" xmlns="" id="{EC7C72E5-F218-4C48-B8BE-7DF31C644DCE}"/>
            </a:ext>
          </a:extLst>
        </xdr:cNvPr>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a:extLst>
            <a:ext uri="{FF2B5EF4-FFF2-40B4-BE49-F238E27FC236}">
              <a16:creationId xmlns:a16="http://schemas.microsoft.com/office/drawing/2014/main" xmlns="" id="{34E900A4-587D-4E2D-92E7-00084E407F2D}"/>
            </a:ext>
          </a:extLst>
        </xdr:cNvPr>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a:extLst>
            <a:ext uri="{FF2B5EF4-FFF2-40B4-BE49-F238E27FC236}">
              <a16:creationId xmlns:a16="http://schemas.microsoft.com/office/drawing/2014/main" xmlns="" id="{F4E60314-4CA1-4E32-BF99-B9CA93B7DC80}"/>
            </a:ext>
          </a:extLst>
        </xdr:cNvPr>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a:extLst>
            <a:ext uri="{FF2B5EF4-FFF2-40B4-BE49-F238E27FC236}">
              <a16:creationId xmlns:a16="http://schemas.microsoft.com/office/drawing/2014/main" xmlns="" id="{5D9083F1-8EAD-45E8-9618-9828E4489A19}"/>
            </a:ext>
          </a:extLst>
        </xdr:cNvPr>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21" name="【道路】&#10;一人当たり延長平均値テキスト">
          <a:extLst>
            <a:ext uri="{FF2B5EF4-FFF2-40B4-BE49-F238E27FC236}">
              <a16:creationId xmlns:a16="http://schemas.microsoft.com/office/drawing/2014/main" xmlns="" id="{5DCCD0FC-EBBE-4026-BA00-93C3D0289F0A}"/>
            </a:ext>
          </a:extLst>
        </xdr:cNvPr>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a:extLst>
            <a:ext uri="{FF2B5EF4-FFF2-40B4-BE49-F238E27FC236}">
              <a16:creationId xmlns:a16="http://schemas.microsoft.com/office/drawing/2014/main" xmlns="" id="{C2946386-37C9-4085-A73B-783383FB4020}"/>
            </a:ext>
          </a:extLst>
        </xdr:cNvPr>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a:extLst>
            <a:ext uri="{FF2B5EF4-FFF2-40B4-BE49-F238E27FC236}">
              <a16:creationId xmlns:a16="http://schemas.microsoft.com/office/drawing/2014/main" xmlns="" id="{851D37B5-0D02-4EED-BB41-C72E95BF4D26}"/>
            </a:ext>
          </a:extLst>
        </xdr:cNvPr>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a:extLst>
            <a:ext uri="{FF2B5EF4-FFF2-40B4-BE49-F238E27FC236}">
              <a16:creationId xmlns:a16="http://schemas.microsoft.com/office/drawing/2014/main" xmlns="" id="{A5F9147B-A7F9-4B69-99D2-265A38857DA0}"/>
            </a:ext>
          </a:extLst>
        </xdr:cNvPr>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a:extLst>
            <a:ext uri="{FF2B5EF4-FFF2-40B4-BE49-F238E27FC236}">
              <a16:creationId xmlns:a16="http://schemas.microsoft.com/office/drawing/2014/main" xmlns="" id="{2DC4BC93-1489-40BE-858C-DDB29ED77FA3}"/>
            </a:ext>
          </a:extLst>
        </xdr:cNvPr>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a:extLst>
            <a:ext uri="{FF2B5EF4-FFF2-40B4-BE49-F238E27FC236}">
              <a16:creationId xmlns:a16="http://schemas.microsoft.com/office/drawing/2014/main" xmlns="" id="{C1E689A9-9FD8-4B37-859F-FC06F996D91D}"/>
            </a:ext>
          </a:extLst>
        </xdr:cNvPr>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52F0795E-A510-4907-89E0-53FC9438625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2157705C-B3C8-4937-A9D7-81B1C312F8C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AB01B5DC-06AF-47CD-A9A9-96CE1854CCA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A67AE0E3-707D-4945-817C-E1FFD000E07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xmlns="" id="{B4F108DB-5EDE-43D8-ABC9-4DE0F7355C4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85702</xdr:rowOff>
    </xdr:from>
    <xdr:to>
      <xdr:col>55</xdr:col>
      <xdr:colOff>50800</xdr:colOff>
      <xdr:row>41</xdr:row>
      <xdr:rowOff>15852</xdr:rowOff>
    </xdr:to>
    <xdr:sp macro="" textlink="">
      <xdr:nvSpPr>
        <xdr:cNvPr id="132" name="楕円 131">
          <a:extLst>
            <a:ext uri="{FF2B5EF4-FFF2-40B4-BE49-F238E27FC236}">
              <a16:creationId xmlns:a16="http://schemas.microsoft.com/office/drawing/2014/main" xmlns="" id="{A24B81EB-1D6C-4C07-A921-F91773FE3C69}"/>
            </a:ext>
          </a:extLst>
        </xdr:cNvPr>
        <xdr:cNvSpPr/>
      </xdr:nvSpPr>
      <xdr:spPr>
        <a:xfrm>
          <a:off x="10426700" y="69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64129</xdr:rowOff>
    </xdr:from>
    <xdr:ext cx="534377" cy="259045"/>
    <xdr:sp macro="" textlink="">
      <xdr:nvSpPr>
        <xdr:cNvPr id="133" name="【道路】&#10;一人当たり延長該当値テキスト">
          <a:extLst>
            <a:ext uri="{FF2B5EF4-FFF2-40B4-BE49-F238E27FC236}">
              <a16:creationId xmlns:a16="http://schemas.microsoft.com/office/drawing/2014/main" xmlns="" id="{05E9AC8C-2596-4EB5-A1CA-A785E99EE614}"/>
            </a:ext>
          </a:extLst>
        </xdr:cNvPr>
        <xdr:cNvSpPr txBox="1"/>
      </xdr:nvSpPr>
      <xdr:spPr>
        <a:xfrm>
          <a:off x="10515600" y="692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90976</xdr:rowOff>
    </xdr:from>
    <xdr:to>
      <xdr:col>50</xdr:col>
      <xdr:colOff>165100</xdr:colOff>
      <xdr:row>41</xdr:row>
      <xdr:rowOff>21126</xdr:rowOff>
    </xdr:to>
    <xdr:sp macro="" textlink="">
      <xdr:nvSpPr>
        <xdr:cNvPr id="134" name="楕円 133">
          <a:extLst>
            <a:ext uri="{FF2B5EF4-FFF2-40B4-BE49-F238E27FC236}">
              <a16:creationId xmlns:a16="http://schemas.microsoft.com/office/drawing/2014/main" xmlns="" id="{64F54AF9-75FA-4758-9660-ED3A9F6A48B9}"/>
            </a:ext>
          </a:extLst>
        </xdr:cNvPr>
        <xdr:cNvSpPr/>
      </xdr:nvSpPr>
      <xdr:spPr>
        <a:xfrm>
          <a:off x="9588500" y="69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136502</xdr:rowOff>
    </xdr:from>
    <xdr:to>
      <xdr:col>55</xdr:col>
      <xdr:colOff>0</xdr:colOff>
      <xdr:row>40</xdr:row>
      <xdr:rowOff>141776</xdr:rowOff>
    </xdr:to>
    <xdr:cxnSp macro="">
      <xdr:nvCxnSpPr>
        <xdr:cNvPr id="135" name="直線コネクタ 134">
          <a:extLst>
            <a:ext uri="{FF2B5EF4-FFF2-40B4-BE49-F238E27FC236}">
              <a16:creationId xmlns:a16="http://schemas.microsoft.com/office/drawing/2014/main" xmlns="" id="{B63E1CB5-5EEB-483C-AF66-A43BE2EE2759}"/>
            </a:ext>
          </a:extLst>
        </xdr:cNvPr>
        <xdr:cNvCxnSpPr/>
      </xdr:nvCxnSpPr>
      <xdr:spPr>
        <a:xfrm flipV="1">
          <a:off x="9639300" y="6994502"/>
          <a:ext cx="8382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96707</xdr:rowOff>
    </xdr:from>
    <xdr:to>
      <xdr:col>46</xdr:col>
      <xdr:colOff>38100</xdr:colOff>
      <xdr:row>41</xdr:row>
      <xdr:rowOff>26857</xdr:rowOff>
    </xdr:to>
    <xdr:sp macro="" textlink="">
      <xdr:nvSpPr>
        <xdr:cNvPr id="136" name="楕円 135">
          <a:extLst>
            <a:ext uri="{FF2B5EF4-FFF2-40B4-BE49-F238E27FC236}">
              <a16:creationId xmlns:a16="http://schemas.microsoft.com/office/drawing/2014/main" xmlns="" id="{D6BE9C67-59C4-423C-B240-B6B030150F62}"/>
            </a:ext>
          </a:extLst>
        </xdr:cNvPr>
        <xdr:cNvSpPr/>
      </xdr:nvSpPr>
      <xdr:spPr>
        <a:xfrm>
          <a:off x="8699500" y="69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141776</xdr:rowOff>
    </xdr:from>
    <xdr:to>
      <xdr:col>50</xdr:col>
      <xdr:colOff>114300</xdr:colOff>
      <xdr:row>40</xdr:row>
      <xdr:rowOff>147507</xdr:rowOff>
    </xdr:to>
    <xdr:cxnSp macro="">
      <xdr:nvCxnSpPr>
        <xdr:cNvPr id="137" name="直線コネクタ 136">
          <a:extLst>
            <a:ext uri="{FF2B5EF4-FFF2-40B4-BE49-F238E27FC236}">
              <a16:creationId xmlns:a16="http://schemas.microsoft.com/office/drawing/2014/main" xmlns="" id="{BDA3850E-3686-406B-A578-E4EF4B5E55C5}"/>
            </a:ext>
          </a:extLst>
        </xdr:cNvPr>
        <xdr:cNvCxnSpPr/>
      </xdr:nvCxnSpPr>
      <xdr:spPr>
        <a:xfrm flipV="1">
          <a:off x="8750300" y="6999776"/>
          <a:ext cx="889000" cy="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102536</xdr:rowOff>
    </xdr:from>
    <xdr:to>
      <xdr:col>41</xdr:col>
      <xdr:colOff>101600</xdr:colOff>
      <xdr:row>41</xdr:row>
      <xdr:rowOff>32686</xdr:rowOff>
    </xdr:to>
    <xdr:sp macro="" textlink="">
      <xdr:nvSpPr>
        <xdr:cNvPr id="138" name="楕円 137">
          <a:extLst>
            <a:ext uri="{FF2B5EF4-FFF2-40B4-BE49-F238E27FC236}">
              <a16:creationId xmlns:a16="http://schemas.microsoft.com/office/drawing/2014/main" xmlns="" id="{CE543EE0-F047-48CE-864A-53AB1AC31D40}"/>
            </a:ext>
          </a:extLst>
        </xdr:cNvPr>
        <xdr:cNvSpPr/>
      </xdr:nvSpPr>
      <xdr:spPr>
        <a:xfrm>
          <a:off x="7810500" y="696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147507</xdr:rowOff>
    </xdr:from>
    <xdr:to>
      <xdr:col>45</xdr:col>
      <xdr:colOff>177800</xdr:colOff>
      <xdr:row>40</xdr:row>
      <xdr:rowOff>153336</xdr:rowOff>
    </xdr:to>
    <xdr:cxnSp macro="">
      <xdr:nvCxnSpPr>
        <xdr:cNvPr id="139" name="直線コネクタ 138">
          <a:extLst>
            <a:ext uri="{FF2B5EF4-FFF2-40B4-BE49-F238E27FC236}">
              <a16:creationId xmlns:a16="http://schemas.microsoft.com/office/drawing/2014/main" xmlns="" id="{80952CE2-6F35-4960-9308-2BB783C61FAB}"/>
            </a:ext>
          </a:extLst>
        </xdr:cNvPr>
        <xdr:cNvCxnSpPr/>
      </xdr:nvCxnSpPr>
      <xdr:spPr>
        <a:xfrm flipV="1">
          <a:off x="7861300" y="7005507"/>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108610</xdr:rowOff>
    </xdr:from>
    <xdr:to>
      <xdr:col>36</xdr:col>
      <xdr:colOff>165100</xdr:colOff>
      <xdr:row>41</xdr:row>
      <xdr:rowOff>38760</xdr:rowOff>
    </xdr:to>
    <xdr:sp macro="" textlink="">
      <xdr:nvSpPr>
        <xdr:cNvPr id="140" name="楕円 139">
          <a:extLst>
            <a:ext uri="{FF2B5EF4-FFF2-40B4-BE49-F238E27FC236}">
              <a16:creationId xmlns:a16="http://schemas.microsoft.com/office/drawing/2014/main" xmlns="" id="{1B95C8BC-7A36-4270-B276-9F96F9E0FFE6}"/>
            </a:ext>
          </a:extLst>
        </xdr:cNvPr>
        <xdr:cNvSpPr/>
      </xdr:nvSpPr>
      <xdr:spPr>
        <a:xfrm>
          <a:off x="6921500" y="696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153336</xdr:rowOff>
    </xdr:from>
    <xdr:to>
      <xdr:col>41</xdr:col>
      <xdr:colOff>50800</xdr:colOff>
      <xdr:row>40</xdr:row>
      <xdr:rowOff>159410</xdr:rowOff>
    </xdr:to>
    <xdr:cxnSp macro="">
      <xdr:nvCxnSpPr>
        <xdr:cNvPr id="141" name="直線コネクタ 140">
          <a:extLst>
            <a:ext uri="{FF2B5EF4-FFF2-40B4-BE49-F238E27FC236}">
              <a16:creationId xmlns:a16="http://schemas.microsoft.com/office/drawing/2014/main" xmlns="" id="{8AC88BBF-E9FE-4C98-97E2-BCFB3AB2E58A}"/>
            </a:ext>
          </a:extLst>
        </xdr:cNvPr>
        <xdr:cNvCxnSpPr/>
      </xdr:nvCxnSpPr>
      <xdr:spPr>
        <a:xfrm flipV="1">
          <a:off x="6972300" y="7011336"/>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42" name="n_1aveValue【道路】&#10;一人当たり延長">
          <a:extLst>
            <a:ext uri="{FF2B5EF4-FFF2-40B4-BE49-F238E27FC236}">
              <a16:creationId xmlns:a16="http://schemas.microsoft.com/office/drawing/2014/main" xmlns="" id="{E9D13AE2-7B77-4FDE-A5F6-66BE32E09716}"/>
            </a:ext>
          </a:extLst>
        </xdr:cNvPr>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43" name="n_2aveValue【道路】&#10;一人当たり延長">
          <a:extLst>
            <a:ext uri="{FF2B5EF4-FFF2-40B4-BE49-F238E27FC236}">
              <a16:creationId xmlns:a16="http://schemas.microsoft.com/office/drawing/2014/main" xmlns="" id="{ADAEDE7E-2728-4872-AAD7-85BA2950BB0D}"/>
            </a:ext>
          </a:extLst>
        </xdr:cNvPr>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44" name="n_3aveValue【道路】&#10;一人当たり延長">
          <a:extLst>
            <a:ext uri="{FF2B5EF4-FFF2-40B4-BE49-F238E27FC236}">
              <a16:creationId xmlns:a16="http://schemas.microsoft.com/office/drawing/2014/main" xmlns="" id="{DF5E3F32-ADBB-4EB4-9FD3-25E65FAA39A8}"/>
            </a:ext>
          </a:extLst>
        </xdr:cNvPr>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45" name="n_4aveValue【道路】&#10;一人当たり延長">
          <a:extLst>
            <a:ext uri="{FF2B5EF4-FFF2-40B4-BE49-F238E27FC236}">
              <a16:creationId xmlns:a16="http://schemas.microsoft.com/office/drawing/2014/main" xmlns="" id="{334FE4A3-FC9E-4091-AFF8-DE9F2822066B}"/>
            </a:ext>
          </a:extLst>
        </xdr:cNvPr>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12253</xdr:rowOff>
    </xdr:from>
    <xdr:ext cx="534377" cy="259045"/>
    <xdr:sp macro="" textlink="">
      <xdr:nvSpPr>
        <xdr:cNvPr id="146" name="n_1mainValue【道路】&#10;一人当たり延長">
          <a:extLst>
            <a:ext uri="{FF2B5EF4-FFF2-40B4-BE49-F238E27FC236}">
              <a16:creationId xmlns:a16="http://schemas.microsoft.com/office/drawing/2014/main" xmlns="" id="{5550CC8F-E376-48C3-AB27-BF42343981E2}"/>
            </a:ext>
          </a:extLst>
        </xdr:cNvPr>
        <xdr:cNvSpPr txBox="1"/>
      </xdr:nvSpPr>
      <xdr:spPr>
        <a:xfrm>
          <a:off x="9359411" y="704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17984</xdr:rowOff>
    </xdr:from>
    <xdr:ext cx="534377" cy="259045"/>
    <xdr:sp macro="" textlink="">
      <xdr:nvSpPr>
        <xdr:cNvPr id="147" name="n_2mainValue【道路】&#10;一人当たり延長">
          <a:extLst>
            <a:ext uri="{FF2B5EF4-FFF2-40B4-BE49-F238E27FC236}">
              <a16:creationId xmlns:a16="http://schemas.microsoft.com/office/drawing/2014/main" xmlns="" id="{0DB85619-5273-460F-95D0-D856CC4725B5}"/>
            </a:ext>
          </a:extLst>
        </xdr:cNvPr>
        <xdr:cNvSpPr txBox="1"/>
      </xdr:nvSpPr>
      <xdr:spPr>
        <a:xfrm>
          <a:off x="8483111" y="704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23813</xdr:rowOff>
    </xdr:from>
    <xdr:ext cx="534377" cy="259045"/>
    <xdr:sp macro="" textlink="">
      <xdr:nvSpPr>
        <xdr:cNvPr id="148" name="n_3mainValue【道路】&#10;一人当たり延長">
          <a:extLst>
            <a:ext uri="{FF2B5EF4-FFF2-40B4-BE49-F238E27FC236}">
              <a16:creationId xmlns:a16="http://schemas.microsoft.com/office/drawing/2014/main" xmlns="" id="{EC7E1C2B-52BC-4712-AD5B-11F1B299FA11}"/>
            </a:ext>
          </a:extLst>
        </xdr:cNvPr>
        <xdr:cNvSpPr txBox="1"/>
      </xdr:nvSpPr>
      <xdr:spPr>
        <a:xfrm>
          <a:off x="7594111" y="705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29887</xdr:rowOff>
    </xdr:from>
    <xdr:ext cx="534377" cy="259045"/>
    <xdr:sp macro="" textlink="">
      <xdr:nvSpPr>
        <xdr:cNvPr id="149" name="n_4mainValue【道路】&#10;一人当たり延長">
          <a:extLst>
            <a:ext uri="{FF2B5EF4-FFF2-40B4-BE49-F238E27FC236}">
              <a16:creationId xmlns:a16="http://schemas.microsoft.com/office/drawing/2014/main" xmlns="" id="{3A21CB83-4A0B-4985-8930-8A920A21E42E}"/>
            </a:ext>
          </a:extLst>
        </xdr:cNvPr>
        <xdr:cNvSpPr txBox="1"/>
      </xdr:nvSpPr>
      <xdr:spPr>
        <a:xfrm>
          <a:off x="6705111" y="705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xmlns="" id="{4B6AFC02-D1DF-4609-9A41-B8862D01147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xmlns="" id="{F91AC5FC-FF68-483C-A7AB-76FF6C9DC67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xmlns="" id="{1A7AEFBD-6AD9-495C-B9F6-9F57EFC9758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xmlns="" id="{4A0BD4D2-9837-4F4E-856E-FD6DD1AE0B8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xmlns="" id="{3EBC2D01-45AE-4D11-AF73-5DDA6AB9FC0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xmlns="" id="{1B3E8A42-C2BE-4DDE-98A2-522B324A5AB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xmlns="" id="{BDAFE075-FC26-499E-BB01-40158796632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xmlns="" id="{58672339-6C19-4030-8F23-5D3DE33A80B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xmlns="" id="{93987D62-C8B3-4054-A53A-26469795CFF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xmlns="" id="{CDE1115D-DD61-4682-98C6-A83F4C69FB9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xmlns="" id="{F94047E0-F333-41B1-972F-65030C929E6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xmlns="" id="{5D3E4749-9B31-4AA4-8639-B23366203A6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xmlns="" id="{D48AC592-363F-4CA6-AB8A-B4C514DC962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xmlns="" id="{59409B60-6847-4414-8F01-CDA95045046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xmlns="" id="{11831BDE-47BB-412E-BD63-FC019C1DEB6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xmlns="" id="{367788F4-EF9C-407A-BBB2-5833A3C4D5D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xmlns="" id="{2CA487DD-2C87-4FCF-8AA8-AE71A40DB36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xmlns="" id="{B55535D5-EA46-4E57-BA5A-1B903C5CD7B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xmlns="" id="{FC840542-091D-430A-AEF3-9282AD6AB4A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xmlns="" id="{D92D78CB-E7BD-49F7-B1AD-B73110CF3A9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xmlns="" id="{936B8787-8366-43DD-B950-56AD3EFA512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xmlns="" id="{21A7705B-4ACA-4568-AA62-25F425257A1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xmlns="" id="{BDEEDAE7-DDCC-488C-BEEE-56B7BB1BBAB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xmlns="" id="{A7F31FA9-B76F-46F8-857C-8B69BBA324F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xmlns="" id="{97DE6C25-85AC-46EC-B231-56A62946ACE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a:extLst>
            <a:ext uri="{FF2B5EF4-FFF2-40B4-BE49-F238E27FC236}">
              <a16:creationId xmlns:a16="http://schemas.microsoft.com/office/drawing/2014/main" xmlns="" id="{00F81B73-0200-4471-A1EA-B1B931C2AD55}"/>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a:extLst>
            <a:ext uri="{FF2B5EF4-FFF2-40B4-BE49-F238E27FC236}">
              <a16:creationId xmlns:a16="http://schemas.microsoft.com/office/drawing/2014/main" xmlns="" id="{57F34A99-E212-4616-A8C2-4CD0B31DE40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a:extLst>
            <a:ext uri="{FF2B5EF4-FFF2-40B4-BE49-F238E27FC236}">
              <a16:creationId xmlns:a16="http://schemas.microsoft.com/office/drawing/2014/main" xmlns="" id="{6FF2C46C-8664-495F-8763-490EAA90C1C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xmlns="" id="{534043E2-A0EB-41E9-BC6F-F81E29E79A30}"/>
            </a:ext>
          </a:extLst>
        </xdr:cNvPr>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a:extLst>
            <a:ext uri="{FF2B5EF4-FFF2-40B4-BE49-F238E27FC236}">
              <a16:creationId xmlns:a16="http://schemas.microsoft.com/office/drawing/2014/main" xmlns="" id="{4BF89709-B789-4B90-9D39-A07CD28F72B5}"/>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151692</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xmlns="" id="{24593F09-4798-4ADB-9941-3B7CB0042CE9}"/>
            </a:ext>
          </a:extLst>
        </xdr:cNvPr>
        <xdr:cNvSpPr txBox="1"/>
      </xdr:nvSpPr>
      <xdr:spPr>
        <a:xfrm>
          <a:off x="4673600" y="10267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a:extLst>
            <a:ext uri="{FF2B5EF4-FFF2-40B4-BE49-F238E27FC236}">
              <a16:creationId xmlns:a16="http://schemas.microsoft.com/office/drawing/2014/main" xmlns="" id="{C86E72F1-5D6F-483B-BDED-29A3E0D22AD6}"/>
            </a:ext>
          </a:extLst>
        </xdr:cNvPr>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a:extLst>
            <a:ext uri="{FF2B5EF4-FFF2-40B4-BE49-F238E27FC236}">
              <a16:creationId xmlns:a16="http://schemas.microsoft.com/office/drawing/2014/main" xmlns="" id="{6F3F3E9A-5C05-476F-B0D2-E95DDB8EECAA}"/>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a:extLst>
            <a:ext uri="{FF2B5EF4-FFF2-40B4-BE49-F238E27FC236}">
              <a16:creationId xmlns:a16="http://schemas.microsoft.com/office/drawing/2014/main" xmlns="" id="{6D943585-C34D-4C4D-9EE4-D2ACDFAD4AA2}"/>
            </a:ext>
          </a:extLst>
        </xdr:cNvPr>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a:extLst>
            <a:ext uri="{FF2B5EF4-FFF2-40B4-BE49-F238E27FC236}">
              <a16:creationId xmlns:a16="http://schemas.microsoft.com/office/drawing/2014/main" xmlns="" id="{5FB89E0E-F1DD-4B09-AC7C-B6676882CBE8}"/>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a:extLst>
            <a:ext uri="{FF2B5EF4-FFF2-40B4-BE49-F238E27FC236}">
              <a16:creationId xmlns:a16="http://schemas.microsoft.com/office/drawing/2014/main" xmlns="" id="{3A18BBD1-5DE7-4B0D-8365-5205303636A5}"/>
            </a:ext>
          </a:extLst>
        </xdr:cNvPr>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47A09562-2670-4B27-8877-C19B5979E52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CF90F184-E2E0-4642-8E47-6A51A0A2686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A8A59813-7D47-4504-8FD9-40143C3A154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90CC1A50-C527-4D3A-9F69-539CBE6C805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2F117607-F5D6-416D-BCA9-3935C51BD18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145143</xdr:rowOff>
    </xdr:from>
    <xdr:to>
      <xdr:col>24</xdr:col>
      <xdr:colOff>114300</xdr:colOff>
      <xdr:row>61</xdr:row>
      <xdr:rowOff>75293</xdr:rowOff>
    </xdr:to>
    <xdr:sp macro="" textlink="">
      <xdr:nvSpPr>
        <xdr:cNvPr id="191" name="楕円 190">
          <a:extLst>
            <a:ext uri="{FF2B5EF4-FFF2-40B4-BE49-F238E27FC236}">
              <a16:creationId xmlns:a16="http://schemas.microsoft.com/office/drawing/2014/main" xmlns="" id="{9EF8581E-C372-4F8D-9722-9B5BFCC533CF}"/>
            </a:ext>
          </a:extLst>
        </xdr:cNvPr>
        <xdr:cNvSpPr/>
      </xdr:nvSpPr>
      <xdr:spPr>
        <a:xfrm>
          <a:off x="4584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123570</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xmlns="" id="{DF831588-4888-48B0-8FF3-99D6F4ABA84C}"/>
            </a:ext>
          </a:extLst>
        </xdr:cNvPr>
        <xdr:cNvSpPr txBox="1"/>
      </xdr:nvSpPr>
      <xdr:spPr>
        <a:xfrm>
          <a:off x="4673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119017</xdr:rowOff>
    </xdr:from>
    <xdr:to>
      <xdr:col>20</xdr:col>
      <xdr:colOff>38100</xdr:colOff>
      <xdr:row>61</xdr:row>
      <xdr:rowOff>49167</xdr:rowOff>
    </xdr:to>
    <xdr:sp macro="" textlink="">
      <xdr:nvSpPr>
        <xdr:cNvPr id="193" name="楕円 192">
          <a:extLst>
            <a:ext uri="{FF2B5EF4-FFF2-40B4-BE49-F238E27FC236}">
              <a16:creationId xmlns:a16="http://schemas.microsoft.com/office/drawing/2014/main" xmlns="" id="{4EF7BA37-10AB-4A8D-BE0D-C40CF91E050F}"/>
            </a:ext>
          </a:extLst>
        </xdr:cNvPr>
        <xdr:cNvSpPr/>
      </xdr:nvSpPr>
      <xdr:spPr>
        <a:xfrm>
          <a:off x="3746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169817</xdr:rowOff>
    </xdr:from>
    <xdr:to>
      <xdr:col>24</xdr:col>
      <xdr:colOff>63500</xdr:colOff>
      <xdr:row>61</xdr:row>
      <xdr:rowOff>24493</xdr:rowOff>
    </xdr:to>
    <xdr:cxnSp macro="">
      <xdr:nvCxnSpPr>
        <xdr:cNvPr id="194" name="直線コネクタ 193">
          <a:extLst>
            <a:ext uri="{FF2B5EF4-FFF2-40B4-BE49-F238E27FC236}">
              <a16:creationId xmlns:a16="http://schemas.microsoft.com/office/drawing/2014/main" xmlns="" id="{499E35C8-B82C-4A66-8CB3-25CA5D554366}"/>
            </a:ext>
          </a:extLst>
        </xdr:cNvPr>
        <xdr:cNvCxnSpPr/>
      </xdr:nvCxnSpPr>
      <xdr:spPr>
        <a:xfrm>
          <a:off x="3797300" y="104568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92891</xdr:rowOff>
    </xdr:from>
    <xdr:to>
      <xdr:col>15</xdr:col>
      <xdr:colOff>101600</xdr:colOff>
      <xdr:row>61</xdr:row>
      <xdr:rowOff>23041</xdr:rowOff>
    </xdr:to>
    <xdr:sp macro="" textlink="">
      <xdr:nvSpPr>
        <xdr:cNvPr id="195" name="楕円 194">
          <a:extLst>
            <a:ext uri="{FF2B5EF4-FFF2-40B4-BE49-F238E27FC236}">
              <a16:creationId xmlns:a16="http://schemas.microsoft.com/office/drawing/2014/main" xmlns="" id="{D6182218-C160-469F-8587-D0AA76528F24}"/>
            </a:ext>
          </a:extLst>
        </xdr:cNvPr>
        <xdr:cNvSpPr/>
      </xdr:nvSpPr>
      <xdr:spPr>
        <a:xfrm>
          <a:off x="2857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143691</xdr:rowOff>
    </xdr:from>
    <xdr:to>
      <xdr:col>19</xdr:col>
      <xdr:colOff>177800</xdr:colOff>
      <xdr:row>60</xdr:row>
      <xdr:rowOff>169817</xdr:rowOff>
    </xdr:to>
    <xdr:cxnSp macro="">
      <xdr:nvCxnSpPr>
        <xdr:cNvPr id="196" name="直線コネクタ 195">
          <a:extLst>
            <a:ext uri="{FF2B5EF4-FFF2-40B4-BE49-F238E27FC236}">
              <a16:creationId xmlns:a16="http://schemas.microsoft.com/office/drawing/2014/main" xmlns="" id="{D07CFFB2-A651-4622-AB81-FF98B4183C2C}"/>
            </a:ext>
          </a:extLst>
        </xdr:cNvPr>
        <xdr:cNvCxnSpPr/>
      </xdr:nvCxnSpPr>
      <xdr:spPr>
        <a:xfrm>
          <a:off x="2908300" y="104306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97" name="楕円 196">
          <a:extLst>
            <a:ext uri="{FF2B5EF4-FFF2-40B4-BE49-F238E27FC236}">
              <a16:creationId xmlns:a16="http://schemas.microsoft.com/office/drawing/2014/main" xmlns="" id="{6A735E6E-460D-477A-A326-71EBE50F61F9}"/>
            </a:ext>
          </a:extLst>
        </xdr:cNvPr>
        <xdr:cNvSpPr/>
      </xdr:nvSpPr>
      <xdr:spPr>
        <a:xfrm>
          <a:off x="1968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115933</xdr:rowOff>
    </xdr:from>
    <xdr:to>
      <xdr:col>15</xdr:col>
      <xdr:colOff>50800</xdr:colOff>
      <xdr:row>60</xdr:row>
      <xdr:rowOff>143691</xdr:rowOff>
    </xdr:to>
    <xdr:cxnSp macro="">
      <xdr:nvCxnSpPr>
        <xdr:cNvPr id="198" name="直線コネクタ 197">
          <a:extLst>
            <a:ext uri="{FF2B5EF4-FFF2-40B4-BE49-F238E27FC236}">
              <a16:creationId xmlns:a16="http://schemas.microsoft.com/office/drawing/2014/main" xmlns="" id="{4DE57C36-B645-45BD-B66A-98490994C001}"/>
            </a:ext>
          </a:extLst>
        </xdr:cNvPr>
        <xdr:cNvCxnSpPr/>
      </xdr:nvCxnSpPr>
      <xdr:spPr>
        <a:xfrm>
          <a:off x="2019300" y="1040293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39007</xdr:rowOff>
    </xdr:from>
    <xdr:to>
      <xdr:col>6</xdr:col>
      <xdr:colOff>38100</xdr:colOff>
      <xdr:row>60</xdr:row>
      <xdr:rowOff>140607</xdr:rowOff>
    </xdr:to>
    <xdr:sp macro="" textlink="">
      <xdr:nvSpPr>
        <xdr:cNvPr id="199" name="楕円 198">
          <a:extLst>
            <a:ext uri="{FF2B5EF4-FFF2-40B4-BE49-F238E27FC236}">
              <a16:creationId xmlns:a16="http://schemas.microsoft.com/office/drawing/2014/main" xmlns="" id="{9D48CEC9-2CBB-409A-8851-80CF72606563}"/>
            </a:ext>
          </a:extLst>
        </xdr:cNvPr>
        <xdr:cNvSpPr/>
      </xdr:nvSpPr>
      <xdr:spPr>
        <a:xfrm>
          <a:off x="1079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89807</xdr:rowOff>
    </xdr:from>
    <xdr:to>
      <xdr:col>10</xdr:col>
      <xdr:colOff>114300</xdr:colOff>
      <xdr:row>60</xdr:row>
      <xdr:rowOff>115933</xdr:rowOff>
    </xdr:to>
    <xdr:cxnSp macro="">
      <xdr:nvCxnSpPr>
        <xdr:cNvPr id="200" name="直線コネクタ 199">
          <a:extLst>
            <a:ext uri="{FF2B5EF4-FFF2-40B4-BE49-F238E27FC236}">
              <a16:creationId xmlns:a16="http://schemas.microsoft.com/office/drawing/2014/main" xmlns="" id="{636B4FE7-CBD1-4CB0-9B87-D9F29757CD87}"/>
            </a:ext>
          </a:extLst>
        </xdr:cNvPr>
        <xdr:cNvCxnSpPr/>
      </xdr:nvCxnSpPr>
      <xdr:spPr>
        <a:xfrm>
          <a:off x="1130300" y="103768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xmlns="" id="{17A7D5CD-7416-4FD9-9C1A-C3AB740A24AE}"/>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xmlns="" id="{96835F7B-0FB5-4D01-9CB0-7F8E67C8F212}"/>
            </a:ext>
          </a:extLst>
        </xdr:cNvPr>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xmlns="" id="{C45884A3-1F71-4B0B-8ECF-4196CD4BBE99}"/>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151328</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xmlns="" id="{61828E2E-BC41-41E5-9B8C-28C12998A5A5}"/>
            </a:ext>
          </a:extLst>
        </xdr:cNvPr>
        <xdr:cNvSpPr txBox="1"/>
      </xdr:nvSpPr>
      <xdr:spPr>
        <a:xfrm>
          <a:off x="927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40294</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xmlns="" id="{68A324C2-2265-4CE6-A071-567AF6727BB4}"/>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xmlns="" id="{497D380E-601D-4E07-BA32-85A305D201EE}"/>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xmlns="" id="{985FC6A9-84E7-4D9C-A8C9-7810A92F19B1}"/>
            </a:ext>
          </a:extLst>
        </xdr:cNvPr>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157134</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xmlns="" id="{E6A4503B-2255-474C-AC0B-5C6A52DADD9D}"/>
            </a:ext>
          </a:extLst>
        </xdr:cNvPr>
        <xdr:cNvSpPr txBox="1"/>
      </xdr:nvSpPr>
      <xdr:spPr>
        <a:xfrm>
          <a:off x="927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xmlns="" id="{B083E6A0-479E-4FDB-865F-458A86AB188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xmlns="" id="{529292B1-FD5C-4210-A2BD-43C676EC940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xmlns="" id="{A99D9A23-B6FA-42F6-83C3-C7444559FA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xmlns="" id="{3931A27D-741B-4FA2-A31B-A1982FFC85C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xmlns="" id="{F7895084-7B64-42F3-B4E5-3AF0447AEE5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xmlns="" id="{2235D195-78D6-42B8-95E8-FC3E61A7061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xmlns="" id="{D51C349B-C1D2-4416-B4E0-8B11D3CB8B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xmlns="" id="{08FE2A58-3170-45B2-A3F9-ADF54410D7C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xmlns="" id="{FD721215-68C7-48C4-BC8C-A6A95CE2871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xmlns="" id="{F587DC3F-BAC2-45E1-ADD1-690965E038A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xmlns="" id="{38A15D37-058C-4B1B-8171-86AAA1A69E2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xmlns="" id="{61C28186-E22B-41E6-B2C1-9A493DC9FCD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xmlns="" id="{7FF0DF04-2CAD-44EF-8F8B-5B49D0DE109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xmlns="" id="{67F3F995-650B-4CCE-922C-17112DB48DFE}"/>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xmlns="" id="{3223F264-79A3-451A-A998-192723B765B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a:extLst>
            <a:ext uri="{FF2B5EF4-FFF2-40B4-BE49-F238E27FC236}">
              <a16:creationId xmlns:a16="http://schemas.microsoft.com/office/drawing/2014/main" xmlns="" id="{0D8FCD53-943C-416E-9AA0-EF5C92C0C8D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xmlns="" id="{E9DAF64B-2E48-4EA4-90CD-21AEAE42F98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a:extLst>
            <a:ext uri="{FF2B5EF4-FFF2-40B4-BE49-F238E27FC236}">
              <a16:creationId xmlns:a16="http://schemas.microsoft.com/office/drawing/2014/main" xmlns="" id="{B1F84519-8BCF-4A57-AAF5-69201D723BA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xmlns="" id="{FB9C5F96-C1D1-4080-907D-F8B509EB76A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a:extLst>
            <a:ext uri="{FF2B5EF4-FFF2-40B4-BE49-F238E27FC236}">
              <a16:creationId xmlns:a16="http://schemas.microsoft.com/office/drawing/2014/main" xmlns="" id="{F38D03A6-E779-4A4F-A21D-C9739BAE538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xmlns="" id="{CBC3AD8B-C069-4552-8A50-C314AF6DB48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xmlns="" id="{F8B4781A-D45E-4F09-9E3F-D89E4824295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xmlns="" id="{B6214BFE-33BA-42E1-ACC4-CD5BA72365E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a:extLst>
            <a:ext uri="{FF2B5EF4-FFF2-40B4-BE49-F238E27FC236}">
              <a16:creationId xmlns:a16="http://schemas.microsoft.com/office/drawing/2014/main" xmlns="" id="{9C5EA0A9-C522-4F11-BC32-906EE091F1E6}"/>
            </a:ext>
          </a:extLst>
        </xdr:cNvPr>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xmlns="" id="{ADA7EEE0-78F1-49C8-BE1C-8FABE5A6D04E}"/>
            </a:ext>
          </a:extLst>
        </xdr:cNvPr>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a:extLst>
            <a:ext uri="{FF2B5EF4-FFF2-40B4-BE49-F238E27FC236}">
              <a16:creationId xmlns:a16="http://schemas.microsoft.com/office/drawing/2014/main" xmlns="" id="{125C52AF-9A19-4ABD-A13F-57C18A62A0E6}"/>
            </a:ext>
          </a:extLst>
        </xdr:cNvPr>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xmlns="" id="{34CDCA70-D516-4C96-81B3-A0A756188E1D}"/>
            </a:ext>
          </a:extLst>
        </xdr:cNvPr>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a:extLst>
            <a:ext uri="{FF2B5EF4-FFF2-40B4-BE49-F238E27FC236}">
              <a16:creationId xmlns:a16="http://schemas.microsoft.com/office/drawing/2014/main" xmlns="" id="{00145132-DA44-4E6F-8658-39A3FF6A930E}"/>
            </a:ext>
          </a:extLst>
        </xdr:cNvPr>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124862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xmlns="" id="{C573F59A-06C8-44A8-9582-14742AC29AD6}"/>
            </a:ext>
          </a:extLst>
        </xdr:cNvPr>
        <xdr:cNvSpPr txBox="1"/>
      </xdr:nvSpPr>
      <xdr:spPr>
        <a:xfrm>
          <a:off x="10515600" y="10583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a:extLst>
            <a:ext uri="{FF2B5EF4-FFF2-40B4-BE49-F238E27FC236}">
              <a16:creationId xmlns:a16="http://schemas.microsoft.com/office/drawing/2014/main" xmlns="" id="{5888F5DA-1F9C-4B8A-BEAC-7C5908DA7C22}"/>
            </a:ext>
          </a:extLst>
        </xdr:cNvPr>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a:extLst>
            <a:ext uri="{FF2B5EF4-FFF2-40B4-BE49-F238E27FC236}">
              <a16:creationId xmlns:a16="http://schemas.microsoft.com/office/drawing/2014/main" xmlns="" id="{95273F34-9827-4A4A-9E5A-EFDF6D721D6C}"/>
            </a:ext>
          </a:extLst>
        </xdr:cNvPr>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a:extLst>
            <a:ext uri="{FF2B5EF4-FFF2-40B4-BE49-F238E27FC236}">
              <a16:creationId xmlns:a16="http://schemas.microsoft.com/office/drawing/2014/main" xmlns="" id="{FF5307A4-0EEB-4D2F-8ED3-54B30241916E}"/>
            </a:ext>
          </a:extLst>
        </xdr:cNvPr>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a:extLst>
            <a:ext uri="{FF2B5EF4-FFF2-40B4-BE49-F238E27FC236}">
              <a16:creationId xmlns:a16="http://schemas.microsoft.com/office/drawing/2014/main" xmlns="" id="{8636A0C3-F411-4B91-A770-086997D4FD6B}"/>
            </a:ext>
          </a:extLst>
        </xdr:cNvPr>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a:extLst>
            <a:ext uri="{FF2B5EF4-FFF2-40B4-BE49-F238E27FC236}">
              <a16:creationId xmlns:a16="http://schemas.microsoft.com/office/drawing/2014/main" xmlns="" id="{13A16D3C-56C0-4378-949B-4597E6CD7D37}"/>
            </a:ext>
          </a:extLst>
        </xdr:cNvPr>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23730331-BD62-4033-8E07-D32FD310227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EC98A796-9195-42C7-B38A-8F7D589A356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EE7D2281-686F-46C2-AABB-839474CDAEE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6E6287B6-3419-45D5-ACCE-386ADCAA549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61C1D1AA-AF46-478E-B337-3D7290D4F33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135201</xdr:rowOff>
    </xdr:from>
    <xdr:to>
      <xdr:col>55</xdr:col>
      <xdr:colOff>50800</xdr:colOff>
      <xdr:row>63</xdr:row>
      <xdr:rowOff>65351</xdr:rowOff>
    </xdr:to>
    <xdr:sp macro="" textlink="">
      <xdr:nvSpPr>
        <xdr:cNvPr id="248" name="楕円 247">
          <a:extLst>
            <a:ext uri="{FF2B5EF4-FFF2-40B4-BE49-F238E27FC236}">
              <a16:creationId xmlns:a16="http://schemas.microsoft.com/office/drawing/2014/main" xmlns="" id="{5DB2E071-D531-4F33-8878-ADA3A8EC5C5B}"/>
            </a:ext>
          </a:extLst>
        </xdr:cNvPr>
        <xdr:cNvSpPr/>
      </xdr:nvSpPr>
      <xdr:spPr>
        <a:xfrm>
          <a:off x="10426700" y="1076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113628</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xmlns="" id="{178D6F8D-972E-43CF-9F0E-AA04FFF2A70B}"/>
            </a:ext>
          </a:extLst>
        </xdr:cNvPr>
        <xdr:cNvSpPr txBox="1"/>
      </xdr:nvSpPr>
      <xdr:spPr>
        <a:xfrm>
          <a:off x="10515600" y="1074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139310</xdr:rowOff>
    </xdr:from>
    <xdr:to>
      <xdr:col>50</xdr:col>
      <xdr:colOff>165100</xdr:colOff>
      <xdr:row>63</xdr:row>
      <xdr:rowOff>69460</xdr:rowOff>
    </xdr:to>
    <xdr:sp macro="" textlink="">
      <xdr:nvSpPr>
        <xdr:cNvPr id="250" name="楕円 249">
          <a:extLst>
            <a:ext uri="{FF2B5EF4-FFF2-40B4-BE49-F238E27FC236}">
              <a16:creationId xmlns:a16="http://schemas.microsoft.com/office/drawing/2014/main" xmlns="" id="{F9BA02C1-5D32-42EE-8CE9-CD62124F5B37}"/>
            </a:ext>
          </a:extLst>
        </xdr:cNvPr>
        <xdr:cNvSpPr/>
      </xdr:nvSpPr>
      <xdr:spPr>
        <a:xfrm>
          <a:off x="9588500" y="107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14551</xdr:rowOff>
    </xdr:from>
    <xdr:to>
      <xdr:col>55</xdr:col>
      <xdr:colOff>0</xdr:colOff>
      <xdr:row>63</xdr:row>
      <xdr:rowOff>18660</xdr:rowOff>
    </xdr:to>
    <xdr:cxnSp macro="">
      <xdr:nvCxnSpPr>
        <xdr:cNvPr id="251" name="直線コネクタ 250">
          <a:extLst>
            <a:ext uri="{FF2B5EF4-FFF2-40B4-BE49-F238E27FC236}">
              <a16:creationId xmlns:a16="http://schemas.microsoft.com/office/drawing/2014/main" xmlns="" id="{18381E5D-7303-488E-826B-FCF15534E3C0}"/>
            </a:ext>
          </a:extLst>
        </xdr:cNvPr>
        <xdr:cNvCxnSpPr/>
      </xdr:nvCxnSpPr>
      <xdr:spPr>
        <a:xfrm flipV="1">
          <a:off x="9639300" y="10815901"/>
          <a:ext cx="838200" cy="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143788</xdr:rowOff>
    </xdr:from>
    <xdr:to>
      <xdr:col>46</xdr:col>
      <xdr:colOff>38100</xdr:colOff>
      <xdr:row>63</xdr:row>
      <xdr:rowOff>73938</xdr:rowOff>
    </xdr:to>
    <xdr:sp macro="" textlink="">
      <xdr:nvSpPr>
        <xdr:cNvPr id="252" name="楕円 251">
          <a:extLst>
            <a:ext uri="{FF2B5EF4-FFF2-40B4-BE49-F238E27FC236}">
              <a16:creationId xmlns:a16="http://schemas.microsoft.com/office/drawing/2014/main" xmlns="" id="{34946FA2-91D0-4598-911D-45DA6F2E46DE}"/>
            </a:ext>
          </a:extLst>
        </xdr:cNvPr>
        <xdr:cNvSpPr/>
      </xdr:nvSpPr>
      <xdr:spPr>
        <a:xfrm>
          <a:off x="8699500" y="107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18660</xdr:rowOff>
    </xdr:from>
    <xdr:to>
      <xdr:col>50</xdr:col>
      <xdr:colOff>114300</xdr:colOff>
      <xdr:row>63</xdr:row>
      <xdr:rowOff>23138</xdr:rowOff>
    </xdr:to>
    <xdr:cxnSp macro="">
      <xdr:nvCxnSpPr>
        <xdr:cNvPr id="253" name="直線コネクタ 252">
          <a:extLst>
            <a:ext uri="{FF2B5EF4-FFF2-40B4-BE49-F238E27FC236}">
              <a16:creationId xmlns:a16="http://schemas.microsoft.com/office/drawing/2014/main" xmlns="" id="{03D398F4-0222-4F42-BFDE-A1EA9D3A301A}"/>
            </a:ext>
          </a:extLst>
        </xdr:cNvPr>
        <xdr:cNvCxnSpPr/>
      </xdr:nvCxnSpPr>
      <xdr:spPr>
        <a:xfrm flipV="1">
          <a:off x="8750300" y="10820010"/>
          <a:ext cx="889000" cy="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148325</xdr:rowOff>
    </xdr:from>
    <xdr:to>
      <xdr:col>41</xdr:col>
      <xdr:colOff>101600</xdr:colOff>
      <xdr:row>63</xdr:row>
      <xdr:rowOff>78475</xdr:rowOff>
    </xdr:to>
    <xdr:sp macro="" textlink="">
      <xdr:nvSpPr>
        <xdr:cNvPr id="254" name="楕円 253">
          <a:extLst>
            <a:ext uri="{FF2B5EF4-FFF2-40B4-BE49-F238E27FC236}">
              <a16:creationId xmlns:a16="http://schemas.microsoft.com/office/drawing/2014/main" xmlns="" id="{CAD18B22-D4CB-4E72-AEFC-5F5589EB3362}"/>
            </a:ext>
          </a:extLst>
        </xdr:cNvPr>
        <xdr:cNvSpPr/>
      </xdr:nvSpPr>
      <xdr:spPr>
        <a:xfrm>
          <a:off x="7810500" y="107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23138</xdr:rowOff>
    </xdr:from>
    <xdr:to>
      <xdr:col>45</xdr:col>
      <xdr:colOff>177800</xdr:colOff>
      <xdr:row>63</xdr:row>
      <xdr:rowOff>27675</xdr:rowOff>
    </xdr:to>
    <xdr:cxnSp macro="">
      <xdr:nvCxnSpPr>
        <xdr:cNvPr id="255" name="直線コネクタ 254">
          <a:extLst>
            <a:ext uri="{FF2B5EF4-FFF2-40B4-BE49-F238E27FC236}">
              <a16:creationId xmlns:a16="http://schemas.microsoft.com/office/drawing/2014/main" xmlns="" id="{C879D102-5A51-4E81-8E6B-C5C201E56376}"/>
            </a:ext>
          </a:extLst>
        </xdr:cNvPr>
        <xdr:cNvCxnSpPr/>
      </xdr:nvCxnSpPr>
      <xdr:spPr>
        <a:xfrm flipV="1">
          <a:off x="7861300" y="10824488"/>
          <a:ext cx="889000" cy="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153064</xdr:rowOff>
    </xdr:from>
    <xdr:to>
      <xdr:col>36</xdr:col>
      <xdr:colOff>165100</xdr:colOff>
      <xdr:row>63</xdr:row>
      <xdr:rowOff>83214</xdr:rowOff>
    </xdr:to>
    <xdr:sp macro="" textlink="">
      <xdr:nvSpPr>
        <xdr:cNvPr id="256" name="楕円 255">
          <a:extLst>
            <a:ext uri="{FF2B5EF4-FFF2-40B4-BE49-F238E27FC236}">
              <a16:creationId xmlns:a16="http://schemas.microsoft.com/office/drawing/2014/main" xmlns="" id="{BDBA5F6A-3FFD-4962-92D9-5F94DD8FB8E9}"/>
            </a:ext>
          </a:extLst>
        </xdr:cNvPr>
        <xdr:cNvSpPr/>
      </xdr:nvSpPr>
      <xdr:spPr>
        <a:xfrm>
          <a:off x="6921500" y="107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27675</xdr:rowOff>
    </xdr:from>
    <xdr:to>
      <xdr:col>41</xdr:col>
      <xdr:colOff>50800</xdr:colOff>
      <xdr:row>63</xdr:row>
      <xdr:rowOff>32414</xdr:rowOff>
    </xdr:to>
    <xdr:cxnSp macro="">
      <xdr:nvCxnSpPr>
        <xdr:cNvPr id="257" name="直線コネクタ 256">
          <a:extLst>
            <a:ext uri="{FF2B5EF4-FFF2-40B4-BE49-F238E27FC236}">
              <a16:creationId xmlns:a16="http://schemas.microsoft.com/office/drawing/2014/main" xmlns="" id="{938A8104-8139-45F3-A5F4-7B82DCDC4254}"/>
            </a:ext>
          </a:extLst>
        </xdr:cNvPr>
        <xdr:cNvCxnSpPr/>
      </xdr:nvCxnSpPr>
      <xdr:spPr>
        <a:xfrm flipV="1">
          <a:off x="6972300" y="10829025"/>
          <a:ext cx="8890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37626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xmlns="" id="{77FAA564-592F-48B8-8C38-C94D457FFED7}"/>
            </a:ext>
          </a:extLst>
        </xdr:cNvPr>
        <xdr:cNvSpPr txBox="1"/>
      </xdr:nvSpPr>
      <xdr:spPr>
        <a:xfrm>
          <a:off x="9327095" y="1049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xmlns="" id="{763F83F2-D17D-47A4-9FB5-A94F444FDF84}"/>
            </a:ext>
          </a:extLst>
        </xdr:cNvPr>
        <xdr:cNvSpPr txBox="1"/>
      </xdr:nvSpPr>
      <xdr:spPr>
        <a:xfrm>
          <a:off x="84507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xmlns="" id="{33A160E3-8FEA-43B9-9EB0-D757832C4E54}"/>
            </a:ext>
          </a:extLst>
        </xdr:cNvPr>
        <xdr:cNvSpPr txBox="1"/>
      </xdr:nvSpPr>
      <xdr:spPr>
        <a:xfrm>
          <a:off x="7561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xmlns="" id="{E7C4458B-1650-4279-8941-91DF56B2A938}"/>
            </a:ext>
          </a:extLst>
        </xdr:cNvPr>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60587</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xmlns="" id="{EF7197EF-FD4B-4BBC-B4F5-B7D71F5A1539}"/>
            </a:ext>
          </a:extLst>
        </xdr:cNvPr>
        <xdr:cNvSpPr txBox="1"/>
      </xdr:nvSpPr>
      <xdr:spPr>
        <a:xfrm>
          <a:off x="9327095" y="1086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65065</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xmlns="" id="{10A488A2-2D01-442B-B74C-38F4B128D808}"/>
            </a:ext>
          </a:extLst>
        </xdr:cNvPr>
        <xdr:cNvSpPr txBox="1"/>
      </xdr:nvSpPr>
      <xdr:spPr>
        <a:xfrm>
          <a:off x="8450795" y="1086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69602</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xmlns="" id="{0EB822EB-7DB9-4954-B8E6-DC8D5C612303}"/>
            </a:ext>
          </a:extLst>
        </xdr:cNvPr>
        <xdr:cNvSpPr txBox="1"/>
      </xdr:nvSpPr>
      <xdr:spPr>
        <a:xfrm>
          <a:off x="7561795" y="108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74341</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xmlns="" id="{6092224E-65C8-4726-852A-FE8BF6C250C6}"/>
            </a:ext>
          </a:extLst>
        </xdr:cNvPr>
        <xdr:cNvSpPr txBox="1"/>
      </xdr:nvSpPr>
      <xdr:spPr>
        <a:xfrm>
          <a:off x="6672795" y="1087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xmlns="" id="{7081DFC2-87BA-4675-96EC-22ADAE63907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xmlns="" id="{E7433018-C5BD-498F-B52E-9661CBB08A4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xmlns="" id="{25D40445-CE8D-4FC4-AB70-57C835FF6FB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xmlns="" id="{FA86C9AA-927E-46E7-B480-DDA5F4EC053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xmlns="" id="{8E6DDDEB-CD25-46D1-8104-041BB5A3950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xmlns="" id="{360DBAB9-8F3D-4DEA-8A93-27B332F81B3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xmlns="" id="{7F8B4CAD-5E64-4D83-900C-8B1D67A869F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xmlns="" id="{BB6E9D26-6CDE-4A3D-8315-C2391E139AE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xmlns="" id="{ABF6C5C3-B239-478A-94C6-AE99A74190D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xmlns="" id="{1C4EAB40-EAE5-4033-9137-BFC395EDD7C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xmlns="" id="{A7ACEE64-0D1E-46DF-8257-B4A383AE683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xmlns="" id="{22D35A04-1FA2-4AA7-956F-110008FE89F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xmlns="" id="{1622C1B2-413B-4198-9B00-4B5E9BDA4F8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xmlns="" id="{856FC1CF-EA44-45BB-9315-4DBEA95BA89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xmlns="" id="{9EC95662-CE46-47F4-839D-E5479306CD7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xmlns="" id="{46C2EFFF-90D2-427F-9FC5-2C06DB97A83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xmlns="" id="{77577929-94CC-4CFA-A4A8-53415A7D803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xmlns="" id="{9B55E4A6-C926-4D54-9D5A-D4D8F030341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xmlns="" id="{0A7D79EC-7CEA-439A-83F1-77EA1B7C22F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xmlns="" id="{FC8DD9A9-B41C-4078-8D2E-060CEE78913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xmlns="" id="{A00F820E-56AE-4C47-80E0-B84E9369910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xmlns="" id="{64B611E4-5D8F-4182-AB10-2117488B636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xmlns="" id="{FFEB2474-3C01-4FBF-A028-92B6E6D0924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xmlns="" id="{D22196CE-140A-4D52-AD4A-425BE24BB22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xmlns="" id="{C48278C7-A0AF-4A9E-A60C-AF9315498B2D}"/>
            </a:ext>
          </a:extLst>
        </xdr:cNvPr>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xmlns="" id="{D5FD9AE0-638F-4BE2-918B-C681F614778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xmlns="" id="{097B151F-2964-496F-89EB-7855949DEBC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93" name="【公営住宅】&#10;有形固定資産減価償却率最大値テキスト">
          <a:extLst>
            <a:ext uri="{FF2B5EF4-FFF2-40B4-BE49-F238E27FC236}">
              <a16:creationId xmlns:a16="http://schemas.microsoft.com/office/drawing/2014/main" xmlns="" id="{6C097A3B-14ED-4234-8EEB-C27E0609A3C9}"/>
            </a:ext>
          </a:extLst>
        </xdr:cNvPr>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94" name="直線コネクタ 293">
          <a:extLst>
            <a:ext uri="{FF2B5EF4-FFF2-40B4-BE49-F238E27FC236}">
              <a16:creationId xmlns:a16="http://schemas.microsoft.com/office/drawing/2014/main" xmlns="" id="{BE22EFD7-C334-4F9A-8BE4-197BE3D29F94}"/>
            </a:ext>
          </a:extLst>
        </xdr:cNvPr>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95" name="【公営住宅】&#10;有形固定資産減価償却率平均値テキスト">
          <a:extLst>
            <a:ext uri="{FF2B5EF4-FFF2-40B4-BE49-F238E27FC236}">
              <a16:creationId xmlns:a16="http://schemas.microsoft.com/office/drawing/2014/main" xmlns="" id="{F1B9D03F-1793-4F97-A919-D86B7AE4558C}"/>
            </a:ext>
          </a:extLst>
        </xdr:cNvPr>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96" name="フローチャート: 判断 295">
          <a:extLst>
            <a:ext uri="{FF2B5EF4-FFF2-40B4-BE49-F238E27FC236}">
              <a16:creationId xmlns:a16="http://schemas.microsoft.com/office/drawing/2014/main" xmlns="" id="{DCED652F-391B-4E5A-90A0-DA27F5531C92}"/>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97" name="フローチャート: 判断 296">
          <a:extLst>
            <a:ext uri="{FF2B5EF4-FFF2-40B4-BE49-F238E27FC236}">
              <a16:creationId xmlns:a16="http://schemas.microsoft.com/office/drawing/2014/main" xmlns="" id="{E6DDD83C-DA13-4EDB-A33F-6D0E736D98A1}"/>
            </a:ext>
          </a:extLst>
        </xdr:cNvPr>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8" name="フローチャート: 判断 297">
          <a:extLst>
            <a:ext uri="{FF2B5EF4-FFF2-40B4-BE49-F238E27FC236}">
              <a16:creationId xmlns:a16="http://schemas.microsoft.com/office/drawing/2014/main" xmlns="" id="{69FB2E90-3469-4541-B380-6CF534A12659}"/>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9" name="フローチャート: 判断 298">
          <a:extLst>
            <a:ext uri="{FF2B5EF4-FFF2-40B4-BE49-F238E27FC236}">
              <a16:creationId xmlns:a16="http://schemas.microsoft.com/office/drawing/2014/main" xmlns="" id="{B9E377E6-5C8B-4093-AE22-F2B3DD887BDC}"/>
            </a:ext>
          </a:extLst>
        </xdr:cNvPr>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300" name="フローチャート: 判断 299">
          <a:extLst>
            <a:ext uri="{FF2B5EF4-FFF2-40B4-BE49-F238E27FC236}">
              <a16:creationId xmlns:a16="http://schemas.microsoft.com/office/drawing/2014/main" xmlns="" id="{5722972F-2C51-45E2-AC07-3E4CE3D68488}"/>
            </a:ext>
          </a:extLst>
        </xdr:cNvPr>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E8A530F4-FAB4-4C2E-8F02-191AFA61AB8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305E9E06-ED83-462D-AF6C-70F0E80D996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121EF0F4-53A4-446E-8744-B3386DB474C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85372555-F0E2-4D02-AC5F-BE663B13528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0FAB67EC-E888-44FB-956F-AF20A53412D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17780</xdr:rowOff>
    </xdr:from>
    <xdr:to>
      <xdr:col>24</xdr:col>
      <xdr:colOff>114300</xdr:colOff>
      <xdr:row>84</xdr:row>
      <xdr:rowOff>119380</xdr:rowOff>
    </xdr:to>
    <xdr:sp macro="" textlink="">
      <xdr:nvSpPr>
        <xdr:cNvPr id="306" name="楕円 305">
          <a:extLst>
            <a:ext uri="{FF2B5EF4-FFF2-40B4-BE49-F238E27FC236}">
              <a16:creationId xmlns:a16="http://schemas.microsoft.com/office/drawing/2014/main" xmlns="" id="{DFC2C0F1-C949-4C5D-959C-6A66D80AB3E6}"/>
            </a:ext>
          </a:extLst>
        </xdr:cNvPr>
        <xdr:cNvSpPr/>
      </xdr:nvSpPr>
      <xdr:spPr>
        <a:xfrm>
          <a:off x="45847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167657</xdr:rowOff>
    </xdr:from>
    <xdr:ext cx="405111" cy="259045"/>
    <xdr:sp macro="" textlink="">
      <xdr:nvSpPr>
        <xdr:cNvPr id="307" name="【公営住宅】&#10;有形固定資産減価償却率該当値テキスト">
          <a:extLst>
            <a:ext uri="{FF2B5EF4-FFF2-40B4-BE49-F238E27FC236}">
              <a16:creationId xmlns:a16="http://schemas.microsoft.com/office/drawing/2014/main" xmlns="" id="{B1BAA856-9B01-40B4-BE04-8594255A130A}"/>
            </a:ext>
          </a:extLst>
        </xdr:cNvPr>
        <xdr:cNvSpPr txBox="1"/>
      </xdr:nvSpPr>
      <xdr:spPr>
        <a:xfrm>
          <a:off x="4673600"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149225</xdr:rowOff>
    </xdr:from>
    <xdr:to>
      <xdr:col>20</xdr:col>
      <xdr:colOff>38100</xdr:colOff>
      <xdr:row>84</xdr:row>
      <xdr:rowOff>79375</xdr:rowOff>
    </xdr:to>
    <xdr:sp macro="" textlink="">
      <xdr:nvSpPr>
        <xdr:cNvPr id="308" name="楕円 307">
          <a:extLst>
            <a:ext uri="{FF2B5EF4-FFF2-40B4-BE49-F238E27FC236}">
              <a16:creationId xmlns:a16="http://schemas.microsoft.com/office/drawing/2014/main" xmlns="" id="{F69EBEDD-2EC8-45FB-8737-1185EC889CAB}"/>
            </a:ext>
          </a:extLst>
        </xdr:cNvPr>
        <xdr:cNvSpPr/>
      </xdr:nvSpPr>
      <xdr:spPr>
        <a:xfrm>
          <a:off x="3746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28575</xdr:rowOff>
    </xdr:from>
    <xdr:to>
      <xdr:col>24</xdr:col>
      <xdr:colOff>63500</xdr:colOff>
      <xdr:row>84</xdr:row>
      <xdr:rowOff>68580</xdr:rowOff>
    </xdr:to>
    <xdr:cxnSp macro="">
      <xdr:nvCxnSpPr>
        <xdr:cNvPr id="309" name="直線コネクタ 308">
          <a:extLst>
            <a:ext uri="{FF2B5EF4-FFF2-40B4-BE49-F238E27FC236}">
              <a16:creationId xmlns:a16="http://schemas.microsoft.com/office/drawing/2014/main" xmlns="" id="{C6032CEF-DEE4-430D-92B8-2613D6C6AD9C}"/>
            </a:ext>
          </a:extLst>
        </xdr:cNvPr>
        <xdr:cNvCxnSpPr/>
      </xdr:nvCxnSpPr>
      <xdr:spPr>
        <a:xfrm>
          <a:off x="3797300" y="144303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99695</xdr:rowOff>
    </xdr:from>
    <xdr:to>
      <xdr:col>15</xdr:col>
      <xdr:colOff>101600</xdr:colOff>
      <xdr:row>84</xdr:row>
      <xdr:rowOff>29845</xdr:rowOff>
    </xdr:to>
    <xdr:sp macro="" textlink="">
      <xdr:nvSpPr>
        <xdr:cNvPr id="310" name="楕円 309">
          <a:extLst>
            <a:ext uri="{FF2B5EF4-FFF2-40B4-BE49-F238E27FC236}">
              <a16:creationId xmlns:a16="http://schemas.microsoft.com/office/drawing/2014/main" xmlns="" id="{E563D075-CD64-44A2-B973-9C91F1E972D6}"/>
            </a:ext>
          </a:extLst>
        </xdr:cNvPr>
        <xdr:cNvSpPr/>
      </xdr:nvSpPr>
      <xdr:spPr>
        <a:xfrm>
          <a:off x="2857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150495</xdr:rowOff>
    </xdr:from>
    <xdr:to>
      <xdr:col>19</xdr:col>
      <xdr:colOff>177800</xdr:colOff>
      <xdr:row>84</xdr:row>
      <xdr:rowOff>28575</xdr:rowOff>
    </xdr:to>
    <xdr:cxnSp macro="">
      <xdr:nvCxnSpPr>
        <xdr:cNvPr id="311" name="直線コネクタ 310">
          <a:extLst>
            <a:ext uri="{FF2B5EF4-FFF2-40B4-BE49-F238E27FC236}">
              <a16:creationId xmlns:a16="http://schemas.microsoft.com/office/drawing/2014/main" xmlns="" id="{1E3FA658-A8C9-4F5C-B4F2-DE1C3210E2CC}"/>
            </a:ext>
          </a:extLst>
        </xdr:cNvPr>
        <xdr:cNvCxnSpPr/>
      </xdr:nvCxnSpPr>
      <xdr:spPr>
        <a:xfrm>
          <a:off x="2908300" y="143808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42545</xdr:rowOff>
    </xdr:from>
    <xdr:to>
      <xdr:col>10</xdr:col>
      <xdr:colOff>165100</xdr:colOff>
      <xdr:row>83</xdr:row>
      <xdr:rowOff>144145</xdr:rowOff>
    </xdr:to>
    <xdr:sp macro="" textlink="">
      <xdr:nvSpPr>
        <xdr:cNvPr id="312" name="楕円 311">
          <a:extLst>
            <a:ext uri="{FF2B5EF4-FFF2-40B4-BE49-F238E27FC236}">
              <a16:creationId xmlns:a16="http://schemas.microsoft.com/office/drawing/2014/main" xmlns="" id="{B95BD540-A7BC-4EBA-816D-62A21B74BD06}"/>
            </a:ext>
          </a:extLst>
        </xdr:cNvPr>
        <xdr:cNvSpPr/>
      </xdr:nvSpPr>
      <xdr:spPr>
        <a:xfrm>
          <a:off x="1968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93345</xdr:rowOff>
    </xdr:from>
    <xdr:to>
      <xdr:col>15</xdr:col>
      <xdr:colOff>50800</xdr:colOff>
      <xdr:row>83</xdr:row>
      <xdr:rowOff>150495</xdr:rowOff>
    </xdr:to>
    <xdr:cxnSp macro="">
      <xdr:nvCxnSpPr>
        <xdr:cNvPr id="313" name="直線コネクタ 312">
          <a:extLst>
            <a:ext uri="{FF2B5EF4-FFF2-40B4-BE49-F238E27FC236}">
              <a16:creationId xmlns:a16="http://schemas.microsoft.com/office/drawing/2014/main" xmlns="" id="{4319341A-ABA9-410B-9C0F-C7AB061527EF}"/>
            </a:ext>
          </a:extLst>
        </xdr:cNvPr>
        <xdr:cNvCxnSpPr/>
      </xdr:nvCxnSpPr>
      <xdr:spPr>
        <a:xfrm>
          <a:off x="2019300" y="143236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154939</xdr:rowOff>
    </xdr:from>
    <xdr:to>
      <xdr:col>6</xdr:col>
      <xdr:colOff>38100</xdr:colOff>
      <xdr:row>83</xdr:row>
      <xdr:rowOff>85089</xdr:rowOff>
    </xdr:to>
    <xdr:sp macro="" textlink="">
      <xdr:nvSpPr>
        <xdr:cNvPr id="314" name="楕円 313">
          <a:extLst>
            <a:ext uri="{FF2B5EF4-FFF2-40B4-BE49-F238E27FC236}">
              <a16:creationId xmlns:a16="http://schemas.microsoft.com/office/drawing/2014/main" xmlns="" id="{75D895DD-60CA-4DEE-BA98-1BD5E8BAF534}"/>
            </a:ext>
          </a:extLst>
        </xdr:cNvPr>
        <xdr:cNvSpPr/>
      </xdr:nvSpPr>
      <xdr:spPr>
        <a:xfrm>
          <a:off x="1079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34289</xdr:rowOff>
    </xdr:from>
    <xdr:to>
      <xdr:col>10</xdr:col>
      <xdr:colOff>114300</xdr:colOff>
      <xdr:row>83</xdr:row>
      <xdr:rowOff>93345</xdr:rowOff>
    </xdr:to>
    <xdr:cxnSp macro="">
      <xdr:nvCxnSpPr>
        <xdr:cNvPr id="315" name="直線コネクタ 314">
          <a:extLst>
            <a:ext uri="{FF2B5EF4-FFF2-40B4-BE49-F238E27FC236}">
              <a16:creationId xmlns:a16="http://schemas.microsoft.com/office/drawing/2014/main" xmlns="" id="{337972EF-3C8F-4B0C-93DD-A2637C4AFD54}"/>
            </a:ext>
          </a:extLst>
        </xdr:cNvPr>
        <xdr:cNvCxnSpPr/>
      </xdr:nvCxnSpPr>
      <xdr:spPr>
        <a:xfrm>
          <a:off x="1130300" y="1426463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67327</xdr:rowOff>
    </xdr:from>
    <xdr:ext cx="405111" cy="259045"/>
    <xdr:sp macro="" textlink="">
      <xdr:nvSpPr>
        <xdr:cNvPr id="316" name="n_1aveValue【公営住宅】&#10;有形固定資産減価償却率">
          <a:extLst>
            <a:ext uri="{FF2B5EF4-FFF2-40B4-BE49-F238E27FC236}">
              <a16:creationId xmlns:a16="http://schemas.microsoft.com/office/drawing/2014/main" xmlns="" id="{52818BFF-DE38-4003-B910-1646D0DAB037}"/>
            </a:ext>
          </a:extLst>
        </xdr:cNvPr>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17" name="n_2aveValue【公営住宅】&#10;有形固定資産減価償却率">
          <a:extLst>
            <a:ext uri="{FF2B5EF4-FFF2-40B4-BE49-F238E27FC236}">
              <a16:creationId xmlns:a16="http://schemas.microsoft.com/office/drawing/2014/main" xmlns="" id="{F8E291F4-4570-41F1-B0C5-79FB1D192774}"/>
            </a:ext>
          </a:extLst>
        </xdr:cNvPr>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18" name="n_3aveValue【公営住宅】&#10;有形固定資産減価償却率">
          <a:extLst>
            <a:ext uri="{FF2B5EF4-FFF2-40B4-BE49-F238E27FC236}">
              <a16:creationId xmlns:a16="http://schemas.microsoft.com/office/drawing/2014/main" xmlns="" id="{BC7B2660-7E07-4225-B6CA-715358AEA6A5}"/>
            </a:ext>
          </a:extLst>
        </xdr:cNvPr>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19" name="n_4aveValue【公営住宅】&#10;有形固定資産減価償却率">
          <a:extLst>
            <a:ext uri="{FF2B5EF4-FFF2-40B4-BE49-F238E27FC236}">
              <a16:creationId xmlns:a16="http://schemas.microsoft.com/office/drawing/2014/main" xmlns="" id="{924CC34E-299F-4C7B-AEAB-E8F209DA99BB}"/>
            </a:ext>
          </a:extLst>
        </xdr:cNvPr>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70502</xdr:rowOff>
    </xdr:from>
    <xdr:ext cx="405111" cy="259045"/>
    <xdr:sp macro="" textlink="">
      <xdr:nvSpPr>
        <xdr:cNvPr id="320" name="n_1mainValue【公営住宅】&#10;有形固定資産減価償却率">
          <a:extLst>
            <a:ext uri="{FF2B5EF4-FFF2-40B4-BE49-F238E27FC236}">
              <a16:creationId xmlns:a16="http://schemas.microsoft.com/office/drawing/2014/main" xmlns="" id="{155C9BD0-59F4-4BA7-98C4-796872EDFB66}"/>
            </a:ext>
          </a:extLst>
        </xdr:cNvPr>
        <xdr:cNvSpPr txBox="1"/>
      </xdr:nvSpPr>
      <xdr:spPr>
        <a:xfrm>
          <a:off x="35820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20972</xdr:rowOff>
    </xdr:from>
    <xdr:ext cx="405111" cy="259045"/>
    <xdr:sp macro="" textlink="">
      <xdr:nvSpPr>
        <xdr:cNvPr id="321" name="n_2mainValue【公営住宅】&#10;有形固定資産減価償却率">
          <a:extLst>
            <a:ext uri="{FF2B5EF4-FFF2-40B4-BE49-F238E27FC236}">
              <a16:creationId xmlns:a16="http://schemas.microsoft.com/office/drawing/2014/main" xmlns="" id="{DFF8E60F-FC39-4B81-9FD2-C59A9B5ED0E2}"/>
            </a:ext>
          </a:extLst>
        </xdr:cNvPr>
        <xdr:cNvSpPr txBox="1"/>
      </xdr:nvSpPr>
      <xdr:spPr>
        <a:xfrm>
          <a:off x="2705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135272</xdr:rowOff>
    </xdr:from>
    <xdr:ext cx="405111" cy="259045"/>
    <xdr:sp macro="" textlink="">
      <xdr:nvSpPr>
        <xdr:cNvPr id="322" name="n_3mainValue【公営住宅】&#10;有形固定資産減価償却率">
          <a:extLst>
            <a:ext uri="{FF2B5EF4-FFF2-40B4-BE49-F238E27FC236}">
              <a16:creationId xmlns:a16="http://schemas.microsoft.com/office/drawing/2014/main" xmlns="" id="{9A783F36-6397-49DD-9EA1-DF11F8F0995A}"/>
            </a:ext>
          </a:extLst>
        </xdr:cNvPr>
        <xdr:cNvSpPr txBox="1"/>
      </xdr:nvSpPr>
      <xdr:spPr>
        <a:xfrm>
          <a:off x="1816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76216</xdr:rowOff>
    </xdr:from>
    <xdr:ext cx="405111" cy="259045"/>
    <xdr:sp macro="" textlink="">
      <xdr:nvSpPr>
        <xdr:cNvPr id="323" name="n_4mainValue【公営住宅】&#10;有形固定資産減価償却率">
          <a:extLst>
            <a:ext uri="{FF2B5EF4-FFF2-40B4-BE49-F238E27FC236}">
              <a16:creationId xmlns:a16="http://schemas.microsoft.com/office/drawing/2014/main" xmlns="" id="{2BC1C791-A82F-4F7A-8993-3D10953D8D16}"/>
            </a:ext>
          </a:extLst>
        </xdr:cNvPr>
        <xdr:cNvSpPr txBox="1"/>
      </xdr:nvSpPr>
      <xdr:spPr>
        <a:xfrm>
          <a:off x="927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xmlns="" id="{CB036E1C-6803-41BE-B527-E697D0C5BE9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xmlns="" id="{1B4BD988-4856-4EF6-97FC-8F4410AADC5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xmlns="" id="{FDAA3635-D2EC-428F-B664-B6A974C8A47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xmlns="" id="{D4582734-8301-4B88-B2C0-817DE0B5879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xmlns="" id="{DCC6B3BC-F368-4EC6-9F03-DCB8E775FD0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xmlns="" id="{10DA40E3-EE5B-437C-8708-2C60B91E730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xmlns="" id="{2455080F-F00F-4D44-AE11-D7070626857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xmlns="" id="{619C7012-0345-403B-A2B2-F20CCBA9950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xmlns="" id="{32EC7A11-F6DA-45A3-A08E-9B217A775B7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xmlns="" id="{A9363732-05C7-4502-938E-18D90401A1D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xmlns="" id="{B3BB0830-142B-428B-927B-139805D6FC0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xmlns="" id="{91122E37-38A8-4031-9AC9-977A1EFDAD4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xmlns="" id="{5ECED939-4AFE-465C-8C75-273A74CC7AA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xmlns="" id="{88BD7FF5-C9B5-485A-97BA-B7DAE2B8F6A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xmlns="" id="{42F20BE7-D2E8-43BB-93FD-F38E43F1A06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xmlns="" id="{C9FC0C10-D772-44C8-9023-7E9E853F853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xmlns="" id="{D051E60F-650B-410C-92D3-9D5A5D07706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xmlns="" id="{7F3D1900-745A-4E0B-AFE6-AF3F701A6C1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xmlns="" id="{5A062F79-DB55-4576-925C-0A73E691428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xmlns="" id="{3A203284-393D-4FB3-BD3B-441F4E1DB8B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xmlns="" id="{ABE6D8FA-7033-456C-B9FE-6B6CA78863E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xmlns="" id="{5271429E-18BE-4AB1-A442-012F7B6AE32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xmlns="" id="{DBE27811-6B73-4A3D-9D9C-5D12A9F01B3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47" name="直線コネクタ 346">
          <a:extLst>
            <a:ext uri="{FF2B5EF4-FFF2-40B4-BE49-F238E27FC236}">
              <a16:creationId xmlns:a16="http://schemas.microsoft.com/office/drawing/2014/main" xmlns="" id="{C7FFC23A-7532-47AF-897D-C5A9A6B48D0B}"/>
            </a:ext>
          </a:extLst>
        </xdr:cNvPr>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48" name="【公営住宅】&#10;一人当たり面積最小値テキスト">
          <a:extLst>
            <a:ext uri="{FF2B5EF4-FFF2-40B4-BE49-F238E27FC236}">
              <a16:creationId xmlns:a16="http://schemas.microsoft.com/office/drawing/2014/main" xmlns="" id="{F8707E36-542B-4540-81CB-43D09F4657E2}"/>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49" name="直線コネクタ 348">
          <a:extLst>
            <a:ext uri="{FF2B5EF4-FFF2-40B4-BE49-F238E27FC236}">
              <a16:creationId xmlns:a16="http://schemas.microsoft.com/office/drawing/2014/main" xmlns="" id="{D5B10999-BE6D-454A-BAE2-35C507C60982}"/>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50" name="【公営住宅】&#10;一人当たり面積最大値テキスト">
          <a:extLst>
            <a:ext uri="{FF2B5EF4-FFF2-40B4-BE49-F238E27FC236}">
              <a16:creationId xmlns:a16="http://schemas.microsoft.com/office/drawing/2014/main" xmlns="" id="{89535A7D-2DB4-463C-A500-268604C987FD}"/>
            </a:ext>
          </a:extLst>
        </xdr:cNvPr>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51" name="直線コネクタ 350">
          <a:extLst>
            <a:ext uri="{FF2B5EF4-FFF2-40B4-BE49-F238E27FC236}">
              <a16:creationId xmlns:a16="http://schemas.microsoft.com/office/drawing/2014/main" xmlns="" id="{539A2FF9-0900-4AF9-B5CA-7E2E2463E235}"/>
            </a:ext>
          </a:extLst>
        </xdr:cNvPr>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124096</xdr:rowOff>
    </xdr:from>
    <xdr:ext cx="469744" cy="259045"/>
    <xdr:sp macro="" textlink="">
      <xdr:nvSpPr>
        <xdr:cNvPr id="352" name="【公営住宅】&#10;一人当たり面積平均値テキスト">
          <a:extLst>
            <a:ext uri="{FF2B5EF4-FFF2-40B4-BE49-F238E27FC236}">
              <a16:creationId xmlns:a16="http://schemas.microsoft.com/office/drawing/2014/main" xmlns="" id="{2427329B-8E6E-405C-A41A-730A963C8BA3}"/>
            </a:ext>
          </a:extLst>
        </xdr:cNvPr>
        <xdr:cNvSpPr txBox="1"/>
      </xdr:nvSpPr>
      <xdr:spPr>
        <a:xfrm>
          <a:off x="10515600" y="14354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53" name="フローチャート: 判断 352">
          <a:extLst>
            <a:ext uri="{FF2B5EF4-FFF2-40B4-BE49-F238E27FC236}">
              <a16:creationId xmlns:a16="http://schemas.microsoft.com/office/drawing/2014/main" xmlns="" id="{800C7778-F2B4-4E83-BEBB-A998D1E88D5F}"/>
            </a:ext>
          </a:extLst>
        </xdr:cNvPr>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54" name="フローチャート: 判断 353">
          <a:extLst>
            <a:ext uri="{FF2B5EF4-FFF2-40B4-BE49-F238E27FC236}">
              <a16:creationId xmlns:a16="http://schemas.microsoft.com/office/drawing/2014/main" xmlns="" id="{F134E309-32FB-47DF-849A-A3266DC1F2C5}"/>
            </a:ext>
          </a:extLst>
        </xdr:cNvPr>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55" name="フローチャート: 判断 354">
          <a:extLst>
            <a:ext uri="{FF2B5EF4-FFF2-40B4-BE49-F238E27FC236}">
              <a16:creationId xmlns:a16="http://schemas.microsoft.com/office/drawing/2014/main" xmlns="" id="{7C1A2D8F-1A9D-4D5F-B4C6-95C267CEAAC9}"/>
            </a:ext>
          </a:extLst>
        </xdr:cNvPr>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56" name="フローチャート: 判断 355">
          <a:extLst>
            <a:ext uri="{FF2B5EF4-FFF2-40B4-BE49-F238E27FC236}">
              <a16:creationId xmlns:a16="http://schemas.microsoft.com/office/drawing/2014/main" xmlns="" id="{11C6FA25-D77A-4B11-94E4-7F19019A8A18}"/>
            </a:ext>
          </a:extLst>
        </xdr:cNvPr>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57" name="フローチャート: 判断 356">
          <a:extLst>
            <a:ext uri="{FF2B5EF4-FFF2-40B4-BE49-F238E27FC236}">
              <a16:creationId xmlns:a16="http://schemas.microsoft.com/office/drawing/2014/main" xmlns="" id="{FA0E70EB-6E8B-46D3-A53C-3375534A56D7}"/>
            </a:ext>
          </a:extLst>
        </xdr:cNvPr>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E3837EDB-C29F-4620-AA28-ECECEF099FB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2E2C501A-9AD1-47BB-8CC0-456F76C38F2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9D00369B-D2A8-4CF9-BAB5-E08E3BE2214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F2E989B0-BCFF-4F97-A699-A4F3D888934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8C3397FF-1FA7-41B6-A75F-B096557E7B7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138557</xdr:rowOff>
    </xdr:from>
    <xdr:to>
      <xdr:col>55</xdr:col>
      <xdr:colOff>50800</xdr:colOff>
      <xdr:row>86</xdr:row>
      <xdr:rowOff>68707</xdr:rowOff>
    </xdr:to>
    <xdr:sp macro="" textlink="">
      <xdr:nvSpPr>
        <xdr:cNvPr id="363" name="楕円 362">
          <a:extLst>
            <a:ext uri="{FF2B5EF4-FFF2-40B4-BE49-F238E27FC236}">
              <a16:creationId xmlns:a16="http://schemas.microsoft.com/office/drawing/2014/main" xmlns="" id="{5BDB0DE8-8FF7-4FD6-97AF-6C1A129F2923}"/>
            </a:ext>
          </a:extLst>
        </xdr:cNvPr>
        <xdr:cNvSpPr/>
      </xdr:nvSpPr>
      <xdr:spPr>
        <a:xfrm>
          <a:off x="10426700" y="147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53484</xdr:rowOff>
    </xdr:from>
    <xdr:ext cx="469744" cy="259045"/>
    <xdr:sp macro="" textlink="">
      <xdr:nvSpPr>
        <xdr:cNvPr id="364" name="【公営住宅】&#10;一人当たり面積該当値テキスト">
          <a:extLst>
            <a:ext uri="{FF2B5EF4-FFF2-40B4-BE49-F238E27FC236}">
              <a16:creationId xmlns:a16="http://schemas.microsoft.com/office/drawing/2014/main" xmlns="" id="{E2E90ABE-FD7F-4724-BB1A-0F3EAA7E3E7F}"/>
            </a:ext>
          </a:extLst>
        </xdr:cNvPr>
        <xdr:cNvSpPr txBox="1"/>
      </xdr:nvSpPr>
      <xdr:spPr>
        <a:xfrm>
          <a:off x="10515600" y="1462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140081</xdr:rowOff>
    </xdr:from>
    <xdr:to>
      <xdr:col>50</xdr:col>
      <xdr:colOff>165100</xdr:colOff>
      <xdr:row>86</xdr:row>
      <xdr:rowOff>70231</xdr:rowOff>
    </xdr:to>
    <xdr:sp macro="" textlink="">
      <xdr:nvSpPr>
        <xdr:cNvPr id="365" name="楕円 364">
          <a:extLst>
            <a:ext uri="{FF2B5EF4-FFF2-40B4-BE49-F238E27FC236}">
              <a16:creationId xmlns:a16="http://schemas.microsoft.com/office/drawing/2014/main" xmlns="" id="{3B5C6356-BA4A-4CA3-BC4D-586AB3235059}"/>
            </a:ext>
          </a:extLst>
        </xdr:cNvPr>
        <xdr:cNvSpPr/>
      </xdr:nvSpPr>
      <xdr:spPr>
        <a:xfrm>
          <a:off x="9588500" y="147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17907</xdr:rowOff>
    </xdr:from>
    <xdr:to>
      <xdr:col>55</xdr:col>
      <xdr:colOff>0</xdr:colOff>
      <xdr:row>86</xdr:row>
      <xdr:rowOff>19431</xdr:rowOff>
    </xdr:to>
    <xdr:cxnSp macro="">
      <xdr:nvCxnSpPr>
        <xdr:cNvPr id="366" name="直線コネクタ 365">
          <a:extLst>
            <a:ext uri="{FF2B5EF4-FFF2-40B4-BE49-F238E27FC236}">
              <a16:creationId xmlns:a16="http://schemas.microsoft.com/office/drawing/2014/main" xmlns="" id="{11FE52E5-C328-4521-94B7-F24A690170F7}"/>
            </a:ext>
          </a:extLst>
        </xdr:cNvPr>
        <xdr:cNvCxnSpPr/>
      </xdr:nvCxnSpPr>
      <xdr:spPr>
        <a:xfrm flipV="1">
          <a:off x="9639300" y="1476260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141987</xdr:rowOff>
    </xdr:from>
    <xdr:to>
      <xdr:col>46</xdr:col>
      <xdr:colOff>38100</xdr:colOff>
      <xdr:row>86</xdr:row>
      <xdr:rowOff>72137</xdr:rowOff>
    </xdr:to>
    <xdr:sp macro="" textlink="">
      <xdr:nvSpPr>
        <xdr:cNvPr id="367" name="楕円 366">
          <a:extLst>
            <a:ext uri="{FF2B5EF4-FFF2-40B4-BE49-F238E27FC236}">
              <a16:creationId xmlns:a16="http://schemas.microsoft.com/office/drawing/2014/main" xmlns="" id="{FD28403C-26F3-483E-80F0-0F83CBA32CD7}"/>
            </a:ext>
          </a:extLst>
        </xdr:cNvPr>
        <xdr:cNvSpPr/>
      </xdr:nvSpPr>
      <xdr:spPr>
        <a:xfrm>
          <a:off x="8699500" y="147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19431</xdr:rowOff>
    </xdr:from>
    <xdr:to>
      <xdr:col>50</xdr:col>
      <xdr:colOff>114300</xdr:colOff>
      <xdr:row>86</xdr:row>
      <xdr:rowOff>21337</xdr:rowOff>
    </xdr:to>
    <xdr:cxnSp macro="">
      <xdr:nvCxnSpPr>
        <xdr:cNvPr id="368" name="直線コネクタ 367">
          <a:extLst>
            <a:ext uri="{FF2B5EF4-FFF2-40B4-BE49-F238E27FC236}">
              <a16:creationId xmlns:a16="http://schemas.microsoft.com/office/drawing/2014/main" xmlns="" id="{FD897341-C464-43CC-A39B-2A2AF3A4C084}"/>
            </a:ext>
          </a:extLst>
        </xdr:cNvPr>
        <xdr:cNvCxnSpPr/>
      </xdr:nvCxnSpPr>
      <xdr:spPr>
        <a:xfrm flipV="1">
          <a:off x="8750300" y="14764131"/>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143890</xdr:rowOff>
    </xdr:from>
    <xdr:to>
      <xdr:col>41</xdr:col>
      <xdr:colOff>101600</xdr:colOff>
      <xdr:row>86</xdr:row>
      <xdr:rowOff>74040</xdr:rowOff>
    </xdr:to>
    <xdr:sp macro="" textlink="">
      <xdr:nvSpPr>
        <xdr:cNvPr id="369" name="楕円 368">
          <a:extLst>
            <a:ext uri="{FF2B5EF4-FFF2-40B4-BE49-F238E27FC236}">
              <a16:creationId xmlns:a16="http://schemas.microsoft.com/office/drawing/2014/main" xmlns="" id="{D3A00CB2-CC6A-4A72-B59E-06E4DB2C6E2A}"/>
            </a:ext>
          </a:extLst>
        </xdr:cNvPr>
        <xdr:cNvSpPr/>
      </xdr:nvSpPr>
      <xdr:spPr>
        <a:xfrm>
          <a:off x="7810500" y="14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21337</xdr:rowOff>
    </xdr:from>
    <xdr:to>
      <xdr:col>45</xdr:col>
      <xdr:colOff>177800</xdr:colOff>
      <xdr:row>86</xdr:row>
      <xdr:rowOff>23240</xdr:rowOff>
    </xdr:to>
    <xdr:cxnSp macro="">
      <xdr:nvCxnSpPr>
        <xdr:cNvPr id="370" name="直線コネクタ 369">
          <a:extLst>
            <a:ext uri="{FF2B5EF4-FFF2-40B4-BE49-F238E27FC236}">
              <a16:creationId xmlns:a16="http://schemas.microsoft.com/office/drawing/2014/main" xmlns="" id="{87BF639D-1303-469C-865A-A090A2F1644B}"/>
            </a:ext>
          </a:extLst>
        </xdr:cNvPr>
        <xdr:cNvCxnSpPr/>
      </xdr:nvCxnSpPr>
      <xdr:spPr>
        <a:xfrm flipV="1">
          <a:off x="7861300" y="14766037"/>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145796</xdr:rowOff>
    </xdr:from>
    <xdr:to>
      <xdr:col>36</xdr:col>
      <xdr:colOff>165100</xdr:colOff>
      <xdr:row>86</xdr:row>
      <xdr:rowOff>75946</xdr:rowOff>
    </xdr:to>
    <xdr:sp macro="" textlink="">
      <xdr:nvSpPr>
        <xdr:cNvPr id="371" name="楕円 370">
          <a:extLst>
            <a:ext uri="{FF2B5EF4-FFF2-40B4-BE49-F238E27FC236}">
              <a16:creationId xmlns:a16="http://schemas.microsoft.com/office/drawing/2014/main" xmlns="" id="{759B7117-1D56-41CF-88E6-C37257AC0072}"/>
            </a:ext>
          </a:extLst>
        </xdr:cNvPr>
        <xdr:cNvSpPr/>
      </xdr:nvSpPr>
      <xdr:spPr>
        <a:xfrm>
          <a:off x="6921500" y="147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23240</xdr:rowOff>
    </xdr:from>
    <xdr:to>
      <xdr:col>41</xdr:col>
      <xdr:colOff>50800</xdr:colOff>
      <xdr:row>86</xdr:row>
      <xdr:rowOff>25146</xdr:rowOff>
    </xdr:to>
    <xdr:cxnSp macro="">
      <xdr:nvCxnSpPr>
        <xdr:cNvPr id="372" name="直線コネクタ 371">
          <a:extLst>
            <a:ext uri="{FF2B5EF4-FFF2-40B4-BE49-F238E27FC236}">
              <a16:creationId xmlns:a16="http://schemas.microsoft.com/office/drawing/2014/main" xmlns="" id="{E318C53F-6521-4A17-BA6F-CCD056FA7156}"/>
            </a:ext>
          </a:extLst>
        </xdr:cNvPr>
        <xdr:cNvCxnSpPr/>
      </xdr:nvCxnSpPr>
      <xdr:spPr>
        <a:xfrm flipV="1">
          <a:off x="6972300" y="1476794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373" name="n_1aveValue【公営住宅】&#10;一人当たり面積">
          <a:extLst>
            <a:ext uri="{FF2B5EF4-FFF2-40B4-BE49-F238E27FC236}">
              <a16:creationId xmlns:a16="http://schemas.microsoft.com/office/drawing/2014/main" xmlns="" id="{DB50C760-1DD2-4708-8826-F2CC51C1FEFD}"/>
            </a:ext>
          </a:extLst>
        </xdr:cNvPr>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74" name="n_2aveValue【公営住宅】&#10;一人当たり面積">
          <a:extLst>
            <a:ext uri="{FF2B5EF4-FFF2-40B4-BE49-F238E27FC236}">
              <a16:creationId xmlns:a16="http://schemas.microsoft.com/office/drawing/2014/main" xmlns="" id="{7EE1D431-DD50-4D91-9CA9-2435AD13B51C}"/>
            </a:ext>
          </a:extLst>
        </xdr:cNvPr>
        <xdr:cNvSpPr txBox="1"/>
      </xdr:nvSpPr>
      <xdr:spPr>
        <a:xfrm>
          <a:off x="85154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75" name="n_3aveValue【公営住宅】&#10;一人当たり面積">
          <a:extLst>
            <a:ext uri="{FF2B5EF4-FFF2-40B4-BE49-F238E27FC236}">
              <a16:creationId xmlns:a16="http://schemas.microsoft.com/office/drawing/2014/main" xmlns="" id="{75AA0992-4398-4B0F-802F-9B7CEDF906AF}"/>
            </a:ext>
          </a:extLst>
        </xdr:cNvPr>
        <xdr:cNvSpPr txBox="1"/>
      </xdr:nvSpPr>
      <xdr:spPr>
        <a:xfrm>
          <a:off x="7626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76" name="n_4aveValue【公営住宅】&#10;一人当たり面積">
          <a:extLst>
            <a:ext uri="{FF2B5EF4-FFF2-40B4-BE49-F238E27FC236}">
              <a16:creationId xmlns:a16="http://schemas.microsoft.com/office/drawing/2014/main" xmlns="" id="{3AA2CD44-E2EA-48E7-9F04-47BE7481AD9B}"/>
            </a:ext>
          </a:extLst>
        </xdr:cNvPr>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61358</xdr:rowOff>
    </xdr:from>
    <xdr:ext cx="469744" cy="259045"/>
    <xdr:sp macro="" textlink="">
      <xdr:nvSpPr>
        <xdr:cNvPr id="377" name="n_1mainValue【公営住宅】&#10;一人当たり面積">
          <a:extLst>
            <a:ext uri="{FF2B5EF4-FFF2-40B4-BE49-F238E27FC236}">
              <a16:creationId xmlns:a16="http://schemas.microsoft.com/office/drawing/2014/main" xmlns="" id="{BFC9A1D5-DBC7-4ADC-9C0C-D4E69DF82473}"/>
            </a:ext>
          </a:extLst>
        </xdr:cNvPr>
        <xdr:cNvSpPr txBox="1"/>
      </xdr:nvSpPr>
      <xdr:spPr>
        <a:xfrm>
          <a:off x="9391727" y="1480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63264</xdr:rowOff>
    </xdr:from>
    <xdr:ext cx="469744" cy="259045"/>
    <xdr:sp macro="" textlink="">
      <xdr:nvSpPr>
        <xdr:cNvPr id="378" name="n_2mainValue【公営住宅】&#10;一人当たり面積">
          <a:extLst>
            <a:ext uri="{FF2B5EF4-FFF2-40B4-BE49-F238E27FC236}">
              <a16:creationId xmlns:a16="http://schemas.microsoft.com/office/drawing/2014/main" xmlns="" id="{736BB723-78AE-485D-BC20-9ACFA4B31EDF}"/>
            </a:ext>
          </a:extLst>
        </xdr:cNvPr>
        <xdr:cNvSpPr txBox="1"/>
      </xdr:nvSpPr>
      <xdr:spPr>
        <a:xfrm>
          <a:off x="8515427" y="1480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65167</xdr:rowOff>
    </xdr:from>
    <xdr:ext cx="469744" cy="259045"/>
    <xdr:sp macro="" textlink="">
      <xdr:nvSpPr>
        <xdr:cNvPr id="379" name="n_3mainValue【公営住宅】&#10;一人当たり面積">
          <a:extLst>
            <a:ext uri="{FF2B5EF4-FFF2-40B4-BE49-F238E27FC236}">
              <a16:creationId xmlns:a16="http://schemas.microsoft.com/office/drawing/2014/main" xmlns="" id="{7BB72AA9-0601-4C87-BAE7-399D9565B756}"/>
            </a:ext>
          </a:extLst>
        </xdr:cNvPr>
        <xdr:cNvSpPr txBox="1"/>
      </xdr:nvSpPr>
      <xdr:spPr>
        <a:xfrm>
          <a:off x="7626427" y="1480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67073</xdr:rowOff>
    </xdr:from>
    <xdr:ext cx="469744" cy="259045"/>
    <xdr:sp macro="" textlink="">
      <xdr:nvSpPr>
        <xdr:cNvPr id="380" name="n_4mainValue【公営住宅】&#10;一人当たり面積">
          <a:extLst>
            <a:ext uri="{FF2B5EF4-FFF2-40B4-BE49-F238E27FC236}">
              <a16:creationId xmlns:a16="http://schemas.microsoft.com/office/drawing/2014/main" xmlns="" id="{DC5B1730-AEFA-41BC-9C64-D812F2C37C56}"/>
            </a:ext>
          </a:extLst>
        </xdr:cNvPr>
        <xdr:cNvSpPr txBox="1"/>
      </xdr:nvSpPr>
      <xdr:spPr>
        <a:xfrm>
          <a:off x="6737427" y="1481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xmlns="" id="{9301352D-15CD-4BD2-B249-AC4F2F45E7A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xmlns="" id="{8AA9AA8D-D21F-46D5-B8B1-10F56EFC07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xmlns="" id="{A78A2408-FC8D-4289-B1C3-C53FA2CF8AD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xmlns="" id="{520D1528-642A-46A9-A5CE-9E59BF0A390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xmlns="" id="{51D505E0-CE7A-4C03-A9B6-1BBCE0AB5AD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xmlns="" id="{FC5DEB62-49FD-4240-8118-1B03F588AA5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xmlns="" id="{9D83CCDF-2B6C-49F0-BA72-14DC2746D1B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xmlns="" id="{DFFEC091-2AB3-4973-86B0-1518C0B97DF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xmlns="" id="{4BBD93B3-C06C-4550-BEA0-6F71FDD9701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xmlns="" id="{4D7C20FD-BD9F-4061-B6AD-A358E663D3A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xmlns="" id="{9BBCE391-C948-4989-888F-144FC74E160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xmlns="" id="{2DD8683A-2879-410B-8EED-6065C6999CF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xmlns="" id="{397F936E-3242-46C0-A482-1DC39AAA2A4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xmlns="" id="{BC412338-41A7-44CA-91CF-53C5BD8465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xmlns="" id="{8ECD347E-D6FA-4ACB-AE4D-63E4DA9A46D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xmlns="" id="{4E103CED-516B-404A-8A2B-B0589AA6C0B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xmlns="" id="{6937F59A-6736-462F-A40D-AF29B5D9D93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xmlns="" id="{38A57513-3469-4D7C-ABAB-A6CCB8D0A8C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xmlns="" id="{9DBB8B02-A50B-44E5-828D-93A5998C7B4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xmlns="" id="{A4F8DCE8-3DF9-4CCD-80FD-8CC73AE8182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xmlns="" id="{30A24E68-70E9-4B29-912F-BA641D6D154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xmlns="" id="{E247E2A5-F357-49CE-BBB8-2525E2E526A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xmlns="" id="{F617281C-47AA-41C6-995F-3B72506D3DD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xmlns="" id="{A4C69D74-D3DA-430C-BE43-6240CB27729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xmlns="" id="{6910FA3A-A89E-400A-8B41-0784B719CE6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xmlns="" id="{3DB75C24-F985-4606-8674-D476F02E746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xmlns="" id="{9038062A-1019-4FAC-8C84-3D49A62FFF6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xmlns="" id="{6E23A7CF-5B43-479B-86CC-6815A261748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xmlns="" id="{F8B377CD-F362-4DBC-B457-83EA646890A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xmlns="" id="{E02B62B9-77EE-45A5-8B74-BEB64D5A396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xmlns="" id="{05CFC953-7016-444F-86FF-47257DFB0B8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xmlns="" id="{2DA3F0A3-B03F-4DE1-B7D2-E0AEDCF9499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xmlns="" id="{4261269C-FBC5-4A87-9530-017B08D8A4D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xmlns="" id="{E8415ADF-82A7-46C3-889D-D2CC49E25C8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xmlns="" id="{350469BE-3AF2-4E68-B388-C090CCD8D0E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xmlns="" id="{3DE2284C-5EB1-4BA5-9EBB-90D7BD9B50F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xmlns="" id="{8B3C91ED-C445-427E-B4C1-B9B789D4EB1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xmlns="" id="{3E4121E4-C891-4E36-BF89-AB4DC59D124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xmlns="" id="{B9B4DFA1-C3FF-449C-8C1F-9AE5473D23F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xmlns="" id="{8DFBBC07-855A-4513-B633-EABB5DE0EC9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xmlns="" id="{BE6E026C-82F3-44E9-A00A-384E241F3BBB}"/>
            </a:ext>
          </a:extLst>
        </xdr:cNvPr>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xmlns="" id="{C656EB67-1851-4607-A39A-C2020D18D90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xmlns="" id="{179535EA-15F0-4990-8DA2-250E29D86E2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xmlns="" id="{8988AED2-E81E-4A45-AECD-353A379D17A9}"/>
            </a:ext>
          </a:extLst>
        </xdr:cNvPr>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25" name="直線コネクタ 424">
          <a:extLst>
            <a:ext uri="{FF2B5EF4-FFF2-40B4-BE49-F238E27FC236}">
              <a16:creationId xmlns:a16="http://schemas.microsoft.com/office/drawing/2014/main" xmlns="" id="{DEF74B7C-2906-453D-ACD6-1E60E00614E8}"/>
            </a:ext>
          </a:extLst>
        </xdr:cNvPr>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xmlns="" id="{E61C3249-C877-45E7-8C7C-B2DEEA49D9E6}"/>
            </a:ext>
          </a:extLst>
        </xdr:cNvPr>
        <xdr:cNvSpPr txBox="1"/>
      </xdr:nvSpPr>
      <xdr:spPr>
        <a:xfrm>
          <a:off x="16357600" y="634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27" name="フローチャート: 判断 426">
          <a:extLst>
            <a:ext uri="{FF2B5EF4-FFF2-40B4-BE49-F238E27FC236}">
              <a16:creationId xmlns:a16="http://schemas.microsoft.com/office/drawing/2014/main" xmlns="" id="{4F74F239-791C-4C4B-88D0-0E9B6CE88245}"/>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28" name="フローチャート: 判断 427">
          <a:extLst>
            <a:ext uri="{FF2B5EF4-FFF2-40B4-BE49-F238E27FC236}">
              <a16:creationId xmlns:a16="http://schemas.microsoft.com/office/drawing/2014/main" xmlns="" id="{E4B1BF51-78C8-4CB1-BDEE-8C0A55A53851}"/>
            </a:ext>
          </a:extLst>
        </xdr:cNvPr>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29" name="フローチャート: 判断 428">
          <a:extLst>
            <a:ext uri="{FF2B5EF4-FFF2-40B4-BE49-F238E27FC236}">
              <a16:creationId xmlns:a16="http://schemas.microsoft.com/office/drawing/2014/main" xmlns="" id="{7BEFE1D8-5182-46B2-ADE5-8AC07EFB529F}"/>
            </a:ext>
          </a:extLst>
        </xdr:cNvPr>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30" name="フローチャート: 判断 429">
          <a:extLst>
            <a:ext uri="{FF2B5EF4-FFF2-40B4-BE49-F238E27FC236}">
              <a16:creationId xmlns:a16="http://schemas.microsoft.com/office/drawing/2014/main" xmlns="" id="{3F4407E2-4F03-4D60-BC03-842EAB500FED}"/>
            </a:ext>
          </a:extLst>
        </xdr:cNvPr>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31" name="フローチャート: 判断 430">
          <a:extLst>
            <a:ext uri="{FF2B5EF4-FFF2-40B4-BE49-F238E27FC236}">
              <a16:creationId xmlns:a16="http://schemas.microsoft.com/office/drawing/2014/main" xmlns="" id="{7903DA63-4B90-475E-8F5C-E50B7674C0BF}"/>
            </a:ext>
          </a:extLst>
        </xdr:cNvPr>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4B3A8CD7-7E11-4C3F-9815-255B1957091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1E9DB299-9807-451D-82E3-E2C1FB409EE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CF800B85-DE92-4438-BB5F-937BFA4FF42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2C202565-5B64-4C3E-888B-47E48460716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C989D0C9-0DE0-477B-9BE5-CBD6E81C295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41</xdr:row>
      <xdr:rowOff>158750</xdr:rowOff>
    </xdr:from>
    <xdr:to>
      <xdr:col>72</xdr:col>
      <xdr:colOff>38100</xdr:colOff>
      <xdr:row>42</xdr:row>
      <xdr:rowOff>88900</xdr:rowOff>
    </xdr:to>
    <xdr:sp macro="" textlink="">
      <xdr:nvSpPr>
        <xdr:cNvPr id="437" name="楕円 436">
          <a:extLst>
            <a:ext uri="{FF2B5EF4-FFF2-40B4-BE49-F238E27FC236}">
              <a16:creationId xmlns:a16="http://schemas.microsoft.com/office/drawing/2014/main" xmlns="" id="{83717E3E-191E-4ABD-B0AB-84B295334446}"/>
            </a:ext>
          </a:extLst>
        </xdr:cNvPr>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41</xdr:row>
      <xdr:rowOff>158750</xdr:rowOff>
    </xdr:from>
    <xdr:to>
      <xdr:col>67</xdr:col>
      <xdr:colOff>101600</xdr:colOff>
      <xdr:row>42</xdr:row>
      <xdr:rowOff>88900</xdr:rowOff>
    </xdr:to>
    <xdr:sp macro="" textlink="">
      <xdr:nvSpPr>
        <xdr:cNvPr id="438" name="楕円 437">
          <a:extLst>
            <a:ext uri="{FF2B5EF4-FFF2-40B4-BE49-F238E27FC236}">
              <a16:creationId xmlns:a16="http://schemas.microsoft.com/office/drawing/2014/main" xmlns="" id="{57CE744C-8A08-4C54-9AEA-B17C7084E1AE}"/>
            </a:ext>
          </a:extLst>
        </xdr:cNvPr>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439" name="直線コネクタ 438">
          <a:extLst>
            <a:ext uri="{FF2B5EF4-FFF2-40B4-BE49-F238E27FC236}">
              <a16:creationId xmlns:a16="http://schemas.microsoft.com/office/drawing/2014/main" xmlns="" id="{BFF9B20B-BF8E-43B8-8016-C7D314C660CE}"/>
            </a:ext>
          </a:extLst>
        </xdr:cNvPr>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xmlns="" id="{F7D80A48-4207-4AEE-BEAD-5FAEDA169A73}"/>
            </a:ext>
          </a:extLst>
        </xdr:cNvPr>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xmlns="" id="{FAEAB4FE-EBE4-4A2D-9046-DBD394DA4033}"/>
            </a:ext>
          </a:extLst>
        </xdr:cNvPr>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xmlns="" id="{93D37BE6-6A42-4C7B-B694-E4B947D49060}"/>
            </a:ext>
          </a:extLst>
        </xdr:cNvPr>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xmlns="" id="{5DF90E0E-B5D5-42BF-8AC7-CE89C99EE67D}"/>
            </a:ext>
          </a:extLst>
        </xdr:cNvPr>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44" name="n_3mainValue【認定こども園・幼稚園・保育所】&#10;有形固定資産減価償却率">
          <a:extLst>
            <a:ext uri="{FF2B5EF4-FFF2-40B4-BE49-F238E27FC236}">
              <a16:creationId xmlns:a16="http://schemas.microsoft.com/office/drawing/2014/main" xmlns="" id="{6B329A69-88CA-4612-A5B3-4D21DCE7726F}"/>
            </a:ext>
          </a:extLst>
        </xdr:cNvPr>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45" name="n_4mainValue【認定こども園・幼稚園・保育所】&#10;有形固定資産減価償却率">
          <a:extLst>
            <a:ext uri="{FF2B5EF4-FFF2-40B4-BE49-F238E27FC236}">
              <a16:creationId xmlns:a16="http://schemas.microsoft.com/office/drawing/2014/main" xmlns="" id="{B8EF26E9-42B6-4971-BAD3-7EC95290F6F2}"/>
            </a:ext>
          </a:extLst>
        </xdr:cNvPr>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xmlns="" id="{01F44E5A-E4A4-44D8-9B56-9755D09FCFE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xmlns="" id="{2AED5FF0-0D18-4E20-924F-FCCD4FFD2EE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xmlns="" id="{E1624E82-C9DD-45B2-9068-E565445F6D7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xmlns="" id="{2FF9547D-4AA5-4FC2-850E-10110BD98C8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xmlns="" id="{7AC96720-F05A-4EF3-AA5D-3BA96116AD4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xmlns="" id="{1135CEB9-B104-4F16-9E52-410EFB43799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xmlns="" id="{E50203EC-647C-4FAB-9025-33C67550915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xmlns="" id="{86F90AA2-44DB-485A-B239-0137A70BCBA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xmlns="" id="{DF9147FF-66A1-477D-84D9-CEDF7B33087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xmlns="" id="{1A6F0B7A-2DC8-4EBF-8107-D3F983DA1C4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xmlns="" id="{FB3141D0-6806-4D75-BD56-8BAF9CCB227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xmlns="" id="{44723B98-D534-4C4A-A8B5-1DA8309E5A0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xmlns="" id="{F40366DB-0F84-494A-9053-91B120B480D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xmlns="" id="{9A7C5B11-AC0C-4587-B198-ADE831EF6FF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xmlns="" id="{8F1800A9-4721-4086-AC54-AA5BF3A9AED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xmlns="" id="{CAB89864-B5FD-455D-867F-15315E61EE7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xmlns="" id="{4A13A5B9-A2CA-47F0-BDA6-1642CA82F6E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xmlns="" id="{4BEC0852-393B-4AF6-BE11-F507C7ACDBA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xmlns="" id="{A95326D0-8BA3-4857-9655-D94947F331D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xmlns="" id="{B24B0E63-52B3-4939-BD3F-7CBA82D5425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xmlns="" id="{94C27995-7334-4EFC-8543-02C9314E224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67" name="直線コネクタ 466">
          <a:extLst>
            <a:ext uri="{FF2B5EF4-FFF2-40B4-BE49-F238E27FC236}">
              <a16:creationId xmlns:a16="http://schemas.microsoft.com/office/drawing/2014/main" xmlns="" id="{CCA4D626-8C21-4918-AF27-9DA2F92F9D2F}"/>
            </a:ext>
          </a:extLst>
        </xdr:cNvPr>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xmlns="" id="{D106A687-B732-4476-B782-3E9ADE80C4F0}"/>
            </a:ext>
          </a:extLst>
        </xdr:cNvPr>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69" name="直線コネクタ 468">
          <a:extLst>
            <a:ext uri="{FF2B5EF4-FFF2-40B4-BE49-F238E27FC236}">
              <a16:creationId xmlns:a16="http://schemas.microsoft.com/office/drawing/2014/main" xmlns="" id="{2FB1E982-02C8-438D-98A9-4FFA69634177}"/>
            </a:ext>
          </a:extLst>
        </xdr:cNvPr>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xmlns="" id="{6D110DEC-2133-4693-B0E1-DB9238E2EC25}"/>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71" name="直線コネクタ 470">
          <a:extLst>
            <a:ext uri="{FF2B5EF4-FFF2-40B4-BE49-F238E27FC236}">
              <a16:creationId xmlns:a16="http://schemas.microsoft.com/office/drawing/2014/main" xmlns="" id="{F4B0AFD0-439B-432C-82B8-DFE6B07CE954}"/>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81551</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xmlns="" id="{37794C32-BC6B-43E4-9ED5-4EAECAA63FAB}"/>
            </a:ext>
          </a:extLst>
        </xdr:cNvPr>
        <xdr:cNvSpPr txBox="1"/>
      </xdr:nvSpPr>
      <xdr:spPr>
        <a:xfrm>
          <a:off x="22199600" y="64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73" name="フローチャート: 判断 472">
          <a:extLst>
            <a:ext uri="{FF2B5EF4-FFF2-40B4-BE49-F238E27FC236}">
              <a16:creationId xmlns:a16="http://schemas.microsoft.com/office/drawing/2014/main" xmlns="" id="{492FE211-5EE5-4210-B43A-72CF1107978A}"/>
            </a:ext>
          </a:extLst>
        </xdr:cNvPr>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74" name="フローチャート: 判断 473">
          <a:extLst>
            <a:ext uri="{FF2B5EF4-FFF2-40B4-BE49-F238E27FC236}">
              <a16:creationId xmlns:a16="http://schemas.microsoft.com/office/drawing/2014/main" xmlns="" id="{96A35246-0EA9-403C-A4C4-1B4D76296555}"/>
            </a:ext>
          </a:extLst>
        </xdr:cNvPr>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75" name="フローチャート: 判断 474">
          <a:extLst>
            <a:ext uri="{FF2B5EF4-FFF2-40B4-BE49-F238E27FC236}">
              <a16:creationId xmlns:a16="http://schemas.microsoft.com/office/drawing/2014/main" xmlns="" id="{F32CBEC8-257B-40E1-964A-FD93F1D16416}"/>
            </a:ext>
          </a:extLst>
        </xdr:cNvPr>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76" name="フローチャート: 判断 475">
          <a:extLst>
            <a:ext uri="{FF2B5EF4-FFF2-40B4-BE49-F238E27FC236}">
              <a16:creationId xmlns:a16="http://schemas.microsoft.com/office/drawing/2014/main" xmlns="" id="{78979AFE-9394-4162-8259-9FECB6079B16}"/>
            </a:ext>
          </a:extLst>
        </xdr:cNvPr>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77" name="フローチャート: 判断 476">
          <a:extLst>
            <a:ext uri="{FF2B5EF4-FFF2-40B4-BE49-F238E27FC236}">
              <a16:creationId xmlns:a16="http://schemas.microsoft.com/office/drawing/2014/main" xmlns="" id="{D5C04071-7D92-4134-AADA-94A111F6871D}"/>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xmlns="" id="{E0C33892-596D-4DE4-A922-C2EC18C49EC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xmlns="" id="{03651DB6-B404-46CF-A50E-053F694CEC7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xmlns="" id="{969409F7-DFA0-4BCE-9928-1701764C360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xmlns="" id="{C65B1185-D12E-4142-AD23-888AFF265CC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3E25C366-2AC1-4263-A007-FEF9B9D5C0C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121412</xdr:rowOff>
    </xdr:from>
    <xdr:to>
      <xdr:col>102</xdr:col>
      <xdr:colOff>165100</xdr:colOff>
      <xdr:row>41</xdr:row>
      <xdr:rowOff>51562</xdr:rowOff>
    </xdr:to>
    <xdr:sp macro="" textlink="">
      <xdr:nvSpPr>
        <xdr:cNvPr id="483" name="楕円 482">
          <a:extLst>
            <a:ext uri="{FF2B5EF4-FFF2-40B4-BE49-F238E27FC236}">
              <a16:creationId xmlns:a16="http://schemas.microsoft.com/office/drawing/2014/main" xmlns="" id="{6385BF2D-C542-4752-83F0-CF239E17C8F4}"/>
            </a:ext>
          </a:extLst>
        </xdr:cNvPr>
        <xdr:cNvSpPr/>
      </xdr:nvSpPr>
      <xdr:spPr>
        <a:xfrm>
          <a:off x="19494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125984</xdr:rowOff>
    </xdr:from>
    <xdr:to>
      <xdr:col>98</xdr:col>
      <xdr:colOff>38100</xdr:colOff>
      <xdr:row>41</xdr:row>
      <xdr:rowOff>56134</xdr:rowOff>
    </xdr:to>
    <xdr:sp macro="" textlink="">
      <xdr:nvSpPr>
        <xdr:cNvPr id="484" name="楕円 483">
          <a:extLst>
            <a:ext uri="{FF2B5EF4-FFF2-40B4-BE49-F238E27FC236}">
              <a16:creationId xmlns:a16="http://schemas.microsoft.com/office/drawing/2014/main" xmlns="" id="{8FB43C00-44B3-4F1B-8F17-FD98B5C6B744}"/>
            </a:ext>
          </a:extLst>
        </xdr:cNvPr>
        <xdr:cNvSpPr/>
      </xdr:nvSpPr>
      <xdr:spPr>
        <a:xfrm>
          <a:off x="18605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xdr:rowOff>
    </xdr:from>
    <xdr:to>
      <xdr:col>102</xdr:col>
      <xdr:colOff>114300</xdr:colOff>
      <xdr:row>41</xdr:row>
      <xdr:rowOff>5334</xdr:rowOff>
    </xdr:to>
    <xdr:cxnSp macro="">
      <xdr:nvCxnSpPr>
        <xdr:cNvPr id="485" name="直線コネクタ 484">
          <a:extLst>
            <a:ext uri="{FF2B5EF4-FFF2-40B4-BE49-F238E27FC236}">
              <a16:creationId xmlns:a16="http://schemas.microsoft.com/office/drawing/2014/main" xmlns="" id="{0AD62A43-6A92-4346-BD6B-4776BEA9E250}"/>
            </a:ext>
          </a:extLst>
        </xdr:cNvPr>
        <xdr:cNvCxnSpPr/>
      </xdr:nvCxnSpPr>
      <xdr:spPr>
        <a:xfrm flipV="1">
          <a:off x="18656300" y="7030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486" name="n_1aveValue【認定こども園・幼稚園・保育所】&#10;一人当たり面積">
          <a:extLst>
            <a:ext uri="{FF2B5EF4-FFF2-40B4-BE49-F238E27FC236}">
              <a16:creationId xmlns:a16="http://schemas.microsoft.com/office/drawing/2014/main" xmlns="" id="{E90E32B0-5FF6-4324-A3E0-D061A44E2618}"/>
            </a:ext>
          </a:extLst>
        </xdr:cNvPr>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487" name="n_2aveValue【認定こども園・幼稚園・保育所】&#10;一人当たり面積">
          <a:extLst>
            <a:ext uri="{FF2B5EF4-FFF2-40B4-BE49-F238E27FC236}">
              <a16:creationId xmlns:a16="http://schemas.microsoft.com/office/drawing/2014/main" xmlns="" id="{0F452C38-D92C-4ED7-8A19-9E348F821E77}"/>
            </a:ext>
          </a:extLst>
        </xdr:cNvPr>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488" name="n_3aveValue【認定こども園・幼稚園・保育所】&#10;一人当たり面積">
          <a:extLst>
            <a:ext uri="{FF2B5EF4-FFF2-40B4-BE49-F238E27FC236}">
              <a16:creationId xmlns:a16="http://schemas.microsoft.com/office/drawing/2014/main" xmlns="" id="{93F676EB-A311-463A-8FC7-226D61060EFE}"/>
            </a:ext>
          </a:extLst>
        </xdr:cNvPr>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89" name="n_4aveValue【認定こども園・幼稚園・保育所】&#10;一人当たり面積">
          <a:extLst>
            <a:ext uri="{FF2B5EF4-FFF2-40B4-BE49-F238E27FC236}">
              <a16:creationId xmlns:a16="http://schemas.microsoft.com/office/drawing/2014/main" xmlns="" id="{E7D2CC40-07BB-4DB3-9741-B16732FE42C4}"/>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42689</xdr:rowOff>
    </xdr:from>
    <xdr:ext cx="469744" cy="259045"/>
    <xdr:sp macro="" textlink="">
      <xdr:nvSpPr>
        <xdr:cNvPr id="490" name="n_3mainValue【認定こども園・幼稚園・保育所】&#10;一人当たり面積">
          <a:extLst>
            <a:ext uri="{FF2B5EF4-FFF2-40B4-BE49-F238E27FC236}">
              <a16:creationId xmlns:a16="http://schemas.microsoft.com/office/drawing/2014/main" xmlns="" id="{796EA5EB-DC35-4F9C-A279-BCC1A152787F}"/>
            </a:ext>
          </a:extLst>
        </xdr:cNvPr>
        <xdr:cNvSpPr txBox="1"/>
      </xdr:nvSpPr>
      <xdr:spPr>
        <a:xfrm>
          <a:off x="19310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47261</xdr:rowOff>
    </xdr:from>
    <xdr:ext cx="469744" cy="259045"/>
    <xdr:sp macro="" textlink="">
      <xdr:nvSpPr>
        <xdr:cNvPr id="491" name="n_4mainValue【認定こども園・幼稚園・保育所】&#10;一人当たり面積">
          <a:extLst>
            <a:ext uri="{FF2B5EF4-FFF2-40B4-BE49-F238E27FC236}">
              <a16:creationId xmlns:a16="http://schemas.microsoft.com/office/drawing/2014/main" xmlns="" id="{116EF258-D394-4928-A418-E9E2835ABB9E}"/>
            </a:ext>
          </a:extLst>
        </xdr:cNvPr>
        <xdr:cNvSpPr txBox="1"/>
      </xdr:nvSpPr>
      <xdr:spPr>
        <a:xfrm>
          <a:off x="18421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a:extLst>
            <a:ext uri="{FF2B5EF4-FFF2-40B4-BE49-F238E27FC236}">
              <a16:creationId xmlns:a16="http://schemas.microsoft.com/office/drawing/2014/main" xmlns="" id="{CF6F5919-21A5-4ABD-AB29-855CF6E759D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a:extLst>
            <a:ext uri="{FF2B5EF4-FFF2-40B4-BE49-F238E27FC236}">
              <a16:creationId xmlns:a16="http://schemas.microsoft.com/office/drawing/2014/main" xmlns="" id="{F87720F0-62BE-4C74-937B-32E7DB0475E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a:extLst>
            <a:ext uri="{FF2B5EF4-FFF2-40B4-BE49-F238E27FC236}">
              <a16:creationId xmlns:a16="http://schemas.microsoft.com/office/drawing/2014/main" xmlns="" id="{6993371B-1307-402A-BA0F-0BE8562F8C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a:extLst>
            <a:ext uri="{FF2B5EF4-FFF2-40B4-BE49-F238E27FC236}">
              <a16:creationId xmlns:a16="http://schemas.microsoft.com/office/drawing/2014/main" xmlns="" id="{C21C795A-2D6C-4F81-97CD-8B96F2CCC6C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a:extLst>
            <a:ext uri="{FF2B5EF4-FFF2-40B4-BE49-F238E27FC236}">
              <a16:creationId xmlns:a16="http://schemas.microsoft.com/office/drawing/2014/main" xmlns="" id="{534D7B3F-F4A1-4A30-86C7-6D84153C4B8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a:extLst>
            <a:ext uri="{FF2B5EF4-FFF2-40B4-BE49-F238E27FC236}">
              <a16:creationId xmlns:a16="http://schemas.microsoft.com/office/drawing/2014/main" xmlns="" id="{6BD0AAD7-8B1E-45D2-AA55-2C0E05CD814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a:extLst>
            <a:ext uri="{FF2B5EF4-FFF2-40B4-BE49-F238E27FC236}">
              <a16:creationId xmlns:a16="http://schemas.microsoft.com/office/drawing/2014/main" xmlns="" id="{67E35BE1-024C-478A-909F-20BEE296418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a:extLst>
            <a:ext uri="{FF2B5EF4-FFF2-40B4-BE49-F238E27FC236}">
              <a16:creationId xmlns:a16="http://schemas.microsoft.com/office/drawing/2014/main" xmlns="" id="{5008D360-8B38-43D2-B410-09347B6EB50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a:extLst>
            <a:ext uri="{FF2B5EF4-FFF2-40B4-BE49-F238E27FC236}">
              <a16:creationId xmlns:a16="http://schemas.microsoft.com/office/drawing/2014/main" xmlns="" id="{C6BC5D34-6859-4D4F-AB77-EF0E729D17E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a:extLst>
            <a:ext uri="{FF2B5EF4-FFF2-40B4-BE49-F238E27FC236}">
              <a16:creationId xmlns:a16="http://schemas.microsoft.com/office/drawing/2014/main" xmlns="" id="{BE9E1C1D-5CA6-42A5-B094-AF7FB79B18D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2" name="テキスト ボックス 501">
          <a:extLst>
            <a:ext uri="{FF2B5EF4-FFF2-40B4-BE49-F238E27FC236}">
              <a16:creationId xmlns:a16="http://schemas.microsoft.com/office/drawing/2014/main" xmlns="" id="{9DD3D90B-2DC6-4988-93AC-093044EA4D5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3" name="直線コネクタ 502">
          <a:extLst>
            <a:ext uri="{FF2B5EF4-FFF2-40B4-BE49-F238E27FC236}">
              <a16:creationId xmlns:a16="http://schemas.microsoft.com/office/drawing/2014/main" xmlns="" id="{C838AC05-5C4B-465A-A386-33E0BC3A904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4" name="テキスト ボックス 503">
          <a:extLst>
            <a:ext uri="{FF2B5EF4-FFF2-40B4-BE49-F238E27FC236}">
              <a16:creationId xmlns:a16="http://schemas.microsoft.com/office/drawing/2014/main" xmlns="" id="{D41CFAF9-8C7E-4A21-B453-394349157E7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5" name="直線コネクタ 504">
          <a:extLst>
            <a:ext uri="{FF2B5EF4-FFF2-40B4-BE49-F238E27FC236}">
              <a16:creationId xmlns:a16="http://schemas.microsoft.com/office/drawing/2014/main" xmlns="" id="{F0FA7176-6D2F-4731-9EC0-A11297C990E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6" name="テキスト ボックス 505">
          <a:extLst>
            <a:ext uri="{FF2B5EF4-FFF2-40B4-BE49-F238E27FC236}">
              <a16:creationId xmlns:a16="http://schemas.microsoft.com/office/drawing/2014/main" xmlns="" id="{A33BD0B6-7411-45AA-AE8E-510196833D5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7" name="直線コネクタ 506">
          <a:extLst>
            <a:ext uri="{FF2B5EF4-FFF2-40B4-BE49-F238E27FC236}">
              <a16:creationId xmlns:a16="http://schemas.microsoft.com/office/drawing/2014/main" xmlns="" id="{2B6F5AFE-2320-410C-A00C-243D0535B34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8" name="テキスト ボックス 507">
          <a:extLst>
            <a:ext uri="{FF2B5EF4-FFF2-40B4-BE49-F238E27FC236}">
              <a16:creationId xmlns:a16="http://schemas.microsoft.com/office/drawing/2014/main" xmlns="" id="{E25642BA-6936-40A7-9036-26D27EE6247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9" name="直線コネクタ 508">
          <a:extLst>
            <a:ext uri="{FF2B5EF4-FFF2-40B4-BE49-F238E27FC236}">
              <a16:creationId xmlns:a16="http://schemas.microsoft.com/office/drawing/2014/main" xmlns="" id="{34262F46-5121-40DC-B446-9E7CB090360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0" name="テキスト ボックス 509">
          <a:extLst>
            <a:ext uri="{FF2B5EF4-FFF2-40B4-BE49-F238E27FC236}">
              <a16:creationId xmlns:a16="http://schemas.microsoft.com/office/drawing/2014/main" xmlns="" id="{B01C1745-0D10-4924-84B3-4B744C9B937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1" name="直線コネクタ 510">
          <a:extLst>
            <a:ext uri="{FF2B5EF4-FFF2-40B4-BE49-F238E27FC236}">
              <a16:creationId xmlns:a16="http://schemas.microsoft.com/office/drawing/2014/main" xmlns="" id="{5A25610D-EC24-4759-9B0B-5F5CA0A7213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2" name="テキスト ボックス 511">
          <a:extLst>
            <a:ext uri="{FF2B5EF4-FFF2-40B4-BE49-F238E27FC236}">
              <a16:creationId xmlns:a16="http://schemas.microsoft.com/office/drawing/2014/main" xmlns="" id="{811E974C-2622-4D67-AA34-FD3043262D0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3" name="直線コネクタ 512">
          <a:extLst>
            <a:ext uri="{FF2B5EF4-FFF2-40B4-BE49-F238E27FC236}">
              <a16:creationId xmlns:a16="http://schemas.microsoft.com/office/drawing/2014/main" xmlns="" id="{53A30F11-239A-4CE3-93DC-BB8FB6D4269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4" name="テキスト ボックス 513">
          <a:extLst>
            <a:ext uri="{FF2B5EF4-FFF2-40B4-BE49-F238E27FC236}">
              <a16:creationId xmlns:a16="http://schemas.microsoft.com/office/drawing/2014/main" xmlns="" id="{4AE75540-6A41-4F67-8E3A-A7F88EEF2CE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a:extLst>
            <a:ext uri="{FF2B5EF4-FFF2-40B4-BE49-F238E27FC236}">
              <a16:creationId xmlns:a16="http://schemas.microsoft.com/office/drawing/2014/main" xmlns="" id="{35748463-97FE-4F80-85CD-51B72254BA7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学校施設】&#10;有形固定資産減価償却率グラフ枠">
          <a:extLst>
            <a:ext uri="{FF2B5EF4-FFF2-40B4-BE49-F238E27FC236}">
              <a16:creationId xmlns:a16="http://schemas.microsoft.com/office/drawing/2014/main" xmlns="" id="{FB06ED68-6E07-473C-A545-28115009AAD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17" name="直線コネクタ 516">
          <a:extLst>
            <a:ext uri="{FF2B5EF4-FFF2-40B4-BE49-F238E27FC236}">
              <a16:creationId xmlns:a16="http://schemas.microsoft.com/office/drawing/2014/main" xmlns="" id="{0F4B3B03-7C0B-43E8-B5FF-282FC2F0A6D7}"/>
            </a:ext>
          </a:extLst>
        </xdr:cNvPr>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8" name="【学校施設】&#10;有形固定資産減価償却率最小値テキスト">
          <a:extLst>
            <a:ext uri="{FF2B5EF4-FFF2-40B4-BE49-F238E27FC236}">
              <a16:creationId xmlns:a16="http://schemas.microsoft.com/office/drawing/2014/main" xmlns="" id="{CC93C871-BA6D-49DB-8632-7D442B05102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9" name="直線コネクタ 518">
          <a:extLst>
            <a:ext uri="{FF2B5EF4-FFF2-40B4-BE49-F238E27FC236}">
              <a16:creationId xmlns:a16="http://schemas.microsoft.com/office/drawing/2014/main" xmlns="" id="{7F5B7D00-7619-459B-8FA7-386D5E5DC83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20" name="【学校施設】&#10;有形固定資産減価償却率最大値テキスト">
          <a:extLst>
            <a:ext uri="{FF2B5EF4-FFF2-40B4-BE49-F238E27FC236}">
              <a16:creationId xmlns:a16="http://schemas.microsoft.com/office/drawing/2014/main" xmlns="" id="{A2EE27BA-62E2-46C3-A781-49A31E55BD67}"/>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21" name="直線コネクタ 520">
          <a:extLst>
            <a:ext uri="{FF2B5EF4-FFF2-40B4-BE49-F238E27FC236}">
              <a16:creationId xmlns:a16="http://schemas.microsoft.com/office/drawing/2014/main" xmlns="" id="{D52D4CC1-644E-4EE5-8435-64233AA6A7A6}"/>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133730</xdr:rowOff>
    </xdr:from>
    <xdr:ext cx="405111" cy="259045"/>
    <xdr:sp macro="" textlink="">
      <xdr:nvSpPr>
        <xdr:cNvPr id="522" name="【学校施設】&#10;有形固定資産減価償却率平均値テキスト">
          <a:extLst>
            <a:ext uri="{FF2B5EF4-FFF2-40B4-BE49-F238E27FC236}">
              <a16:creationId xmlns:a16="http://schemas.microsoft.com/office/drawing/2014/main" xmlns="" id="{9B44B42B-33FE-4250-B8CD-F00D6194FA4C}"/>
            </a:ext>
          </a:extLst>
        </xdr:cNvPr>
        <xdr:cNvSpPr txBox="1"/>
      </xdr:nvSpPr>
      <xdr:spPr>
        <a:xfrm>
          <a:off x="16357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23" name="フローチャート: 判断 522">
          <a:extLst>
            <a:ext uri="{FF2B5EF4-FFF2-40B4-BE49-F238E27FC236}">
              <a16:creationId xmlns:a16="http://schemas.microsoft.com/office/drawing/2014/main" xmlns="" id="{B80D8549-7C51-4745-AF0C-CD875B03427A}"/>
            </a:ext>
          </a:extLst>
        </xdr:cNvPr>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24" name="フローチャート: 判断 523">
          <a:extLst>
            <a:ext uri="{FF2B5EF4-FFF2-40B4-BE49-F238E27FC236}">
              <a16:creationId xmlns:a16="http://schemas.microsoft.com/office/drawing/2014/main" xmlns="" id="{E52A5B73-C5A6-4B39-BD67-B90D77C69695}"/>
            </a:ext>
          </a:extLst>
        </xdr:cNvPr>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25" name="フローチャート: 判断 524">
          <a:extLst>
            <a:ext uri="{FF2B5EF4-FFF2-40B4-BE49-F238E27FC236}">
              <a16:creationId xmlns:a16="http://schemas.microsoft.com/office/drawing/2014/main" xmlns="" id="{10D1D947-0093-471C-9C50-928CB26F9A49}"/>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26" name="フローチャート: 判断 525">
          <a:extLst>
            <a:ext uri="{FF2B5EF4-FFF2-40B4-BE49-F238E27FC236}">
              <a16:creationId xmlns:a16="http://schemas.microsoft.com/office/drawing/2014/main" xmlns="" id="{85EE1394-B15B-4890-AF6F-04913B3B75D1}"/>
            </a:ext>
          </a:extLst>
        </xdr:cNvPr>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27" name="フローチャート: 判断 526">
          <a:extLst>
            <a:ext uri="{FF2B5EF4-FFF2-40B4-BE49-F238E27FC236}">
              <a16:creationId xmlns:a16="http://schemas.microsoft.com/office/drawing/2014/main" xmlns="" id="{04E542C6-782B-48FF-B23E-6567CECB22D4}"/>
            </a:ext>
          </a:extLst>
        </xdr:cNvPr>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xmlns="" id="{29D96D59-BD54-486E-B1C2-B0F75AA5728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xmlns="" id="{F42B494B-06B4-4AA6-8F8E-E84A1764F1B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xmlns="" id="{B30F4194-3E2D-42A1-8FCF-10CEFFDDE07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xmlns="" id="{70EF0E0D-C8B4-4A01-ABBE-7C0FFB0BA09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xmlns="" id="{2C0FBBBB-43CD-4A2C-8D4E-EE0079CAC68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47172</xdr:rowOff>
    </xdr:from>
    <xdr:to>
      <xdr:col>85</xdr:col>
      <xdr:colOff>177800</xdr:colOff>
      <xdr:row>61</xdr:row>
      <xdr:rowOff>148772</xdr:rowOff>
    </xdr:to>
    <xdr:sp macro="" textlink="">
      <xdr:nvSpPr>
        <xdr:cNvPr id="533" name="楕円 532">
          <a:extLst>
            <a:ext uri="{FF2B5EF4-FFF2-40B4-BE49-F238E27FC236}">
              <a16:creationId xmlns:a16="http://schemas.microsoft.com/office/drawing/2014/main" xmlns="" id="{A39E0BFF-382A-47A9-B278-55BD366BF4A5}"/>
            </a:ext>
          </a:extLst>
        </xdr:cNvPr>
        <xdr:cNvSpPr/>
      </xdr:nvSpPr>
      <xdr:spPr>
        <a:xfrm>
          <a:off x="162687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25599</xdr:rowOff>
    </xdr:from>
    <xdr:ext cx="405111" cy="259045"/>
    <xdr:sp macro="" textlink="">
      <xdr:nvSpPr>
        <xdr:cNvPr id="534" name="【学校施設】&#10;有形固定資産減価償却率該当値テキスト">
          <a:extLst>
            <a:ext uri="{FF2B5EF4-FFF2-40B4-BE49-F238E27FC236}">
              <a16:creationId xmlns:a16="http://schemas.microsoft.com/office/drawing/2014/main" xmlns="" id="{6BC9AC52-2909-495B-BE0B-E2FD77912562}"/>
            </a:ext>
          </a:extLst>
        </xdr:cNvPr>
        <xdr:cNvSpPr txBox="1"/>
      </xdr:nvSpPr>
      <xdr:spPr>
        <a:xfrm>
          <a:off x="16357600"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12881</xdr:rowOff>
    </xdr:from>
    <xdr:to>
      <xdr:col>81</xdr:col>
      <xdr:colOff>101600</xdr:colOff>
      <xdr:row>61</xdr:row>
      <xdr:rowOff>114481</xdr:rowOff>
    </xdr:to>
    <xdr:sp macro="" textlink="">
      <xdr:nvSpPr>
        <xdr:cNvPr id="535" name="楕円 534">
          <a:extLst>
            <a:ext uri="{FF2B5EF4-FFF2-40B4-BE49-F238E27FC236}">
              <a16:creationId xmlns:a16="http://schemas.microsoft.com/office/drawing/2014/main" xmlns="" id="{503689BC-164C-44AF-A5B4-F8DDC6A8FE57}"/>
            </a:ext>
          </a:extLst>
        </xdr:cNvPr>
        <xdr:cNvSpPr/>
      </xdr:nvSpPr>
      <xdr:spPr>
        <a:xfrm>
          <a:off x="15430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63681</xdr:rowOff>
    </xdr:from>
    <xdr:to>
      <xdr:col>85</xdr:col>
      <xdr:colOff>127000</xdr:colOff>
      <xdr:row>61</xdr:row>
      <xdr:rowOff>97972</xdr:rowOff>
    </xdr:to>
    <xdr:cxnSp macro="">
      <xdr:nvCxnSpPr>
        <xdr:cNvPr id="536" name="直線コネクタ 535">
          <a:extLst>
            <a:ext uri="{FF2B5EF4-FFF2-40B4-BE49-F238E27FC236}">
              <a16:creationId xmlns:a16="http://schemas.microsoft.com/office/drawing/2014/main" xmlns="" id="{28C6CDBA-DB03-448D-B056-5DE3B8EF5638}"/>
            </a:ext>
          </a:extLst>
        </xdr:cNvPr>
        <xdr:cNvCxnSpPr/>
      </xdr:nvCxnSpPr>
      <xdr:spPr>
        <a:xfrm>
          <a:off x="15481300" y="1052213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148409</xdr:rowOff>
    </xdr:from>
    <xdr:to>
      <xdr:col>76</xdr:col>
      <xdr:colOff>165100</xdr:colOff>
      <xdr:row>61</xdr:row>
      <xdr:rowOff>78559</xdr:rowOff>
    </xdr:to>
    <xdr:sp macro="" textlink="">
      <xdr:nvSpPr>
        <xdr:cNvPr id="537" name="楕円 536">
          <a:extLst>
            <a:ext uri="{FF2B5EF4-FFF2-40B4-BE49-F238E27FC236}">
              <a16:creationId xmlns:a16="http://schemas.microsoft.com/office/drawing/2014/main" xmlns="" id="{DE1C6E48-F99D-4CEA-AA29-DEA2095F086B}"/>
            </a:ext>
          </a:extLst>
        </xdr:cNvPr>
        <xdr:cNvSpPr/>
      </xdr:nvSpPr>
      <xdr:spPr>
        <a:xfrm>
          <a:off x="14541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27759</xdr:rowOff>
    </xdr:from>
    <xdr:to>
      <xdr:col>81</xdr:col>
      <xdr:colOff>50800</xdr:colOff>
      <xdr:row>61</xdr:row>
      <xdr:rowOff>63681</xdr:rowOff>
    </xdr:to>
    <xdr:cxnSp macro="">
      <xdr:nvCxnSpPr>
        <xdr:cNvPr id="538" name="直線コネクタ 537">
          <a:extLst>
            <a:ext uri="{FF2B5EF4-FFF2-40B4-BE49-F238E27FC236}">
              <a16:creationId xmlns:a16="http://schemas.microsoft.com/office/drawing/2014/main" xmlns="" id="{E635C050-08F8-4C7A-86E0-BB46A578AF04}"/>
            </a:ext>
          </a:extLst>
        </xdr:cNvPr>
        <xdr:cNvCxnSpPr/>
      </xdr:nvCxnSpPr>
      <xdr:spPr>
        <a:xfrm>
          <a:off x="14592300" y="104862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16147</xdr:rowOff>
    </xdr:from>
    <xdr:to>
      <xdr:col>72</xdr:col>
      <xdr:colOff>38100</xdr:colOff>
      <xdr:row>61</xdr:row>
      <xdr:rowOff>117747</xdr:rowOff>
    </xdr:to>
    <xdr:sp macro="" textlink="">
      <xdr:nvSpPr>
        <xdr:cNvPr id="539" name="楕円 538">
          <a:extLst>
            <a:ext uri="{FF2B5EF4-FFF2-40B4-BE49-F238E27FC236}">
              <a16:creationId xmlns:a16="http://schemas.microsoft.com/office/drawing/2014/main" xmlns="" id="{9D0EFC2D-F58A-4506-BEAC-3D75643D5E74}"/>
            </a:ext>
          </a:extLst>
        </xdr:cNvPr>
        <xdr:cNvSpPr/>
      </xdr:nvSpPr>
      <xdr:spPr>
        <a:xfrm>
          <a:off x="13652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27759</xdr:rowOff>
    </xdr:from>
    <xdr:to>
      <xdr:col>76</xdr:col>
      <xdr:colOff>114300</xdr:colOff>
      <xdr:row>61</xdr:row>
      <xdr:rowOff>66947</xdr:rowOff>
    </xdr:to>
    <xdr:cxnSp macro="">
      <xdr:nvCxnSpPr>
        <xdr:cNvPr id="540" name="直線コネクタ 539">
          <a:extLst>
            <a:ext uri="{FF2B5EF4-FFF2-40B4-BE49-F238E27FC236}">
              <a16:creationId xmlns:a16="http://schemas.microsoft.com/office/drawing/2014/main" xmlns="" id="{BB9D32F2-D8B5-4D3E-B647-5086DD1D63AA}"/>
            </a:ext>
          </a:extLst>
        </xdr:cNvPr>
        <xdr:cNvCxnSpPr/>
      </xdr:nvCxnSpPr>
      <xdr:spPr>
        <a:xfrm flipV="1">
          <a:off x="13703300" y="1048620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151674</xdr:rowOff>
    </xdr:from>
    <xdr:to>
      <xdr:col>67</xdr:col>
      <xdr:colOff>101600</xdr:colOff>
      <xdr:row>61</xdr:row>
      <xdr:rowOff>81824</xdr:rowOff>
    </xdr:to>
    <xdr:sp macro="" textlink="">
      <xdr:nvSpPr>
        <xdr:cNvPr id="541" name="楕円 540">
          <a:extLst>
            <a:ext uri="{FF2B5EF4-FFF2-40B4-BE49-F238E27FC236}">
              <a16:creationId xmlns:a16="http://schemas.microsoft.com/office/drawing/2014/main" xmlns="" id="{1BA95AC8-91DC-4037-A0CC-40E012499707}"/>
            </a:ext>
          </a:extLst>
        </xdr:cNvPr>
        <xdr:cNvSpPr/>
      </xdr:nvSpPr>
      <xdr:spPr>
        <a:xfrm>
          <a:off x="12763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31024</xdr:rowOff>
    </xdr:from>
    <xdr:to>
      <xdr:col>71</xdr:col>
      <xdr:colOff>177800</xdr:colOff>
      <xdr:row>61</xdr:row>
      <xdr:rowOff>66947</xdr:rowOff>
    </xdr:to>
    <xdr:cxnSp macro="">
      <xdr:nvCxnSpPr>
        <xdr:cNvPr id="542" name="直線コネクタ 541">
          <a:extLst>
            <a:ext uri="{FF2B5EF4-FFF2-40B4-BE49-F238E27FC236}">
              <a16:creationId xmlns:a16="http://schemas.microsoft.com/office/drawing/2014/main" xmlns="" id="{18A93980-FEA5-426B-9ED8-EC57AC10155F}"/>
            </a:ext>
          </a:extLst>
        </xdr:cNvPr>
        <xdr:cNvCxnSpPr/>
      </xdr:nvCxnSpPr>
      <xdr:spPr>
        <a:xfrm>
          <a:off x="12814300" y="104894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39568</xdr:rowOff>
    </xdr:from>
    <xdr:ext cx="405111" cy="259045"/>
    <xdr:sp macro="" textlink="">
      <xdr:nvSpPr>
        <xdr:cNvPr id="543" name="n_1aveValue【学校施設】&#10;有形固定資産減価償却率">
          <a:extLst>
            <a:ext uri="{FF2B5EF4-FFF2-40B4-BE49-F238E27FC236}">
              <a16:creationId xmlns:a16="http://schemas.microsoft.com/office/drawing/2014/main" xmlns="" id="{17955C34-E4D2-42FF-89CD-A30AC4B3F3E0}"/>
            </a:ext>
          </a:extLst>
        </xdr:cNvPr>
        <xdr:cNvSpPr txBox="1"/>
      </xdr:nvSpPr>
      <xdr:spPr>
        <a:xfrm>
          <a:off x="15266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44" name="n_2aveValue【学校施設】&#10;有形固定資産減価償却率">
          <a:extLst>
            <a:ext uri="{FF2B5EF4-FFF2-40B4-BE49-F238E27FC236}">
              <a16:creationId xmlns:a16="http://schemas.microsoft.com/office/drawing/2014/main" xmlns="" id="{1BA53389-410E-41C7-AA5E-E722D84397A1}"/>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545" name="n_3aveValue【学校施設】&#10;有形固定資産減価償却率">
          <a:extLst>
            <a:ext uri="{FF2B5EF4-FFF2-40B4-BE49-F238E27FC236}">
              <a16:creationId xmlns:a16="http://schemas.microsoft.com/office/drawing/2014/main" xmlns="" id="{E857E9D3-82B8-4BEC-B8DA-E2B4DFE5772C}"/>
            </a:ext>
          </a:extLst>
        </xdr:cNvPr>
        <xdr:cNvSpPr txBox="1"/>
      </xdr:nvSpPr>
      <xdr:spPr>
        <a:xfrm>
          <a:off x="13500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46" name="n_4aveValue【学校施設】&#10;有形固定資産減価償却率">
          <a:extLst>
            <a:ext uri="{FF2B5EF4-FFF2-40B4-BE49-F238E27FC236}">
              <a16:creationId xmlns:a16="http://schemas.microsoft.com/office/drawing/2014/main" xmlns="" id="{56ED4D99-7014-4D21-AAB6-EF1D73E9927D}"/>
            </a:ext>
          </a:extLst>
        </xdr:cNvPr>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105608</xdr:rowOff>
    </xdr:from>
    <xdr:ext cx="405111" cy="259045"/>
    <xdr:sp macro="" textlink="">
      <xdr:nvSpPr>
        <xdr:cNvPr id="547" name="n_1mainValue【学校施設】&#10;有形固定資産減価償却率">
          <a:extLst>
            <a:ext uri="{FF2B5EF4-FFF2-40B4-BE49-F238E27FC236}">
              <a16:creationId xmlns:a16="http://schemas.microsoft.com/office/drawing/2014/main" xmlns="" id="{054863B0-60FA-4C70-99D7-771CC6CF1DE6}"/>
            </a:ext>
          </a:extLst>
        </xdr:cNvPr>
        <xdr:cNvSpPr txBox="1"/>
      </xdr:nvSpPr>
      <xdr:spPr>
        <a:xfrm>
          <a:off x="152660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69686</xdr:rowOff>
    </xdr:from>
    <xdr:ext cx="405111" cy="259045"/>
    <xdr:sp macro="" textlink="">
      <xdr:nvSpPr>
        <xdr:cNvPr id="548" name="n_2mainValue【学校施設】&#10;有形固定資産減価償却率">
          <a:extLst>
            <a:ext uri="{FF2B5EF4-FFF2-40B4-BE49-F238E27FC236}">
              <a16:creationId xmlns:a16="http://schemas.microsoft.com/office/drawing/2014/main" xmlns="" id="{E6F74737-AAA6-461D-AC2E-3B1038D59B74}"/>
            </a:ext>
          </a:extLst>
        </xdr:cNvPr>
        <xdr:cNvSpPr txBox="1"/>
      </xdr:nvSpPr>
      <xdr:spPr>
        <a:xfrm>
          <a:off x="14389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108874</xdr:rowOff>
    </xdr:from>
    <xdr:ext cx="405111" cy="259045"/>
    <xdr:sp macro="" textlink="">
      <xdr:nvSpPr>
        <xdr:cNvPr id="549" name="n_3mainValue【学校施設】&#10;有形固定資産減価償却率">
          <a:extLst>
            <a:ext uri="{FF2B5EF4-FFF2-40B4-BE49-F238E27FC236}">
              <a16:creationId xmlns:a16="http://schemas.microsoft.com/office/drawing/2014/main" xmlns="" id="{22D39404-F1D6-4C66-AF43-5B3EDF9996A5}"/>
            </a:ext>
          </a:extLst>
        </xdr:cNvPr>
        <xdr:cNvSpPr txBox="1"/>
      </xdr:nvSpPr>
      <xdr:spPr>
        <a:xfrm>
          <a:off x="13500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72951</xdr:rowOff>
    </xdr:from>
    <xdr:ext cx="405111" cy="259045"/>
    <xdr:sp macro="" textlink="">
      <xdr:nvSpPr>
        <xdr:cNvPr id="550" name="n_4mainValue【学校施設】&#10;有形固定資産減価償却率">
          <a:extLst>
            <a:ext uri="{FF2B5EF4-FFF2-40B4-BE49-F238E27FC236}">
              <a16:creationId xmlns:a16="http://schemas.microsoft.com/office/drawing/2014/main" xmlns="" id="{E16DF1E3-16D4-466E-BA86-DB3FD91C4E96}"/>
            </a:ext>
          </a:extLst>
        </xdr:cNvPr>
        <xdr:cNvSpPr txBox="1"/>
      </xdr:nvSpPr>
      <xdr:spPr>
        <a:xfrm>
          <a:off x="12611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a:extLst>
            <a:ext uri="{FF2B5EF4-FFF2-40B4-BE49-F238E27FC236}">
              <a16:creationId xmlns:a16="http://schemas.microsoft.com/office/drawing/2014/main" xmlns="" id="{92472BC0-AE61-4A62-9D0D-66A32B8B454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a:extLst>
            <a:ext uri="{FF2B5EF4-FFF2-40B4-BE49-F238E27FC236}">
              <a16:creationId xmlns:a16="http://schemas.microsoft.com/office/drawing/2014/main" xmlns="" id="{731DE812-769B-4051-9293-A66403C9456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a:extLst>
            <a:ext uri="{FF2B5EF4-FFF2-40B4-BE49-F238E27FC236}">
              <a16:creationId xmlns:a16="http://schemas.microsoft.com/office/drawing/2014/main" xmlns="" id="{DB9DA681-5EF7-4D71-AF95-1056A30905A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a:extLst>
            <a:ext uri="{FF2B5EF4-FFF2-40B4-BE49-F238E27FC236}">
              <a16:creationId xmlns:a16="http://schemas.microsoft.com/office/drawing/2014/main" xmlns="" id="{81B40379-C6C4-4DC2-AB9F-8E478CF2FB6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a:extLst>
            <a:ext uri="{FF2B5EF4-FFF2-40B4-BE49-F238E27FC236}">
              <a16:creationId xmlns:a16="http://schemas.microsoft.com/office/drawing/2014/main" xmlns="" id="{F8D1D4DC-6D14-4D89-A1BC-18F776D678A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a:extLst>
            <a:ext uri="{FF2B5EF4-FFF2-40B4-BE49-F238E27FC236}">
              <a16:creationId xmlns:a16="http://schemas.microsoft.com/office/drawing/2014/main" xmlns="" id="{7E1774FC-31F4-42AC-937A-88285C1714D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a:extLst>
            <a:ext uri="{FF2B5EF4-FFF2-40B4-BE49-F238E27FC236}">
              <a16:creationId xmlns:a16="http://schemas.microsoft.com/office/drawing/2014/main" xmlns="" id="{657D0A55-A772-4061-AB4D-2D22407B708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a:extLst>
            <a:ext uri="{FF2B5EF4-FFF2-40B4-BE49-F238E27FC236}">
              <a16:creationId xmlns:a16="http://schemas.microsoft.com/office/drawing/2014/main" xmlns="" id="{D648D69F-EEF4-4F38-9814-BCBFF79B338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a:extLst>
            <a:ext uri="{FF2B5EF4-FFF2-40B4-BE49-F238E27FC236}">
              <a16:creationId xmlns:a16="http://schemas.microsoft.com/office/drawing/2014/main" xmlns="" id="{28D8CAA3-829D-46AC-A0DE-86E48A1F3A9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a:extLst>
            <a:ext uri="{FF2B5EF4-FFF2-40B4-BE49-F238E27FC236}">
              <a16:creationId xmlns:a16="http://schemas.microsoft.com/office/drawing/2014/main" xmlns="" id="{ECE0DEB9-3BDE-4F34-932D-13C08020258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a:extLst>
            <a:ext uri="{FF2B5EF4-FFF2-40B4-BE49-F238E27FC236}">
              <a16:creationId xmlns:a16="http://schemas.microsoft.com/office/drawing/2014/main" xmlns="" id="{2290EE27-8839-490C-A4F5-E8DB6188CA9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a:extLst>
            <a:ext uri="{FF2B5EF4-FFF2-40B4-BE49-F238E27FC236}">
              <a16:creationId xmlns:a16="http://schemas.microsoft.com/office/drawing/2014/main" xmlns="" id="{7C2AF1B8-C91B-4906-A34E-94AA90E962D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a:extLst>
            <a:ext uri="{FF2B5EF4-FFF2-40B4-BE49-F238E27FC236}">
              <a16:creationId xmlns:a16="http://schemas.microsoft.com/office/drawing/2014/main" xmlns="" id="{18F9BC5D-40AF-4A47-9C2D-963E3A842E3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a:extLst>
            <a:ext uri="{FF2B5EF4-FFF2-40B4-BE49-F238E27FC236}">
              <a16:creationId xmlns:a16="http://schemas.microsoft.com/office/drawing/2014/main" xmlns="" id="{A66ED939-B7A7-479D-8D78-D5E2FCC4B8D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a:extLst>
            <a:ext uri="{FF2B5EF4-FFF2-40B4-BE49-F238E27FC236}">
              <a16:creationId xmlns:a16="http://schemas.microsoft.com/office/drawing/2014/main" xmlns="" id="{8564C15C-BA62-4FD4-85A0-9DF2190D316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a:extLst>
            <a:ext uri="{FF2B5EF4-FFF2-40B4-BE49-F238E27FC236}">
              <a16:creationId xmlns:a16="http://schemas.microsoft.com/office/drawing/2014/main" xmlns="" id="{F7C484D8-ADF2-4EB0-9380-958FEA7A398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a:extLst>
            <a:ext uri="{FF2B5EF4-FFF2-40B4-BE49-F238E27FC236}">
              <a16:creationId xmlns:a16="http://schemas.microsoft.com/office/drawing/2014/main" xmlns="" id="{B0C6C4CB-ADFB-4383-A8A1-8C616FE992F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a:extLst>
            <a:ext uri="{FF2B5EF4-FFF2-40B4-BE49-F238E27FC236}">
              <a16:creationId xmlns:a16="http://schemas.microsoft.com/office/drawing/2014/main" xmlns="" id="{F1D7B326-C801-4F83-8FCD-1FB3BE21D40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a:extLst>
            <a:ext uri="{FF2B5EF4-FFF2-40B4-BE49-F238E27FC236}">
              <a16:creationId xmlns:a16="http://schemas.microsoft.com/office/drawing/2014/main" xmlns="" id="{43EB9D55-5BD3-445B-A096-01579402A3E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a:extLst>
            <a:ext uri="{FF2B5EF4-FFF2-40B4-BE49-F238E27FC236}">
              <a16:creationId xmlns:a16="http://schemas.microsoft.com/office/drawing/2014/main" xmlns="" id="{B7A0F611-EDA7-4090-9735-D3780D9E2FA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a:extLst>
            <a:ext uri="{FF2B5EF4-FFF2-40B4-BE49-F238E27FC236}">
              <a16:creationId xmlns:a16="http://schemas.microsoft.com/office/drawing/2014/main" xmlns="" id="{7424A546-AD11-44FD-885F-344F8760786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a:extLst>
            <a:ext uri="{FF2B5EF4-FFF2-40B4-BE49-F238E27FC236}">
              <a16:creationId xmlns:a16="http://schemas.microsoft.com/office/drawing/2014/main" xmlns="" id="{B4EA7EF8-B0AB-475A-98C8-549995C6113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a:extLst>
            <a:ext uri="{FF2B5EF4-FFF2-40B4-BE49-F238E27FC236}">
              <a16:creationId xmlns:a16="http://schemas.microsoft.com/office/drawing/2014/main" xmlns="" id="{C834BAEA-A2EA-456D-A669-0F1F1B217B6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xmlns="" id="{BB75682A-0147-46E3-B858-0D7F1FDB9AC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xmlns="" id="{3BF3BEAC-6CD3-4859-9131-D8B722B199C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a:extLst>
            <a:ext uri="{FF2B5EF4-FFF2-40B4-BE49-F238E27FC236}">
              <a16:creationId xmlns:a16="http://schemas.microsoft.com/office/drawing/2014/main" xmlns="" id="{E48587B3-5066-4840-9A64-45783D83CE7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77" name="直線コネクタ 576">
          <a:extLst>
            <a:ext uri="{FF2B5EF4-FFF2-40B4-BE49-F238E27FC236}">
              <a16:creationId xmlns:a16="http://schemas.microsoft.com/office/drawing/2014/main" xmlns="" id="{ADBDBBC4-F6DC-4AC3-97E9-EA1EB6C33C02}"/>
            </a:ext>
          </a:extLst>
        </xdr:cNvPr>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78" name="【学校施設】&#10;一人当たり面積最小値テキスト">
          <a:extLst>
            <a:ext uri="{FF2B5EF4-FFF2-40B4-BE49-F238E27FC236}">
              <a16:creationId xmlns:a16="http://schemas.microsoft.com/office/drawing/2014/main" xmlns="" id="{53A3494C-2866-4508-9410-214F2A624E61}"/>
            </a:ext>
          </a:extLst>
        </xdr:cNvPr>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79" name="直線コネクタ 578">
          <a:extLst>
            <a:ext uri="{FF2B5EF4-FFF2-40B4-BE49-F238E27FC236}">
              <a16:creationId xmlns:a16="http://schemas.microsoft.com/office/drawing/2014/main" xmlns="" id="{C59FE9CF-C1F6-4FE6-A359-1D7290FAEABE}"/>
            </a:ext>
          </a:extLst>
        </xdr:cNvPr>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80" name="【学校施設】&#10;一人当たり面積最大値テキスト">
          <a:extLst>
            <a:ext uri="{FF2B5EF4-FFF2-40B4-BE49-F238E27FC236}">
              <a16:creationId xmlns:a16="http://schemas.microsoft.com/office/drawing/2014/main" xmlns="" id="{F4442719-160B-4EE1-A141-ACB180478C93}"/>
            </a:ext>
          </a:extLst>
        </xdr:cNvPr>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81" name="直線コネクタ 580">
          <a:extLst>
            <a:ext uri="{FF2B5EF4-FFF2-40B4-BE49-F238E27FC236}">
              <a16:creationId xmlns:a16="http://schemas.microsoft.com/office/drawing/2014/main" xmlns="" id="{5F42D8DB-31BE-4DC3-82AA-D2AE561F09E3}"/>
            </a:ext>
          </a:extLst>
        </xdr:cNvPr>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1759</xdr:rowOff>
    </xdr:from>
    <xdr:ext cx="469744" cy="259045"/>
    <xdr:sp macro="" textlink="">
      <xdr:nvSpPr>
        <xdr:cNvPr id="582" name="【学校施設】&#10;一人当たり面積平均値テキスト">
          <a:extLst>
            <a:ext uri="{FF2B5EF4-FFF2-40B4-BE49-F238E27FC236}">
              <a16:creationId xmlns:a16="http://schemas.microsoft.com/office/drawing/2014/main" xmlns="" id="{2482BEB5-2523-4C1B-8536-2C0EFD775B07}"/>
            </a:ext>
          </a:extLst>
        </xdr:cNvPr>
        <xdr:cNvSpPr txBox="1"/>
      </xdr:nvSpPr>
      <xdr:spPr>
        <a:xfrm>
          <a:off x="22199600" y="10631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583" name="フローチャート: 判断 582">
          <a:extLst>
            <a:ext uri="{FF2B5EF4-FFF2-40B4-BE49-F238E27FC236}">
              <a16:creationId xmlns:a16="http://schemas.microsoft.com/office/drawing/2014/main" xmlns="" id="{EC05B757-2B69-439C-8F1E-58D80315741A}"/>
            </a:ext>
          </a:extLst>
        </xdr:cNvPr>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584" name="フローチャート: 判断 583">
          <a:extLst>
            <a:ext uri="{FF2B5EF4-FFF2-40B4-BE49-F238E27FC236}">
              <a16:creationId xmlns:a16="http://schemas.microsoft.com/office/drawing/2014/main" xmlns="" id="{07F9FA37-E834-49CC-86C0-CC578B7F22E3}"/>
            </a:ext>
          </a:extLst>
        </xdr:cNvPr>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585" name="フローチャート: 判断 584">
          <a:extLst>
            <a:ext uri="{FF2B5EF4-FFF2-40B4-BE49-F238E27FC236}">
              <a16:creationId xmlns:a16="http://schemas.microsoft.com/office/drawing/2014/main" xmlns="" id="{582FF90D-2DB0-4FC1-A6D0-8FD18BAC0948}"/>
            </a:ext>
          </a:extLst>
        </xdr:cNvPr>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586" name="フローチャート: 判断 585">
          <a:extLst>
            <a:ext uri="{FF2B5EF4-FFF2-40B4-BE49-F238E27FC236}">
              <a16:creationId xmlns:a16="http://schemas.microsoft.com/office/drawing/2014/main" xmlns="" id="{9AC46CD3-42B6-4DD8-B255-2688DE1359E9}"/>
            </a:ext>
          </a:extLst>
        </xdr:cNvPr>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587" name="フローチャート: 判断 586">
          <a:extLst>
            <a:ext uri="{FF2B5EF4-FFF2-40B4-BE49-F238E27FC236}">
              <a16:creationId xmlns:a16="http://schemas.microsoft.com/office/drawing/2014/main" xmlns="" id="{0363CB34-7A91-4792-8274-9A87AD0D39E1}"/>
            </a:ext>
          </a:extLst>
        </xdr:cNvPr>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xmlns="" id="{3F297ADA-2A1D-4C08-B3DC-4ADC7F1F16A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xmlns="" id="{8D49E71D-36BE-4402-A8B1-3F73132E7C6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xmlns="" id="{621D06CC-2A4F-4CAB-8659-89B74FEB759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xmlns="" id="{F3053A68-978B-4437-9A49-EC25B948E8A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xmlns="" id="{262F9304-DD47-44DD-8B11-AA1DF2FBCF6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149061</xdr:rowOff>
    </xdr:from>
    <xdr:to>
      <xdr:col>116</xdr:col>
      <xdr:colOff>114300</xdr:colOff>
      <xdr:row>61</xdr:row>
      <xdr:rowOff>79211</xdr:rowOff>
    </xdr:to>
    <xdr:sp macro="" textlink="">
      <xdr:nvSpPr>
        <xdr:cNvPr id="593" name="楕円 592">
          <a:extLst>
            <a:ext uri="{FF2B5EF4-FFF2-40B4-BE49-F238E27FC236}">
              <a16:creationId xmlns:a16="http://schemas.microsoft.com/office/drawing/2014/main" xmlns="" id="{76C54B80-5A4C-4F50-A95C-E52EBBF2A07D}"/>
            </a:ext>
          </a:extLst>
        </xdr:cNvPr>
        <xdr:cNvSpPr/>
      </xdr:nvSpPr>
      <xdr:spPr>
        <a:xfrm>
          <a:off x="22110700" y="104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488</xdr:rowOff>
    </xdr:from>
    <xdr:ext cx="469744" cy="259045"/>
    <xdr:sp macro="" textlink="">
      <xdr:nvSpPr>
        <xdr:cNvPr id="594" name="【学校施設】&#10;一人当たり面積該当値テキスト">
          <a:extLst>
            <a:ext uri="{FF2B5EF4-FFF2-40B4-BE49-F238E27FC236}">
              <a16:creationId xmlns:a16="http://schemas.microsoft.com/office/drawing/2014/main" xmlns="" id="{C0606034-71E5-41E9-80C1-BD54520C7B7B}"/>
            </a:ext>
          </a:extLst>
        </xdr:cNvPr>
        <xdr:cNvSpPr txBox="1"/>
      </xdr:nvSpPr>
      <xdr:spPr>
        <a:xfrm>
          <a:off x="22199600" y="1028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165390</xdr:rowOff>
    </xdr:from>
    <xdr:to>
      <xdr:col>112</xdr:col>
      <xdr:colOff>38100</xdr:colOff>
      <xdr:row>61</xdr:row>
      <xdr:rowOff>95540</xdr:rowOff>
    </xdr:to>
    <xdr:sp macro="" textlink="">
      <xdr:nvSpPr>
        <xdr:cNvPr id="595" name="楕円 594">
          <a:extLst>
            <a:ext uri="{FF2B5EF4-FFF2-40B4-BE49-F238E27FC236}">
              <a16:creationId xmlns:a16="http://schemas.microsoft.com/office/drawing/2014/main" xmlns="" id="{3DC0F39C-EFAB-47AA-A7D6-00260CA8A97C}"/>
            </a:ext>
          </a:extLst>
        </xdr:cNvPr>
        <xdr:cNvSpPr/>
      </xdr:nvSpPr>
      <xdr:spPr>
        <a:xfrm>
          <a:off x="21272500" y="104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28411</xdr:rowOff>
    </xdr:from>
    <xdr:to>
      <xdr:col>116</xdr:col>
      <xdr:colOff>63500</xdr:colOff>
      <xdr:row>61</xdr:row>
      <xdr:rowOff>44740</xdr:rowOff>
    </xdr:to>
    <xdr:cxnSp macro="">
      <xdr:nvCxnSpPr>
        <xdr:cNvPr id="596" name="直線コネクタ 595">
          <a:extLst>
            <a:ext uri="{FF2B5EF4-FFF2-40B4-BE49-F238E27FC236}">
              <a16:creationId xmlns:a16="http://schemas.microsoft.com/office/drawing/2014/main" xmlns="" id="{38E114BB-854E-4F84-BEDB-1560346F53B7}"/>
            </a:ext>
          </a:extLst>
        </xdr:cNvPr>
        <xdr:cNvCxnSpPr/>
      </xdr:nvCxnSpPr>
      <xdr:spPr>
        <a:xfrm flipV="1">
          <a:off x="21323300" y="1048686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12228</xdr:rowOff>
    </xdr:from>
    <xdr:to>
      <xdr:col>107</xdr:col>
      <xdr:colOff>101600</xdr:colOff>
      <xdr:row>61</xdr:row>
      <xdr:rowOff>113828</xdr:rowOff>
    </xdr:to>
    <xdr:sp macro="" textlink="">
      <xdr:nvSpPr>
        <xdr:cNvPr id="597" name="楕円 596">
          <a:extLst>
            <a:ext uri="{FF2B5EF4-FFF2-40B4-BE49-F238E27FC236}">
              <a16:creationId xmlns:a16="http://schemas.microsoft.com/office/drawing/2014/main" xmlns="" id="{6923A83C-EC78-4C4B-8D41-2B5E63DE4D9A}"/>
            </a:ext>
          </a:extLst>
        </xdr:cNvPr>
        <xdr:cNvSpPr/>
      </xdr:nvSpPr>
      <xdr:spPr>
        <a:xfrm>
          <a:off x="20383500" y="1047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44740</xdr:rowOff>
    </xdr:from>
    <xdr:to>
      <xdr:col>111</xdr:col>
      <xdr:colOff>177800</xdr:colOff>
      <xdr:row>61</xdr:row>
      <xdr:rowOff>63028</xdr:rowOff>
    </xdr:to>
    <xdr:cxnSp macro="">
      <xdr:nvCxnSpPr>
        <xdr:cNvPr id="598" name="直線コネクタ 597">
          <a:extLst>
            <a:ext uri="{FF2B5EF4-FFF2-40B4-BE49-F238E27FC236}">
              <a16:creationId xmlns:a16="http://schemas.microsoft.com/office/drawing/2014/main" xmlns="" id="{F93A8187-1CEC-46F1-A38D-30ABA7C65D82}"/>
            </a:ext>
          </a:extLst>
        </xdr:cNvPr>
        <xdr:cNvCxnSpPr/>
      </xdr:nvCxnSpPr>
      <xdr:spPr>
        <a:xfrm flipV="1">
          <a:off x="20434300" y="1050319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22352</xdr:rowOff>
    </xdr:from>
    <xdr:to>
      <xdr:col>102</xdr:col>
      <xdr:colOff>165100</xdr:colOff>
      <xdr:row>63</xdr:row>
      <xdr:rowOff>123952</xdr:rowOff>
    </xdr:to>
    <xdr:sp macro="" textlink="">
      <xdr:nvSpPr>
        <xdr:cNvPr id="599" name="楕円 598">
          <a:extLst>
            <a:ext uri="{FF2B5EF4-FFF2-40B4-BE49-F238E27FC236}">
              <a16:creationId xmlns:a16="http://schemas.microsoft.com/office/drawing/2014/main" xmlns="" id="{276FDD8C-F12C-4973-89FE-D9F3E41BC53E}"/>
            </a:ext>
          </a:extLst>
        </xdr:cNvPr>
        <xdr:cNvSpPr/>
      </xdr:nvSpPr>
      <xdr:spPr>
        <a:xfrm>
          <a:off x="19494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63028</xdr:rowOff>
    </xdr:from>
    <xdr:to>
      <xdr:col>107</xdr:col>
      <xdr:colOff>50800</xdr:colOff>
      <xdr:row>63</xdr:row>
      <xdr:rowOff>73152</xdr:rowOff>
    </xdr:to>
    <xdr:cxnSp macro="">
      <xdr:nvCxnSpPr>
        <xdr:cNvPr id="600" name="直線コネクタ 599">
          <a:extLst>
            <a:ext uri="{FF2B5EF4-FFF2-40B4-BE49-F238E27FC236}">
              <a16:creationId xmlns:a16="http://schemas.microsoft.com/office/drawing/2014/main" xmlns="" id="{449844B4-9E4F-4B85-B129-D27BEBFF63ED}"/>
            </a:ext>
          </a:extLst>
        </xdr:cNvPr>
        <xdr:cNvCxnSpPr/>
      </xdr:nvCxnSpPr>
      <xdr:spPr>
        <a:xfrm flipV="1">
          <a:off x="19545300" y="10521478"/>
          <a:ext cx="889000" cy="35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34435</xdr:rowOff>
    </xdr:from>
    <xdr:to>
      <xdr:col>98</xdr:col>
      <xdr:colOff>38100</xdr:colOff>
      <xdr:row>63</xdr:row>
      <xdr:rowOff>136035</xdr:rowOff>
    </xdr:to>
    <xdr:sp macro="" textlink="">
      <xdr:nvSpPr>
        <xdr:cNvPr id="601" name="楕円 600">
          <a:extLst>
            <a:ext uri="{FF2B5EF4-FFF2-40B4-BE49-F238E27FC236}">
              <a16:creationId xmlns:a16="http://schemas.microsoft.com/office/drawing/2014/main" xmlns="" id="{562C3553-FAB1-4FC5-A93D-E7E117170BCF}"/>
            </a:ext>
          </a:extLst>
        </xdr:cNvPr>
        <xdr:cNvSpPr/>
      </xdr:nvSpPr>
      <xdr:spPr>
        <a:xfrm>
          <a:off x="18605500" y="108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73152</xdr:rowOff>
    </xdr:from>
    <xdr:to>
      <xdr:col>102</xdr:col>
      <xdr:colOff>114300</xdr:colOff>
      <xdr:row>63</xdr:row>
      <xdr:rowOff>85235</xdr:rowOff>
    </xdr:to>
    <xdr:cxnSp macro="">
      <xdr:nvCxnSpPr>
        <xdr:cNvPr id="602" name="直線コネクタ 601">
          <a:extLst>
            <a:ext uri="{FF2B5EF4-FFF2-40B4-BE49-F238E27FC236}">
              <a16:creationId xmlns:a16="http://schemas.microsoft.com/office/drawing/2014/main" xmlns="" id="{7C389FC9-CFB0-4EE8-8A09-AD26D4FCB0FE}"/>
            </a:ext>
          </a:extLst>
        </xdr:cNvPr>
        <xdr:cNvCxnSpPr/>
      </xdr:nvCxnSpPr>
      <xdr:spPr>
        <a:xfrm flipV="1">
          <a:off x="18656300" y="10874502"/>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113773</xdr:rowOff>
    </xdr:from>
    <xdr:ext cx="469744" cy="259045"/>
    <xdr:sp macro="" textlink="">
      <xdr:nvSpPr>
        <xdr:cNvPr id="603" name="n_1aveValue【学校施設】&#10;一人当たり面積">
          <a:extLst>
            <a:ext uri="{FF2B5EF4-FFF2-40B4-BE49-F238E27FC236}">
              <a16:creationId xmlns:a16="http://schemas.microsoft.com/office/drawing/2014/main" xmlns="" id="{6B4CA58B-4266-487A-BF40-053F96AFC9F4}"/>
            </a:ext>
          </a:extLst>
        </xdr:cNvPr>
        <xdr:cNvSpPr txBox="1"/>
      </xdr:nvSpPr>
      <xdr:spPr>
        <a:xfrm>
          <a:off x="210757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132714</xdr:rowOff>
    </xdr:from>
    <xdr:ext cx="469744" cy="259045"/>
    <xdr:sp macro="" textlink="">
      <xdr:nvSpPr>
        <xdr:cNvPr id="604" name="n_2aveValue【学校施設】&#10;一人当たり面積">
          <a:extLst>
            <a:ext uri="{FF2B5EF4-FFF2-40B4-BE49-F238E27FC236}">
              <a16:creationId xmlns:a16="http://schemas.microsoft.com/office/drawing/2014/main" xmlns="" id="{94722C3B-BD98-4C03-BD59-8FED73EB7675}"/>
            </a:ext>
          </a:extLst>
        </xdr:cNvPr>
        <xdr:cNvSpPr txBox="1"/>
      </xdr:nvSpPr>
      <xdr:spPr>
        <a:xfrm>
          <a:off x="20199427" y="1076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605" name="n_3aveValue【学校施設】&#10;一人当たり面積">
          <a:extLst>
            <a:ext uri="{FF2B5EF4-FFF2-40B4-BE49-F238E27FC236}">
              <a16:creationId xmlns:a16="http://schemas.microsoft.com/office/drawing/2014/main" xmlns="" id="{C871A090-932E-40AD-9B93-94AB71A6AA46}"/>
            </a:ext>
          </a:extLst>
        </xdr:cNvPr>
        <xdr:cNvSpPr txBox="1"/>
      </xdr:nvSpPr>
      <xdr:spPr>
        <a:xfrm>
          <a:off x="19310427" y="104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606" name="n_4aveValue【学校施設】&#10;一人当たり面積">
          <a:extLst>
            <a:ext uri="{FF2B5EF4-FFF2-40B4-BE49-F238E27FC236}">
              <a16:creationId xmlns:a16="http://schemas.microsoft.com/office/drawing/2014/main" xmlns="" id="{E568C19D-16C8-4447-8ABF-155C310B77E1}"/>
            </a:ext>
          </a:extLst>
        </xdr:cNvPr>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112067</xdr:rowOff>
    </xdr:from>
    <xdr:ext cx="469744" cy="259045"/>
    <xdr:sp macro="" textlink="">
      <xdr:nvSpPr>
        <xdr:cNvPr id="607" name="n_1mainValue【学校施設】&#10;一人当たり面積">
          <a:extLst>
            <a:ext uri="{FF2B5EF4-FFF2-40B4-BE49-F238E27FC236}">
              <a16:creationId xmlns:a16="http://schemas.microsoft.com/office/drawing/2014/main" xmlns="" id="{642F430B-9CE4-4931-B4F7-4C9ABC56987F}"/>
            </a:ext>
          </a:extLst>
        </xdr:cNvPr>
        <xdr:cNvSpPr txBox="1"/>
      </xdr:nvSpPr>
      <xdr:spPr>
        <a:xfrm>
          <a:off x="21075727" y="1022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130355</xdr:rowOff>
    </xdr:from>
    <xdr:ext cx="469744" cy="259045"/>
    <xdr:sp macro="" textlink="">
      <xdr:nvSpPr>
        <xdr:cNvPr id="608" name="n_2mainValue【学校施設】&#10;一人当たり面積">
          <a:extLst>
            <a:ext uri="{FF2B5EF4-FFF2-40B4-BE49-F238E27FC236}">
              <a16:creationId xmlns:a16="http://schemas.microsoft.com/office/drawing/2014/main" xmlns="" id="{C0106D42-0597-45AF-8E3C-04544ABC3C9D}"/>
            </a:ext>
          </a:extLst>
        </xdr:cNvPr>
        <xdr:cNvSpPr txBox="1"/>
      </xdr:nvSpPr>
      <xdr:spPr>
        <a:xfrm>
          <a:off x="20199427" y="1024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115079</xdr:rowOff>
    </xdr:from>
    <xdr:ext cx="469744" cy="259045"/>
    <xdr:sp macro="" textlink="">
      <xdr:nvSpPr>
        <xdr:cNvPr id="609" name="n_3mainValue【学校施設】&#10;一人当たり面積">
          <a:extLst>
            <a:ext uri="{FF2B5EF4-FFF2-40B4-BE49-F238E27FC236}">
              <a16:creationId xmlns:a16="http://schemas.microsoft.com/office/drawing/2014/main" xmlns="" id="{683E31B1-D1F6-44C8-BFDC-F2AF2B88CA81}"/>
            </a:ext>
          </a:extLst>
        </xdr:cNvPr>
        <xdr:cNvSpPr txBox="1"/>
      </xdr:nvSpPr>
      <xdr:spPr>
        <a:xfrm>
          <a:off x="19310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127162</xdr:rowOff>
    </xdr:from>
    <xdr:ext cx="469744" cy="259045"/>
    <xdr:sp macro="" textlink="">
      <xdr:nvSpPr>
        <xdr:cNvPr id="610" name="n_4mainValue【学校施設】&#10;一人当たり面積">
          <a:extLst>
            <a:ext uri="{FF2B5EF4-FFF2-40B4-BE49-F238E27FC236}">
              <a16:creationId xmlns:a16="http://schemas.microsoft.com/office/drawing/2014/main" xmlns="" id="{09C1A5AB-88B2-43DB-9F9C-879ED133E3BD}"/>
            </a:ext>
          </a:extLst>
        </xdr:cNvPr>
        <xdr:cNvSpPr txBox="1"/>
      </xdr:nvSpPr>
      <xdr:spPr>
        <a:xfrm>
          <a:off x="18421427" y="1092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xmlns="" id="{6415F6D2-69AC-4D37-84DB-70B6715050C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xmlns="" id="{813FF22F-D100-4ADC-B76C-FF9C2647D6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xmlns="" id="{01E8F70A-49EA-40D9-8D1E-C04FA18E82F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xmlns="" id="{E35FE2F1-5A45-42D5-AAD3-750A6714AFF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xmlns="" id="{C6DC81C2-3936-49E3-BB55-3912E290315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xmlns="" id="{7751F2A1-901D-44A2-95E1-EEBFB6DC285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xmlns="" id="{EFABEC6C-DF19-4CAA-9ACA-3634E68375D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xmlns="" id="{E610BE93-FC6D-4AE0-89B2-E6E3769C042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a:extLst>
            <a:ext uri="{FF2B5EF4-FFF2-40B4-BE49-F238E27FC236}">
              <a16:creationId xmlns:a16="http://schemas.microsoft.com/office/drawing/2014/main" xmlns="" id="{9D2E56BE-8B77-41E2-B160-A12E5619ACF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a:extLst>
            <a:ext uri="{FF2B5EF4-FFF2-40B4-BE49-F238E27FC236}">
              <a16:creationId xmlns:a16="http://schemas.microsoft.com/office/drawing/2014/main" xmlns="" id="{89D4E3D2-6FAC-4E7E-B3E2-734AFB2A6B4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a:extLst>
            <a:ext uri="{FF2B5EF4-FFF2-40B4-BE49-F238E27FC236}">
              <a16:creationId xmlns:a16="http://schemas.microsoft.com/office/drawing/2014/main" xmlns="" id="{8E853715-4DA6-4F1F-A642-2D801E9B409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a:extLst>
            <a:ext uri="{FF2B5EF4-FFF2-40B4-BE49-F238E27FC236}">
              <a16:creationId xmlns:a16="http://schemas.microsoft.com/office/drawing/2014/main" xmlns="" id="{23AF3C42-CC4D-4503-A5BF-A2DDAB4F266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a:extLst>
            <a:ext uri="{FF2B5EF4-FFF2-40B4-BE49-F238E27FC236}">
              <a16:creationId xmlns:a16="http://schemas.microsoft.com/office/drawing/2014/main" xmlns="" id="{ECA4E647-8F9C-4D2A-A160-E25667CF303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a:extLst>
            <a:ext uri="{FF2B5EF4-FFF2-40B4-BE49-F238E27FC236}">
              <a16:creationId xmlns:a16="http://schemas.microsoft.com/office/drawing/2014/main" xmlns="" id="{AC1B210D-692C-4107-9765-B912CF10018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a:extLst>
            <a:ext uri="{FF2B5EF4-FFF2-40B4-BE49-F238E27FC236}">
              <a16:creationId xmlns:a16="http://schemas.microsoft.com/office/drawing/2014/main" xmlns="" id="{11564BC8-A894-4F11-A614-F998F643CCF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a:extLst>
            <a:ext uri="{FF2B5EF4-FFF2-40B4-BE49-F238E27FC236}">
              <a16:creationId xmlns:a16="http://schemas.microsoft.com/office/drawing/2014/main" xmlns="" id="{7D5F5764-184A-4823-B1D1-DD3E378B78F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a:extLst>
            <a:ext uri="{FF2B5EF4-FFF2-40B4-BE49-F238E27FC236}">
              <a16:creationId xmlns:a16="http://schemas.microsoft.com/office/drawing/2014/main" xmlns="" id="{162F6202-76E6-45F4-B2FD-2DD9E493225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a:extLst>
            <a:ext uri="{FF2B5EF4-FFF2-40B4-BE49-F238E27FC236}">
              <a16:creationId xmlns:a16="http://schemas.microsoft.com/office/drawing/2014/main" xmlns="" id="{ECEDEAFF-076D-4C82-B6B0-AF07DAF5A48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a:extLst>
            <a:ext uri="{FF2B5EF4-FFF2-40B4-BE49-F238E27FC236}">
              <a16:creationId xmlns:a16="http://schemas.microsoft.com/office/drawing/2014/main" xmlns="" id="{13CC50AF-CF05-4C9C-87B1-0270BA72695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a:extLst>
            <a:ext uri="{FF2B5EF4-FFF2-40B4-BE49-F238E27FC236}">
              <a16:creationId xmlns:a16="http://schemas.microsoft.com/office/drawing/2014/main" xmlns="" id="{462356DF-41EA-4CCE-8FAC-60C633ABD9B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1" name="テキスト ボックス 630">
          <a:extLst>
            <a:ext uri="{FF2B5EF4-FFF2-40B4-BE49-F238E27FC236}">
              <a16:creationId xmlns:a16="http://schemas.microsoft.com/office/drawing/2014/main" xmlns="" id="{B4108438-4420-47B2-A128-498D41E2B62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a:extLst>
            <a:ext uri="{FF2B5EF4-FFF2-40B4-BE49-F238E27FC236}">
              <a16:creationId xmlns:a16="http://schemas.microsoft.com/office/drawing/2014/main" xmlns="" id="{A44E55F4-9178-4EA1-88DB-1B026ABEF28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3" name="テキスト ボックス 632">
          <a:extLst>
            <a:ext uri="{FF2B5EF4-FFF2-40B4-BE49-F238E27FC236}">
              <a16:creationId xmlns:a16="http://schemas.microsoft.com/office/drawing/2014/main" xmlns="" id="{B676DE4C-C1DE-44FA-BBEB-8DD0672D4CC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児童館】&#10;有形固定資産減価償却率グラフ枠">
          <a:extLst>
            <a:ext uri="{FF2B5EF4-FFF2-40B4-BE49-F238E27FC236}">
              <a16:creationId xmlns:a16="http://schemas.microsoft.com/office/drawing/2014/main" xmlns="" id="{FCCC93D6-99D8-4DEF-BEC9-6753054B9FB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114300</xdr:rowOff>
    </xdr:to>
    <xdr:cxnSp macro="">
      <xdr:nvCxnSpPr>
        <xdr:cNvPr id="635" name="直線コネクタ 634">
          <a:extLst>
            <a:ext uri="{FF2B5EF4-FFF2-40B4-BE49-F238E27FC236}">
              <a16:creationId xmlns:a16="http://schemas.microsoft.com/office/drawing/2014/main" xmlns="" id="{2FFC66D3-FC5D-4576-9670-B1583EFEA5EB}"/>
            </a:ext>
          </a:extLst>
        </xdr:cNvPr>
        <xdr:cNvCxnSpPr/>
      </xdr:nvCxnSpPr>
      <xdr:spPr>
        <a:xfrm flipV="1">
          <a:off x="16318864"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6" name="【児童館】&#10;有形固定資産減価償却率最小値テキスト">
          <a:extLst>
            <a:ext uri="{FF2B5EF4-FFF2-40B4-BE49-F238E27FC236}">
              <a16:creationId xmlns:a16="http://schemas.microsoft.com/office/drawing/2014/main" xmlns="" id="{80061526-B2AB-4D6B-8D83-0637A823819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7" name="直線コネクタ 636">
          <a:extLst>
            <a:ext uri="{FF2B5EF4-FFF2-40B4-BE49-F238E27FC236}">
              <a16:creationId xmlns:a16="http://schemas.microsoft.com/office/drawing/2014/main" xmlns="" id="{C9C980C3-4ED0-49FF-A03B-3A03A0F6A7A6}"/>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38" name="【児童館】&#10;有形固定資産減価償却率最大値テキスト">
          <a:extLst>
            <a:ext uri="{FF2B5EF4-FFF2-40B4-BE49-F238E27FC236}">
              <a16:creationId xmlns:a16="http://schemas.microsoft.com/office/drawing/2014/main" xmlns="" id="{F6F35536-24BE-421D-86E9-97D95F606948}"/>
            </a:ext>
          </a:extLst>
        </xdr:cNvPr>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39" name="直線コネクタ 638">
          <a:extLst>
            <a:ext uri="{FF2B5EF4-FFF2-40B4-BE49-F238E27FC236}">
              <a16:creationId xmlns:a16="http://schemas.microsoft.com/office/drawing/2014/main" xmlns="" id="{55616AFD-41FF-4DAB-A923-638FC8C0F644}"/>
            </a:ext>
          </a:extLst>
        </xdr:cNvPr>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160672</xdr:rowOff>
    </xdr:from>
    <xdr:ext cx="405111" cy="259045"/>
    <xdr:sp macro="" textlink="">
      <xdr:nvSpPr>
        <xdr:cNvPr id="640" name="【児童館】&#10;有形固定資産減価償却率平均値テキスト">
          <a:extLst>
            <a:ext uri="{FF2B5EF4-FFF2-40B4-BE49-F238E27FC236}">
              <a16:creationId xmlns:a16="http://schemas.microsoft.com/office/drawing/2014/main" xmlns="" id="{FED028C2-3B78-4B5B-A34C-758CD091B030}"/>
            </a:ext>
          </a:extLst>
        </xdr:cNvPr>
        <xdr:cNvSpPr txBox="1"/>
      </xdr:nvSpPr>
      <xdr:spPr>
        <a:xfrm>
          <a:off x="16357600" y="14219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641" name="フローチャート: 判断 640">
          <a:extLst>
            <a:ext uri="{FF2B5EF4-FFF2-40B4-BE49-F238E27FC236}">
              <a16:creationId xmlns:a16="http://schemas.microsoft.com/office/drawing/2014/main" xmlns="" id="{E709E2D2-DF24-463D-B5D4-D8EF6D169669}"/>
            </a:ext>
          </a:extLst>
        </xdr:cNvPr>
        <xdr:cNvSpPr/>
      </xdr:nvSpPr>
      <xdr:spPr>
        <a:xfrm>
          <a:off x="16268700" y="143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116839</xdr:rowOff>
    </xdr:from>
    <xdr:to>
      <xdr:col>81</xdr:col>
      <xdr:colOff>101600</xdr:colOff>
      <xdr:row>83</xdr:row>
      <xdr:rowOff>46989</xdr:rowOff>
    </xdr:to>
    <xdr:sp macro="" textlink="">
      <xdr:nvSpPr>
        <xdr:cNvPr id="642" name="フローチャート: 判断 641">
          <a:extLst>
            <a:ext uri="{FF2B5EF4-FFF2-40B4-BE49-F238E27FC236}">
              <a16:creationId xmlns:a16="http://schemas.microsoft.com/office/drawing/2014/main" xmlns="" id="{9A5D957F-23B3-4A29-8C83-3600E6036B86}"/>
            </a:ext>
          </a:extLst>
        </xdr:cNvPr>
        <xdr:cNvSpPr/>
      </xdr:nvSpPr>
      <xdr:spPr>
        <a:xfrm>
          <a:off x="15430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43" name="フローチャート: 判断 642">
          <a:extLst>
            <a:ext uri="{FF2B5EF4-FFF2-40B4-BE49-F238E27FC236}">
              <a16:creationId xmlns:a16="http://schemas.microsoft.com/office/drawing/2014/main" xmlns="" id="{4714B25A-9392-41D5-8EB2-ABF3AEC7FF7A}"/>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141605</xdr:rowOff>
    </xdr:from>
    <xdr:to>
      <xdr:col>72</xdr:col>
      <xdr:colOff>38100</xdr:colOff>
      <xdr:row>83</xdr:row>
      <xdr:rowOff>71755</xdr:rowOff>
    </xdr:to>
    <xdr:sp macro="" textlink="">
      <xdr:nvSpPr>
        <xdr:cNvPr id="644" name="フローチャート: 判断 643">
          <a:extLst>
            <a:ext uri="{FF2B5EF4-FFF2-40B4-BE49-F238E27FC236}">
              <a16:creationId xmlns:a16="http://schemas.microsoft.com/office/drawing/2014/main" xmlns="" id="{A5340DF5-7BB0-4FB3-8B3A-D6C7627BA86D}"/>
            </a:ext>
          </a:extLst>
        </xdr:cNvPr>
        <xdr:cNvSpPr/>
      </xdr:nvSpPr>
      <xdr:spPr>
        <a:xfrm>
          <a:off x="13652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45" name="フローチャート: 判断 644">
          <a:extLst>
            <a:ext uri="{FF2B5EF4-FFF2-40B4-BE49-F238E27FC236}">
              <a16:creationId xmlns:a16="http://schemas.microsoft.com/office/drawing/2014/main" xmlns="" id="{B8042F77-AB09-42BA-BE66-C84F51105599}"/>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xmlns="" id="{D4C9523C-B55D-4BE7-B599-3A189E21963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xmlns="" id="{FA4F0FBC-F3D3-4D54-BA09-822B63A8FE8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xmlns="" id="{43FF8A19-ADD6-40F4-98D4-4F85197B8A0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xmlns="" id="{BD87C73E-D6E8-4C11-A070-17AD864B833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xmlns="" id="{F7728DA4-1080-408D-8524-B0B087CFCC0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51" name="楕円 650">
          <a:extLst>
            <a:ext uri="{FF2B5EF4-FFF2-40B4-BE49-F238E27FC236}">
              <a16:creationId xmlns:a16="http://schemas.microsoft.com/office/drawing/2014/main" xmlns="" id="{85EB28BF-FBD9-4A46-B4A2-27B84716155D}"/>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52" name="【児童館】&#10;有形固定資産減価償却率該当値テキスト">
          <a:extLst>
            <a:ext uri="{FF2B5EF4-FFF2-40B4-BE49-F238E27FC236}">
              <a16:creationId xmlns:a16="http://schemas.microsoft.com/office/drawing/2014/main" xmlns="" id="{F7327DB5-4BB5-4A82-9826-C8E6B4B43E77}"/>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53" name="楕円 652">
          <a:extLst>
            <a:ext uri="{FF2B5EF4-FFF2-40B4-BE49-F238E27FC236}">
              <a16:creationId xmlns:a16="http://schemas.microsoft.com/office/drawing/2014/main" xmlns="" id="{478FB6C4-032F-4251-91E0-CBA780D0A1A2}"/>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54" name="直線コネクタ 653">
          <a:extLst>
            <a:ext uri="{FF2B5EF4-FFF2-40B4-BE49-F238E27FC236}">
              <a16:creationId xmlns:a16="http://schemas.microsoft.com/office/drawing/2014/main" xmlns="" id="{11C80851-F9F0-4A59-BDB2-5AD372B6AEFB}"/>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55" name="楕円 654">
          <a:extLst>
            <a:ext uri="{FF2B5EF4-FFF2-40B4-BE49-F238E27FC236}">
              <a16:creationId xmlns:a16="http://schemas.microsoft.com/office/drawing/2014/main" xmlns="" id="{C76C716E-1E16-4FFF-A466-55FEBB72733B}"/>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56" name="直線コネクタ 655">
          <a:extLst>
            <a:ext uri="{FF2B5EF4-FFF2-40B4-BE49-F238E27FC236}">
              <a16:creationId xmlns:a16="http://schemas.microsoft.com/office/drawing/2014/main" xmlns="" id="{01D57C45-A152-4858-94C3-1149B664C284}"/>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57" name="楕円 656">
          <a:extLst>
            <a:ext uri="{FF2B5EF4-FFF2-40B4-BE49-F238E27FC236}">
              <a16:creationId xmlns:a16="http://schemas.microsoft.com/office/drawing/2014/main" xmlns="" id="{CF45ABA4-B453-42B2-BDAB-6CC3883B4EB3}"/>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58" name="直線コネクタ 657">
          <a:extLst>
            <a:ext uri="{FF2B5EF4-FFF2-40B4-BE49-F238E27FC236}">
              <a16:creationId xmlns:a16="http://schemas.microsoft.com/office/drawing/2014/main" xmlns="" id="{19153AF0-DAFA-4E98-943B-8EA719E51CC3}"/>
            </a:ext>
          </a:extLst>
        </xdr:cNvPr>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59" name="楕円 658">
          <a:extLst>
            <a:ext uri="{FF2B5EF4-FFF2-40B4-BE49-F238E27FC236}">
              <a16:creationId xmlns:a16="http://schemas.microsoft.com/office/drawing/2014/main" xmlns="" id="{3995EDD6-4EDC-4DF3-A433-EA2307B0FD6A}"/>
            </a:ext>
          </a:extLst>
        </xdr:cNvPr>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60" name="直線コネクタ 659">
          <a:extLst>
            <a:ext uri="{FF2B5EF4-FFF2-40B4-BE49-F238E27FC236}">
              <a16:creationId xmlns:a16="http://schemas.microsoft.com/office/drawing/2014/main" xmlns="" id="{605395DE-D9AA-4C1B-A0C6-376F7090E43E}"/>
            </a:ext>
          </a:extLst>
        </xdr:cNvPr>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63516</xdr:rowOff>
    </xdr:from>
    <xdr:ext cx="405111" cy="259045"/>
    <xdr:sp macro="" textlink="">
      <xdr:nvSpPr>
        <xdr:cNvPr id="661" name="n_1aveValue【児童館】&#10;有形固定資産減価償却率">
          <a:extLst>
            <a:ext uri="{FF2B5EF4-FFF2-40B4-BE49-F238E27FC236}">
              <a16:creationId xmlns:a16="http://schemas.microsoft.com/office/drawing/2014/main" xmlns="" id="{D11FD0E6-9B7F-4237-A2DB-05F9C09F5626}"/>
            </a:ext>
          </a:extLst>
        </xdr:cNvPr>
        <xdr:cNvSpPr txBox="1"/>
      </xdr:nvSpPr>
      <xdr:spPr>
        <a:xfrm>
          <a:off x="15266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662" name="n_2aveValue【児童館】&#10;有形固定資産減価償却率">
          <a:extLst>
            <a:ext uri="{FF2B5EF4-FFF2-40B4-BE49-F238E27FC236}">
              <a16:creationId xmlns:a16="http://schemas.microsoft.com/office/drawing/2014/main" xmlns="" id="{654C3A52-ACD1-4CBB-B9E1-D71EDC60EA76}"/>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88282</xdr:rowOff>
    </xdr:from>
    <xdr:ext cx="405111" cy="259045"/>
    <xdr:sp macro="" textlink="">
      <xdr:nvSpPr>
        <xdr:cNvPr id="663" name="n_3aveValue【児童館】&#10;有形固定資産減価償却率">
          <a:extLst>
            <a:ext uri="{FF2B5EF4-FFF2-40B4-BE49-F238E27FC236}">
              <a16:creationId xmlns:a16="http://schemas.microsoft.com/office/drawing/2014/main" xmlns="" id="{9148A7C1-BB75-431C-8511-7FBF4BBC34CA}"/>
            </a:ext>
          </a:extLst>
        </xdr:cNvPr>
        <xdr:cNvSpPr txBox="1"/>
      </xdr:nvSpPr>
      <xdr:spPr>
        <a:xfrm>
          <a:off x="13500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664" name="n_4aveValue【児童館】&#10;有形固定資産減価償却率">
          <a:extLst>
            <a:ext uri="{FF2B5EF4-FFF2-40B4-BE49-F238E27FC236}">
              <a16:creationId xmlns:a16="http://schemas.microsoft.com/office/drawing/2014/main" xmlns="" id="{AAC5F044-8328-43FD-9BD8-AD433729C810}"/>
            </a:ext>
          </a:extLst>
        </xdr:cNvPr>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65" name="n_1mainValue【児童館】&#10;有形固定資産減価償却率">
          <a:extLst>
            <a:ext uri="{FF2B5EF4-FFF2-40B4-BE49-F238E27FC236}">
              <a16:creationId xmlns:a16="http://schemas.microsoft.com/office/drawing/2014/main" xmlns="" id="{8E84060A-7575-4052-8ED5-3BA4B8326C3C}"/>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66" name="n_2mainValue【児童館】&#10;有形固定資産減価償却率">
          <a:extLst>
            <a:ext uri="{FF2B5EF4-FFF2-40B4-BE49-F238E27FC236}">
              <a16:creationId xmlns:a16="http://schemas.microsoft.com/office/drawing/2014/main" xmlns="" id="{5E1599DB-B775-4084-890E-CE549388F4B3}"/>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67" name="n_3mainValue【児童館】&#10;有形固定資産減価償却率">
          <a:extLst>
            <a:ext uri="{FF2B5EF4-FFF2-40B4-BE49-F238E27FC236}">
              <a16:creationId xmlns:a16="http://schemas.microsoft.com/office/drawing/2014/main" xmlns="" id="{809FCF89-ED00-4BD1-9F9B-2BC153FBBDC1}"/>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68" name="n_4mainValue【児童館】&#10;有形固定資産減価償却率">
          <a:extLst>
            <a:ext uri="{FF2B5EF4-FFF2-40B4-BE49-F238E27FC236}">
              <a16:creationId xmlns:a16="http://schemas.microsoft.com/office/drawing/2014/main" xmlns="" id="{428449E8-93F2-47B5-A8FE-DB740BC575DE}"/>
            </a:ext>
          </a:extLst>
        </xdr:cNvPr>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xmlns="" id="{B733D6E1-F6D2-48EC-9C12-DDB9D9D1277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xmlns="" id="{6D240E20-12AA-45EB-9E4F-BAD7ACE6B4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xmlns="" id="{A9FB1DF2-86EB-4BE5-8DF6-6AAB475777C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xmlns="" id="{CFF490C3-7685-4699-AB37-8381197D723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xmlns="" id="{FD97B1CF-423D-44DE-B7EE-14BDC6DECCA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xmlns="" id="{48DE4EA4-D788-4906-A1CA-8C307C276B9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xmlns="" id="{7CB4D44C-8F20-46D6-B56C-5ED67773BB6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xmlns="" id="{5CE20C13-2512-4F4B-878A-0AFB9EE7B95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xmlns="" id="{613BBE95-DF8C-4AB5-B810-8266F42B9C2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xmlns="" id="{94CED54D-332A-4267-8F98-7AABB5DB387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a:extLst>
            <a:ext uri="{FF2B5EF4-FFF2-40B4-BE49-F238E27FC236}">
              <a16:creationId xmlns:a16="http://schemas.microsoft.com/office/drawing/2014/main" xmlns="" id="{1291F519-3A44-4EC9-A4F8-364B38D21BF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a:extLst>
            <a:ext uri="{FF2B5EF4-FFF2-40B4-BE49-F238E27FC236}">
              <a16:creationId xmlns:a16="http://schemas.microsoft.com/office/drawing/2014/main" xmlns="" id="{51BC3030-3DB0-472C-9063-DECCE29B62C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a:extLst>
            <a:ext uri="{FF2B5EF4-FFF2-40B4-BE49-F238E27FC236}">
              <a16:creationId xmlns:a16="http://schemas.microsoft.com/office/drawing/2014/main" xmlns="" id="{4D42B619-D84B-4F0B-8D89-DEF4EBC3BC0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a:extLst>
            <a:ext uri="{FF2B5EF4-FFF2-40B4-BE49-F238E27FC236}">
              <a16:creationId xmlns:a16="http://schemas.microsoft.com/office/drawing/2014/main" xmlns="" id="{C823EF81-3D34-4DD6-ACBD-AE7B670F42D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a:extLst>
            <a:ext uri="{FF2B5EF4-FFF2-40B4-BE49-F238E27FC236}">
              <a16:creationId xmlns:a16="http://schemas.microsoft.com/office/drawing/2014/main" xmlns="" id="{7F7DE1AF-8C60-4EF8-8187-6C40BD12CBD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a:extLst>
            <a:ext uri="{FF2B5EF4-FFF2-40B4-BE49-F238E27FC236}">
              <a16:creationId xmlns:a16="http://schemas.microsoft.com/office/drawing/2014/main" xmlns="" id="{57DB4F08-51C7-4CE5-9256-89459AEEBED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a:extLst>
            <a:ext uri="{FF2B5EF4-FFF2-40B4-BE49-F238E27FC236}">
              <a16:creationId xmlns:a16="http://schemas.microsoft.com/office/drawing/2014/main" xmlns="" id="{7D6E5E24-59D2-479F-98CB-8ACD3129935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a:extLst>
            <a:ext uri="{FF2B5EF4-FFF2-40B4-BE49-F238E27FC236}">
              <a16:creationId xmlns:a16="http://schemas.microsoft.com/office/drawing/2014/main" xmlns="" id="{C98F17B9-7AF2-49AF-B559-2061A363F7B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a:extLst>
            <a:ext uri="{FF2B5EF4-FFF2-40B4-BE49-F238E27FC236}">
              <a16:creationId xmlns:a16="http://schemas.microsoft.com/office/drawing/2014/main" xmlns="" id="{DA81DCA7-4756-4B9F-A078-570BFABC092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a:extLst>
            <a:ext uri="{FF2B5EF4-FFF2-40B4-BE49-F238E27FC236}">
              <a16:creationId xmlns:a16="http://schemas.microsoft.com/office/drawing/2014/main" xmlns="" id="{8043E521-3BF1-46A2-B970-0B18AE9D2F3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xmlns="" id="{6D2FB0A1-3892-497E-954C-52043D6DC53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xmlns="" id="{DA0D3ABD-C3E8-4B7C-B513-AFF90C2CFE6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a:extLst>
            <a:ext uri="{FF2B5EF4-FFF2-40B4-BE49-F238E27FC236}">
              <a16:creationId xmlns:a16="http://schemas.microsoft.com/office/drawing/2014/main" xmlns="" id="{08310A67-9E69-4469-A249-AE6E6AEB4E5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156211</xdr:rowOff>
    </xdr:from>
    <xdr:to>
      <xdr:col>116</xdr:col>
      <xdr:colOff>62864</xdr:colOff>
      <xdr:row>86</xdr:row>
      <xdr:rowOff>60961</xdr:rowOff>
    </xdr:to>
    <xdr:cxnSp macro="">
      <xdr:nvCxnSpPr>
        <xdr:cNvPr id="692" name="直線コネクタ 691">
          <a:extLst>
            <a:ext uri="{FF2B5EF4-FFF2-40B4-BE49-F238E27FC236}">
              <a16:creationId xmlns:a16="http://schemas.microsoft.com/office/drawing/2014/main" xmlns="" id="{D8673A25-487E-4845-A360-4798CB81FF86}"/>
            </a:ext>
          </a:extLst>
        </xdr:cNvPr>
        <xdr:cNvCxnSpPr/>
      </xdr:nvCxnSpPr>
      <xdr:spPr>
        <a:xfrm flipV="1">
          <a:off x="22160864" y="13529311"/>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693" name="【児童館】&#10;一人当たり面積最小値テキスト">
          <a:extLst>
            <a:ext uri="{FF2B5EF4-FFF2-40B4-BE49-F238E27FC236}">
              <a16:creationId xmlns:a16="http://schemas.microsoft.com/office/drawing/2014/main" xmlns="" id="{FC6ED5F6-E495-4DC3-AE41-0F7DCFF0596C}"/>
            </a:ext>
          </a:extLst>
        </xdr:cNvPr>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694" name="直線コネクタ 693">
          <a:extLst>
            <a:ext uri="{FF2B5EF4-FFF2-40B4-BE49-F238E27FC236}">
              <a16:creationId xmlns:a16="http://schemas.microsoft.com/office/drawing/2014/main" xmlns="" id="{D5C536A2-0D04-40AC-B2FB-A319A89DA107}"/>
            </a:ext>
          </a:extLst>
        </xdr:cNvPr>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102888</xdr:rowOff>
    </xdr:from>
    <xdr:ext cx="469744" cy="259045"/>
    <xdr:sp macro="" textlink="">
      <xdr:nvSpPr>
        <xdr:cNvPr id="695" name="【児童館】&#10;一人当たり面積最大値テキスト">
          <a:extLst>
            <a:ext uri="{FF2B5EF4-FFF2-40B4-BE49-F238E27FC236}">
              <a16:creationId xmlns:a16="http://schemas.microsoft.com/office/drawing/2014/main" xmlns="" id="{1C11EA82-8FBC-4B6D-9708-B22FB906ECA3}"/>
            </a:ext>
          </a:extLst>
        </xdr:cNvPr>
        <xdr:cNvSpPr txBox="1"/>
      </xdr:nvSpPr>
      <xdr:spPr>
        <a:xfrm>
          <a:off x="22199600" y="1330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156211</xdr:rowOff>
    </xdr:from>
    <xdr:to>
      <xdr:col>116</xdr:col>
      <xdr:colOff>152400</xdr:colOff>
      <xdr:row>78</xdr:row>
      <xdr:rowOff>156211</xdr:rowOff>
    </xdr:to>
    <xdr:cxnSp macro="">
      <xdr:nvCxnSpPr>
        <xdr:cNvPr id="696" name="直線コネクタ 695">
          <a:extLst>
            <a:ext uri="{FF2B5EF4-FFF2-40B4-BE49-F238E27FC236}">
              <a16:creationId xmlns:a16="http://schemas.microsoft.com/office/drawing/2014/main" xmlns="" id="{BDAFCE29-1C6E-445A-BDA4-ADC0BCA0EEBB}"/>
            </a:ext>
          </a:extLst>
        </xdr:cNvPr>
        <xdr:cNvCxnSpPr/>
      </xdr:nvCxnSpPr>
      <xdr:spPr>
        <a:xfrm>
          <a:off x="22072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36847</xdr:rowOff>
    </xdr:from>
    <xdr:ext cx="469744" cy="259045"/>
    <xdr:sp macro="" textlink="">
      <xdr:nvSpPr>
        <xdr:cNvPr id="697" name="【児童館】&#10;一人当たり面積平均値テキスト">
          <a:extLst>
            <a:ext uri="{FF2B5EF4-FFF2-40B4-BE49-F238E27FC236}">
              <a16:creationId xmlns:a16="http://schemas.microsoft.com/office/drawing/2014/main" xmlns="" id="{0717AD25-B83B-424B-8711-09BEA8B3AB91}"/>
            </a:ext>
          </a:extLst>
        </xdr:cNvPr>
        <xdr:cNvSpPr txBox="1"/>
      </xdr:nvSpPr>
      <xdr:spPr>
        <a:xfrm>
          <a:off x="22199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698" name="フローチャート: 判断 697">
          <a:extLst>
            <a:ext uri="{FF2B5EF4-FFF2-40B4-BE49-F238E27FC236}">
              <a16:creationId xmlns:a16="http://schemas.microsoft.com/office/drawing/2014/main" xmlns="" id="{E6DF482C-136B-4062-B637-44A784F48242}"/>
            </a:ext>
          </a:extLst>
        </xdr:cNvPr>
        <xdr:cNvSpPr/>
      </xdr:nvSpPr>
      <xdr:spPr>
        <a:xfrm>
          <a:off x="22110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143511</xdr:rowOff>
    </xdr:from>
    <xdr:to>
      <xdr:col>112</xdr:col>
      <xdr:colOff>38100</xdr:colOff>
      <xdr:row>85</xdr:row>
      <xdr:rowOff>73661</xdr:rowOff>
    </xdr:to>
    <xdr:sp macro="" textlink="">
      <xdr:nvSpPr>
        <xdr:cNvPr id="699" name="フローチャート: 判断 698">
          <a:extLst>
            <a:ext uri="{FF2B5EF4-FFF2-40B4-BE49-F238E27FC236}">
              <a16:creationId xmlns:a16="http://schemas.microsoft.com/office/drawing/2014/main" xmlns="" id="{14EA7B67-4660-403D-839F-76B31CCF3A25}"/>
            </a:ext>
          </a:extLst>
        </xdr:cNvPr>
        <xdr:cNvSpPr/>
      </xdr:nvSpPr>
      <xdr:spPr>
        <a:xfrm>
          <a:off x="21272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00" name="フローチャート: 判断 699">
          <a:extLst>
            <a:ext uri="{FF2B5EF4-FFF2-40B4-BE49-F238E27FC236}">
              <a16:creationId xmlns:a16="http://schemas.microsoft.com/office/drawing/2014/main" xmlns="" id="{877F1471-8FCA-4BCB-AC04-F62F64119DF5}"/>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701" name="フローチャート: 判断 700">
          <a:extLst>
            <a:ext uri="{FF2B5EF4-FFF2-40B4-BE49-F238E27FC236}">
              <a16:creationId xmlns:a16="http://schemas.microsoft.com/office/drawing/2014/main" xmlns="" id="{5F4A6111-27D8-4FE9-9AC4-17A86355BAC9}"/>
            </a:ext>
          </a:extLst>
        </xdr:cNvPr>
        <xdr:cNvSpPr/>
      </xdr:nvSpPr>
      <xdr:spPr>
        <a:xfrm>
          <a:off x="19494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02" name="フローチャート: 判断 701">
          <a:extLst>
            <a:ext uri="{FF2B5EF4-FFF2-40B4-BE49-F238E27FC236}">
              <a16:creationId xmlns:a16="http://schemas.microsoft.com/office/drawing/2014/main" xmlns="" id="{68C8DD5E-0A67-4B5E-9A48-1430C992C5A6}"/>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xmlns="" id="{A4EB1ABE-5F66-446A-B4E6-606886DFF5C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xmlns="" id="{C9787B63-CBC0-43AC-B168-2F70446A30A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xmlns="" id="{D273C1C1-F9E6-4171-8758-96CB99F6D7E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xmlns="" id="{968213B9-1CA1-4B1A-ACB2-9DAE3E16BD4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xmlns="" id="{D57662E7-9216-467E-8593-95551638232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154939</xdr:rowOff>
    </xdr:from>
    <xdr:to>
      <xdr:col>116</xdr:col>
      <xdr:colOff>114300</xdr:colOff>
      <xdr:row>86</xdr:row>
      <xdr:rowOff>85089</xdr:rowOff>
    </xdr:to>
    <xdr:sp macro="" textlink="">
      <xdr:nvSpPr>
        <xdr:cNvPr id="708" name="楕円 707">
          <a:extLst>
            <a:ext uri="{FF2B5EF4-FFF2-40B4-BE49-F238E27FC236}">
              <a16:creationId xmlns:a16="http://schemas.microsoft.com/office/drawing/2014/main" xmlns="" id="{9878F17B-A1E6-4CB8-91C9-E52CB8C47722}"/>
            </a:ext>
          </a:extLst>
        </xdr:cNvPr>
        <xdr:cNvSpPr/>
      </xdr:nvSpPr>
      <xdr:spPr>
        <a:xfrm>
          <a:off x="22110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69866</xdr:rowOff>
    </xdr:from>
    <xdr:ext cx="469744" cy="259045"/>
    <xdr:sp macro="" textlink="">
      <xdr:nvSpPr>
        <xdr:cNvPr id="709" name="【児童館】&#10;一人当たり面積該当値テキスト">
          <a:extLst>
            <a:ext uri="{FF2B5EF4-FFF2-40B4-BE49-F238E27FC236}">
              <a16:creationId xmlns:a16="http://schemas.microsoft.com/office/drawing/2014/main" xmlns="" id="{7AB47464-A8F4-45E3-A921-08A1FAA27151}"/>
            </a:ext>
          </a:extLst>
        </xdr:cNvPr>
        <xdr:cNvSpPr txBox="1"/>
      </xdr:nvSpPr>
      <xdr:spPr>
        <a:xfrm>
          <a:off x="22199600" y="146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10" name="楕円 709">
          <a:extLst>
            <a:ext uri="{FF2B5EF4-FFF2-40B4-BE49-F238E27FC236}">
              <a16:creationId xmlns:a16="http://schemas.microsoft.com/office/drawing/2014/main" xmlns="" id="{3E129F15-45E3-4F6F-9374-AD50FD748477}"/>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34289</xdr:rowOff>
    </xdr:from>
    <xdr:to>
      <xdr:col>116</xdr:col>
      <xdr:colOff>63500</xdr:colOff>
      <xdr:row>86</xdr:row>
      <xdr:rowOff>38100</xdr:rowOff>
    </xdr:to>
    <xdr:cxnSp macro="">
      <xdr:nvCxnSpPr>
        <xdr:cNvPr id="711" name="直線コネクタ 710">
          <a:extLst>
            <a:ext uri="{FF2B5EF4-FFF2-40B4-BE49-F238E27FC236}">
              <a16:creationId xmlns:a16="http://schemas.microsoft.com/office/drawing/2014/main" xmlns="" id="{FDFA776B-7660-457C-8C7C-0701EE65D01D}"/>
            </a:ext>
          </a:extLst>
        </xdr:cNvPr>
        <xdr:cNvCxnSpPr/>
      </xdr:nvCxnSpPr>
      <xdr:spPr>
        <a:xfrm flipV="1">
          <a:off x="21323300" y="147789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12" name="楕円 711">
          <a:extLst>
            <a:ext uri="{FF2B5EF4-FFF2-40B4-BE49-F238E27FC236}">
              <a16:creationId xmlns:a16="http://schemas.microsoft.com/office/drawing/2014/main" xmlns="" id="{2F289096-BF32-46AA-AB57-F834C676868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13" name="直線コネクタ 712">
          <a:extLst>
            <a:ext uri="{FF2B5EF4-FFF2-40B4-BE49-F238E27FC236}">
              <a16:creationId xmlns:a16="http://schemas.microsoft.com/office/drawing/2014/main" xmlns="" id="{8892E6F1-3DDB-4819-B297-5413C2190F3A}"/>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14" name="楕円 713">
          <a:extLst>
            <a:ext uri="{FF2B5EF4-FFF2-40B4-BE49-F238E27FC236}">
              <a16:creationId xmlns:a16="http://schemas.microsoft.com/office/drawing/2014/main" xmlns="" id="{C94DC537-4EF6-4FA7-8B83-24440A55ACF9}"/>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15" name="直線コネクタ 714">
          <a:extLst>
            <a:ext uri="{FF2B5EF4-FFF2-40B4-BE49-F238E27FC236}">
              <a16:creationId xmlns:a16="http://schemas.microsoft.com/office/drawing/2014/main" xmlns="" id="{B9FCC65D-0722-4E23-B3C6-63525DF85A93}"/>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162561</xdr:rowOff>
    </xdr:from>
    <xdr:to>
      <xdr:col>98</xdr:col>
      <xdr:colOff>38100</xdr:colOff>
      <xdr:row>86</xdr:row>
      <xdr:rowOff>92711</xdr:rowOff>
    </xdr:to>
    <xdr:sp macro="" textlink="">
      <xdr:nvSpPr>
        <xdr:cNvPr id="716" name="楕円 715">
          <a:extLst>
            <a:ext uri="{FF2B5EF4-FFF2-40B4-BE49-F238E27FC236}">
              <a16:creationId xmlns:a16="http://schemas.microsoft.com/office/drawing/2014/main" xmlns="" id="{16EEF6CF-6217-4E73-9E3B-30F5FE2F223A}"/>
            </a:ext>
          </a:extLst>
        </xdr:cNvPr>
        <xdr:cNvSpPr/>
      </xdr:nvSpPr>
      <xdr:spPr>
        <a:xfrm>
          <a:off x="18605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41911</xdr:rowOff>
    </xdr:to>
    <xdr:cxnSp macro="">
      <xdr:nvCxnSpPr>
        <xdr:cNvPr id="717" name="直線コネクタ 716">
          <a:extLst>
            <a:ext uri="{FF2B5EF4-FFF2-40B4-BE49-F238E27FC236}">
              <a16:creationId xmlns:a16="http://schemas.microsoft.com/office/drawing/2014/main" xmlns="" id="{8B2085A1-CCE4-4464-8969-E4800BE49043}"/>
            </a:ext>
          </a:extLst>
        </xdr:cNvPr>
        <xdr:cNvCxnSpPr/>
      </xdr:nvCxnSpPr>
      <xdr:spPr>
        <a:xfrm flipV="1">
          <a:off x="18656300" y="14782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90188</xdr:rowOff>
    </xdr:from>
    <xdr:ext cx="469744" cy="259045"/>
    <xdr:sp macro="" textlink="">
      <xdr:nvSpPr>
        <xdr:cNvPr id="718" name="n_1aveValue【児童館】&#10;一人当たり面積">
          <a:extLst>
            <a:ext uri="{FF2B5EF4-FFF2-40B4-BE49-F238E27FC236}">
              <a16:creationId xmlns:a16="http://schemas.microsoft.com/office/drawing/2014/main" xmlns="" id="{644D726D-3EFC-43E8-AAA3-510006AD3F05}"/>
            </a:ext>
          </a:extLst>
        </xdr:cNvPr>
        <xdr:cNvSpPr txBox="1"/>
      </xdr:nvSpPr>
      <xdr:spPr>
        <a:xfrm>
          <a:off x="21075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19" name="n_2aveValue【児童館】&#10;一人当たり面積">
          <a:extLst>
            <a:ext uri="{FF2B5EF4-FFF2-40B4-BE49-F238E27FC236}">
              <a16:creationId xmlns:a16="http://schemas.microsoft.com/office/drawing/2014/main" xmlns="" id="{8B3D22D3-8962-43D4-A788-5028AA08993E}"/>
            </a:ext>
          </a:extLst>
        </xdr:cNvPr>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82566</xdr:rowOff>
    </xdr:from>
    <xdr:ext cx="469744" cy="259045"/>
    <xdr:sp macro="" textlink="">
      <xdr:nvSpPr>
        <xdr:cNvPr id="720" name="n_3aveValue【児童館】&#10;一人当たり面積">
          <a:extLst>
            <a:ext uri="{FF2B5EF4-FFF2-40B4-BE49-F238E27FC236}">
              <a16:creationId xmlns:a16="http://schemas.microsoft.com/office/drawing/2014/main" xmlns="" id="{D5F607B9-83F9-41CB-A15A-2D413068F6BC}"/>
            </a:ext>
          </a:extLst>
        </xdr:cNvPr>
        <xdr:cNvSpPr txBox="1"/>
      </xdr:nvSpPr>
      <xdr:spPr>
        <a:xfrm>
          <a:off x="19310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21" name="n_4aveValue【児童館】&#10;一人当たり面積">
          <a:extLst>
            <a:ext uri="{FF2B5EF4-FFF2-40B4-BE49-F238E27FC236}">
              <a16:creationId xmlns:a16="http://schemas.microsoft.com/office/drawing/2014/main" xmlns="" id="{30391AB5-F5FE-4EC1-956A-24F6047A673F}"/>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22" name="n_1mainValue【児童館】&#10;一人当たり面積">
          <a:extLst>
            <a:ext uri="{FF2B5EF4-FFF2-40B4-BE49-F238E27FC236}">
              <a16:creationId xmlns:a16="http://schemas.microsoft.com/office/drawing/2014/main" xmlns="" id="{DF936FAD-6804-4C61-B6F2-037E9B4A1917}"/>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23" name="n_2mainValue【児童館】&#10;一人当たり面積">
          <a:extLst>
            <a:ext uri="{FF2B5EF4-FFF2-40B4-BE49-F238E27FC236}">
              <a16:creationId xmlns:a16="http://schemas.microsoft.com/office/drawing/2014/main" xmlns="" id="{FC5667C9-D6DD-4D26-AD18-2071E0C8FCD9}"/>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24" name="n_3mainValue【児童館】&#10;一人当たり面積">
          <a:extLst>
            <a:ext uri="{FF2B5EF4-FFF2-40B4-BE49-F238E27FC236}">
              <a16:creationId xmlns:a16="http://schemas.microsoft.com/office/drawing/2014/main" xmlns="" id="{12FE708D-EA87-45A0-B995-8425832A6A7B}"/>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83838</xdr:rowOff>
    </xdr:from>
    <xdr:ext cx="469744" cy="259045"/>
    <xdr:sp macro="" textlink="">
      <xdr:nvSpPr>
        <xdr:cNvPr id="725" name="n_4mainValue【児童館】&#10;一人当たり面積">
          <a:extLst>
            <a:ext uri="{FF2B5EF4-FFF2-40B4-BE49-F238E27FC236}">
              <a16:creationId xmlns:a16="http://schemas.microsoft.com/office/drawing/2014/main" xmlns="" id="{7EDEF69F-B43C-43E4-A370-C56B067F2495}"/>
            </a:ext>
          </a:extLst>
        </xdr:cNvPr>
        <xdr:cNvSpPr txBox="1"/>
      </xdr:nvSpPr>
      <xdr:spPr>
        <a:xfrm>
          <a:off x="18421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xmlns="" id="{FB37493B-BFB0-4AEF-8E39-90AEFC442C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xmlns="" id="{564BFE47-4588-4362-BC6E-B979B483ACB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xmlns="" id="{FB5A9DCB-9CB5-43E3-B22D-23233A08F38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xmlns="" id="{6C33AC24-8351-41A3-AA88-4C8B62BDE19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xmlns="" id="{EE6EA1A9-E235-4215-AB82-FAF5040B895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xmlns="" id="{0E82F2E8-76C8-4F1F-9455-36953161761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xmlns="" id="{3E8A7B79-CEE3-4B41-BD93-8385F4184BD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xmlns="" id="{99CFC3D9-EA4A-4B79-BF9F-6A0A3068CAE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xmlns="" id="{AB15EA75-D376-4B31-AB8C-099F8ED5338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xmlns="" id="{38F651D2-5D25-464A-B6B6-A9BAC06C493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xmlns="" id="{55C91016-4FE9-4061-96EB-1A8AE93A53F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a:extLst>
            <a:ext uri="{FF2B5EF4-FFF2-40B4-BE49-F238E27FC236}">
              <a16:creationId xmlns:a16="http://schemas.microsoft.com/office/drawing/2014/main" xmlns="" id="{ABB5738D-361F-489F-98F6-19D62E2A2F1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8" name="テキスト ボックス 737">
          <a:extLst>
            <a:ext uri="{FF2B5EF4-FFF2-40B4-BE49-F238E27FC236}">
              <a16:creationId xmlns:a16="http://schemas.microsoft.com/office/drawing/2014/main" xmlns="" id="{7710E11D-F97D-4A2F-955A-1CCD12E1026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a:extLst>
            <a:ext uri="{FF2B5EF4-FFF2-40B4-BE49-F238E27FC236}">
              <a16:creationId xmlns:a16="http://schemas.microsoft.com/office/drawing/2014/main" xmlns="" id="{AD29B4B7-20E7-4700-95EF-0B726FC4C2F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a:extLst>
            <a:ext uri="{FF2B5EF4-FFF2-40B4-BE49-F238E27FC236}">
              <a16:creationId xmlns:a16="http://schemas.microsoft.com/office/drawing/2014/main" xmlns="" id="{CA785C6E-9685-475A-A60A-5E186E941CE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a:extLst>
            <a:ext uri="{FF2B5EF4-FFF2-40B4-BE49-F238E27FC236}">
              <a16:creationId xmlns:a16="http://schemas.microsoft.com/office/drawing/2014/main" xmlns="" id="{348B4DA0-2EC5-4099-8592-DC11F0056F3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a:extLst>
            <a:ext uri="{FF2B5EF4-FFF2-40B4-BE49-F238E27FC236}">
              <a16:creationId xmlns:a16="http://schemas.microsoft.com/office/drawing/2014/main" xmlns="" id="{5D426EE7-A3CE-45B7-9B10-39EADA5BCFD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a:extLst>
            <a:ext uri="{FF2B5EF4-FFF2-40B4-BE49-F238E27FC236}">
              <a16:creationId xmlns:a16="http://schemas.microsoft.com/office/drawing/2014/main" xmlns="" id="{87BC5061-BAD5-471E-A7E2-47550D3D2ED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a:extLst>
            <a:ext uri="{FF2B5EF4-FFF2-40B4-BE49-F238E27FC236}">
              <a16:creationId xmlns:a16="http://schemas.microsoft.com/office/drawing/2014/main" xmlns="" id="{B9082C73-B107-49B7-86D7-FFEC80DCC52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a:extLst>
            <a:ext uri="{FF2B5EF4-FFF2-40B4-BE49-F238E27FC236}">
              <a16:creationId xmlns:a16="http://schemas.microsoft.com/office/drawing/2014/main" xmlns="" id="{DB85E110-1910-4D44-BF3C-43042AD105F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46" name="テキスト ボックス 745">
          <a:extLst>
            <a:ext uri="{FF2B5EF4-FFF2-40B4-BE49-F238E27FC236}">
              <a16:creationId xmlns:a16="http://schemas.microsoft.com/office/drawing/2014/main" xmlns="" id="{23490267-275E-486B-A32E-07A01EBEE00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xmlns="" id="{B6EAA273-5405-43F8-8D11-A9A3C9396F7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公民館】&#10;有形固定資産減価償却率グラフ枠">
          <a:extLst>
            <a:ext uri="{FF2B5EF4-FFF2-40B4-BE49-F238E27FC236}">
              <a16:creationId xmlns:a16="http://schemas.microsoft.com/office/drawing/2014/main" xmlns="" id="{65359E2C-297C-426B-83A0-E2E6E912C8D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49" name="直線コネクタ 748">
          <a:extLst>
            <a:ext uri="{FF2B5EF4-FFF2-40B4-BE49-F238E27FC236}">
              <a16:creationId xmlns:a16="http://schemas.microsoft.com/office/drawing/2014/main" xmlns="" id="{33BA7D43-B393-4666-8176-F450BF2DA8DA}"/>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0" name="【公民館】&#10;有形固定資産減価償却率最小値テキスト">
          <a:extLst>
            <a:ext uri="{FF2B5EF4-FFF2-40B4-BE49-F238E27FC236}">
              <a16:creationId xmlns:a16="http://schemas.microsoft.com/office/drawing/2014/main" xmlns="" id="{C67CD7EA-5D1C-4F82-BCAF-91C81FD0A7E7}"/>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1" name="直線コネクタ 750">
          <a:extLst>
            <a:ext uri="{FF2B5EF4-FFF2-40B4-BE49-F238E27FC236}">
              <a16:creationId xmlns:a16="http://schemas.microsoft.com/office/drawing/2014/main" xmlns="" id="{925502D4-B797-40F3-B82B-1962474ABA5D}"/>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52" name="【公民館】&#10;有形固定資産減価償却率最大値テキスト">
          <a:extLst>
            <a:ext uri="{FF2B5EF4-FFF2-40B4-BE49-F238E27FC236}">
              <a16:creationId xmlns:a16="http://schemas.microsoft.com/office/drawing/2014/main" xmlns="" id="{2DDC8177-01CB-4913-88F1-F6F39D6601BA}"/>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3" name="直線コネクタ 752">
          <a:extLst>
            <a:ext uri="{FF2B5EF4-FFF2-40B4-BE49-F238E27FC236}">
              <a16:creationId xmlns:a16="http://schemas.microsoft.com/office/drawing/2014/main" xmlns="" id="{57398CC8-1875-49CB-BB6D-560DAB5D5BDB}"/>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754" name="【公民館】&#10;有形固定資産減価償却率平均値テキスト">
          <a:extLst>
            <a:ext uri="{FF2B5EF4-FFF2-40B4-BE49-F238E27FC236}">
              <a16:creationId xmlns:a16="http://schemas.microsoft.com/office/drawing/2014/main" xmlns="" id="{C094833D-1F05-47DB-8A37-7D826CC131FF}"/>
            </a:ext>
          </a:extLst>
        </xdr:cNvPr>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55" name="フローチャート: 判断 754">
          <a:extLst>
            <a:ext uri="{FF2B5EF4-FFF2-40B4-BE49-F238E27FC236}">
              <a16:creationId xmlns:a16="http://schemas.microsoft.com/office/drawing/2014/main" xmlns="" id="{224F96AC-AB80-4BE5-BE0C-BFF579B1844F}"/>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756" name="フローチャート: 判断 755">
          <a:extLst>
            <a:ext uri="{FF2B5EF4-FFF2-40B4-BE49-F238E27FC236}">
              <a16:creationId xmlns:a16="http://schemas.microsoft.com/office/drawing/2014/main" xmlns="" id="{E70F041F-449F-49FE-A680-E67F224D966A}"/>
            </a:ext>
          </a:extLst>
        </xdr:cNvPr>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57" name="フローチャート: 判断 756">
          <a:extLst>
            <a:ext uri="{FF2B5EF4-FFF2-40B4-BE49-F238E27FC236}">
              <a16:creationId xmlns:a16="http://schemas.microsoft.com/office/drawing/2014/main" xmlns="" id="{7A55BB93-8112-4EF7-8656-0C29733E7A71}"/>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758" name="フローチャート: 判断 757">
          <a:extLst>
            <a:ext uri="{FF2B5EF4-FFF2-40B4-BE49-F238E27FC236}">
              <a16:creationId xmlns:a16="http://schemas.microsoft.com/office/drawing/2014/main" xmlns="" id="{BC6A1217-516B-419B-A54A-251CDE18D369}"/>
            </a:ext>
          </a:extLst>
        </xdr:cNvPr>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759" name="フローチャート: 判断 758">
          <a:extLst>
            <a:ext uri="{FF2B5EF4-FFF2-40B4-BE49-F238E27FC236}">
              <a16:creationId xmlns:a16="http://schemas.microsoft.com/office/drawing/2014/main" xmlns="" id="{15B45A4C-A569-44DC-9F10-E78DB5A1FB3E}"/>
            </a:ext>
          </a:extLst>
        </xdr:cNvPr>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xmlns="" id="{3386B0FE-B7FE-4FDA-80E3-E007A98E39B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xmlns="" id="{916BDF31-D532-4E38-A50E-F051D66FC09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xmlns="" id="{2B520757-98A1-4166-A6B4-7CEC98631EC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xmlns="" id="{60E4BC98-01E4-44A0-A628-1F8DEC5D0D9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xmlns="" id="{DA480AA9-CC7E-4589-B315-A9B4116D80D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120650</xdr:rowOff>
    </xdr:from>
    <xdr:to>
      <xdr:col>85</xdr:col>
      <xdr:colOff>177800</xdr:colOff>
      <xdr:row>100</xdr:row>
      <xdr:rowOff>50800</xdr:rowOff>
    </xdr:to>
    <xdr:sp macro="" textlink="">
      <xdr:nvSpPr>
        <xdr:cNvPr id="765" name="楕円 764">
          <a:extLst>
            <a:ext uri="{FF2B5EF4-FFF2-40B4-BE49-F238E27FC236}">
              <a16:creationId xmlns:a16="http://schemas.microsoft.com/office/drawing/2014/main" xmlns="" id="{2BCC18F5-2C02-408B-B39A-8BA1D263BCC3}"/>
            </a:ext>
          </a:extLst>
        </xdr:cNvPr>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340478" cy="259045"/>
    <xdr:sp macro="" textlink="">
      <xdr:nvSpPr>
        <xdr:cNvPr id="766" name="【公民館】&#10;有形固定資産減価償却率該当値テキスト">
          <a:extLst>
            <a:ext uri="{FF2B5EF4-FFF2-40B4-BE49-F238E27FC236}">
              <a16:creationId xmlns:a16="http://schemas.microsoft.com/office/drawing/2014/main" xmlns="" id="{9BF1D19C-65F5-49D7-BCE2-6B638D4B5C3A}"/>
            </a:ext>
          </a:extLst>
        </xdr:cNvPr>
        <xdr:cNvSpPr txBox="1"/>
      </xdr:nvSpPr>
      <xdr:spPr>
        <a:xfrm>
          <a:off x="16357600" y="1704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38100</xdr:rowOff>
    </xdr:from>
    <xdr:to>
      <xdr:col>81</xdr:col>
      <xdr:colOff>101600</xdr:colOff>
      <xdr:row>106</xdr:row>
      <xdr:rowOff>139700</xdr:rowOff>
    </xdr:to>
    <xdr:sp macro="" textlink="">
      <xdr:nvSpPr>
        <xdr:cNvPr id="767" name="楕円 766">
          <a:extLst>
            <a:ext uri="{FF2B5EF4-FFF2-40B4-BE49-F238E27FC236}">
              <a16:creationId xmlns:a16="http://schemas.microsoft.com/office/drawing/2014/main" xmlns="" id="{26251890-F9A3-4816-8753-A36EB1A1573B}"/>
            </a:ext>
          </a:extLst>
        </xdr:cNvPr>
        <xdr:cNvSpPr/>
      </xdr:nvSpPr>
      <xdr:spPr>
        <a:xfrm>
          <a:off x="15430500" y="182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106</xdr:row>
      <xdr:rowOff>88900</xdr:rowOff>
    </xdr:to>
    <xdr:cxnSp macro="">
      <xdr:nvCxnSpPr>
        <xdr:cNvPr id="768" name="直線コネクタ 767">
          <a:extLst>
            <a:ext uri="{FF2B5EF4-FFF2-40B4-BE49-F238E27FC236}">
              <a16:creationId xmlns:a16="http://schemas.microsoft.com/office/drawing/2014/main" xmlns="" id="{F32CFA59-AC63-4689-A646-C9175253ECD6}"/>
            </a:ext>
          </a:extLst>
        </xdr:cNvPr>
        <xdr:cNvCxnSpPr/>
      </xdr:nvCxnSpPr>
      <xdr:spPr>
        <a:xfrm flipV="1">
          <a:off x="15481300" y="17145000"/>
          <a:ext cx="838200" cy="11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12700</xdr:rowOff>
    </xdr:from>
    <xdr:to>
      <xdr:col>76</xdr:col>
      <xdr:colOff>165100</xdr:colOff>
      <xdr:row>106</xdr:row>
      <xdr:rowOff>114300</xdr:rowOff>
    </xdr:to>
    <xdr:sp macro="" textlink="">
      <xdr:nvSpPr>
        <xdr:cNvPr id="769" name="楕円 768">
          <a:extLst>
            <a:ext uri="{FF2B5EF4-FFF2-40B4-BE49-F238E27FC236}">
              <a16:creationId xmlns:a16="http://schemas.microsoft.com/office/drawing/2014/main" xmlns="" id="{C157D11D-2EDB-4267-808F-2B98B0BB8D4C}"/>
            </a:ext>
          </a:extLst>
        </xdr:cNvPr>
        <xdr:cNvSpPr/>
      </xdr:nvSpPr>
      <xdr:spPr>
        <a:xfrm>
          <a:off x="14541500" y="181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63500</xdr:rowOff>
    </xdr:from>
    <xdr:to>
      <xdr:col>81</xdr:col>
      <xdr:colOff>50800</xdr:colOff>
      <xdr:row>106</xdr:row>
      <xdr:rowOff>88900</xdr:rowOff>
    </xdr:to>
    <xdr:cxnSp macro="">
      <xdr:nvCxnSpPr>
        <xdr:cNvPr id="770" name="直線コネクタ 769">
          <a:extLst>
            <a:ext uri="{FF2B5EF4-FFF2-40B4-BE49-F238E27FC236}">
              <a16:creationId xmlns:a16="http://schemas.microsoft.com/office/drawing/2014/main" xmlns="" id="{932A3AA5-0524-4F27-8CB7-3357005DB1CF}"/>
            </a:ext>
          </a:extLst>
        </xdr:cNvPr>
        <xdr:cNvCxnSpPr/>
      </xdr:nvCxnSpPr>
      <xdr:spPr>
        <a:xfrm>
          <a:off x="14592300" y="1823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158750</xdr:rowOff>
    </xdr:from>
    <xdr:to>
      <xdr:col>72</xdr:col>
      <xdr:colOff>38100</xdr:colOff>
      <xdr:row>106</xdr:row>
      <xdr:rowOff>88900</xdr:rowOff>
    </xdr:to>
    <xdr:sp macro="" textlink="">
      <xdr:nvSpPr>
        <xdr:cNvPr id="771" name="楕円 770">
          <a:extLst>
            <a:ext uri="{FF2B5EF4-FFF2-40B4-BE49-F238E27FC236}">
              <a16:creationId xmlns:a16="http://schemas.microsoft.com/office/drawing/2014/main" xmlns="" id="{051438FC-B21D-44BB-AC82-E3815FD3C1D1}"/>
            </a:ext>
          </a:extLst>
        </xdr:cNvPr>
        <xdr:cNvSpPr/>
      </xdr:nvSpPr>
      <xdr:spPr>
        <a:xfrm>
          <a:off x="1365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38100</xdr:rowOff>
    </xdr:from>
    <xdr:to>
      <xdr:col>76</xdr:col>
      <xdr:colOff>114300</xdr:colOff>
      <xdr:row>106</xdr:row>
      <xdr:rowOff>63500</xdr:rowOff>
    </xdr:to>
    <xdr:cxnSp macro="">
      <xdr:nvCxnSpPr>
        <xdr:cNvPr id="772" name="直線コネクタ 771">
          <a:extLst>
            <a:ext uri="{FF2B5EF4-FFF2-40B4-BE49-F238E27FC236}">
              <a16:creationId xmlns:a16="http://schemas.microsoft.com/office/drawing/2014/main" xmlns="" id="{7788B27F-9D55-43D8-A437-CFFEF581CC9F}"/>
            </a:ext>
          </a:extLst>
        </xdr:cNvPr>
        <xdr:cNvCxnSpPr/>
      </xdr:nvCxnSpPr>
      <xdr:spPr>
        <a:xfrm>
          <a:off x="13703300" y="1821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133350</xdr:rowOff>
    </xdr:from>
    <xdr:to>
      <xdr:col>67</xdr:col>
      <xdr:colOff>101600</xdr:colOff>
      <xdr:row>106</xdr:row>
      <xdr:rowOff>63500</xdr:rowOff>
    </xdr:to>
    <xdr:sp macro="" textlink="">
      <xdr:nvSpPr>
        <xdr:cNvPr id="773" name="楕円 772">
          <a:extLst>
            <a:ext uri="{FF2B5EF4-FFF2-40B4-BE49-F238E27FC236}">
              <a16:creationId xmlns:a16="http://schemas.microsoft.com/office/drawing/2014/main" xmlns="" id="{99AC93C2-1C19-4F29-902E-E7232CD035D2}"/>
            </a:ext>
          </a:extLst>
        </xdr:cNvPr>
        <xdr:cNvSpPr/>
      </xdr:nvSpPr>
      <xdr:spPr>
        <a:xfrm>
          <a:off x="127635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12700</xdr:rowOff>
    </xdr:from>
    <xdr:to>
      <xdr:col>71</xdr:col>
      <xdr:colOff>177800</xdr:colOff>
      <xdr:row>106</xdr:row>
      <xdr:rowOff>38100</xdr:rowOff>
    </xdr:to>
    <xdr:cxnSp macro="">
      <xdr:nvCxnSpPr>
        <xdr:cNvPr id="774" name="直線コネクタ 773">
          <a:extLst>
            <a:ext uri="{FF2B5EF4-FFF2-40B4-BE49-F238E27FC236}">
              <a16:creationId xmlns:a16="http://schemas.microsoft.com/office/drawing/2014/main" xmlns="" id="{0F43E6CC-6511-4764-B4C2-65F830226CB9}"/>
            </a:ext>
          </a:extLst>
        </xdr:cNvPr>
        <xdr:cNvCxnSpPr/>
      </xdr:nvCxnSpPr>
      <xdr:spPr>
        <a:xfrm>
          <a:off x="12814300" y="1818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92727</xdr:rowOff>
    </xdr:from>
    <xdr:ext cx="405111" cy="259045"/>
    <xdr:sp macro="" textlink="">
      <xdr:nvSpPr>
        <xdr:cNvPr id="775" name="n_1aveValue【公民館】&#10;有形固定資産減価償却率">
          <a:extLst>
            <a:ext uri="{FF2B5EF4-FFF2-40B4-BE49-F238E27FC236}">
              <a16:creationId xmlns:a16="http://schemas.microsoft.com/office/drawing/2014/main" xmlns="" id="{416CF00B-3D44-4E6B-9BA1-E302BCA70764}"/>
            </a:ext>
          </a:extLst>
        </xdr:cNvPr>
        <xdr:cNvSpPr txBox="1"/>
      </xdr:nvSpPr>
      <xdr:spPr>
        <a:xfrm>
          <a:off x="152660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776" name="n_2aveValue【公民館】&#10;有形固定資産減価償却率">
          <a:extLst>
            <a:ext uri="{FF2B5EF4-FFF2-40B4-BE49-F238E27FC236}">
              <a16:creationId xmlns:a16="http://schemas.microsoft.com/office/drawing/2014/main" xmlns="" id="{BD9EF72D-C9B5-4184-9ED4-9C27FA619AC2}"/>
            </a:ext>
          </a:extLst>
        </xdr:cNvPr>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777" name="n_3aveValue【公民館】&#10;有形固定資産減価償却率">
          <a:extLst>
            <a:ext uri="{FF2B5EF4-FFF2-40B4-BE49-F238E27FC236}">
              <a16:creationId xmlns:a16="http://schemas.microsoft.com/office/drawing/2014/main" xmlns="" id="{D1504A77-086D-405E-B783-DEFFC780EDA2}"/>
            </a:ext>
          </a:extLst>
        </xdr:cNvPr>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778" name="n_4aveValue【公民館】&#10;有形固定資産減価償却率">
          <a:extLst>
            <a:ext uri="{FF2B5EF4-FFF2-40B4-BE49-F238E27FC236}">
              <a16:creationId xmlns:a16="http://schemas.microsoft.com/office/drawing/2014/main" xmlns="" id="{395B505D-4536-4B30-A653-25DC157E0432}"/>
            </a:ext>
          </a:extLst>
        </xdr:cNvPr>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130827</xdr:rowOff>
    </xdr:from>
    <xdr:ext cx="405111" cy="259045"/>
    <xdr:sp macro="" textlink="">
      <xdr:nvSpPr>
        <xdr:cNvPr id="779" name="n_1mainValue【公民館】&#10;有形固定資産減価償却率">
          <a:extLst>
            <a:ext uri="{FF2B5EF4-FFF2-40B4-BE49-F238E27FC236}">
              <a16:creationId xmlns:a16="http://schemas.microsoft.com/office/drawing/2014/main" xmlns="" id="{343F2449-EA2F-4A69-911F-A72F3B9B7966}"/>
            </a:ext>
          </a:extLst>
        </xdr:cNvPr>
        <xdr:cNvSpPr txBox="1"/>
      </xdr:nvSpPr>
      <xdr:spPr>
        <a:xfrm>
          <a:off x="15266044" y="183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105427</xdr:rowOff>
    </xdr:from>
    <xdr:ext cx="405111" cy="259045"/>
    <xdr:sp macro="" textlink="">
      <xdr:nvSpPr>
        <xdr:cNvPr id="780" name="n_2mainValue【公民館】&#10;有形固定資産減価償却率">
          <a:extLst>
            <a:ext uri="{FF2B5EF4-FFF2-40B4-BE49-F238E27FC236}">
              <a16:creationId xmlns:a16="http://schemas.microsoft.com/office/drawing/2014/main" xmlns="" id="{D4F75D7E-943F-4E3B-82E0-69D48EF11E73}"/>
            </a:ext>
          </a:extLst>
        </xdr:cNvPr>
        <xdr:cNvSpPr txBox="1"/>
      </xdr:nvSpPr>
      <xdr:spPr>
        <a:xfrm>
          <a:off x="14389744" y="182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80027</xdr:rowOff>
    </xdr:from>
    <xdr:ext cx="405111" cy="259045"/>
    <xdr:sp macro="" textlink="">
      <xdr:nvSpPr>
        <xdr:cNvPr id="781" name="n_3mainValue【公民館】&#10;有形固定資産減価償却率">
          <a:extLst>
            <a:ext uri="{FF2B5EF4-FFF2-40B4-BE49-F238E27FC236}">
              <a16:creationId xmlns:a16="http://schemas.microsoft.com/office/drawing/2014/main" xmlns="" id="{BA9BFF69-988C-4469-9246-EDFA6FF9BECF}"/>
            </a:ext>
          </a:extLst>
        </xdr:cNvPr>
        <xdr:cNvSpPr txBox="1"/>
      </xdr:nvSpPr>
      <xdr:spPr>
        <a:xfrm>
          <a:off x="13500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54627</xdr:rowOff>
    </xdr:from>
    <xdr:ext cx="405111" cy="259045"/>
    <xdr:sp macro="" textlink="">
      <xdr:nvSpPr>
        <xdr:cNvPr id="782" name="n_4mainValue【公民館】&#10;有形固定資産減価償却率">
          <a:extLst>
            <a:ext uri="{FF2B5EF4-FFF2-40B4-BE49-F238E27FC236}">
              <a16:creationId xmlns:a16="http://schemas.microsoft.com/office/drawing/2014/main" xmlns="" id="{D8DC93CA-D841-4A53-AA59-C189ED05AE41}"/>
            </a:ext>
          </a:extLst>
        </xdr:cNvPr>
        <xdr:cNvSpPr txBox="1"/>
      </xdr:nvSpPr>
      <xdr:spPr>
        <a:xfrm>
          <a:off x="12611744" y="182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a:extLst>
            <a:ext uri="{FF2B5EF4-FFF2-40B4-BE49-F238E27FC236}">
              <a16:creationId xmlns:a16="http://schemas.microsoft.com/office/drawing/2014/main" xmlns="" id="{E13284F1-3CCB-48C6-A4C9-DF10B0E7DA4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a:extLst>
            <a:ext uri="{FF2B5EF4-FFF2-40B4-BE49-F238E27FC236}">
              <a16:creationId xmlns:a16="http://schemas.microsoft.com/office/drawing/2014/main" xmlns="" id="{A9AE70A6-D404-46A1-B36C-33E67EE0E2E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a:extLst>
            <a:ext uri="{FF2B5EF4-FFF2-40B4-BE49-F238E27FC236}">
              <a16:creationId xmlns:a16="http://schemas.microsoft.com/office/drawing/2014/main" xmlns="" id="{B41C91CC-058F-4093-996C-CFCC7F4096E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a:extLst>
            <a:ext uri="{FF2B5EF4-FFF2-40B4-BE49-F238E27FC236}">
              <a16:creationId xmlns:a16="http://schemas.microsoft.com/office/drawing/2014/main" xmlns="" id="{7FB7A1A8-5A07-4030-8A6A-E12BF47B642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a:extLst>
            <a:ext uri="{FF2B5EF4-FFF2-40B4-BE49-F238E27FC236}">
              <a16:creationId xmlns:a16="http://schemas.microsoft.com/office/drawing/2014/main" xmlns="" id="{4905C8BE-FD36-43A9-BD32-28AE2CBA338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a:extLst>
            <a:ext uri="{FF2B5EF4-FFF2-40B4-BE49-F238E27FC236}">
              <a16:creationId xmlns:a16="http://schemas.microsoft.com/office/drawing/2014/main" xmlns="" id="{E08A3923-2A42-431F-A08D-5D5BBE2D41A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a:extLst>
            <a:ext uri="{FF2B5EF4-FFF2-40B4-BE49-F238E27FC236}">
              <a16:creationId xmlns:a16="http://schemas.microsoft.com/office/drawing/2014/main" xmlns="" id="{0BA1B329-2BB4-4418-BBD7-22423D7B45C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a:extLst>
            <a:ext uri="{FF2B5EF4-FFF2-40B4-BE49-F238E27FC236}">
              <a16:creationId xmlns:a16="http://schemas.microsoft.com/office/drawing/2014/main" xmlns="" id="{7CD50471-FB64-4F7C-819C-617192F78BC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a:extLst>
            <a:ext uri="{FF2B5EF4-FFF2-40B4-BE49-F238E27FC236}">
              <a16:creationId xmlns:a16="http://schemas.microsoft.com/office/drawing/2014/main" xmlns="" id="{7AFFB796-2BFF-4AA6-A834-843CF80AB97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a:extLst>
            <a:ext uri="{FF2B5EF4-FFF2-40B4-BE49-F238E27FC236}">
              <a16:creationId xmlns:a16="http://schemas.microsoft.com/office/drawing/2014/main" xmlns="" id="{428B2416-2AF4-4B47-BF89-61A457A3C92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3" name="直線コネクタ 792">
          <a:extLst>
            <a:ext uri="{FF2B5EF4-FFF2-40B4-BE49-F238E27FC236}">
              <a16:creationId xmlns:a16="http://schemas.microsoft.com/office/drawing/2014/main" xmlns="" id="{5FE292CD-D9BE-43C9-9805-1E4240ABEA2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4" name="テキスト ボックス 793">
          <a:extLst>
            <a:ext uri="{FF2B5EF4-FFF2-40B4-BE49-F238E27FC236}">
              <a16:creationId xmlns:a16="http://schemas.microsoft.com/office/drawing/2014/main" xmlns="" id="{F9033748-CEFD-4D04-BE41-F9CDB3CEFC8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5" name="直線コネクタ 794">
          <a:extLst>
            <a:ext uri="{FF2B5EF4-FFF2-40B4-BE49-F238E27FC236}">
              <a16:creationId xmlns:a16="http://schemas.microsoft.com/office/drawing/2014/main" xmlns="" id="{F696A5A8-AE68-4B0B-AA39-9711525A034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6" name="テキスト ボックス 795">
          <a:extLst>
            <a:ext uri="{FF2B5EF4-FFF2-40B4-BE49-F238E27FC236}">
              <a16:creationId xmlns:a16="http://schemas.microsoft.com/office/drawing/2014/main" xmlns="" id="{A8E20203-57E2-4897-A0C2-BD717265480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7" name="直線コネクタ 796">
          <a:extLst>
            <a:ext uri="{FF2B5EF4-FFF2-40B4-BE49-F238E27FC236}">
              <a16:creationId xmlns:a16="http://schemas.microsoft.com/office/drawing/2014/main" xmlns="" id="{A3B36A91-6A14-4A7E-A29D-CD61607220F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8" name="テキスト ボックス 797">
          <a:extLst>
            <a:ext uri="{FF2B5EF4-FFF2-40B4-BE49-F238E27FC236}">
              <a16:creationId xmlns:a16="http://schemas.microsoft.com/office/drawing/2014/main" xmlns="" id="{30184202-9017-4A5A-886B-B80038B59D6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9" name="直線コネクタ 798">
          <a:extLst>
            <a:ext uri="{FF2B5EF4-FFF2-40B4-BE49-F238E27FC236}">
              <a16:creationId xmlns:a16="http://schemas.microsoft.com/office/drawing/2014/main" xmlns="" id="{3FB1995E-63D6-44A4-AC5E-8C7B20B3AED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0" name="テキスト ボックス 799">
          <a:extLst>
            <a:ext uri="{FF2B5EF4-FFF2-40B4-BE49-F238E27FC236}">
              <a16:creationId xmlns:a16="http://schemas.microsoft.com/office/drawing/2014/main" xmlns="" id="{23B1F6DB-1F78-40A6-9FB4-7D9E7002329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1" name="直線コネクタ 800">
          <a:extLst>
            <a:ext uri="{FF2B5EF4-FFF2-40B4-BE49-F238E27FC236}">
              <a16:creationId xmlns:a16="http://schemas.microsoft.com/office/drawing/2014/main" xmlns="" id="{9652F06C-3D42-46B5-A3D2-8C9F9F14E0A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2" name="テキスト ボックス 801">
          <a:extLst>
            <a:ext uri="{FF2B5EF4-FFF2-40B4-BE49-F238E27FC236}">
              <a16:creationId xmlns:a16="http://schemas.microsoft.com/office/drawing/2014/main" xmlns="" id="{5B9BAF3A-70F9-4444-B745-ED38E66AD36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3" name="直線コネクタ 802">
          <a:extLst>
            <a:ext uri="{FF2B5EF4-FFF2-40B4-BE49-F238E27FC236}">
              <a16:creationId xmlns:a16="http://schemas.microsoft.com/office/drawing/2014/main" xmlns="" id="{8B8A371C-E748-4AD5-82BA-015E8BBB8E4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4" name="テキスト ボックス 803">
          <a:extLst>
            <a:ext uri="{FF2B5EF4-FFF2-40B4-BE49-F238E27FC236}">
              <a16:creationId xmlns:a16="http://schemas.microsoft.com/office/drawing/2014/main" xmlns="" id="{A386D077-6323-4068-9ECF-2388CFE017B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a:extLst>
            <a:ext uri="{FF2B5EF4-FFF2-40B4-BE49-F238E27FC236}">
              <a16:creationId xmlns:a16="http://schemas.microsoft.com/office/drawing/2014/main" xmlns="" id="{07013922-2A0E-4E6C-8506-DDA2598C398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a:extLst>
            <a:ext uri="{FF2B5EF4-FFF2-40B4-BE49-F238E27FC236}">
              <a16:creationId xmlns:a16="http://schemas.microsoft.com/office/drawing/2014/main" xmlns="" id="{C6C5CC2F-F962-44ED-B5EA-4DEE9BEBF39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公民館】&#10;一人当たり面積グラフ枠">
          <a:extLst>
            <a:ext uri="{FF2B5EF4-FFF2-40B4-BE49-F238E27FC236}">
              <a16:creationId xmlns:a16="http://schemas.microsoft.com/office/drawing/2014/main" xmlns="" id="{6C5A5D3B-8DB5-4747-9A91-2334369C45C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808" name="直線コネクタ 807">
          <a:extLst>
            <a:ext uri="{FF2B5EF4-FFF2-40B4-BE49-F238E27FC236}">
              <a16:creationId xmlns:a16="http://schemas.microsoft.com/office/drawing/2014/main" xmlns="" id="{EE71109E-C231-4AC5-A8BF-AA5A63FF4A48}"/>
            </a:ext>
          </a:extLst>
        </xdr:cNvPr>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09" name="【公民館】&#10;一人当たり面積最小値テキスト">
          <a:extLst>
            <a:ext uri="{FF2B5EF4-FFF2-40B4-BE49-F238E27FC236}">
              <a16:creationId xmlns:a16="http://schemas.microsoft.com/office/drawing/2014/main" xmlns="" id="{E570D194-1D75-43D2-AE3E-D9CA1AED4E2E}"/>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0" name="直線コネクタ 809">
          <a:extLst>
            <a:ext uri="{FF2B5EF4-FFF2-40B4-BE49-F238E27FC236}">
              <a16:creationId xmlns:a16="http://schemas.microsoft.com/office/drawing/2014/main" xmlns="" id="{FF9CEC35-520D-45C5-AD6C-A6E8871C89B6}"/>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811" name="【公民館】&#10;一人当たり面積最大値テキスト">
          <a:extLst>
            <a:ext uri="{FF2B5EF4-FFF2-40B4-BE49-F238E27FC236}">
              <a16:creationId xmlns:a16="http://schemas.microsoft.com/office/drawing/2014/main" xmlns="" id="{341B4A96-6165-4442-BA08-3EE7C62EACD2}"/>
            </a:ext>
          </a:extLst>
        </xdr:cNvPr>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812" name="直線コネクタ 811">
          <a:extLst>
            <a:ext uri="{FF2B5EF4-FFF2-40B4-BE49-F238E27FC236}">
              <a16:creationId xmlns:a16="http://schemas.microsoft.com/office/drawing/2014/main" xmlns="" id="{F9E2AFA2-F900-4F7A-A2A8-4257145E227D}"/>
            </a:ext>
          </a:extLst>
        </xdr:cNvPr>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813" name="【公民館】&#10;一人当たり面積平均値テキスト">
          <a:extLst>
            <a:ext uri="{FF2B5EF4-FFF2-40B4-BE49-F238E27FC236}">
              <a16:creationId xmlns:a16="http://schemas.microsoft.com/office/drawing/2014/main" xmlns="" id="{6B2E6EEC-FA3F-426A-BCDB-CEB2764EAFCA}"/>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14" name="フローチャート: 判断 813">
          <a:extLst>
            <a:ext uri="{FF2B5EF4-FFF2-40B4-BE49-F238E27FC236}">
              <a16:creationId xmlns:a16="http://schemas.microsoft.com/office/drawing/2014/main" xmlns="" id="{B0023C45-AE7A-4638-B8B6-7006459B4A1E}"/>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815" name="フローチャート: 判断 814">
          <a:extLst>
            <a:ext uri="{FF2B5EF4-FFF2-40B4-BE49-F238E27FC236}">
              <a16:creationId xmlns:a16="http://schemas.microsoft.com/office/drawing/2014/main" xmlns="" id="{43958EC1-59B2-4BC0-ADE0-95776E0F1239}"/>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816" name="フローチャート: 判断 815">
          <a:extLst>
            <a:ext uri="{FF2B5EF4-FFF2-40B4-BE49-F238E27FC236}">
              <a16:creationId xmlns:a16="http://schemas.microsoft.com/office/drawing/2014/main" xmlns="" id="{2ED68F6A-EBB8-4569-8333-795C389DFFA4}"/>
            </a:ext>
          </a:extLst>
        </xdr:cNvPr>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817" name="フローチャート: 判断 816">
          <a:extLst>
            <a:ext uri="{FF2B5EF4-FFF2-40B4-BE49-F238E27FC236}">
              <a16:creationId xmlns:a16="http://schemas.microsoft.com/office/drawing/2014/main" xmlns="" id="{9024B04C-EAD5-43B2-965C-B0333A9C9AC1}"/>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818" name="フローチャート: 判断 817">
          <a:extLst>
            <a:ext uri="{FF2B5EF4-FFF2-40B4-BE49-F238E27FC236}">
              <a16:creationId xmlns:a16="http://schemas.microsoft.com/office/drawing/2014/main" xmlns="" id="{F4358709-ADE8-426D-B1C9-1932A5A6C0DF}"/>
            </a:ext>
          </a:extLst>
        </xdr:cNvPr>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xmlns="" id="{39A7E7DA-2FAF-461B-AE4B-04949B940DE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xmlns="" id="{34338AB9-A6F8-4CFA-88C1-CF39823E963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xmlns="" id="{CA39AB14-1DE0-4029-A91E-DB4B3BBA781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xmlns="" id="{27AAC87C-0CDE-402C-940C-A7172F85B8A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xmlns="" id="{B51F729B-D012-4DA9-8DF3-82A7B3EF181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98879</xdr:rowOff>
    </xdr:from>
    <xdr:to>
      <xdr:col>116</xdr:col>
      <xdr:colOff>114300</xdr:colOff>
      <xdr:row>108</xdr:row>
      <xdr:rowOff>29029</xdr:rowOff>
    </xdr:to>
    <xdr:sp macro="" textlink="">
      <xdr:nvSpPr>
        <xdr:cNvPr id="824" name="楕円 823">
          <a:extLst>
            <a:ext uri="{FF2B5EF4-FFF2-40B4-BE49-F238E27FC236}">
              <a16:creationId xmlns:a16="http://schemas.microsoft.com/office/drawing/2014/main" xmlns="" id="{E5457B33-A36D-40C9-A5EF-9F9593366FA3}"/>
            </a:ext>
          </a:extLst>
        </xdr:cNvPr>
        <xdr:cNvSpPr/>
      </xdr:nvSpPr>
      <xdr:spPr>
        <a:xfrm>
          <a:off x="22110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77306</xdr:rowOff>
    </xdr:from>
    <xdr:ext cx="469744" cy="259045"/>
    <xdr:sp macro="" textlink="">
      <xdr:nvSpPr>
        <xdr:cNvPr id="825" name="【公民館】&#10;一人当たり面積該当値テキスト">
          <a:extLst>
            <a:ext uri="{FF2B5EF4-FFF2-40B4-BE49-F238E27FC236}">
              <a16:creationId xmlns:a16="http://schemas.microsoft.com/office/drawing/2014/main" xmlns="" id="{98A0F96B-EDDA-4C1E-8450-D752E09C0F70}"/>
            </a:ext>
          </a:extLst>
        </xdr:cNvPr>
        <xdr:cNvSpPr txBox="1"/>
      </xdr:nvSpPr>
      <xdr:spPr>
        <a:xfrm>
          <a:off x="22199600"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79284</xdr:rowOff>
    </xdr:from>
    <xdr:to>
      <xdr:col>112</xdr:col>
      <xdr:colOff>38100</xdr:colOff>
      <xdr:row>108</xdr:row>
      <xdr:rowOff>9434</xdr:rowOff>
    </xdr:to>
    <xdr:sp macro="" textlink="">
      <xdr:nvSpPr>
        <xdr:cNvPr id="826" name="楕円 825">
          <a:extLst>
            <a:ext uri="{FF2B5EF4-FFF2-40B4-BE49-F238E27FC236}">
              <a16:creationId xmlns:a16="http://schemas.microsoft.com/office/drawing/2014/main" xmlns="" id="{E3A498D5-F241-4D8C-BCB7-E35C9971BD98}"/>
            </a:ext>
          </a:extLst>
        </xdr:cNvPr>
        <xdr:cNvSpPr/>
      </xdr:nvSpPr>
      <xdr:spPr>
        <a:xfrm>
          <a:off x="21272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130084</xdr:rowOff>
    </xdr:from>
    <xdr:to>
      <xdr:col>116</xdr:col>
      <xdr:colOff>63500</xdr:colOff>
      <xdr:row>107</xdr:row>
      <xdr:rowOff>149679</xdr:rowOff>
    </xdr:to>
    <xdr:cxnSp macro="">
      <xdr:nvCxnSpPr>
        <xdr:cNvPr id="827" name="直線コネクタ 826">
          <a:extLst>
            <a:ext uri="{FF2B5EF4-FFF2-40B4-BE49-F238E27FC236}">
              <a16:creationId xmlns:a16="http://schemas.microsoft.com/office/drawing/2014/main" xmlns="" id="{94C84E6B-A7BF-4248-B805-AA024025AE10}"/>
            </a:ext>
          </a:extLst>
        </xdr:cNvPr>
        <xdr:cNvCxnSpPr/>
      </xdr:nvCxnSpPr>
      <xdr:spPr>
        <a:xfrm>
          <a:off x="21323300" y="1847523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84182</xdr:rowOff>
    </xdr:from>
    <xdr:to>
      <xdr:col>107</xdr:col>
      <xdr:colOff>101600</xdr:colOff>
      <xdr:row>108</xdr:row>
      <xdr:rowOff>14332</xdr:rowOff>
    </xdr:to>
    <xdr:sp macro="" textlink="">
      <xdr:nvSpPr>
        <xdr:cNvPr id="828" name="楕円 827">
          <a:extLst>
            <a:ext uri="{FF2B5EF4-FFF2-40B4-BE49-F238E27FC236}">
              <a16:creationId xmlns:a16="http://schemas.microsoft.com/office/drawing/2014/main" xmlns="" id="{0B0DA44F-CAF9-494D-8489-6B8DE9EC166E}"/>
            </a:ext>
          </a:extLst>
        </xdr:cNvPr>
        <xdr:cNvSpPr/>
      </xdr:nvSpPr>
      <xdr:spPr>
        <a:xfrm>
          <a:off x="20383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130084</xdr:rowOff>
    </xdr:from>
    <xdr:to>
      <xdr:col>111</xdr:col>
      <xdr:colOff>177800</xdr:colOff>
      <xdr:row>107</xdr:row>
      <xdr:rowOff>134982</xdr:rowOff>
    </xdr:to>
    <xdr:cxnSp macro="">
      <xdr:nvCxnSpPr>
        <xdr:cNvPr id="829" name="直線コネクタ 828">
          <a:extLst>
            <a:ext uri="{FF2B5EF4-FFF2-40B4-BE49-F238E27FC236}">
              <a16:creationId xmlns:a16="http://schemas.microsoft.com/office/drawing/2014/main" xmlns="" id="{9841076C-CDF8-4631-9F6D-7A6C86E33EB0}"/>
            </a:ext>
          </a:extLst>
        </xdr:cNvPr>
        <xdr:cNvCxnSpPr/>
      </xdr:nvCxnSpPr>
      <xdr:spPr>
        <a:xfrm flipV="1">
          <a:off x="20434300" y="1847523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89081</xdr:rowOff>
    </xdr:from>
    <xdr:to>
      <xdr:col>102</xdr:col>
      <xdr:colOff>165100</xdr:colOff>
      <xdr:row>108</xdr:row>
      <xdr:rowOff>19231</xdr:rowOff>
    </xdr:to>
    <xdr:sp macro="" textlink="">
      <xdr:nvSpPr>
        <xdr:cNvPr id="830" name="楕円 829">
          <a:extLst>
            <a:ext uri="{FF2B5EF4-FFF2-40B4-BE49-F238E27FC236}">
              <a16:creationId xmlns:a16="http://schemas.microsoft.com/office/drawing/2014/main" xmlns="" id="{F66241BE-18F4-4AA7-BA04-0AFC8D0D24B7}"/>
            </a:ext>
          </a:extLst>
        </xdr:cNvPr>
        <xdr:cNvSpPr/>
      </xdr:nvSpPr>
      <xdr:spPr>
        <a:xfrm>
          <a:off x="19494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134982</xdr:rowOff>
    </xdr:from>
    <xdr:to>
      <xdr:col>107</xdr:col>
      <xdr:colOff>50800</xdr:colOff>
      <xdr:row>107</xdr:row>
      <xdr:rowOff>139881</xdr:rowOff>
    </xdr:to>
    <xdr:cxnSp macro="">
      <xdr:nvCxnSpPr>
        <xdr:cNvPr id="831" name="直線コネクタ 830">
          <a:extLst>
            <a:ext uri="{FF2B5EF4-FFF2-40B4-BE49-F238E27FC236}">
              <a16:creationId xmlns:a16="http://schemas.microsoft.com/office/drawing/2014/main" xmlns="" id="{750D53EF-A2BE-4153-AC4D-F45296032619}"/>
            </a:ext>
          </a:extLst>
        </xdr:cNvPr>
        <xdr:cNvCxnSpPr/>
      </xdr:nvCxnSpPr>
      <xdr:spPr>
        <a:xfrm flipV="1">
          <a:off x="19545300" y="184801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93980</xdr:rowOff>
    </xdr:from>
    <xdr:to>
      <xdr:col>98</xdr:col>
      <xdr:colOff>38100</xdr:colOff>
      <xdr:row>108</xdr:row>
      <xdr:rowOff>24130</xdr:rowOff>
    </xdr:to>
    <xdr:sp macro="" textlink="">
      <xdr:nvSpPr>
        <xdr:cNvPr id="832" name="楕円 831">
          <a:extLst>
            <a:ext uri="{FF2B5EF4-FFF2-40B4-BE49-F238E27FC236}">
              <a16:creationId xmlns:a16="http://schemas.microsoft.com/office/drawing/2014/main" xmlns="" id="{D52CBF8A-83FF-4018-98FB-710D68681B19}"/>
            </a:ext>
          </a:extLst>
        </xdr:cNvPr>
        <xdr:cNvSpPr/>
      </xdr:nvSpPr>
      <xdr:spPr>
        <a:xfrm>
          <a:off x="18605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139881</xdr:rowOff>
    </xdr:from>
    <xdr:to>
      <xdr:col>102</xdr:col>
      <xdr:colOff>114300</xdr:colOff>
      <xdr:row>107</xdr:row>
      <xdr:rowOff>144780</xdr:rowOff>
    </xdr:to>
    <xdr:cxnSp macro="">
      <xdr:nvCxnSpPr>
        <xdr:cNvPr id="833" name="直線コネクタ 832">
          <a:extLst>
            <a:ext uri="{FF2B5EF4-FFF2-40B4-BE49-F238E27FC236}">
              <a16:creationId xmlns:a16="http://schemas.microsoft.com/office/drawing/2014/main" xmlns="" id="{62FC3C83-FD9D-48C9-89E4-0BE03D26D009}"/>
            </a:ext>
          </a:extLst>
        </xdr:cNvPr>
        <xdr:cNvCxnSpPr/>
      </xdr:nvCxnSpPr>
      <xdr:spPr>
        <a:xfrm flipV="1">
          <a:off x="18656300" y="184850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834" name="n_1aveValue【公民館】&#10;一人当たり面積">
          <a:extLst>
            <a:ext uri="{FF2B5EF4-FFF2-40B4-BE49-F238E27FC236}">
              <a16:creationId xmlns:a16="http://schemas.microsoft.com/office/drawing/2014/main" xmlns="" id="{9B6B5158-2E1F-4A10-B9C8-90D69C76C420}"/>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835" name="n_2aveValue【公民館】&#10;一人当たり面積">
          <a:extLst>
            <a:ext uri="{FF2B5EF4-FFF2-40B4-BE49-F238E27FC236}">
              <a16:creationId xmlns:a16="http://schemas.microsoft.com/office/drawing/2014/main" xmlns="" id="{704B21AA-882B-4CA7-BABA-75F366215B9C}"/>
            </a:ext>
          </a:extLst>
        </xdr:cNvPr>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836" name="n_3aveValue【公民館】&#10;一人当たり面積">
          <a:extLst>
            <a:ext uri="{FF2B5EF4-FFF2-40B4-BE49-F238E27FC236}">
              <a16:creationId xmlns:a16="http://schemas.microsoft.com/office/drawing/2014/main" xmlns="" id="{29C99B57-6BE6-4683-A14E-8ADA92BBB6D8}"/>
            </a:ext>
          </a:extLst>
        </xdr:cNvPr>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837" name="n_4aveValue【公民館】&#10;一人当たり面積">
          <a:extLst>
            <a:ext uri="{FF2B5EF4-FFF2-40B4-BE49-F238E27FC236}">
              <a16:creationId xmlns:a16="http://schemas.microsoft.com/office/drawing/2014/main" xmlns="" id="{7FCC4CDB-5E21-4731-9147-846687462E22}"/>
            </a:ext>
          </a:extLst>
        </xdr:cNvPr>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561</xdr:rowOff>
    </xdr:from>
    <xdr:ext cx="469744" cy="259045"/>
    <xdr:sp macro="" textlink="">
      <xdr:nvSpPr>
        <xdr:cNvPr id="838" name="n_1mainValue【公民館】&#10;一人当たり面積">
          <a:extLst>
            <a:ext uri="{FF2B5EF4-FFF2-40B4-BE49-F238E27FC236}">
              <a16:creationId xmlns:a16="http://schemas.microsoft.com/office/drawing/2014/main" xmlns="" id="{6DEF871B-34A0-4922-970A-A5C05B0138DA}"/>
            </a:ext>
          </a:extLst>
        </xdr:cNvPr>
        <xdr:cNvSpPr txBox="1"/>
      </xdr:nvSpPr>
      <xdr:spPr>
        <a:xfrm>
          <a:off x="210757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5459</xdr:rowOff>
    </xdr:from>
    <xdr:ext cx="469744" cy="259045"/>
    <xdr:sp macro="" textlink="">
      <xdr:nvSpPr>
        <xdr:cNvPr id="839" name="n_2mainValue【公民館】&#10;一人当たり面積">
          <a:extLst>
            <a:ext uri="{FF2B5EF4-FFF2-40B4-BE49-F238E27FC236}">
              <a16:creationId xmlns:a16="http://schemas.microsoft.com/office/drawing/2014/main" xmlns="" id="{FDC6A877-7745-4B8E-90B5-BCB0A1929756}"/>
            </a:ext>
          </a:extLst>
        </xdr:cNvPr>
        <xdr:cNvSpPr txBox="1"/>
      </xdr:nvSpPr>
      <xdr:spPr>
        <a:xfrm>
          <a:off x="20199427" y="18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10358</xdr:rowOff>
    </xdr:from>
    <xdr:ext cx="469744" cy="259045"/>
    <xdr:sp macro="" textlink="">
      <xdr:nvSpPr>
        <xdr:cNvPr id="840" name="n_3mainValue【公民館】&#10;一人当たり面積">
          <a:extLst>
            <a:ext uri="{FF2B5EF4-FFF2-40B4-BE49-F238E27FC236}">
              <a16:creationId xmlns:a16="http://schemas.microsoft.com/office/drawing/2014/main" xmlns="" id="{DD5FE051-1A1B-4F00-9A65-29382A51CAC7}"/>
            </a:ext>
          </a:extLst>
        </xdr:cNvPr>
        <xdr:cNvSpPr txBox="1"/>
      </xdr:nvSpPr>
      <xdr:spPr>
        <a:xfrm>
          <a:off x="19310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15257</xdr:rowOff>
    </xdr:from>
    <xdr:ext cx="469744" cy="259045"/>
    <xdr:sp macro="" textlink="">
      <xdr:nvSpPr>
        <xdr:cNvPr id="841" name="n_4mainValue【公民館】&#10;一人当たり面積">
          <a:extLst>
            <a:ext uri="{FF2B5EF4-FFF2-40B4-BE49-F238E27FC236}">
              <a16:creationId xmlns:a16="http://schemas.microsoft.com/office/drawing/2014/main" xmlns="" id="{0EF0206B-DEC2-47C2-B49A-281EEBD5B8DF}"/>
            </a:ext>
          </a:extLst>
        </xdr:cNvPr>
        <xdr:cNvSpPr txBox="1"/>
      </xdr:nvSpPr>
      <xdr:spPr>
        <a:xfrm>
          <a:off x="18421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a:extLst>
            <a:ext uri="{FF2B5EF4-FFF2-40B4-BE49-F238E27FC236}">
              <a16:creationId xmlns:a16="http://schemas.microsoft.com/office/drawing/2014/main" xmlns="" id="{4E03388D-07D9-4017-8419-2300F56F8AA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a:extLst>
            <a:ext uri="{FF2B5EF4-FFF2-40B4-BE49-F238E27FC236}">
              <a16:creationId xmlns:a16="http://schemas.microsoft.com/office/drawing/2014/main" xmlns="" id="{F5D6B553-A38B-4D0F-BA85-9F3039D596C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a:extLst>
            <a:ext uri="{FF2B5EF4-FFF2-40B4-BE49-F238E27FC236}">
              <a16:creationId xmlns:a16="http://schemas.microsoft.com/office/drawing/2014/main" xmlns="" id="{A8907020-E90C-4946-BBC2-64FCC173651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「公民館」について、</a:t>
          </a:r>
          <a:r>
            <a:rPr kumimoji="1" lang="ja-JP" altLang="ja-JP" sz="1100">
              <a:solidFill>
                <a:schemeClr val="dk1"/>
              </a:solidFill>
              <a:effectLst/>
              <a:latin typeface="+mn-lt"/>
              <a:ea typeface="+mn-ea"/>
              <a:cs typeface="+mn-cs"/>
            </a:rPr>
            <a:t>中央公民館</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役場庁舎と複合化し新しい施設と</a:t>
          </a:r>
          <a:r>
            <a:rPr kumimoji="1" lang="ja-JP" altLang="en-US" sz="1100">
              <a:solidFill>
                <a:schemeClr val="dk1"/>
              </a:solidFill>
              <a:effectLst/>
              <a:latin typeface="+mn-lt"/>
              <a:ea typeface="+mn-ea"/>
              <a:cs typeface="+mn-cs"/>
            </a:rPr>
            <a:t>なったことから</a:t>
          </a:r>
          <a:r>
            <a:rPr kumimoji="1" lang="ja-JP" altLang="ja-JP" sz="1100">
              <a:solidFill>
                <a:schemeClr val="dk1"/>
              </a:solidFill>
              <a:effectLst/>
              <a:latin typeface="+mn-lt"/>
              <a:ea typeface="+mn-ea"/>
              <a:cs typeface="+mn-cs"/>
            </a:rPr>
            <a:t>有形固定資産減価償却率全体の圧縮</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道路をはじめとするその他の施設については、公共施設等総合管理計画等に基づき施設総量の縮減化や計画的な長寿命化を実施していくこととしており、維持管理費の抑制と財政負担の平準化を図っていく。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F5C9869-8B62-4986-9FCC-219CB6EC534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A8A9F14-E4E4-47D5-B18D-CC34E6FC5FF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18EFAF1-5005-495F-BBF7-40CC342FA76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502B086F-8774-4A31-AF95-904F5B0F799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750ADD4-A6C6-4793-A9CF-671AE88BACD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D6BDB0E-8566-4F6D-8E60-7A63216B825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C51CD4D9-53AF-4C0F-9757-7A6D9758424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BED89D83-E5BB-45ED-84A9-7A45623F7C9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75D09A5E-2F20-4D17-936C-03889D6806D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E761AC5-72FB-4FB2-9CA2-70CC7F5E1EF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13,543
13,418
157.71
10,295,947
9,581,515
693,792
4,735,884
12,077,657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2636355-BDDD-4E1C-8BB7-BA30C9B1A41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EA663DA3-339E-4647-930F-EF8DE58159B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742385C-E518-4DFD-AC78-7950B983A3A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167FE81-26B6-4EEA-B2EF-3058EF7B12D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92E44FF0-FD26-49B1-9F45-0589B7C867C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3FA1A2AA-5AD4-44EB-BA73-43195B9FF04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B5F33B2-F2CB-4E5D-B518-CD19B4B4200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357C39B2-3733-4858-8DD2-F8B2F027D06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95C8004-29BF-4251-A367-BAA54D6604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E88744A-99FA-44E6-AD62-468E75C73F5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9B50D9F1-AC94-4DB3-9843-09824CDC93F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4DC8FD8E-E022-44A8-BFEE-C663D92C206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A7729E05-26BE-4696-BA90-50A15F8BC13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EA9246F-7DEC-4707-B36C-18F4F2C6978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EB38E85-8056-45F8-89EE-2AB09298EC8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F5C1949-0E1F-4F64-8BCF-8DA1C2CE890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F8C5295-A2D0-44C4-9C8A-5B68FD2F411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87E171B1-6770-4CE3-816D-E0C9A0FF3D4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DDC25B4-0192-4207-929A-017EEB459EF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1C25E87A-8329-49FA-9703-C7FC155390D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7E59B823-7926-4737-B61B-F416BB0F140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78851E08-6198-4469-9DE7-ABB5038D5E7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A19CEB78-19E0-40B9-B3AD-F481AC49861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B4AD78A1-0B03-401B-BBEA-17F2EC90C0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F0E5EF52-8811-4835-A66B-818BAA92EC0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3701D357-220F-4227-B066-F04AF091FD1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FE196324-4DE6-4483-9CB5-A6F70D994A4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4C3BD366-B538-464E-8DC4-92481FF6467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58C6D5B3-2D00-452F-BA83-776837CB3B9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88D4EF5C-7D68-4F28-A8EC-A0467AC415E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D4730324-35F6-4402-B7FF-B4742824B33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7A1C263E-A73D-4A50-B808-2158C0AB7E4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B22C52A1-18B1-418B-9ED7-1B54E02AB44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4FD12EA5-7E21-4DAE-BD1C-54FE5227417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CF2B4A4E-0333-46D1-9938-2717E954997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99B591E6-939E-409D-80EC-9AC372AA9CB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BA3EA205-6525-418E-AAC1-D2C3CB17D45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67C7B70-2742-4B09-9C15-5A417002854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5C42A192-FA01-44B3-A980-F7AA8655C54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D1EA0700-9956-4C7B-B563-FAEAA082B07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5850166E-0ACE-47E2-826F-59A859B7114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xmlns="" id="{ADE81401-3F66-486D-9497-D4D0B7F19A3A}"/>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D3B5DD61-F5B4-430B-96C1-48F3C6C05F3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xmlns="" id="{E4E5B614-8FA7-43F0-BF3F-49F131A8DF5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xmlns="" id="{0F62E742-DFA6-491F-B689-B4EF8F1C6B76}"/>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xmlns="" id="{3715E19E-A6B6-4406-B46F-475AA4613055}"/>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xmlns="" id="{38B6A4A3-47D3-48E9-A8A5-2BE9A5CC6557}"/>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xmlns="" id="{8581A439-179B-4FCD-8FF9-78BFF33980FF}"/>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xmlns="" id="{80477D51-C217-4993-B3E1-711AC2A54FB6}"/>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16527</xdr:rowOff>
    </xdr:from>
    <xdr:ext cx="405111" cy="259045"/>
    <xdr:sp macro="" textlink="">
      <xdr:nvSpPr>
        <xdr:cNvPr id="61" name="【図書館】&#10;有形固定資産減価償却率平均値テキスト">
          <a:extLst>
            <a:ext uri="{FF2B5EF4-FFF2-40B4-BE49-F238E27FC236}">
              <a16:creationId xmlns:a16="http://schemas.microsoft.com/office/drawing/2014/main" xmlns="" id="{96387046-D054-49B5-872F-AF54C7D96C57}"/>
            </a:ext>
          </a:extLst>
        </xdr:cNvPr>
        <xdr:cNvSpPr txBox="1"/>
      </xdr:nvSpPr>
      <xdr:spPr>
        <a:xfrm>
          <a:off x="4673600" y="6188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a:extLst>
            <a:ext uri="{FF2B5EF4-FFF2-40B4-BE49-F238E27FC236}">
              <a16:creationId xmlns:a16="http://schemas.microsoft.com/office/drawing/2014/main" xmlns="" id="{0030DCA3-AEE5-4E87-93D3-8F5DEBD3738F}"/>
            </a:ext>
          </a:extLst>
        </xdr:cNvPr>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a:extLst>
            <a:ext uri="{FF2B5EF4-FFF2-40B4-BE49-F238E27FC236}">
              <a16:creationId xmlns:a16="http://schemas.microsoft.com/office/drawing/2014/main" xmlns="" id="{55BE594D-0001-4241-A34F-77F75483C963}"/>
            </a:ext>
          </a:extLst>
        </xdr:cNvPr>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146067</xdr:rowOff>
    </xdr:from>
    <xdr:ext cx="405111" cy="259045"/>
    <xdr:sp macro="" textlink="">
      <xdr:nvSpPr>
        <xdr:cNvPr id="64" name="n_1aveValue【図書館】&#10;有形固定資産減価償却率">
          <a:extLst>
            <a:ext uri="{FF2B5EF4-FFF2-40B4-BE49-F238E27FC236}">
              <a16:creationId xmlns:a16="http://schemas.microsoft.com/office/drawing/2014/main" xmlns="" id="{B1136086-4A69-4944-86F3-669083AB2032}"/>
            </a:ext>
          </a:extLst>
        </xdr:cNvPr>
        <xdr:cNvSpPr txBox="1"/>
      </xdr:nvSpPr>
      <xdr:spPr>
        <a:xfrm>
          <a:off x="358204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162560</xdr:rowOff>
    </xdr:from>
    <xdr:to>
      <xdr:col>15</xdr:col>
      <xdr:colOff>101600</xdr:colOff>
      <xdr:row>36</xdr:row>
      <xdr:rowOff>92710</xdr:rowOff>
    </xdr:to>
    <xdr:sp macro="" textlink="">
      <xdr:nvSpPr>
        <xdr:cNvPr id="65" name="フローチャート: 判断 64">
          <a:extLst>
            <a:ext uri="{FF2B5EF4-FFF2-40B4-BE49-F238E27FC236}">
              <a16:creationId xmlns:a16="http://schemas.microsoft.com/office/drawing/2014/main" xmlns="" id="{FFEB8279-53BB-49C4-BDDF-B26DB458AC2C}"/>
            </a:ext>
          </a:extLst>
        </xdr:cNvPr>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109237</xdr:rowOff>
    </xdr:from>
    <xdr:ext cx="405111" cy="259045"/>
    <xdr:sp macro="" textlink="">
      <xdr:nvSpPr>
        <xdr:cNvPr id="66" name="n_2aveValue【図書館】&#10;有形固定資産減価償却率">
          <a:extLst>
            <a:ext uri="{FF2B5EF4-FFF2-40B4-BE49-F238E27FC236}">
              <a16:creationId xmlns:a16="http://schemas.microsoft.com/office/drawing/2014/main" xmlns="" id="{5607FCBA-0994-4B48-9436-7A4491B90CB6}"/>
            </a:ext>
          </a:extLst>
        </xdr:cNvPr>
        <xdr:cNvSpPr txBox="1"/>
      </xdr:nvSpPr>
      <xdr:spPr>
        <a:xfrm>
          <a:off x="2705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109220</xdr:rowOff>
    </xdr:from>
    <xdr:to>
      <xdr:col>10</xdr:col>
      <xdr:colOff>165100</xdr:colOff>
      <xdr:row>36</xdr:row>
      <xdr:rowOff>39370</xdr:rowOff>
    </xdr:to>
    <xdr:sp macro="" textlink="">
      <xdr:nvSpPr>
        <xdr:cNvPr id="67" name="フローチャート: 判断 66">
          <a:extLst>
            <a:ext uri="{FF2B5EF4-FFF2-40B4-BE49-F238E27FC236}">
              <a16:creationId xmlns:a16="http://schemas.microsoft.com/office/drawing/2014/main" xmlns="" id="{7207C72F-FCDB-459C-B893-9A0533C53BAE}"/>
            </a:ext>
          </a:extLst>
        </xdr:cNvPr>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34</xdr:row>
      <xdr:rowOff>55897</xdr:rowOff>
    </xdr:from>
    <xdr:ext cx="405111" cy="259045"/>
    <xdr:sp macro="" textlink="">
      <xdr:nvSpPr>
        <xdr:cNvPr id="68" name="n_3aveValue【図書館】&#10;有形固定資産減価償却率">
          <a:extLst>
            <a:ext uri="{FF2B5EF4-FFF2-40B4-BE49-F238E27FC236}">
              <a16:creationId xmlns:a16="http://schemas.microsoft.com/office/drawing/2014/main" xmlns="" id="{ACCD3444-62D6-49A9-9FCB-D97C1A4E1DE5}"/>
            </a:ext>
          </a:extLst>
        </xdr:cNvPr>
        <xdr:cNvSpPr txBox="1"/>
      </xdr:nvSpPr>
      <xdr:spPr>
        <a:xfrm>
          <a:off x="1816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93980</xdr:rowOff>
    </xdr:from>
    <xdr:to>
      <xdr:col>6</xdr:col>
      <xdr:colOff>38100</xdr:colOff>
      <xdr:row>36</xdr:row>
      <xdr:rowOff>24130</xdr:rowOff>
    </xdr:to>
    <xdr:sp macro="" textlink="">
      <xdr:nvSpPr>
        <xdr:cNvPr id="69" name="フローチャート: 判断 68">
          <a:extLst>
            <a:ext uri="{FF2B5EF4-FFF2-40B4-BE49-F238E27FC236}">
              <a16:creationId xmlns:a16="http://schemas.microsoft.com/office/drawing/2014/main" xmlns="" id="{047EEF6F-FC29-4DB5-9FD1-A3E7E8C4DAA2}"/>
            </a:ext>
          </a:extLst>
        </xdr:cNvPr>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34</xdr:row>
      <xdr:rowOff>40657</xdr:rowOff>
    </xdr:from>
    <xdr:ext cx="405111" cy="259045"/>
    <xdr:sp macro="" textlink="">
      <xdr:nvSpPr>
        <xdr:cNvPr id="70" name="n_4aveValue【図書館】&#10;有形固定資産減価償却率">
          <a:extLst>
            <a:ext uri="{FF2B5EF4-FFF2-40B4-BE49-F238E27FC236}">
              <a16:creationId xmlns:a16="http://schemas.microsoft.com/office/drawing/2014/main" xmlns="" id="{2A37CCDE-AF77-4FC6-8B18-838155390E5E}"/>
            </a:ext>
          </a:extLst>
        </xdr:cNvPr>
        <xdr:cNvSpPr txBox="1"/>
      </xdr:nvSpPr>
      <xdr:spPr>
        <a:xfrm>
          <a:off x="927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F5793F51-C5D6-4ED4-8A30-6A47420ECAB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F41C1368-0247-434B-A7AE-850F52C3B74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BA7B7A7E-24C1-4298-902E-C1756ECD66B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4" name="テキスト ボックス 73">
          <a:extLst>
            <a:ext uri="{FF2B5EF4-FFF2-40B4-BE49-F238E27FC236}">
              <a16:creationId xmlns:a16="http://schemas.microsoft.com/office/drawing/2014/main" xmlns="" id="{D36E7F0B-2183-4011-85BD-D7D354A2F32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xmlns="" id="{D0CDF6A4-2350-4A57-AF54-AF2BCD4897E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6350</xdr:rowOff>
    </xdr:from>
    <xdr:to>
      <xdr:col>24</xdr:col>
      <xdr:colOff>114300</xdr:colOff>
      <xdr:row>33</xdr:row>
      <xdr:rowOff>107950</xdr:rowOff>
    </xdr:to>
    <xdr:sp macro="" textlink="">
      <xdr:nvSpPr>
        <xdr:cNvPr id="76" name="楕円 75">
          <a:extLst>
            <a:ext uri="{FF2B5EF4-FFF2-40B4-BE49-F238E27FC236}">
              <a16:creationId xmlns:a16="http://schemas.microsoft.com/office/drawing/2014/main" xmlns="" id="{3848A60A-F2C6-4BE0-BFE2-2E46B488D69F}"/>
            </a:ext>
          </a:extLst>
        </xdr:cNvPr>
        <xdr:cNvSpPr/>
      </xdr:nvSpPr>
      <xdr:spPr>
        <a:xfrm>
          <a:off x="4584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130827</xdr:rowOff>
    </xdr:from>
    <xdr:ext cx="340478" cy="259045"/>
    <xdr:sp macro="" textlink="">
      <xdr:nvSpPr>
        <xdr:cNvPr id="77" name="【図書館】&#10;有形固定資産減価償却率該当値テキスト">
          <a:extLst>
            <a:ext uri="{FF2B5EF4-FFF2-40B4-BE49-F238E27FC236}">
              <a16:creationId xmlns:a16="http://schemas.microsoft.com/office/drawing/2014/main" xmlns="" id="{DB52348F-E38C-4E92-96B1-6185BF14BFF7}"/>
            </a:ext>
          </a:extLst>
        </xdr:cNvPr>
        <xdr:cNvSpPr txBox="1"/>
      </xdr:nvSpPr>
      <xdr:spPr>
        <a:xfrm>
          <a:off x="4673600" y="561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xmlns="" id="{03A17F21-D452-4336-8C4F-206C9487F7A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xmlns="" id="{CAF74833-38F7-406A-95C2-E75415BF42E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xmlns="" id="{4CD8B0A1-DEB0-4E1E-9C2B-65B36E0032F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xmlns="" id="{AB46870E-D5B5-41E9-997D-8B0468EF489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xmlns="" id="{C2A216E4-29ED-4E5A-97BC-A8887FB2599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xmlns="" id="{10DC3CCE-F822-481B-95DD-C0B5D09C8F0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xmlns="" id="{648EB6FF-0649-4079-9207-6116C608128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xmlns="" id="{46A26760-4A35-4837-B384-D8D671C9821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xmlns="" id="{BCFB6927-EABD-4250-9E00-92B5755BD72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xmlns="" id="{BC26A1F1-C8FB-4F21-849D-66F75D6C4C2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a:extLst>
            <a:ext uri="{FF2B5EF4-FFF2-40B4-BE49-F238E27FC236}">
              <a16:creationId xmlns:a16="http://schemas.microsoft.com/office/drawing/2014/main" xmlns="" id="{BD890790-BB65-4E45-9AA0-209847186BC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a:extLst>
            <a:ext uri="{FF2B5EF4-FFF2-40B4-BE49-F238E27FC236}">
              <a16:creationId xmlns:a16="http://schemas.microsoft.com/office/drawing/2014/main" xmlns="" id="{79DCC466-D70E-41D5-BAC3-E60B607AB3F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a:extLst>
            <a:ext uri="{FF2B5EF4-FFF2-40B4-BE49-F238E27FC236}">
              <a16:creationId xmlns:a16="http://schemas.microsoft.com/office/drawing/2014/main" xmlns="" id="{12500A7B-A581-4F3F-8E8E-1E4426992FF6}"/>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a:extLst>
            <a:ext uri="{FF2B5EF4-FFF2-40B4-BE49-F238E27FC236}">
              <a16:creationId xmlns:a16="http://schemas.microsoft.com/office/drawing/2014/main" xmlns="" id="{241D2036-B00A-418B-9EF7-6D312C660253}"/>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a:extLst>
            <a:ext uri="{FF2B5EF4-FFF2-40B4-BE49-F238E27FC236}">
              <a16:creationId xmlns:a16="http://schemas.microsoft.com/office/drawing/2014/main" xmlns="" id="{E26CBEE5-31BF-4808-97FA-1B1C6845B8E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a:extLst>
            <a:ext uri="{FF2B5EF4-FFF2-40B4-BE49-F238E27FC236}">
              <a16:creationId xmlns:a16="http://schemas.microsoft.com/office/drawing/2014/main" xmlns="" id="{4A3331B2-4FC5-46D6-AA7D-255161DB6BE3}"/>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a:extLst>
            <a:ext uri="{FF2B5EF4-FFF2-40B4-BE49-F238E27FC236}">
              <a16:creationId xmlns:a16="http://schemas.microsoft.com/office/drawing/2014/main" xmlns="" id="{0E33C2AA-0F1A-4587-9B8A-8570CBD4D34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a:extLst>
            <a:ext uri="{FF2B5EF4-FFF2-40B4-BE49-F238E27FC236}">
              <a16:creationId xmlns:a16="http://schemas.microsoft.com/office/drawing/2014/main" xmlns="" id="{5B647122-B0CF-4B2F-8123-544D33E307D8}"/>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a:extLst>
            <a:ext uri="{FF2B5EF4-FFF2-40B4-BE49-F238E27FC236}">
              <a16:creationId xmlns:a16="http://schemas.microsoft.com/office/drawing/2014/main" xmlns="" id="{60E91780-9DC0-42AE-AA79-06ED29383C9E}"/>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a:extLst>
            <a:ext uri="{FF2B5EF4-FFF2-40B4-BE49-F238E27FC236}">
              <a16:creationId xmlns:a16="http://schemas.microsoft.com/office/drawing/2014/main" xmlns="" id="{0FE1325B-D0DC-4EBB-AB56-5136B922D198}"/>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a:extLst>
            <a:ext uri="{FF2B5EF4-FFF2-40B4-BE49-F238E27FC236}">
              <a16:creationId xmlns:a16="http://schemas.microsoft.com/office/drawing/2014/main" xmlns="" id="{B1643B1F-2DCF-4632-889C-DC2070E7303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a:extLst>
            <a:ext uri="{FF2B5EF4-FFF2-40B4-BE49-F238E27FC236}">
              <a16:creationId xmlns:a16="http://schemas.microsoft.com/office/drawing/2014/main" xmlns="" id="{4D96EF6C-D27E-4CF8-802A-742768D997AF}"/>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xmlns="" id="{C85AE889-7799-443A-B340-5DC03598753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xmlns="" id="{D7597F93-A50B-42B9-BA71-7741F35CF09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xmlns="" id="{F7413595-D6DB-44C4-896C-E569BE5A66D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03" name="直線コネクタ 102">
          <a:extLst>
            <a:ext uri="{FF2B5EF4-FFF2-40B4-BE49-F238E27FC236}">
              <a16:creationId xmlns:a16="http://schemas.microsoft.com/office/drawing/2014/main" xmlns="" id="{52DC1D19-A6E4-4ABD-94ED-CEBE53923046}"/>
            </a:ext>
          </a:extLst>
        </xdr:cNvPr>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04" name="【図書館】&#10;一人当たり面積最小値テキスト">
          <a:extLst>
            <a:ext uri="{FF2B5EF4-FFF2-40B4-BE49-F238E27FC236}">
              <a16:creationId xmlns:a16="http://schemas.microsoft.com/office/drawing/2014/main" xmlns="" id="{D7443F50-0C1F-495A-A000-F8E013B49834}"/>
            </a:ext>
          </a:extLst>
        </xdr:cNvPr>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05" name="直線コネクタ 104">
          <a:extLst>
            <a:ext uri="{FF2B5EF4-FFF2-40B4-BE49-F238E27FC236}">
              <a16:creationId xmlns:a16="http://schemas.microsoft.com/office/drawing/2014/main" xmlns="" id="{855E457F-E00E-4ED0-A52F-D933B2A9DE4F}"/>
            </a:ext>
          </a:extLst>
        </xdr:cNvPr>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06" name="【図書館】&#10;一人当たり面積最大値テキスト">
          <a:extLst>
            <a:ext uri="{FF2B5EF4-FFF2-40B4-BE49-F238E27FC236}">
              <a16:creationId xmlns:a16="http://schemas.microsoft.com/office/drawing/2014/main" xmlns="" id="{C17BEAE9-8B89-428E-A4CB-E2A780C25DCF}"/>
            </a:ext>
          </a:extLst>
        </xdr:cNvPr>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07" name="直線コネクタ 106">
          <a:extLst>
            <a:ext uri="{FF2B5EF4-FFF2-40B4-BE49-F238E27FC236}">
              <a16:creationId xmlns:a16="http://schemas.microsoft.com/office/drawing/2014/main" xmlns="" id="{646E01BF-0015-4187-9D76-3189790C560C}"/>
            </a:ext>
          </a:extLst>
        </xdr:cNvPr>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08" name="【図書館】&#10;一人当たり面積平均値テキスト">
          <a:extLst>
            <a:ext uri="{FF2B5EF4-FFF2-40B4-BE49-F238E27FC236}">
              <a16:creationId xmlns:a16="http://schemas.microsoft.com/office/drawing/2014/main" xmlns="" id="{1348032A-F703-4E46-924E-AFED92FD2E18}"/>
            </a:ext>
          </a:extLst>
        </xdr:cNvPr>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09" name="フローチャート: 判断 108">
          <a:extLst>
            <a:ext uri="{FF2B5EF4-FFF2-40B4-BE49-F238E27FC236}">
              <a16:creationId xmlns:a16="http://schemas.microsoft.com/office/drawing/2014/main" xmlns="" id="{287D670D-8064-418D-8E58-3EEB96CCA602}"/>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10" name="フローチャート: 判断 109">
          <a:extLst>
            <a:ext uri="{FF2B5EF4-FFF2-40B4-BE49-F238E27FC236}">
              <a16:creationId xmlns:a16="http://schemas.microsoft.com/office/drawing/2014/main" xmlns="" id="{D1CF1856-DC9D-4081-B4EF-7BCDED82C77A}"/>
            </a:ext>
          </a:extLst>
        </xdr:cNvPr>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133730</xdr:rowOff>
    </xdr:from>
    <xdr:ext cx="469744" cy="259045"/>
    <xdr:sp macro="" textlink="">
      <xdr:nvSpPr>
        <xdr:cNvPr id="111" name="n_1aveValue【図書館】&#10;一人当たり面積">
          <a:extLst>
            <a:ext uri="{FF2B5EF4-FFF2-40B4-BE49-F238E27FC236}">
              <a16:creationId xmlns:a16="http://schemas.microsoft.com/office/drawing/2014/main" xmlns="" id="{6FB92D04-6F35-47CC-B5A3-9E0CEEA56CEC}"/>
            </a:ext>
          </a:extLst>
        </xdr:cNvPr>
        <xdr:cNvSpPr txBox="1"/>
      </xdr:nvSpPr>
      <xdr:spPr>
        <a:xfrm>
          <a:off x="93917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18869</xdr:rowOff>
    </xdr:from>
    <xdr:to>
      <xdr:col>46</xdr:col>
      <xdr:colOff>38100</xdr:colOff>
      <xdr:row>40</xdr:row>
      <xdr:rowOff>120469</xdr:rowOff>
    </xdr:to>
    <xdr:sp macro="" textlink="">
      <xdr:nvSpPr>
        <xdr:cNvPr id="112" name="フローチャート: 判断 111">
          <a:extLst>
            <a:ext uri="{FF2B5EF4-FFF2-40B4-BE49-F238E27FC236}">
              <a16:creationId xmlns:a16="http://schemas.microsoft.com/office/drawing/2014/main" xmlns="" id="{C0ADDC63-0887-4C47-856B-F0A0F8460587}"/>
            </a:ext>
          </a:extLst>
        </xdr:cNvPr>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136996</xdr:rowOff>
    </xdr:from>
    <xdr:ext cx="469744" cy="259045"/>
    <xdr:sp macro="" textlink="">
      <xdr:nvSpPr>
        <xdr:cNvPr id="113" name="n_2aveValue【図書館】&#10;一人当たり面積">
          <a:extLst>
            <a:ext uri="{FF2B5EF4-FFF2-40B4-BE49-F238E27FC236}">
              <a16:creationId xmlns:a16="http://schemas.microsoft.com/office/drawing/2014/main" xmlns="" id="{315D381C-8466-4142-A1B0-8411ADBC01B9}"/>
            </a:ext>
          </a:extLst>
        </xdr:cNvPr>
        <xdr:cNvSpPr txBox="1"/>
      </xdr:nvSpPr>
      <xdr:spPr>
        <a:xfrm>
          <a:off x="85154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9072</xdr:rowOff>
    </xdr:from>
    <xdr:to>
      <xdr:col>41</xdr:col>
      <xdr:colOff>101600</xdr:colOff>
      <xdr:row>40</xdr:row>
      <xdr:rowOff>110672</xdr:rowOff>
    </xdr:to>
    <xdr:sp macro="" textlink="">
      <xdr:nvSpPr>
        <xdr:cNvPr id="114" name="フローチャート: 判断 113">
          <a:extLst>
            <a:ext uri="{FF2B5EF4-FFF2-40B4-BE49-F238E27FC236}">
              <a16:creationId xmlns:a16="http://schemas.microsoft.com/office/drawing/2014/main" xmlns="" id="{CD673689-2985-483F-B088-BB1F097FC23D}"/>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127199</xdr:rowOff>
    </xdr:from>
    <xdr:ext cx="469744" cy="259045"/>
    <xdr:sp macro="" textlink="">
      <xdr:nvSpPr>
        <xdr:cNvPr id="115" name="n_3aveValue【図書館】&#10;一人当たり面積">
          <a:extLst>
            <a:ext uri="{FF2B5EF4-FFF2-40B4-BE49-F238E27FC236}">
              <a16:creationId xmlns:a16="http://schemas.microsoft.com/office/drawing/2014/main" xmlns="" id="{52F91C31-2660-42A5-86C6-EF17C268727C}"/>
            </a:ext>
          </a:extLst>
        </xdr:cNvPr>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84183</xdr:rowOff>
    </xdr:from>
    <xdr:to>
      <xdr:col>36</xdr:col>
      <xdr:colOff>165100</xdr:colOff>
      <xdr:row>41</xdr:row>
      <xdr:rowOff>14333</xdr:rowOff>
    </xdr:to>
    <xdr:sp macro="" textlink="">
      <xdr:nvSpPr>
        <xdr:cNvPr id="116" name="フローチャート: 判断 115">
          <a:extLst>
            <a:ext uri="{FF2B5EF4-FFF2-40B4-BE49-F238E27FC236}">
              <a16:creationId xmlns:a16="http://schemas.microsoft.com/office/drawing/2014/main" xmlns="" id="{071B6882-B360-4D38-A0EE-84C13DD86319}"/>
            </a:ext>
          </a:extLst>
        </xdr:cNvPr>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39</xdr:row>
      <xdr:rowOff>30860</xdr:rowOff>
    </xdr:from>
    <xdr:ext cx="469744" cy="259045"/>
    <xdr:sp macro="" textlink="">
      <xdr:nvSpPr>
        <xdr:cNvPr id="117" name="n_4aveValue【図書館】&#10;一人当たり面積">
          <a:extLst>
            <a:ext uri="{FF2B5EF4-FFF2-40B4-BE49-F238E27FC236}">
              <a16:creationId xmlns:a16="http://schemas.microsoft.com/office/drawing/2014/main" xmlns="" id="{C292D78B-E4C4-4A88-AC07-EDD61DB9ACF7}"/>
            </a:ext>
          </a:extLst>
        </xdr:cNvPr>
        <xdr:cNvSpPr txBox="1"/>
      </xdr:nvSpPr>
      <xdr:spPr>
        <a:xfrm>
          <a:off x="6737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7316D961-C5E0-4E41-BA1C-1C044C8DCCE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B317B81D-E7F3-4179-B33F-D848665A78E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50C82512-061F-4258-B80F-5CCF5EE54AD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5F02CD3B-935C-48A2-AAD2-CB191F792BC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D21B043A-3586-4E90-A43F-398F4A70AB3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76019</xdr:rowOff>
    </xdr:from>
    <xdr:to>
      <xdr:col>55</xdr:col>
      <xdr:colOff>50800</xdr:colOff>
      <xdr:row>42</xdr:row>
      <xdr:rowOff>6169</xdr:rowOff>
    </xdr:to>
    <xdr:sp macro="" textlink="">
      <xdr:nvSpPr>
        <xdr:cNvPr id="123" name="楕円 122">
          <a:extLst>
            <a:ext uri="{FF2B5EF4-FFF2-40B4-BE49-F238E27FC236}">
              <a16:creationId xmlns:a16="http://schemas.microsoft.com/office/drawing/2014/main" xmlns="" id="{F54E367B-77D2-4899-B6FB-98CBDC250270}"/>
            </a:ext>
          </a:extLst>
        </xdr:cNvPr>
        <xdr:cNvSpPr/>
      </xdr:nvSpPr>
      <xdr:spPr>
        <a:xfrm>
          <a:off x="104267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162396</xdr:rowOff>
    </xdr:from>
    <xdr:ext cx="469744" cy="259045"/>
    <xdr:sp macro="" textlink="">
      <xdr:nvSpPr>
        <xdr:cNvPr id="124" name="【図書館】&#10;一人当たり面積該当値テキスト">
          <a:extLst>
            <a:ext uri="{FF2B5EF4-FFF2-40B4-BE49-F238E27FC236}">
              <a16:creationId xmlns:a16="http://schemas.microsoft.com/office/drawing/2014/main" xmlns="" id="{26C61F45-37CA-43D3-AB79-05BD9C3F5CD2}"/>
            </a:ext>
          </a:extLst>
        </xdr:cNvPr>
        <xdr:cNvSpPr txBox="1"/>
      </xdr:nvSpPr>
      <xdr:spPr>
        <a:xfrm>
          <a:off x="10515600" y="702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5806</xdr:rowOff>
    </xdr:from>
    <xdr:to>
      <xdr:col>50</xdr:col>
      <xdr:colOff>165100</xdr:colOff>
      <xdr:row>42</xdr:row>
      <xdr:rowOff>107406</xdr:rowOff>
    </xdr:to>
    <xdr:sp macro="" textlink="">
      <xdr:nvSpPr>
        <xdr:cNvPr id="125" name="楕円 124">
          <a:extLst>
            <a:ext uri="{FF2B5EF4-FFF2-40B4-BE49-F238E27FC236}">
              <a16:creationId xmlns:a16="http://schemas.microsoft.com/office/drawing/2014/main" xmlns="" id="{17E09541-7ADC-49F1-887D-1F47DAA32B9C}"/>
            </a:ext>
          </a:extLst>
        </xdr:cNvPr>
        <xdr:cNvSpPr/>
      </xdr:nvSpPr>
      <xdr:spPr>
        <a:xfrm>
          <a:off x="9588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126819</xdr:rowOff>
    </xdr:from>
    <xdr:to>
      <xdr:col>55</xdr:col>
      <xdr:colOff>0</xdr:colOff>
      <xdr:row>42</xdr:row>
      <xdr:rowOff>56606</xdr:rowOff>
    </xdr:to>
    <xdr:cxnSp macro="">
      <xdr:nvCxnSpPr>
        <xdr:cNvPr id="126" name="直線コネクタ 125">
          <a:extLst>
            <a:ext uri="{FF2B5EF4-FFF2-40B4-BE49-F238E27FC236}">
              <a16:creationId xmlns:a16="http://schemas.microsoft.com/office/drawing/2014/main" xmlns="" id="{1CD18FDF-0851-42C3-A875-B6C3C6075F6C}"/>
            </a:ext>
          </a:extLst>
        </xdr:cNvPr>
        <xdr:cNvCxnSpPr/>
      </xdr:nvCxnSpPr>
      <xdr:spPr>
        <a:xfrm flipV="1">
          <a:off x="9639300" y="7156269"/>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9072</xdr:rowOff>
    </xdr:from>
    <xdr:to>
      <xdr:col>46</xdr:col>
      <xdr:colOff>38100</xdr:colOff>
      <xdr:row>42</xdr:row>
      <xdr:rowOff>110672</xdr:rowOff>
    </xdr:to>
    <xdr:sp macro="" textlink="">
      <xdr:nvSpPr>
        <xdr:cNvPr id="127" name="楕円 126">
          <a:extLst>
            <a:ext uri="{FF2B5EF4-FFF2-40B4-BE49-F238E27FC236}">
              <a16:creationId xmlns:a16="http://schemas.microsoft.com/office/drawing/2014/main" xmlns="" id="{99F14C89-F05B-4D45-B829-0941923DCC05}"/>
            </a:ext>
          </a:extLst>
        </xdr:cNvPr>
        <xdr:cNvSpPr/>
      </xdr:nvSpPr>
      <xdr:spPr>
        <a:xfrm>
          <a:off x="8699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56606</xdr:rowOff>
    </xdr:from>
    <xdr:to>
      <xdr:col>50</xdr:col>
      <xdr:colOff>114300</xdr:colOff>
      <xdr:row>42</xdr:row>
      <xdr:rowOff>59872</xdr:rowOff>
    </xdr:to>
    <xdr:cxnSp macro="">
      <xdr:nvCxnSpPr>
        <xdr:cNvPr id="128" name="直線コネクタ 127">
          <a:extLst>
            <a:ext uri="{FF2B5EF4-FFF2-40B4-BE49-F238E27FC236}">
              <a16:creationId xmlns:a16="http://schemas.microsoft.com/office/drawing/2014/main" xmlns="" id="{3F2D3A35-C421-42F5-B0C5-A11DF274D2B1}"/>
            </a:ext>
          </a:extLst>
        </xdr:cNvPr>
        <xdr:cNvCxnSpPr/>
      </xdr:nvCxnSpPr>
      <xdr:spPr>
        <a:xfrm flipV="1">
          <a:off x="8750300" y="72575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9072</xdr:rowOff>
    </xdr:from>
    <xdr:to>
      <xdr:col>41</xdr:col>
      <xdr:colOff>101600</xdr:colOff>
      <xdr:row>42</xdr:row>
      <xdr:rowOff>110672</xdr:rowOff>
    </xdr:to>
    <xdr:sp macro="" textlink="">
      <xdr:nvSpPr>
        <xdr:cNvPr id="129" name="楕円 128">
          <a:extLst>
            <a:ext uri="{FF2B5EF4-FFF2-40B4-BE49-F238E27FC236}">
              <a16:creationId xmlns:a16="http://schemas.microsoft.com/office/drawing/2014/main" xmlns="" id="{4BC01119-2F34-4B62-8D71-68985313C576}"/>
            </a:ext>
          </a:extLst>
        </xdr:cNvPr>
        <xdr:cNvSpPr/>
      </xdr:nvSpPr>
      <xdr:spPr>
        <a:xfrm>
          <a:off x="7810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59872</xdr:rowOff>
    </xdr:from>
    <xdr:to>
      <xdr:col>45</xdr:col>
      <xdr:colOff>177800</xdr:colOff>
      <xdr:row>42</xdr:row>
      <xdr:rowOff>59872</xdr:rowOff>
    </xdr:to>
    <xdr:cxnSp macro="">
      <xdr:nvCxnSpPr>
        <xdr:cNvPr id="130" name="直線コネクタ 129">
          <a:extLst>
            <a:ext uri="{FF2B5EF4-FFF2-40B4-BE49-F238E27FC236}">
              <a16:creationId xmlns:a16="http://schemas.microsoft.com/office/drawing/2014/main" xmlns="" id="{3AE74BD4-9BAD-432B-AAA9-7808397C2FD1}"/>
            </a:ext>
          </a:extLst>
        </xdr:cNvPr>
        <xdr:cNvCxnSpPr/>
      </xdr:nvCxnSpPr>
      <xdr:spPr>
        <a:xfrm>
          <a:off x="78613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42</xdr:row>
      <xdr:rowOff>9072</xdr:rowOff>
    </xdr:from>
    <xdr:to>
      <xdr:col>36</xdr:col>
      <xdr:colOff>165100</xdr:colOff>
      <xdr:row>42</xdr:row>
      <xdr:rowOff>110672</xdr:rowOff>
    </xdr:to>
    <xdr:sp macro="" textlink="">
      <xdr:nvSpPr>
        <xdr:cNvPr id="131" name="楕円 130">
          <a:extLst>
            <a:ext uri="{FF2B5EF4-FFF2-40B4-BE49-F238E27FC236}">
              <a16:creationId xmlns:a16="http://schemas.microsoft.com/office/drawing/2014/main" xmlns="" id="{BCB05CEB-CAEF-44A8-9A25-5044ABD991B3}"/>
            </a:ext>
          </a:extLst>
        </xdr:cNvPr>
        <xdr:cNvSpPr/>
      </xdr:nvSpPr>
      <xdr:spPr>
        <a:xfrm>
          <a:off x="6921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59872</xdr:rowOff>
    </xdr:from>
    <xdr:to>
      <xdr:col>41</xdr:col>
      <xdr:colOff>50800</xdr:colOff>
      <xdr:row>42</xdr:row>
      <xdr:rowOff>59872</xdr:rowOff>
    </xdr:to>
    <xdr:cxnSp macro="">
      <xdr:nvCxnSpPr>
        <xdr:cNvPr id="132" name="直線コネクタ 131">
          <a:extLst>
            <a:ext uri="{FF2B5EF4-FFF2-40B4-BE49-F238E27FC236}">
              <a16:creationId xmlns:a16="http://schemas.microsoft.com/office/drawing/2014/main" xmlns="" id="{BCC55121-1C47-4C96-9908-BFB649C018DD}"/>
            </a:ext>
          </a:extLst>
        </xdr:cNvPr>
        <xdr:cNvCxnSpPr/>
      </xdr:nvCxnSpPr>
      <xdr:spPr>
        <a:xfrm>
          <a:off x="69723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98533</xdr:rowOff>
    </xdr:from>
    <xdr:ext cx="469744" cy="259045"/>
    <xdr:sp macro="" textlink="">
      <xdr:nvSpPr>
        <xdr:cNvPr id="133" name="n_1mainValue【図書館】&#10;一人当たり面積">
          <a:extLst>
            <a:ext uri="{FF2B5EF4-FFF2-40B4-BE49-F238E27FC236}">
              <a16:creationId xmlns:a16="http://schemas.microsoft.com/office/drawing/2014/main" xmlns="" id="{9BF244C6-FE5D-47FE-8CE0-C9699A455491}"/>
            </a:ext>
          </a:extLst>
        </xdr:cNvPr>
        <xdr:cNvSpPr txBox="1"/>
      </xdr:nvSpPr>
      <xdr:spPr>
        <a:xfrm>
          <a:off x="9391727" y="729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101799</xdr:rowOff>
    </xdr:from>
    <xdr:ext cx="469744" cy="259045"/>
    <xdr:sp macro="" textlink="">
      <xdr:nvSpPr>
        <xdr:cNvPr id="134" name="n_2mainValue【図書館】&#10;一人当たり面積">
          <a:extLst>
            <a:ext uri="{FF2B5EF4-FFF2-40B4-BE49-F238E27FC236}">
              <a16:creationId xmlns:a16="http://schemas.microsoft.com/office/drawing/2014/main" xmlns="" id="{03EF09C9-816E-46B3-8712-F7AB5CBBA82E}"/>
            </a:ext>
          </a:extLst>
        </xdr:cNvPr>
        <xdr:cNvSpPr txBox="1"/>
      </xdr:nvSpPr>
      <xdr:spPr>
        <a:xfrm>
          <a:off x="8515427" y="730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101799</xdr:rowOff>
    </xdr:from>
    <xdr:ext cx="469744" cy="259045"/>
    <xdr:sp macro="" textlink="">
      <xdr:nvSpPr>
        <xdr:cNvPr id="135" name="n_3mainValue【図書館】&#10;一人当たり面積">
          <a:extLst>
            <a:ext uri="{FF2B5EF4-FFF2-40B4-BE49-F238E27FC236}">
              <a16:creationId xmlns:a16="http://schemas.microsoft.com/office/drawing/2014/main" xmlns="" id="{5F2C6AE1-F0E5-49E9-BBBB-6254634816FF}"/>
            </a:ext>
          </a:extLst>
        </xdr:cNvPr>
        <xdr:cNvSpPr txBox="1"/>
      </xdr:nvSpPr>
      <xdr:spPr>
        <a:xfrm>
          <a:off x="7626427" y="730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101799</xdr:rowOff>
    </xdr:from>
    <xdr:ext cx="469744" cy="259045"/>
    <xdr:sp macro="" textlink="">
      <xdr:nvSpPr>
        <xdr:cNvPr id="136" name="n_4mainValue【図書館】&#10;一人当たり面積">
          <a:extLst>
            <a:ext uri="{FF2B5EF4-FFF2-40B4-BE49-F238E27FC236}">
              <a16:creationId xmlns:a16="http://schemas.microsoft.com/office/drawing/2014/main" xmlns="" id="{20E0F0CD-5742-48E9-8C61-37CB3F351902}"/>
            </a:ext>
          </a:extLst>
        </xdr:cNvPr>
        <xdr:cNvSpPr txBox="1"/>
      </xdr:nvSpPr>
      <xdr:spPr>
        <a:xfrm>
          <a:off x="6737427" y="730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xmlns="" id="{DAF86FF7-A404-4843-ACB1-6BC3F05BB32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xmlns="" id="{3E1EC90A-5ABE-40A4-ABF1-38F0D665819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xmlns="" id="{1AF02909-E989-4CCE-99A9-BD7B515C6E3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xmlns="" id="{52310C53-A8BE-4818-86B6-76F199E686F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xmlns="" id="{CADEE8B8-4733-4090-9741-FA8BDB62C74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xmlns="" id="{EBBB618C-7BF4-40CC-BC7B-739B97F601B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xmlns="" id="{5D25D955-8452-4C5F-80D9-8DB5A76A977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xmlns="" id="{FEA2E64F-3777-472E-958C-0CAD489D992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xmlns="" id="{151764AD-1FBE-48C3-A9BB-F9566C16580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xmlns="" id="{A9BE37F2-1679-429F-8A1A-6EF4BF1BBC2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xmlns="" id="{DAC93F79-879E-455F-9D08-1981C027D1B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xmlns="" id="{4F2743F8-33C4-4037-9DDB-B597A145FBD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a:extLst>
            <a:ext uri="{FF2B5EF4-FFF2-40B4-BE49-F238E27FC236}">
              <a16:creationId xmlns:a16="http://schemas.microsoft.com/office/drawing/2014/main" xmlns="" id="{366413EB-8C4A-4BC3-82A6-A25E47C7446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xmlns="" id="{A1A1C879-C84B-40B2-8816-985F9C90F1D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xmlns="" id="{5211F7D0-D003-4AC6-A612-04E1854CA59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xmlns="" id="{7A49906D-4571-4DC1-9F4F-C43FFB2EB8B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xmlns="" id="{8BF198B4-9227-47CF-B932-F5653F92132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xmlns="" id="{9E788A12-279C-46C1-8EEC-F236FD31516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xmlns="" id="{C5690AB9-EF24-427E-BF6A-3D1A3007735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xmlns="" id="{2AD913CD-EAA1-4141-9713-38066F62EFD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a:extLst>
            <a:ext uri="{FF2B5EF4-FFF2-40B4-BE49-F238E27FC236}">
              <a16:creationId xmlns:a16="http://schemas.microsoft.com/office/drawing/2014/main" xmlns="" id="{E40D752D-711E-41F0-BA10-2898209A658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xmlns="" id="{4DE215E8-6EB3-4494-9CFD-B16A83D3C4C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a:extLst>
            <a:ext uri="{FF2B5EF4-FFF2-40B4-BE49-F238E27FC236}">
              <a16:creationId xmlns:a16="http://schemas.microsoft.com/office/drawing/2014/main" xmlns="" id="{DC518F84-9271-4CD0-A0E6-BB2245DA84B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a:extLst>
            <a:ext uri="{FF2B5EF4-FFF2-40B4-BE49-F238E27FC236}">
              <a16:creationId xmlns:a16="http://schemas.microsoft.com/office/drawing/2014/main" xmlns="" id="{45F68409-573C-4B24-8E38-0DD5AC0ED2B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61" name="直線コネクタ 160">
          <a:extLst>
            <a:ext uri="{FF2B5EF4-FFF2-40B4-BE49-F238E27FC236}">
              <a16:creationId xmlns:a16="http://schemas.microsoft.com/office/drawing/2014/main" xmlns="" id="{85BDB373-E668-4B57-9873-A05192687567}"/>
            </a:ext>
          </a:extLst>
        </xdr:cNvPr>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2" name="【体育館・プール】&#10;有形固定資産減価償却率最小値テキスト">
          <a:extLst>
            <a:ext uri="{FF2B5EF4-FFF2-40B4-BE49-F238E27FC236}">
              <a16:creationId xmlns:a16="http://schemas.microsoft.com/office/drawing/2014/main" xmlns="" id="{DBD670E8-2334-4266-A7BE-5A36325FD54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3" name="直線コネクタ 162">
          <a:extLst>
            <a:ext uri="{FF2B5EF4-FFF2-40B4-BE49-F238E27FC236}">
              <a16:creationId xmlns:a16="http://schemas.microsoft.com/office/drawing/2014/main" xmlns="" id="{D70BE30E-2749-42E5-A7B4-153D5B7877E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64" name="【体育館・プール】&#10;有形固定資産減価償却率最大値テキスト">
          <a:extLst>
            <a:ext uri="{FF2B5EF4-FFF2-40B4-BE49-F238E27FC236}">
              <a16:creationId xmlns:a16="http://schemas.microsoft.com/office/drawing/2014/main" xmlns="" id="{1DDFEF7D-2878-436F-99BA-F3983FAEF8B5}"/>
            </a:ext>
          </a:extLst>
        </xdr:cNvPr>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65" name="直線コネクタ 164">
          <a:extLst>
            <a:ext uri="{FF2B5EF4-FFF2-40B4-BE49-F238E27FC236}">
              <a16:creationId xmlns:a16="http://schemas.microsoft.com/office/drawing/2014/main" xmlns="" id="{8C5D1FEF-0F80-464E-98FD-E9769C457987}"/>
            </a:ext>
          </a:extLst>
        </xdr:cNvPr>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66" name="【体育館・プール】&#10;有形固定資産減価償却率平均値テキスト">
          <a:extLst>
            <a:ext uri="{FF2B5EF4-FFF2-40B4-BE49-F238E27FC236}">
              <a16:creationId xmlns:a16="http://schemas.microsoft.com/office/drawing/2014/main" xmlns="" id="{54C8FE66-3966-43FC-AE2A-64CC9BD05674}"/>
            </a:ext>
          </a:extLst>
        </xdr:cNvPr>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67" name="フローチャート: 判断 166">
          <a:extLst>
            <a:ext uri="{FF2B5EF4-FFF2-40B4-BE49-F238E27FC236}">
              <a16:creationId xmlns:a16="http://schemas.microsoft.com/office/drawing/2014/main" xmlns="" id="{FE3A248B-E7D5-4FA2-98EC-8A15CEB06BE4}"/>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68" name="フローチャート: 判断 167">
          <a:extLst>
            <a:ext uri="{FF2B5EF4-FFF2-40B4-BE49-F238E27FC236}">
              <a16:creationId xmlns:a16="http://schemas.microsoft.com/office/drawing/2014/main" xmlns="" id="{8D5873D8-2FE8-4F92-8B97-49C898FA8664}"/>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85742</xdr:rowOff>
    </xdr:from>
    <xdr:ext cx="405111" cy="259045"/>
    <xdr:sp macro="" textlink="">
      <xdr:nvSpPr>
        <xdr:cNvPr id="169" name="n_1aveValue【体育館・プール】&#10;有形固定資産減価償却率">
          <a:extLst>
            <a:ext uri="{FF2B5EF4-FFF2-40B4-BE49-F238E27FC236}">
              <a16:creationId xmlns:a16="http://schemas.microsoft.com/office/drawing/2014/main" xmlns="" id="{C76D3688-B882-43AA-A4AC-52821F8F2D5F}"/>
            </a:ext>
          </a:extLst>
        </xdr:cNvPr>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170" name="フローチャート: 判断 169">
          <a:extLst>
            <a:ext uri="{FF2B5EF4-FFF2-40B4-BE49-F238E27FC236}">
              <a16:creationId xmlns:a16="http://schemas.microsoft.com/office/drawing/2014/main" xmlns="" id="{56E59D2C-52F5-4603-9922-5D9E43CD88C7}"/>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66692</xdr:rowOff>
    </xdr:from>
    <xdr:ext cx="405111" cy="259045"/>
    <xdr:sp macro="" textlink="">
      <xdr:nvSpPr>
        <xdr:cNvPr id="171" name="n_2aveValue【体育館・プール】&#10;有形固定資産減価償却率">
          <a:extLst>
            <a:ext uri="{FF2B5EF4-FFF2-40B4-BE49-F238E27FC236}">
              <a16:creationId xmlns:a16="http://schemas.microsoft.com/office/drawing/2014/main" xmlns="" id="{C2507124-4E2A-4826-922D-FCEBB6EAC823}"/>
            </a:ext>
          </a:extLst>
        </xdr:cNvPr>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124460</xdr:rowOff>
    </xdr:from>
    <xdr:to>
      <xdr:col>10</xdr:col>
      <xdr:colOff>165100</xdr:colOff>
      <xdr:row>60</xdr:row>
      <xdr:rowOff>54610</xdr:rowOff>
    </xdr:to>
    <xdr:sp macro="" textlink="">
      <xdr:nvSpPr>
        <xdr:cNvPr id="172" name="フローチャート: 判断 171">
          <a:extLst>
            <a:ext uri="{FF2B5EF4-FFF2-40B4-BE49-F238E27FC236}">
              <a16:creationId xmlns:a16="http://schemas.microsoft.com/office/drawing/2014/main" xmlns="" id="{37DB7455-3566-4C38-A182-0F8F38E525E8}"/>
            </a:ext>
          </a:extLst>
        </xdr:cNvPr>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45737</xdr:rowOff>
    </xdr:from>
    <xdr:ext cx="405111" cy="259045"/>
    <xdr:sp macro="" textlink="">
      <xdr:nvSpPr>
        <xdr:cNvPr id="173" name="n_3aveValue【体育館・プール】&#10;有形固定資産減価償却率">
          <a:extLst>
            <a:ext uri="{FF2B5EF4-FFF2-40B4-BE49-F238E27FC236}">
              <a16:creationId xmlns:a16="http://schemas.microsoft.com/office/drawing/2014/main" xmlns="" id="{364B602D-FDE8-4CE4-863B-38C23754BBE6}"/>
            </a:ext>
          </a:extLst>
        </xdr:cNvPr>
        <xdr:cNvSpPr txBox="1"/>
      </xdr:nvSpPr>
      <xdr:spPr>
        <a:xfrm>
          <a:off x="1816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31115</xdr:rowOff>
    </xdr:from>
    <xdr:to>
      <xdr:col>6</xdr:col>
      <xdr:colOff>38100</xdr:colOff>
      <xdr:row>60</xdr:row>
      <xdr:rowOff>132715</xdr:rowOff>
    </xdr:to>
    <xdr:sp macro="" textlink="">
      <xdr:nvSpPr>
        <xdr:cNvPr id="174" name="フローチャート: 判断 173">
          <a:extLst>
            <a:ext uri="{FF2B5EF4-FFF2-40B4-BE49-F238E27FC236}">
              <a16:creationId xmlns:a16="http://schemas.microsoft.com/office/drawing/2014/main" xmlns="" id="{19C19927-404F-4E4D-BBA2-8797078B349F}"/>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60</xdr:row>
      <xdr:rowOff>123842</xdr:rowOff>
    </xdr:from>
    <xdr:ext cx="405111" cy="259045"/>
    <xdr:sp macro="" textlink="">
      <xdr:nvSpPr>
        <xdr:cNvPr id="175" name="n_4aveValue【体育館・プール】&#10;有形固定資産減価償却率">
          <a:extLst>
            <a:ext uri="{FF2B5EF4-FFF2-40B4-BE49-F238E27FC236}">
              <a16:creationId xmlns:a16="http://schemas.microsoft.com/office/drawing/2014/main" xmlns="" id="{200F5EDB-1388-4F52-9670-05B78DC50BC8}"/>
            </a:ext>
          </a:extLst>
        </xdr:cNvPr>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FDABE05E-22A8-4600-AAC7-4F5F77CC9D7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E6CE0544-88CD-4B1B-8106-6AF52069406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A0B99183-CDE3-4D78-B4E5-4A27FBFD979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F2E5D231-1510-4D7D-A0D6-27961D1FA8C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97E60B9C-1B16-45B8-AF51-C85564689E4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71120</xdr:rowOff>
    </xdr:from>
    <xdr:to>
      <xdr:col>24</xdr:col>
      <xdr:colOff>114300</xdr:colOff>
      <xdr:row>59</xdr:row>
      <xdr:rowOff>1270</xdr:rowOff>
    </xdr:to>
    <xdr:sp macro="" textlink="">
      <xdr:nvSpPr>
        <xdr:cNvPr id="181" name="楕円 180">
          <a:extLst>
            <a:ext uri="{FF2B5EF4-FFF2-40B4-BE49-F238E27FC236}">
              <a16:creationId xmlns:a16="http://schemas.microsoft.com/office/drawing/2014/main" xmlns="" id="{47D9B47D-D735-4555-BBAD-1B1F8A0EC1D7}"/>
            </a:ext>
          </a:extLst>
        </xdr:cNvPr>
        <xdr:cNvSpPr/>
      </xdr:nvSpPr>
      <xdr:spPr>
        <a:xfrm>
          <a:off x="4584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93997</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xmlns="" id="{9D43346F-C84F-49A1-80FC-460692EF2485}"/>
            </a:ext>
          </a:extLst>
        </xdr:cNvPr>
        <xdr:cNvSpPr txBox="1"/>
      </xdr:nvSpPr>
      <xdr:spPr>
        <a:xfrm>
          <a:off x="4673600"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29210</xdr:rowOff>
    </xdr:from>
    <xdr:to>
      <xdr:col>20</xdr:col>
      <xdr:colOff>38100</xdr:colOff>
      <xdr:row>58</xdr:row>
      <xdr:rowOff>130810</xdr:rowOff>
    </xdr:to>
    <xdr:sp macro="" textlink="">
      <xdr:nvSpPr>
        <xdr:cNvPr id="183" name="楕円 182">
          <a:extLst>
            <a:ext uri="{FF2B5EF4-FFF2-40B4-BE49-F238E27FC236}">
              <a16:creationId xmlns:a16="http://schemas.microsoft.com/office/drawing/2014/main" xmlns="" id="{5D8A2099-79EB-4221-BF4A-63CCD91559EB}"/>
            </a:ext>
          </a:extLst>
        </xdr:cNvPr>
        <xdr:cNvSpPr/>
      </xdr:nvSpPr>
      <xdr:spPr>
        <a:xfrm>
          <a:off x="3746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80010</xdr:rowOff>
    </xdr:from>
    <xdr:to>
      <xdr:col>24</xdr:col>
      <xdr:colOff>63500</xdr:colOff>
      <xdr:row>58</xdr:row>
      <xdr:rowOff>121920</xdr:rowOff>
    </xdr:to>
    <xdr:cxnSp macro="">
      <xdr:nvCxnSpPr>
        <xdr:cNvPr id="184" name="直線コネクタ 183">
          <a:extLst>
            <a:ext uri="{FF2B5EF4-FFF2-40B4-BE49-F238E27FC236}">
              <a16:creationId xmlns:a16="http://schemas.microsoft.com/office/drawing/2014/main" xmlns="" id="{FEBA6EEA-BD25-49CA-89CF-05C7981A7968}"/>
            </a:ext>
          </a:extLst>
        </xdr:cNvPr>
        <xdr:cNvCxnSpPr/>
      </xdr:nvCxnSpPr>
      <xdr:spPr>
        <a:xfrm>
          <a:off x="3797300" y="100241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158750</xdr:rowOff>
    </xdr:from>
    <xdr:to>
      <xdr:col>15</xdr:col>
      <xdr:colOff>101600</xdr:colOff>
      <xdr:row>58</xdr:row>
      <xdr:rowOff>88900</xdr:rowOff>
    </xdr:to>
    <xdr:sp macro="" textlink="">
      <xdr:nvSpPr>
        <xdr:cNvPr id="185" name="楕円 184">
          <a:extLst>
            <a:ext uri="{FF2B5EF4-FFF2-40B4-BE49-F238E27FC236}">
              <a16:creationId xmlns:a16="http://schemas.microsoft.com/office/drawing/2014/main" xmlns="" id="{2A5767C9-11DD-4BD2-9DA6-E37A0B7AD9A4}"/>
            </a:ext>
          </a:extLst>
        </xdr:cNvPr>
        <xdr:cNvSpPr/>
      </xdr:nvSpPr>
      <xdr:spPr>
        <a:xfrm>
          <a:off x="2857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38100</xdr:rowOff>
    </xdr:from>
    <xdr:to>
      <xdr:col>19</xdr:col>
      <xdr:colOff>177800</xdr:colOff>
      <xdr:row>58</xdr:row>
      <xdr:rowOff>80010</xdr:rowOff>
    </xdr:to>
    <xdr:cxnSp macro="">
      <xdr:nvCxnSpPr>
        <xdr:cNvPr id="186" name="直線コネクタ 185">
          <a:extLst>
            <a:ext uri="{FF2B5EF4-FFF2-40B4-BE49-F238E27FC236}">
              <a16:creationId xmlns:a16="http://schemas.microsoft.com/office/drawing/2014/main" xmlns="" id="{6B498D69-5723-4AE7-A01A-0F6D1FC54779}"/>
            </a:ext>
          </a:extLst>
        </xdr:cNvPr>
        <xdr:cNvCxnSpPr/>
      </xdr:nvCxnSpPr>
      <xdr:spPr>
        <a:xfrm>
          <a:off x="2908300" y="99822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116840</xdr:rowOff>
    </xdr:from>
    <xdr:to>
      <xdr:col>10</xdr:col>
      <xdr:colOff>165100</xdr:colOff>
      <xdr:row>58</xdr:row>
      <xdr:rowOff>46990</xdr:rowOff>
    </xdr:to>
    <xdr:sp macro="" textlink="">
      <xdr:nvSpPr>
        <xdr:cNvPr id="187" name="楕円 186">
          <a:extLst>
            <a:ext uri="{FF2B5EF4-FFF2-40B4-BE49-F238E27FC236}">
              <a16:creationId xmlns:a16="http://schemas.microsoft.com/office/drawing/2014/main" xmlns="" id="{D1179864-DCC5-4393-8D6F-791E261A2D95}"/>
            </a:ext>
          </a:extLst>
        </xdr:cNvPr>
        <xdr:cNvSpPr/>
      </xdr:nvSpPr>
      <xdr:spPr>
        <a:xfrm>
          <a:off x="1968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167640</xdr:rowOff>
    </xdr:from>
    <xdr:to>
      <xdr:col>15</xdr:col>
      <xdr:colOff>50800</xdr:colOff>
      <xdr:row>58</xdr:row>
      <xdr:rowOff>38100</xdr:rowOff>
    </xdr:to>
    <xdr:cxnSp macro="">
      <xdr:nvCxnSpPr>
        <xdr:cNvPr id="188" name="直線コネクタ 187">
          <a:extLst>
            <a:ext uri="{FF2B5EF4-FFF2-40B4-BE49-F238E27FC236}">
              <a16:creationId xmlns:a16="http://schemas.microsoft.com/office/drawing/2014/main" xmlns="" id="{7AD96B59-B87F-4A18-BC0E-3909984859AB}"/>
            </a:ext>
          </a:extLst>
        </xdr:cNvPr>
        <xdr:cNvCxnSpPr/>
      </xdr:nvCxnSpPr>
      <xdr:spPr>
        <a:xfrm>
          <a:off x="2019300" y="9940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74930</xdr:rowOff>
    </xdr:from>
    <xdr:to>
      <xdr:col>6</xdr:col>
      <xdr:colOff>38100</xdr:colOff>
      <xdr:row>58</xdr:row>
      <xdr:rowOff>5080</xdr:rowOff>
    </xdr:to>
    <xdr:sp macro="" textlink="">
      <xdr:nvSpPr>
        <xdr:cNvPr id="189" name="楕円 188">
          <a:extLst>
            <a:ext uri="{FF2B5EF4-FFF2-40B4-BE49-F238E27FC236}">
              <a16:creationId xmlns:a16="http://schemas.microsoft.com/office/drawing/2014/main" xmlns="" id="{799A08D8-7066-4940-95EF-F87A9CECB56F}"/>
            </a:ext>
          </a:extLst>
        </xdr:cNvPr>
        <xdr:cNvSpPr/>
      </xdr:nvSpPr>
      <xdr:spPr>
        <a:xfrm>
          <a:off x="1079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125730</xdr:rowOff>
    </xdr:from>
    <xdr:to>
      <xdr:col>10</xdr:col>
      <xdr:colOff>114300</xdr:colOff>
      <xdr:row>57</xdr:row>
      <xdr:rowOff>167640</xdr:rowOff>
    </xdr:to>
    <xdr:cxnSp macro="">
      <xdr:nvCxnSpPr>
        <xdr:cNvPr id="190" name="直線コネクタ 189">
          <a:extLst>
            <a:ext uri="{FF2B5EF4-FFF2-40B4-BE49-F238E27FC236}">
              <a16:creationId xmlns:a16="http://schemas.microsoft.com/office/drawing/2014/main" xmlns="" id="{8CBD7993-0DCB-4BEE-8AF3-AE1722956F4A}"/>
            </a:ext>
          </a:extLst>
        </xdr:cNvPr>
        <xdr:cNvCxnSpPr/>
      </xdr:nvCxnSpPr>
      <xdr:spPr>
        <a:xfrm>
          <a:off x="1130300" y="9898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147337</xdr:rowOff>
    </xdr:from>
    <xdr:ext cx="405111" cy="259045"/>
    <xdr:sp macro="" textlink="">
      <xdr:nvSpPr>
        <xdr:cNvPr id="191" name="n_1mainValue【体育館・プール】&#10;有形固定資産減価償却率">
          <a:extLst>
            <a:ext uri="{FF2B5EF4-FFF2-40B4-BE49-F238E27FC236}">
              <a16:creationId xmlns:a16="http://schemas.microsoft.com/office/drawing/2014/main" xmlns="" id="{84425C8B-AA23-4ABF-9957-5C3DAD3FD19D}"/>
            </a:ext>
          </a:extLst>
        </xdr:cNvPr>
        <xdr:cNvSpPr txBox="1"/>
      </xdr:nvSpPr>
      <xdr:spPr>
        <a:xfrm>
          <a:off x="3582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105427</xdr:rowOff>
    </xdr:from>
    <xdr:ext cx="405111" cy="259045"/>
    <xdr:sp macro="" textlink="">
      <xdr:nvSpPr>
        <xdr:cNvPr id="192" name="n_2mainValue【体育館・プール】&#10;有形固定資産減価償却率">
          <a:extLst>
            <a:ext uri="{FF2B5EF4-FFF2-40B4-BE49-F238E27FC236}">
              <a16:creationId xmlns:a16="http://schemas.microsoft.com/office/drawing/2014/main" xmlns="" id="{6EB53D7A-8565-4193-A1C7-CAFD8253EB77}"/>
            </a:ext>
          </a:extLst>
        </xdr:cNvPr>
        <xdr:cNvSpPr txBox="1"/>
      </xdr:nvSpPr>
      <xdr:spPr>
        <a:xfrm>
          <a:off x="2705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63517</xdr:rowOff>
    </xdr:from>
    <xdr:ext cx="405111" cy="259045"/>
    <xdr:sp macro="" textlink="">
      <xdr:nvSpPr>
        <xdr:cNvPr id="193" name="n_3mainValue【体育館・プール】&#10;有形固定資産減価償却率">
          <a:extLst>
            <a:ext uri="{FF2B5EF4-FFF2-40B4-BE49-F238E27FC236}">
              <a16:creationId xmlns:a16="http://schemas.microsoft.com/office/drawing/2014/main" xmlns="" id="{E3F191BA-599A-44B8-8B67-251B97FC513A}"/>
            </a:ext>
          </a:extLst>
        </xdr:cNvPr>
        <xdr:cNvSpPr txBox="1"/>
      </xdr:nvSpPr>
      <xdr:spPr>
        <a:xfrm>
          <a:off x="1816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21607</xdr:rowOff>
    </xdr:from>
    <xdr:ext cx="405111" cy="259045"/>
    <xdr:sp macro="" textlink="">
      <xdr:nvSpPr>
        <xdr:cNvPr id="194" name="n_4mainValue【体育館・プール】&#10;有形固定資産減価償却率">
          <a:extLst>
            <a:ext uri="{FF2B5EF4-FFF2-40B4-BE49-F238E27FC236}">
              <a16:creationId xmlns:a16="http://schemas.microsoft.com/office/drawing/2014/main" xmlns="" id="{6E93D275-93CF-4BAA-923A-CA7F29D19668}"/>
            </a:ext>
          </a:extLst>
        </xdr:cNvPr>
        <xdr:cNvSpPr txBox="1"/>
      </xdr:nvSpPr>
      <xdr:spPr>
        <a:xfrm>
          <a:off x="927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xmlns="" id="{22726FB2-CD09-4641-BE05-3C87FB5A3BD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xmlns="" id="{0AFEDFAE-6FBD-4002-A179-666D99EE985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xmlns="" id="{639F15F2-50D2-4787-B396-F207A310622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xmlns="" id="{A08E4516-7352-4925-AE68-44A1A528D77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xmlns="" id="{5335275B-A629-4888-8C30-C6AA0B07AD2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xmlns="" id="{9E26E51E-0044-4E9B-B131-8C2DB53B0B8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xmlns="" id="{3BB7AA26-F043-49BF-B6A5-C3D23ABC07B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xmlns="" id="{0667802A-81C3-414E-AF7E-8A83C70375D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xmlns="" id="{8CF92C90-395B-4657-83D8-BEB207B134E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xmlns="" id="{DE89F715-263E-4A94-9312-59E0BBA065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a:extLst>
            <a:ext uri="{FF2B5EF4-FFF2-40B4-BE49-F238E27FC236}">
              <a16:creationId xmlns:a16="http://schemas.microsoft.com/office/drawing/2014/main" xmlns="" id="{49E73BE1-53C2-4A4A-B772-7887F89815E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6" name="テキスト ボックス 205">
          <a:extLst>
            <a:ext uri="{FF2B5EF4-FFF2-40B4-BE49-F238E27FC236}">
              <a16:creationId xmlns:a16="http://schemas.microsoft.com/office/drawing/2014/main" xmlns="" id="{C92301B6-2081-4E55-A82A-043BBF79AF8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a:extLst>
            <a:ext uri="{FF2B5EF4-FFF2-40B4-BE49-F238E27FC236}">
              <a16:creationId xmlns:a16="http://schemas.microsoft.com/office/drawing/2014/main" xmlns="" id="{EB775E93-1915-4B87-BB0B-24E955405DC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8" name="テキスト ボックス 207">
          <a:extLst>
            <a:ext uri="{FF2B5EF4-FFF2-40B4-BE49-F238E27FC236}">
              <a16:creationId xmlns:a16="http://schemas.microsoft.com/office/drawing/2014/main" xmlns="" id="{1CA31352-B723-4BBD-B086-043B8C5DC2AC}"/>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a:extLst>
            <a:ext uri="{FF2B5EF4-FFF2-40B4-BE49-F238E27FC236}">
              <a16:creationId xmlns:a16="http://schemas.microsoft.com/office/drawing/2014/main" xmlns="" id="{E326D81B-33FC-4706-84F5-BBF0FDE6E8D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0" name="テキスト ボックス 209">
          <a:extLst>
            <a:ext uri="{FF2B5EF4-FFF2-40B4-BE49-F238E27FC236}">
              <a16:creationId xmlns:a16="http://schemas.microsoft.com/office/drawing/2014/main" xmlns="" id="{DBF4346B-13EF-44E6-A1E1-637900651CF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a:extLst>
            <a:ext uri="{FF2B5EF4-FFF2-40B4-BE49-F238E27FC236}">
              <a16:creationId xmlns:a16="http://schemas.microsoft.com/office/drawing/2014/main" xmlns="" id="{0E9E0FF6-701C-417F-AB50-E1F46335CF3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2" name="テキスト ボックス 211">
          <a:extLst>
            <a:ext uri="{FF2B5EF4-FFF2-40B4-BE49-F238E27FC236}">
              <a16:creationId xmlns:a16="http://schemas.microsoft.com/office/drawing/2014/main" xmlns="" id="{CEBCB72C-BA9F-462E-BD34-730436FED89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a:extLst>
            <a:ext uri="{FF2B5EF4-FFF2-40B4-BE49-F238E27FC236}">
              <a16:creationId xmlns:a16="http://schemas.microsoft.com/office/drawing/2014/main" xmlns="" id="{2B1AE976-1D11-4224-99F7-BC6B78F3071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4" name="テキスト ボックス 213">
          <a:extLst>
            <a:ext uri="{FF2B5EF4-FFF2-40B4-BE49-F238E27FC236}">
              <a16:creationId xmlns:a16="http://schemas.microsoft.com/office/drawing/2014/main" xmlns="" id="{18988CF5-353C-4B39-9640-2F09D66A7DF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a:extLst>
            <a:ext uri="{FF2B5EF4-FFF2-40B4-BE49-F238E27FC236}">
              <a16:creationId xmlns:a16="http://schemas.microsoft.com/office/drawing/2014/main" xmlns="" id="{57F52EB3-30A0-4732-8E8C-4C1D98C8EA4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6" name="テキスト ボックス 215">
          <a:extLst>
            <a:ext uri="{FF2B5EF4-FFF2-40B4-BE49-F238E27FC236}">
              <a16:creationId xmlns:a16="http://schemas.microsoft.com/office/drawing/2014/main" xmlns="" id="{AE6298CA-6698-4C2E-B55E-D5FEC8D3A4D4}"/>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xmlns="" id="{6F065777-CD26-4B46-A764-B1ED30F1624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a:extLst>
            <a:ext uri="{FF2B5EF4-FFF2-40B4-BE49-F238E27FC236}">
              <a16:creationId xmlns:a16="http://schemas.microsoft.com/office/drawing/2014/main" xmlns="" id="{D4D399A4-C0E9-48DF-9DD0-6C3AE323D80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体育館・プール】&#10;一人当たり面積グラフ枠">
          <a:extLst>
            <a:ext uri="{FF2B5EF4-FFF2-40B4-BE49-F238E27FC236}">
              <a16:creationId xmlns:a16="http://schemas.microsoft.com/office/drawing/2014/main" xmlns="" id="{5B5267F4-5A2A-4A21-8626-6376008A268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20" name="直線コネクタ 219">
          <a:extLst>
            <a:ext uri="{FF2B5EF4-FFF2-40B4-BE49-F238E27FC236}">
              <a16:creationId xmlns:a16="http://schemas.microsoft.com/office/drawing/2014/main" xmlns="" id="{21119ECF-9A02-4A55-B40F-A09FDD2973E2}"/>
            </a:ext>
          </a:extLst>
        </xdr:cNvPr>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21" name="【体育館・プール】&#10;一人当たり面積最小値テキスト">
          <a:extLst>
            <a:ext uri="{FF2B5EF4-FFF2-40B4-BE49-F238E27FC236}">
              <a16:creationId xmlns:a16="http://schemas.microsoft.com/office/drawing/2014/main" xmlns="" id="{E20A1913-1044-4983-A98E-1F7633FE7656}"/>
            </a:ext>
          </a:extLst>
        </xdr:cNvPr>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22" name="直線コネクタ 221">
          <a:extLst>
            <a:ext uri="{FF2B5EF4-FFF2-40B4-BE49-F238E27FC236}">
              <a16:creationId xmlns:a16="http://schemas.microsoft.com/office/drawing/2014/main" xmlns="" id="{E7D9FD9A-ADDE-4D4B-99F3-0C7B7F5F6C13}"/>
            </a:ext>
          </a:extLst>
        </xdr:cNvPr>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23" name="【体育館・プール】&#10;一人当たり面積最大値テキスト">
          <a:extLst>
            <a:ext uri="{FF2B5EF4-FFF2-40B4-BE49-F238E27FC236}">
              <a16:creationId xmlns:a16="http://schemas.microsoft.com/office/drawing/2014/main" xmlns="" id="{FE7C9674-193B-4813-802F-524E2467C456}"/>
            </a:ext>
          </a:extLst>
        </xdr:cNvPr>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24" name="直線コネクタ 223">
          <a:extLst>
            <a:ext uri="{FF2B5EF4-FFF2-40B4-BE49-F238E27FC236}">
              <a16:creationId xmlns:a16="http://schemas.microsoft.com/office/drawing/2014/main" xmlns="" id="{469735E6-5AB4-4C33-BFCD-ABA522D483DF}"/>
            </a:ext>
          </a:extLst>
        </xdr:cNvPr>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225" name="【体育館・プール】&#10;一人当たり面積平均値テキスト">
          <a:extLst>
            <a:ext uri="{FF2B5EF4-FFF2-40B4-BE49-F238E27FC236}">
              <a16:creationId xmlns:a16="http://schemas.microsoft.com/office/drawing/2014/main" xmlns="" id="{F791C40E-912D-402E-B470-99C5FDE45D85}"/>
            </a:ext>
          </a:extLst>
        </xdr:cNvPr>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26" name="フローチャート: 判断 225">
          <a:extLst>
            <a:ext uri="{FF2B5EF4-FFF2-40B4-BE49-F238E27FC236}">
              <a16:creationId xmlns:a16="http://schemas.microsoft.com/office/drawing/2014/main" xmlns="" id="{38D42646-2C52-40F7-A2E7-B2A0E0FE23AA}"/>
            </a:ext>
          </a:extLst>
        </xdr:cNvPr>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27" name="フローチャート: 判断 226">
          <a:extLst>
            <a:ext uri="{FF2B5EF4-FFF2-40B4-BE49-F238E27FC236}">
              <a16:creationId xmlns:a16="http://schemas.microsoft.com/office/drawing/2014/main" xmlns="" id="{C5D0B5DE-D698-4260-B7D5-9F6A7FDC0F7F}"/>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110870</xdr:rowOff>
    </xdr:from>
    <xdr:ext cx="469744" cy="259045"/>
    <xdr:sp macro="" textlink="">
      <xdr:nvSpPr>
        <xdr:cNvPr id="228" name="n_1aveValue【体育館・プール】&#10;一人当たり面積">
          <a:extLst>
            <a:ext uri="{FF2B5EF4-FFF2-40B4-BE49-F238E27FC236}">
              <a16:creationId xmlns:a16="http://schemas.microsoft.com/office/drawing/2014/main" xmlns="" id="{1C7AE91A-746E-4C1F-B06B-97E7F00DBBC0}"/>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229" name="フローチャート: 判断 228">
          <a:extLst>
            <a:ext uri="{FF2B5EF4-FFF2-40B4-BE49-F238E27FC236}">
              <a16:creationId xmlns:a16="http://schemas.microsoft.com/office/drawing/2014/main" xmlns="" id="{16E199CB-2572-4FB7-B522-CA7D655FEE72}"/>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106515</xdr:rowOff>
    </xdr:from>
    <xdr:ext cx="469744" cy="259045"/>
    <xdr:sp macro="" textlink="">
      <xdr:nvSpPr>
        <xdr:cNvPr id="230" name="n_2aveValue【体育館・プール】&#10;一人当たり面積">
          <a:extLst>
            <a:ext uri="{FF2B5EF4-FFF2-40B4-BE49-F238E27FC236}">
              <a16:creationId xmlns:a16="http://schemas.microsoft.com/office/drawing/2014/main" xmlns="" id="{C4FFB191-D561-48DF-90C0-9771C8BFA2F4}"/>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159838</xdr:rowOff>
    </xdr:from>
    <xdr:to>
      <xdr:col>41</xdr:col>
      <xdr:colOff>101600</xdr:colOff>
      <xdr:row>62</xdr:row>
      <xdr:rowOff>89988</xdr:rowOff>
    </xdr:to>
    <xdr:sp macro="" textlink="">
      <xdr:nvSpPr>
        <xdr:cNvPr id="231" name="フローチャート: 判断 230">
          <a:extLst>
            <a:ext uri="{FF2B5EF4-FFF2-40B4-BE49-F238E27FC236}">
              <a16:creationId xmlns:a16="http://schemas.microsoft.com/office/drawing/2014/main" xmlns="" id="{C1675BF6-7807-4999-A260-24AF1049D553}"/>
            </a:ext>
          </a:extLst>
        </xdr:cNvPr>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106515</xdr:rowOff>
    </xdr:from>
    <xdr:ext cx="469744" cy="259045"/>
    <xdr:sp macro="" textlink="">
      <xdr:nvSpPr>
        <xdr:cNvPr id="232" name="n_3aveValue【体育館・プール】&#10;一人当たり面積">
          <a:extLst>
            <a:ext uri="{FF2B5EF4-FFF2-40B4-BE49-F238E27FC236}">
              <a16:creationId xmlns:a16="http://schemas.microsoft.com/office/drawing/2014/main" xmlns="" id="{A774303B-34B5-4411-985D-7EAFB566A99E}"/>
            </a:ext>
          </a:extLst>
        </xdr:cNvPr>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34109</xdr:rowOff>
    </xdr:from>
    <xdr:to>
      <xdr:col>36</xdr:col>
      <xdr:colOff>165100</xdr:colOff>
      <xdr:row>62</xdr:row>
      <xdr:rowOff>135709</xdr:rowOff>
    </xdr:to>
    <xdr:sp macro="" textlink="">
      <xdr:nvSpPr>
        <xdr:cNvPr id="233" name="フローチャート: 判断 232">
          <a:extLst>
            <a:ext uri="{FF2B5EF4-FFF2-40B4-BE49-F238E27FC236}">
              <a16:creationId xmlns:a16="http://schemas.microsoft.com/office/drawing/2014/main" xmlns="" id="{B427481E-2377-48B8-B4F4-359F150D1D51}"/>
            </a:ext>
          </a:extLst>
        </xdr:cNvPr>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152236</xdr:rowOff>
    </xdr:from>
    <xdr:ext cx="469744" cy="259045"/>
    <xdr:sp macro="" textlink="">
      <xdr:nvSpPr>
        <xdr:cNvPr id="234" name="n_4aveValue【体育館・プール】&#10;一人当たり面積">
          <a:extLst>
            <a:ext uri="{FF2B5EF4-FFF2-40B4-BE49-F238E27FC236}">
              <a16:creationId xmlns:a16="http://schemas.microsoft.com/office/drawing/2014/main" xmlns="" id="{E661BCF7-14FD-433E-801F-0B1D848FABC8}"/>
            </a:ext>
          </a:extLst>
        </xdr:cNvPr>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xmlns="" id="{AAE71193-D7C6-48D1-8687-052BE55766E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84FCD37F-E802-4C90-8AB5-664C0F350AF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057FC607-8CA8-46E5-B35C-610E50984B9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A94EED38-7FE6-4B27-86A7-E448F7283E9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FBB64C1D-5D65-4589-B0AD-D3FA765AA77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2540</xdr:rowOff>
    </xdr:from>
    <xdr:to>
      <xdr:col>55</xdr:col>
      <xdr:colOff>50800</xdr:colOff>
      <xdr:row>64</xdr:row>
      <xdr:rowOff>104140</xdr:rowOff>
    </xdr:to>
    <xdr:sp macro="" textlink="">
      <xdr:nvSpPr>
        <xdr:cNvPr id="240" name="楕円 239">
          <a:extLst>
            <a:ext uri="{FF2B5EF4-FFF2-40B4-BE49-F238E27FC236}">
              <a16:creationId xmlns:a16="http://schemas.microsoft.com/office/drawing/2014/main" xmlns="" id="{70920E13-2991-443B-8CE0-A34D74534CC6}"/>
            </a:ext>
          </a:extLst>
        </xdr:cNvPr>
        <xdr:cNvSpPr/>
      </xdr:nvSpPr>
      <xdr:spPr>
        <a:xfrm>
          <a:off x="104267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88917</xdr:rowOff>
    </xdr:from>
    <xdr:ext cx="469744" cy="259045"/>
    <xdr:sp macro="" textlink="">
      <xdr:nvSpPr>
        <xdr:cNvPr id="241" name="【体育館・プール】&#10;一人当たり面積該当値テキスト">
          <a:extLst>
            <a:ext uri="{FF2B5EF4-FFF2-40B4-BE49-F238E27FC236}">
              <a16:creationId xmlns:a16="http://schemas.microsoft.com/office/drawing/2014/main" xmlns="" id="{4B05DD71-8484-41A9-B20D-A8B56110CD2C}"/>
            </a:ext>
          </a:extLst>
        </xdr:cNvPr>
        <xdr:cNvSpPr txBox="1"/>
      </xdr:nvSpPr>
      <xdr:spPr>
        <a:xfrm>
          <a:off x="10515600"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3628</xdr:rowOff>
    </xdr:from>
    <xdr:to>
      <xdr:col>50</xdr:col>
      <xdr:colOff>165100</xdr:colOff>
      <xdr:row>64</xdr:row>
      <xdr:rowOff>105228</xdr:rowOff>
    </xdr:to>
    <xdr:sp macro="" textlink="">
      <xdr:nvSpPr>
        <xdr:cNvPr id="242" name="楕円 241">
          <a:extLst>
            <a:ext uri="{FF2B5EF4-FFF2-40B4-BE49-F238E27FC236}">
              <a16:creationId xmlns:a16="http://schemas.microsoft.com/office/drawing/2014/main" xmlns="" id="{6C18B226-4DC6-400A-8955-5F51DF0CC50A}"/>
            </a:ext>
          </a:extLst>
        </xdr:cNvPr>
        <xdr:cNvSpPr/>
      </xdr:nvSpPr>
      <xdr:spPr>
        <a:xfrm>
          <a:off x="9588500" y="10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53340</xdr:rowOff>
    </xdr:from>
    <xdr:to>
      <xdr:col>55</xdr:col>
      <xdr:colOff>0</xdr:colOff>
      <xdr:row>64</xdr:row>
      <xdr:rowOff>54428</xdr:rowOff>
    </xdr:to>
    <xdr:cxnSp macro="">
      <xdr:nvCxnSpPr>
        <xdr:cNvPr id="243" name="直線コネクタ 242">
          <a:extLst>
            <a:ext uri="{FF2B5EF4-FFF2-40B4-BE49-F238E27FC236}">
              <a16:creationId xmlns:a16="http://schemas.microsoft.com/office/drawing/2014/main" xmlns="" id="{2D13B995-92DD-4B6D-92D0-4ACE1871ECF3}"/>
            </a:ext>
          </a:extLst>
        </xdr:cNvPr>
        <xdr:cNvCxnSpPr/>
      </xdr:nvCxnSpPr>
      <xdr:spPr>
        <a:xfrm flipV="1">
          <a:off x="9639300" y="11026140"/>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5806</xdr:rowOff>
    </xdr:from>
    <xdr:to>
      <xdr:col>46</xdr:col>
      <xdr:colOff>38100</xdr:colOff>
      <xdr:row>64</xdr:row>
      <xdr:rowOff>107406</xdr:rowOff>
    </xdr:to>
    <xdr:sp macro="" textlink="">
      <xdr:nvSpPr>
        <xdr:cNvPr id="244" name="楕円 243">
          <a:extLst>
            <a:ext uri="{FF2B5EF4-FFF2-40B4-BE49-F238E27FC236}">
              <a16:creationId xmlns:a16="http://schemas.microsoft.com/office/drawing/2014/main" xmlns="" id="{80C001BF-1835-4091-9822-BFD08F6ED000}"/>
            </a:ext>
          </a:extLst>
        </xdr:cNvPr>
        <xdr:cNvSpPr/>
      </xdr:nvSpPr>
      <xdr:spPr>
        <a:xfrm>
          <a:off x="86995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54428</xdr:rowOff>
    </xdr:from>
    <xdr:to>
      <xdr:col>50</xdr:col>
      <xdr:colOff>114300</xdr:colOff>
      <xdr:row>64</xdr:row>
      <xdr:rowOff>56606</xdr:rowOff>
    </xdr:to>
    <xdr:cxnSp macro="">
      <xdr:nvCxnSpPr>
        <xdr:cNvPr id="245" name="直線コネクタ 244">
          <a:extLst>
            <a:ext uri="{FF2B5EF4-FFF2-40B4-BE49-F238E27FC236}">
              <a16:creationId xmlns:a16="http://schemas.microsoft.com/office/drawing/2014/main" xmlns="" id="{ECAA7EE6-F323-4D30-B43C-47343E30ACDF}"/>
            </a:ext>
          </a:extLst>
        </xdr:cNvPr>
        <xdr:cNvCxnSpPr/>
      </xdr:nvCxnSpPr>
      <xdr:spPr>
        <a:xfrm flipV="1">
          <a:off x="8750300" y="1102722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6894</xdr:rowOff>
    </xdr:from>
    <xdr:to>
      <xdr:col>41</xdr:col>
      <xdr:colOff>101600</xdr:colOff>
      <xdr:row>64</xdr:row>
      <xdr:rowOff>108494</xdr:rowOff>
    </xdr:to>
    <xdr:sp macro="" textlink="">
      <xdr:nvSpPr>
        <xdr:cNvPr id="246" name="楕円 245">
          <a:extLst>
            <a:ext uri="{FF2B5EF4-FFF2-40B4-BE49-F238E27FC236}">
              <a16:creationId xmlns:a16="http://schemas.microsoft.com/office/drawing/2014/main" xmlns="" id="{519DCE34-8294-403C-8F75-54CDC7096FBF}"/>
            </a:ext>
          </a:extLst>
        </xdr:cNvPr>
        <xdr:cNvSpPr/>
      </xdr:nvSpPr>
      <xdr:spPr>
        <a:xfrm>
          <a:off x="7810500" y="109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56606</xdr:rowOff>
    </xdr:from>
    <xdr:to>
      <xdr:col>45</xdr:col>
      <xdr:colOff>177800</xdr:colOff>
      <xdr:row>64</xdr:row>
      <xdr:rowOff>57694</xdr:rowOff>
    </xdr:to>
    <xdr:cxnSp macro="">
      <xdr:nvCxnSpPr>
        <xdr:cNvPr id="247" name="直線コネクタ 246">
          <a:extLst>
            <a:ext uri="{FF2B5EF4-FFF2-40B4-BE49-F238E27FC236}">
              <a16:creationId xmlns:a16="http://schemas.microsoft.com/office/drawing/2014/main" xmlns="" id="{D70F15C5-F3A1-4604-A609-466EA97F4090}"/>
            </a:ext>
          </a:extLst>
        </xdr:cNvPr>
        <xdr:cNvCxnSpPr/>
      </xdr:nvCxnSpPr>
      <xdr:spPr>
        <a:xfrm flipV="1">
          <a:off x="7861300" y="1102940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9072</xdr:rowOff>
    </xdr:from>
    <xdr:to>
      <xdr:col>36</xdr:col>
      <xdr:colOff>165100</xdr:colOff>
      <xdr:row>64</xdr:row>
      <xdr:rowOff>110672</xdr:rowOff>
    </xdr:to>
    <xdr:sp macro="" textlink="">
      <xdr:nvSpPr>
        <xdr:cNvPr id="248" name="楕円 247">
          <a:extLst>
            <a:ext uri="{FF2B5EF4-FFF2-40B4-BE49-F238E27FC236}">
              <a16:creationId xmlns:a16="http://schemas.microsoft.com/office/drawing/2014/main" xmlns="" id="{8110898D-08FF-4FDB-B917-4CBF44164D1B}"/>
            </a:ext>
          </a:extLst>
        </xdr:cNvPr>
        <xdr:cNvSpPr/>
      </xdr:nvSpPr>
      <xdr:spPr>
        <a:xfrm>
          <a:off x="6921500" y="1098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57694</xdr:rowOff>
    </xdr:from>
    <xdr:to>
      <xdr:col>41</xdr:col>
      <xdr:colOff>50800</xdr:colOff>
      <xdr:row>64</xdr:row>
      <xdr:rowOff>59872</xdr:rowOff>
    </xdr:to>
    <xdr:cxnSp macro="">
      <xdr:nvCxnSpPr>
        <xdr:cNvPr id="249" name="直線コネクタ 248">
          <a:extLst>
            <a:ext uri="{FF2B5EF4-FFF2-40B4-BE49-F238E27FC236}">
              <a16:creationId xmlns:a16="http://schemas.microsoft.com/office/drawing/2014/main" xmlns="" id="{40B11892-354F-4669-AB93-7B617356DC5E}"/>
            </a:ext>
          </a:extLst>
        </xdr:cNvPr>
        <xdr:cNvCxnSpPr/>
      </xdr:nvCxnSpPr>
      <xdr:spPr>
        <a:xfrm flipV="1">
          <a:off x="6972300" y="1103049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96355</xdr:rowOff>
    </xdr:from>
    <xdr:ext cx="469744" cy="259045"/>
    <xdr:sp macro="" textlink="">
      <xdr:nvSpPr>
        <xdr:cNvPr id="250" name="n_1mainValue【体育館・プール】&#10;一人当たり面積">
          <a:extLst>
            <a:ext uri="{FF2B5EF4-FFF2-40B4-BE49-F238E27FC236}">
              <a16:creationId xmlns:a16="http://schemas.microsoft.com/office/drawing/2014/main" xmlns="" id="{2F7F9173-0105-46AA-9C67-2D592346983B}"/>
            </a:ext>
          </a:extLst>
        </xdr:cNvPr>
        <xdr:cNvSpPr txBox="1"/>
      </xdr:nvSpPr>
      <xdr:spPr>
        <a:xfrm>
          <a:off x="9391727" y="1106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98533</xdr:rowOff>
    </xdr:from>
    <xdr:ext cx="469744" cy="259045"/>
    <xdr:sp macro="" textlink="">
      <xdr:nvSpPr>
        <xdr:cNvPr id="251" name="n_2mainValue【体育館・プール】&#10;一人当たり面積">
          <a:extLst>
            <a:ext uri="{FF2B5EF4-FFF2-40B4-BE49-F238E27FC236}">
              <a16:creationId xmlns:a16="http://schemas.microsoft.com/office/drawing/2014/main" xmlns="" id="{39C628E9-C82A-4101-A1B3-15342E5A2049}"/>
            </a:ext>
          </a:extLst>
        </xdr:cNvPr>
        <xdr:cNvSpPr txBox="1"/>
      </xdr:nvSpPr>
      <xdr:spPr>
        <a:xfrm>
          <a:off x="8515427" y="1107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99621</xdr:rowOff>
    </xdr:from>
    <xdr:ext cx="469744" cy="259045"/>
    <xdr:sp macro="" textlink="">
      <xdr:nvSpPr>
        <xdr:cNvPr id="252" name="n_3mainValue【体育館・プール】&#10;一人当たり面積">
          <a:extLst>
            <a:ext uri="{FF2B5EF4-FFF2-40B4-BE49-F238E27FC236}">
              <a16:creationId xmlns:a16="http://schemas.microsoft.com/office/drawing/2014/main" xmlns="" id="{99316C87-CE89-474E-A43C-755AE16FB54A}"/>
            </a:ext>
          </a:extLst>
        </xdr:cNvPr>
        <xdr:cNvSpPr txBox="1"/>
      </xdr:nvSpPr>
      <xdr:spPr>
        <a:xfrm>
          <a:off x="7626427" y="110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101799</xdr:rowOff>
    </xdr:from>
    <xdr:ext cx="469744" cy="259045"/>
    <xdr:sp macro="" textlink="">
      <xdr:nvSpPr>
        <xdr:cNvPr id="253" name="n_4mainValue【体育館・プール】&#10;一人当たり面積">
          <a:extLst>
            <a:ext uri="{FF2B5EF4-FFF2-40B4-BE49-F238E27FC236}">
              <a16:creationId xmlns:a16="http://schemas.microsoft.com/office/drawing/2014/main" xmlns="" id="{D0F0F34C-0937-4A38-80A4-8523EA98EB87}"/>
            </a:ext>
          </a:extLst>
        </xdr:cNvPr>
        <xdr:cNvSpPr txBox="1"/>
      </xdr:nvSpPr>
      <xdr:spPr>
        <a:xfrm>
          <a:off x="6737427"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xmlns="" id="{EC48D193-EFA2-47EA-A6D8-83336AAECFC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xmlns="" id="{FD1CECA8-EB9E-44EA-BF7D-F4870569291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xmlns="" id="{09F703B4-CE5A-41F7-B235-D44517ABC70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xmlns="" id="{DC2444CD-3099-4C13-A71A-DA1EAD7990C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xmlns="" id="{4F32BF59-06CB-4077-A7A9-E28D56B9FBA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xmlns="" id="{81678AFD-057A-4AA2-B282-AC58F0C7B89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xmlns="" id="{A87B4362-F569-4501-8A47-7182BBA051C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xmlns="" id="{4EEA8B9B-36AE-4045-9922-7C94C7E922E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xmlns="" id="{CEA5FE6F-C5A6-47ED-A7D3-144F685F1A5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xmlns="" id="{58ACB1A4-15AA-4C95-93D6-4BF8CEB15DC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xmlns="" id="{2BCA876F-FF80-4CCB-A8F1-73E09C34314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xmlns="" id="{EEABD0CB-5849-4B68-9BA6-2A95D3FC349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xmlns="" id="{EA064FAE-0599-4BD5-AE33-819FC00CA2D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xmlns="" id="{8A9FD480-CE75-402A-AC1B-C341D87349A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xmlns="" id="{49F3EF3B-33DD-4F6C-A4DD-87929773340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xmlns="" id="{9793370E-09AA-4E0F-A3AD-7CF31679A48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xmlns="" id="{84AD87C3-AFD0-46B7-94CD-8F0C7C67450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xmlns="" id="{3E22801E-1377-4EB9-AD4F-B04A133D1AE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xmlns="" id="{022ABA28-3BBD-4A6C-9610-CF9A0E1ABE7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xmlns="" id="{8B8F4FBB-2BC9-4CE7-9A9F-472CC9D730D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xmlns="" id="{59D1FEA3-266C-4663-B054-F0B6C3A51BE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xmlns="" id="{832E4009-62CE-4F3D-A58E-425C9186A28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xmlns="" id="{FFB12FF5-8640-4375-9CF3-74B8BC0DC3C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xmlns="" id="{FAF7C9AF-2DF2-4D8C-A0CF-55AC2F7FDFC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a:extLst>
            <a:ext uri="{FF2B5EF4-FFF2-40B4-BE49-F238E27FC236}">
              <a16:creationId xmlns:a16="http://schemas.microsoft.com/office/drawing/2014/main" xmlns="" id="{B0942079-3443-47A5-9B02-9CF2C6E31E4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a:extLst>
            <a:ext uri="{FF2B5EF4-FFF2-40B4-BE49-F238E27FC236}">
              <a16:creationId xmlns:a16="http://schemas.microsoft.com/office/drawing/2014/main" xmlns="" id="{D95B7372-083D-407B-93A2-B8D818DE4AD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a:extLst>
            <a:ext uri="{FF2B5EF4-FFF2-40B4-BE49-F238E27FC236}">
              <a16:creationId xmlns:a16="http://schemas.microsoft.com/office/drawing/2014/main" xmlns="" id="{8113D212-461F-4182-A173-C9E002F73C6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a:extLst>
            <a:ext uri="{FF2B5EF4-FFF2-40B4-BE49-F238E27FC236}">
              <a16:creationId xmlns:a16="http://schemas.microsoft.com/office/drawing/2014/main" xmlns="" id="{F573A1C1-6C60-4C40-B6B2-F477459A9B9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a:extLst>
            <a:ext uri="{FF2B5EF4-FFF2-40B4-BE49-F238E27FC236}">
              <a16:creationId xmlns:a16="http://schemas.microsoft.com/office/drawing/2014/main" xmlns="" id="{F8EC4979-62C5-40A7-A67B-F1CE5E82F2E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a:extLst>
            <a:ext uri="{FF2B5EF4-FFF2-40B4-BE49-F238E27FC236}">
              <a16:creationId xmlns:a16="http://schemas.microsoft.com/office/drawing/2014/main" xmlns="" id="{31FD5E5C-167D-47C7-9DB9-A6304F0CE7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a:extLst>
            <a:ext uri="{FF2B5EF4-FFF2-40B4-BE49-F238E27FC236}">
              <a16:creationId xmlns:a16="http://schemas.microsoft.com/office/drawing/2014/main" xmlns="" id="{CAA257D1-EBD4-46EC-AC87-D7E4CEDBB89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a:extLst>
            <a:ext uri="{FF2B5EF4-FFF2-40B4-BE49-F238E27FC236}">
              <a16:creationId xmlns:a16="http://schemas.microsoft.com/office/drawing/2014/main" xmlns="" id="{FBA233F8-E08A-4933-AF1A-A04B60D7E26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a:extLst>
            <a:ext uri="{FF2B5EF4-FFF2-40B4-BE49-F238E27FC236}">
              <a16:creationId xmlns:a16="http://schemas.microsoft.com/office/drawing/2014/main" xmlns="" id="{65BDDC70-1449-4E89-A6CE-3F3864212E0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a:extLst>
            <a:ext uri="{FF2B5EF4-FFF2-40B4-BE49-F238E27FC236}">
              <a16:creationId xmlns:a16="http://schemas.microsoft.com/office/drawing/2014/main" xmlns="" id="{05E6F48B-5FB7-483D-9D98-EE5BC74EC75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a:extLst>
            <a:ext uri="{FF2B5EF4-FFF2-40B4-BE49-F238E27FC236}">
              <a16:creationId xmlns:a16="http://schemas.microsoft.com/office/drawing/2014/main" xmlns="" id="{F625DE72-D5C2-42AF-BFC4-6DC8965881D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a:extLst>
            <a:ext uri="{FF2B5EF4-FFF2-40B4-BE49-F238E27FC236}">
              <a16:creationId xmlns:a16="http://schemas.microsoft.com/office/drawing/2014/main" xmlns="" id="{04E57F38-CE0A-4189-8120-61BAAA090F7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a:extLst>
            <a:ext uri="{FF2B5EF4-FFF2-40B4-BE49-F238E27FC236}">
              <a16:creationId xmlns:a16="http://schemas.microsoft.com/office/drawing/2014/main" xmlns="" id="{5D6DED2B-3375-4B76-B245-3DB311919F9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a:extLst>
            <a:ext uri="{FF2B5EF4-FFF2-40B4-BE49-F238E27FC236}">
              <a16:creationId xmlns:a16="http://schemas.microsoft.com/office/drawing/2014/main" xmlns="" id="{CD496EE4-7542-4828-AB5D-C5D57551166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a:extLst>
            <a:ext uri="{FF2B5EF4-FFF2-40B4-BE49-F238E27FC236}">
              <a16:creationId xmlns:a16="http://schemas.microsoft.com/office/drawing/2014/main" xmlns="" id="{B81E75D6-500B-4442-AFA3-38D5066E932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a:extLst>
            <a:ext uri="{FF2B5EF4-FFF2-40B4-BE49-F238E27FC236}">
              <a16:creationId xmlns:a16="http://schemas.microsoft.com/office/drawing/2014/main" xmlns="" id="{20D99AAE-2D9B-41AB-A67C-7AC6023B746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4" name="正方形/長方形 293">
          <a:extLst>
            <a:ext uri="{FF2B5EF4-FFF2-40B4-BE49-F238E27FC236}">
              <a16:creationId xmlns:a16="http://schemas.microsoft.com/office/drawing/2014/main" xmlns="" id="{9CD8FDB4-F18B-4DE6-A056-7653994D80D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5" name="正方形/長方形 294">
          <a:extLst>
            <a:ext uri="{FF2B5EF4-FFF2-40B4-BE49-F238E27FC236}">
              <a16:creationId xmlns:a16="http://schemas.microsoft.com/office/drawing/2014/main" xmlns="" id="{5BC98B77-7D75-4ACC-8D9C-167FA7514E7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6" name="正方形/長方形 295">
          <a:extLst>
            <a:ext uri="{FF2B5EF4-FFF2-40B4-BE49-F238E27FC236}">
              <a16:creationId xmlns:a16="http://schemas.microsoft.com/office/drawing/2014/main" xmlns="" id="{573DDC03-0CE4-4507-800A-24DBADDDE2F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7" name="正方形/長方形 296">
          <a:extLst>
            <a:ext uri="{FF2B5EF4-FFF2-40B4-BE49-F238E27FC236}">
              <a16:creationId xmlns:a16="http://schemas.microsoft.com/office/drawing/2014/main" xmlns="" id="{BF0201DF-D33F-4202-9830-FEEB2D21903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8" name="正方形/長方形 297">
          <a:extLst>
            <a:ext uri="{FF2B5EF4-FFF2-40B4-BE49-F238E27FC236}">
              <a16:creationId xmlns:a16="http://schemas.microsoft.com/office/drawing/2014/main" xmlns="" id="{7315F29F-D2C7-4BFB-AAAB-1FF9B2917A7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9" name="正方形/長方形 298">
          <a:extLst>
            <a:ext uri="{FF2B5EF4-FFF2-40B4-BE49-F238E27FC236}">
              <a16:creationId xmlns:a16="http://schemas.microsoft.com/office/drawing/2014/main" xmlns="" id="{9B233095-A05A-4BDC-AB92-E628573D747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0" name="正方形/長方形 299">
          <a:extLst>
            <a:ext uri="{FF2B5EF4-FFF2-40B4-BE49-F238E27FC236}">
              <a16:creationId xmlns:a16="http://schemas.microsoft.com/office/drawing/2014/main" xmlns="" id="{56CC258C-CD1D-48F3-979E-DE5ECE1CC31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1" name="正方形/長方形 300">
          <a:extLst>
            <a:ext uri="{FF2B5EF4-FFF2-40B4-BE49-F238E27FC236}">
              <a16:creationId xmlns:a16="http://schemas.microsoft.com/office/drawing/2014/main" xmlns="" id="{50C8C256-82B4-4E9A-8BBD-EF83E733F57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2" name="正方形/長方形 301">
          <a:extLst>
            <a:ext uri="{FF2B5EF4-FFF2-40B4-BE49-F238E27FC236}">
              <a16:creationId xmlns:a16="http://schemas.microsoft.com/office/drawing/2014/main" xmlns="" id="{08775219-16D3-4ED8-BD64-0C7FA87488E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3" name="正方形/長方形 302">
          <a:extLst>
            <a:ext uri="{FF2B5EF4-FFF2-40B4-BE49-F238E27FC236}">
              <a16:creationId xmlns:a16="http://schemas.microsoft.com/office/drawing/2014/main" xmlns="" id="{9F10E377-F6F6-45DC-8015-8BC330CCADF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4" name="正方形/長方形 303">
          <a:extLst>
            <a:ext uri="{FF2B5EF4-FFF2-40B4-BE49-F238E27FC236}">
              <a16:creationId xmlns:a16="http://schemas.microsoft.com/office/drawing/2014/main" xmlns="" id="{8A6AA0F5-8651-4A4F-854A-58A79B00808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5" name="正方形/長方形 304">
          <a:extLst>
            <a:ext uri="{FF2B5EF4-FFF2-40B4-BE49-F238E27FC236}">
              <a16:creationId xmlns:a16="http://schemas.microsoft.com/office/drawing/2014/main" xmlns="" id="{9395B0BE-CC02-4EB1-B3A8-CFBBF7AF209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6" name="正方形/長方形 305">
          <a:extLst>
            <a:ext uri="{FF2B5EF4-FFF2-40B4-BE49-F238E27FC236}">
              <a16:creationId xmlns:a16="http://schemas.microsoft.com/office/drawing/2014/main" xmlns="" id="{5718E078-49BD-43DB-BB9D-19E443A24F5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7" name="正方形/長方形 306">
          <a:extLst>
            <a:ext uri="{FF2B5EF4-FFF2-40B4-BE49-F238E27FC236}">
              <a16:creationId xmlns:a16="http://schemas.microsoft.com/office/drawing/2014/main" xmlns="" id="{805B3261-87E1-465B-BB8A-458F01C67BF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8" name="正方形/長方形 307">
          <a:extLst>
            <a:ext uri="{FF2B5EF4-FFF2-40B4-BE49-F238E27FC236}">
              <a16:creationId xmlns:a16="http://schemas.microsoft.com/office/drawing/2014/main" xmlns="" id="{7B979A15-C0DC-4A34-8E7A-895D6C78789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9" name="正方形/長方形 308">
          <a:extLst>
            <a:ext uri="{FF2B5EF4-FFF2-40B4-BE49-F238E27FC236}">
              <a16:creationId xmlns:a16="http://schemas.microsoft.com/office/drawing/2014/main" xmlns="" id="{B7F692C4-006E-4AB3-A4AB-1C2C4379101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0" name="正方形/長方形 309">
          <a:extLst>
            <a:ext uri="{FF2B5EF4-FFF2-40B4-BE49-F238E27FC236}">
              <a16:creationId xmlns:a16="http://schemas.microsoft.com/office/drawing/2014/main" xmlns="" id="{22CF3906-F839-4A73-A8E9-EA0D034EE44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1" name="正方形/長方形 310">
          <a:extLst>
            <a:ext uri="{FF2B5EF4-FFF2-40B4-BE49-F238E27FC236}">
              <a16:creationId xmlns:a16="http://schemas.microsoft.com/office/drawing/2014/main" xmlns="" id="{BA90274C-00E9-4448-B46A-FFEB944FF27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2" name="正方形/長方形 311">
          <a:extLst>
            <a:ext uri="{FF2B5EF4-FFF2-40B4-BE49-F238E27FC236}">
              <a16:creationId xmlns:a16="http://schemas.microsoft.com/office/drawing/2014/main" xmlns="" id="{9605F890-296E-48E0-995E-E8B0149AACC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3" name="正方形/長方形 312">
          <a:extLst>
            <a:ext uri="{FF2B5EF4-FFF2-40B4-BE49-F238E27FC236}">
              <a16:creationId xmlns:a16="http://schemas.microsoft.com/office/drawing/2014/main" xmlns="" id="{EF1747C0-82C1-461D-AA77-9867AB48BF1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4" name="正方形/長方形 313">
          <a:extLst>
            <a:ext uri="{FF2B5EF4-FFF2-40B4-BE49-F238E27FC236}">
              <a16:creationId xmlns:a16="http://schemas.microsoft.com/office/drawing/2014/main" xmlns="" id="{1AFE22F8-4526-426B-B816-44EDCC2CEEE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5" name="正方形/長方形 314">
          <a:extLst>
            <a:ext uri="{FF2B5EF4-FFF2-40B4-BE49-F238E27FC236}">
              <a16:creationId xmlns:a16="http://schemas.microsoft.com/office/drawing/2014/main" xmlns="" id="{99CF6B06-21F0-4003-AD65-E65B2EC0FA6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6" name="正方形/長方形 315">
          <a:extLst>
            <a:ext uri="{FF2B5EF4-FFF2-40B4-BE49-F238E27FC236}">
              <a16:creationId xmlns:a16="http://schemas.microsoft.com/office/drawing/2014/main" xmlns="" id="{EB259F1E-4A71-4F10-8EE2-6754847E8A6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7" name="正方形/長方形 316">
          <a:extLst>
            <a:ext uri="{FF2B5EF4-FFF2-40B4-BE49-F238E27FC236}">
              <a16:creationId xmlns:a16="http://schemas.microsoft.com/office/drawing/2014/main" xmlns="" id="{ED0427C9-87C1-4FBD-9138-9BC9A6580EC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8" name="正方形/長方形 317">
          <a:extLst>
            <a:ext uri="{FF2B5EF4-FFF2-40B4-BE49-F238E27FC236}">
              <a16:creationId xmlns:a16="http://schemas.microsoft.com/office/drawing/2014/main" xmlns="" id="{B1F41466-EFB7-4A17-9D7A-18FFFA7996D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9" name="正方形/長方形 318">
          <a:extLst>
            <a:ext uri="{FF2B5EF4-FFF2-40B4-BE49-F238E27FC236}">
              <a16:creationId xmlns:a16="http://schemas.microsoft.com/office/drawing/2014/main" xmlns="" id="{8D4B9741-E7E1-4420-9449-F5CBE12D1BE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0" name="正方形/長方形 319">
          <a:extLst>
            <a:ext uri="{FF2B5EF4-FFF2-40B4-BE49-F238E27FC236}">
              <a16:creationId xmlns:a16="http://schemas.microsoft.com/office/drawing/2014/main" xmlns="" id="{FAB55C74-BA66-4ABB-BC56-E8B2F681391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1" name="正方形/長方形 320">
          <a:extLst>
            <a:ext uri="{FF2B5EF4-FFF2-40B4-BE49-F238E27FC236}">
              <a16:creationId xmlns:a16="http://schemas.microsoft.com/office/drawing/2014/main" xmlns="" id="{47FEEF23-9160-4D47-AFDE-4646EB885E7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2" name="正方形/長方形 321">
          <a:extLst>
            <a:ext uri="{FF2B5EF4-FFF2-40B4-BE49-F238E27FC236}">
              <a16:creationId xmlns:a16="http://schemas.microsoft.com/office/drawing/2014/main" xmlns="" id="{D640ED44-A04F-456E-958A-24A62909E09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3" name="正方形/長方形 322">
          <a:extLst>
            <a:ext uri="{FF2B5EF4-FFF2-40B4-BE49-F238E27FC236}">
              <a16:creationId xmlns:a16="http://schemas.microsoft.com/office/drawing/2014/main" xmlns="" id="{F6F3B52C-65A2-403E-A7C7-37EAA36E768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4" name="正方形/長方形 323">
          <a:extLst>
            <a:ext uri="{FF2B5EF4-FFF2-40B4-BE49-F238E27FC236}">
              <a16:creationId xmlns:a16="http://schemas.microsoft.com/office/drawing/2014/main" xmlns="" id="{2086A79E-C756-406E-B1F1-C66E21C92EA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5" name="正方形/長方形 324">
          <a:extLst>
            <a:ext uri="{FF2B5EF4-FFF2-40B4-BE49-F238E27FC236}">
              <a16:creationId xmlns:a16="http://schemas.microsoft.com/office/drawing/2014/main" xmlns="" id="{60BDCEEC-A940-425B-8648-533EAA26B08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6" name="テキスト ボックス 325">
          <a:extLst>
            <a:ext uri="{FF2B5EF4-FFF2-40B4-BE49-F238E27FC236}">
              <a16:creationId xmlns:a16="http://schemas.microsoft.com/office/drawing/2014/main" xmlns="" id="{2B9D736C-7DFF-4C98-B614-D66E7F0EA8F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7" name="直線コネクタ 326">
          <a:extLst>
            <a:ext uri="{FF2B5EF4-FFF2-40B4-BE49-F238E27FC236}">
              <a16:creationId xmlns:a16="http://schemas.microsoft.com/office/drawing/2014/main" xmlns="" id="{84FEA764-5224-4552-9FB1-3A65A6F8F21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8" name="テキスト ボックス 327">
          <a:extLst>
            <a:ext uri="{FF2B5EF4-FFF2-40B4-BE49-F238E27FC236}">
              <a16:creationId xmlns:a16="http://schemas.microsoft.com/office/drawing/2014/main" xmlns="" id="{82D44151-9EE8-4CFB-9352-BFD48966E76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29" name="直線コネクタ 328">
          <a:extLst>
            <a:ext uri="{FF2B5EF4-FFF2-40B4-BE49-F238E27FC236}">
              <a16:creationId xmlns:a16="http://schemas.microsoft.com/office/drawing/2014/main" xmlns="" id="{9A016EC6-7DDC-42EC-BA3E-EF1E9906523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0" name="テキスト ボックス 329">
          <a:extLst>
            <a:ext uri="{FF2B5EF4-FFF2-40B4-BE49-F238E27FC236}">
              <a16:creationId xmlns:a16="http://schemas.microsoft.com/office/drawing/2014/main" xmlns="" id="{24894F7F-8CBB-4EF6-B666-106CD0BB153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1" name="直線コネクタ 330">
          <a:extLst>
            <a:ext uri="{FF2B5EF4-FFF2-40B4-BE49-F238E27FC236}">
              <a16:creationId xmlns:a16="http://schemas.microsoft.com/office/drawing/2014/main" xmlns="" id="{668DAFB6-8A11-40BF-A6F9-5E5575C2B8C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32" name="テキスト ボックス 331">
          <a:extLst>
            <a:ext uri="{FF2B5EF4-FFF2-40B4-BE49-F238E27FC236}">
              <a16:creationId xmlns:a16="http://schemas.microsoft.com/office/drawing/2014/main" xmlns="" id="{51442EB0-EF5F-410A-9608-E6D48B9D332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33" name="直線コネクタ 332">
          <a:extLst>
            <a:ext uri="{FF2B5EF4-FFF2-40B4-BE49-F238E27FC236}">
              <a16:creationId xmlns:a16="http://schemas.microsoft.com/office/drawing/2014/main" xmlns="" id="{E99DFBF9-ABB6-4A9C-BE9B-0EA138196A2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34" name="テキスト ボックス 333">
          <a:extLst>
            <a:ext uri="{FF2B5EF4-FFF2-40B4-BE49-F238E27FC236}">
              <a16:creationId xmlns:a16="http://schemas.microsoft.com/office/drawing/2014/main" xmlns="" id="{9CD2D24E-5A2D-489B-A0C5-C27D045CDAA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35" name="直線コネクタ 334">
          <a:extLst>
            <a:ext uri="{FF2B5EF4-FFF2-40B4-BE49-F238E27FC236}">
              <a16:creationId xmlns:a16="http://schemas.microsoft.com/office/drawing/2014/main" xmlns="" id="{1FF37279-1F29-400F-915B-0ECE13987FD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36" name="テキスト ボックス 335">
          <a:extLst>
            <a:ext uri="{FF2B5EF4-FFF2-40B4-BE49-F238E27FC236}">
              <a16:creationId xmlns:a16="http://schemas.microsoft.com/office/drawing/2014/main" xmlns="" id="{E20C343F-BBF2-4CF1-8C60-C4988F1AA35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37" name="直線コネクタ 336">
          <a:extLst>
            <a:ext uri="{FF2B5EF4-FFF2-40B4-BE49-F238E27FC236}">
              <a16:creationId xmlns:a16="http://schemas.microsoft.com/office/drawing/2014/main" xmlns="" id="{ECC45D39-778D-48BF-98EF-08CD75CED9F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38" name="テキスト ボックス 337">
          <a:extLst>
            <a:ext uri="{FF2B5EF4-FFF2-40B4-BE49-F238E27FC236}">
              <a16:creationId xmlns:a16="http://schemas.microsoft.com/office/drawing/2014/main" xmlns="" id="{C738C695-7367-4098-857E-C5C54A97D7D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9" name="直線コネクタ 338">
          <a:extLst>
            <a:ext uri="{FF2B5EF4-FFF2-40B4-BE49-F238E27FC236}">
              <a16:creationId xmlns:a16="http://schemas.microsoft.com/office/drawing/2014/main" xmlns="" id="{7B347509-A5D0-4E56-B60C-91F757175C3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40" name="テキスト ボックス 339">
          <a:extLst>
            <a:ext uri="{FF2B5EF4-FFF2-40B4-BE49-F238E27FC236}">
              <a16:creationId xmlns:a16="http://schemas.microsoft.com/office/drawing/2014/main" xmlns="" id="{58A158EC-B326-46E5-B97B-4F83F9AD869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1" name="【消防施設】&#10;有形固定資産減価償却率グラフ枠">
          <a:extLst>
            <a:ext uri="{FF2B5EF4-FFF2-40B4-BE49-F238E27FC236}">
              <a16:creationId xmlns:a16="http://schemas.microsoft.com/office/drawing/2014/main" xmlns="" id="{19BC55B0-B039-405F-AB3D-8B6E15BB470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342" name="直線コネクタ 341">
          <a:extLst>
            <a:ext uri="{FF2B5EF4-FFF2-40B4-BE49-F238E27FC236}">
              <a16:creationId xmlns:a16="http://schemas.microsoft.com/office/drawing/2014/main" xmlns="" id="{69B6DE8E-0A6F-433D-A1A6-6FE955ED17DE}"/>
            </a:ext>
          </a:extLst>
        </xdr:cNvPr>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343" name="【消防施設】&#10;有形固定資産減価償却率最小値テキスト">
          <a:extLst>
            <a:ext uri="{FF2B5EF4-FFF2-40B4-BE49-F238E27FC236}">
              <a16:creationId xmlns:a16="http://schemas.microsoft.com/office/drawing/2014/main" xmlns="" id="{B4F01BD5-E340-44B9-AF7F-17715B6EEFAA}"/>
            </a:ext>
          </a:extLst>
        </xdr:cNvPr>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344" name="直線コネクタ 343">
          <a:extLst>
            <a:ext uri="{FF2B5EF4-FFF2-40B4-BE49-F238E27FC236}">
              <a16:creationId xmlns:a16="http://schemas.microsoft.com/office/drawing/2014/main" xmlns="" id="{9C226027-FEC4-40B6-9B5F-E0A75BD60349}"/>
            </a:ext>
          </a:extLst>
        </xdr:cNvPr>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345" name="【消防施設】&#10;有形固定資産減価償却率最大値テキスト">
          <a:extLst>
            <a:ext uri="{FF2B5EF4-FFF2-40B4-BE49-F238E27FC236}">
              <a16:creationId xmlns:a16="http://schemas.microsoft.com/office/drawing/2014/main" xmlns="" id="{B83BCE87-D2A6-46C7-B91B-ABB21689698C}"/>
            </a:ext>
          </a:extLst>
        </xdr:cNvPr>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346" name="直線コネクタ 345">
          <a:extLst>
            <a:ext uri="{FF2B5EF4-FFF2-40B4-BE49-F238E27FC236}">
              <a16:creationId xmlns:a16="http://schemas.microsoft.com/office/drawing/2014/main" xmlns="" id="{38552936-E0AE-42DF-A282-D98C36C72EC1}"/>
            </a:ext>
          </a:extLst>
        </xdr:cNvPr>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347" name="【消防施設】&#10;有形固定資産減価償却率平均値テキスト">
          <a:extLst>
            <a:ext uri="{FF2B5EF4-FFF2-40B4-BE49-F238E27FC236}">
              <a16:creationId xmlns:a16="http://schemas.microsoft.com/office/drawing/2014/main" xmlns="" id="{6B462491-F026-40B9-8559-E6F203D86FBC}"/>
            </a:ext>
          </a:extLst>
        </xdr:cNvPr>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348" name="フローチャート: 判断 347">
          <a:extLst>
            <a:ext uri="{FF2B5EF4-FFF2-40B4-BE49-F238E27FC236}">
              <a16:creationId xmlns:a16="http://schemas.microsoft.com/office/drawing/2014/main" xmlns="" id="{85FF3FEA-7ADF-4A9B-8A16-0D256CC0DC36}"/>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349" name="フローチャート: 判断 348">
          <a:extLst>
            <a:ext uri="{FF2B5EF4-FFF2-40B4-BE49-F238E27FC236}">
              <a16:creationId xmlns:a16="http://schemas.microsoft.com/office/drawing/2014/main" xmlns="" id="{54A1A517-31A3-4D99-AF9A-3EBC3B77B8B4}"/>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111141</xdr:rowOff>
    </xdr:from>
    <xdr:ext cx="405111" cy="259045"/>
    <xdr:sp macro="" textlink="">
      <xdr:nvSpPr>
        <xdr:cNvPr id="350" name="n_1aveValue【消防施設】&#10;有形固定資産減価償却率">
          <a:extLst>
            <a:ext uri="{FF2B5EF4-FFF2-40B4-BE49-F238E27FC236}">
              <a16:creationId xmlns:a16="http://schemas.microsoft.com/office/drawing/2014/main" xmlns="" id="{F6D1047E-4F28-4B6B-A4A1-EC7F2BA9A3EC}"/>
            </a:ext>
          </a:extLst>
        </xdr:cNvPr>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44450</xdr:rowOff>
    </xdr:from>
    <xdr:to>
      <xdr:col>76</xdr:col>
      <xdr:colOff>165100</xdr:colOff>
      <xdr:row>81</xdr:row>
      <xdr:rowOff>146050</xdr:rowOff>
    </xdr:to>
    <xdr:sp macro="" textlink="">
      <xdr:nvSpPr>
        <xdr:cNvPr id="351" name="フローチャート: 判断 350">
          <a:extLst>
            <a:ext uri="{FF2B5EF4-FFF2-40B4-BE49-F238E27FC236}">
              <a16:creationId xmlns:a16="http://schemas.microsoft.com/office/drawing/2014/main" xmlns="" id="{AF96E3CF-EC0C-4547-B230-0661673C5EDA}"/>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162577</xdr:rowOff>
    </xdr:from>
    <xdr:ext cx="405111" cy="259045"/>
    <xdr:sp macro="" textlink="">
      <xdr:nvSpPr>
        <xdr:cNvPr id="352" name="n_2aveValue【消防施設】&#10;有形固定資産減価償却率">
          <a:extLst>
            <a:ext uri="{FF2B5EF4-FFF2-40B4-BE49-F238E27FC236}">
              <a16:creationId xmlns:a16="http://schemas.microsoft.com/office/drawing/2014/main" xmlns="" id="{35B87C73-D3D1-46C0-B451-7F73BD0613BE}"/>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95886</xdr:rowOff>
    </xdr:from>
    <xdr:to>
      <xdr:col>72</xdr:col>
      <xdr:colOff>38100</xdr:colOff>
      <xdr:row>82</xdr:row>
      <xdr:rowOff>26036</xdr:rowOff>
    </xdr:to>
    <xdr:sp macro="" textlink="">
      <xdr:nvSpPr>
        <xdr:cNvPr id="353" name="フローチャート: 判断 352">
          <a:extLst>
            <a:ext uri="{FF2B5EF4-FFF2-40B4-BE49-F238E27FC236}">
              <a16:creationId xmlns:a16="http://schemas.microsoft.com/office/drawing/2014/main" xmlns="" id="{E0399D3A-015C-44FA-B105-14D17620F94D}"/>
            </a:ext>
          </a:extLst>
        </xdr:cNvPr>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42563</xdr:rowOff>
    </xdr:from>
    <xdr:ext cx="405111" cy="259045"/>
    <xdr:sp macro="" textlink="">
      <xdr:nvSpPr>
        <xdr:cNvPr id="354" name="n_3aveValue【消防施設】&#10;有形固定資産減価償却率">
          <a:extLst>
            <a:ext uri="{FF2B5EF4-FFF2-40B4-BE49-F238E27FC236}">
              <a16:creationId xmlns:a16="http://schemas.microsoft.com/office/drawing/2014/main" xmlns="" id="{3B239ABB-CA88-4BCD-80D2-BF5A18FE2421}"/>
            </a:ext>
          </a:extLst>
        </xdr:cNvPr>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2539</xdr:rowOff>
    </xdr:from>
    <xdr:to>
      <xdr:col>67</xdr:col>
      <xdr:colOff>101600</xdr:colOff>
      <xdr:row>82</xdr:row>
      <xdr:rowOff>104139</xdr:rowOff>
    </xdr:to>
    <xdr:sp macro="" textlink="">
      <xdr:nvSpPr>
        <xdr:cNvPr id="355" name="フローチャート: 判断 354">
          <a:extLst>
            <a:ext uri="{FF2B5EF4-FFF2-40B4-BE49-F238E27FC236}">
              <a16:creationId xmlns:a16="http://schemas.microsoft.com/office/drawing/2014/main" xmlns="" id="{52506AC3-7997-41F4-A945-450DEC01726C}"/>
            </a:ext>
          </a:extLst>
        </xdr:cNvPr>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80</xdr:row>
      <xdr:rowOff>120666</xdr:rowOff>
    </xdr:from>
    <xdr:ext cx="405111" cy="259045"/>
    <xdr:sp macro="" textlink="">
      <xdr:nvSpPr>
        <xdr:cNvPr id="356" name="n_4aveValue【消防施設】&#10;有形固定資産減価償却率">
          <a:extLst>
            <a:ext uri="{FF2B5EF4-FFF2-40B4-BE49-F238E27FC236}">
              <a16:creationId xmlns:a16="http://schemas.microsoft.com/office/drawing/2014/main" xmlns="" id="{4108E764-DE72-4B1E-A72B-4F504A96C6AA}"/>
            </a:ext>
          </a:extLst>
        </xdr:cNvPr>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955A95AE-AC68-4B7D-9665-AB41660FACF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284A68A1-A3BF-4BAF-B846-7DE93AD3BE4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F6D19172-EF67-4CF7-9FA3-6D07D86C8CA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E04903F0-A0E9-41B6-989A-65040AE82F6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109DD80A-A0A0-4683-9CDF-89CAF2B015D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84455</xdr:rowOff>
    </xdr:from>
    <xdr:to>
      <xdr:col>85</xdr:col>
      <xdr:colOff>177800</xdr:colOff>
      <xdr:row>84</xdr:row>
      <xdr:rowOff>14605</xdr:rowOff>
    </xdr:to>
    <xdr:sp macro="" textlink="">
      <xdr:nvSpPr>
        <xdr:cNvPr id="362" name="楕円 361">
          <a:extLst>
            <a:ext uri="{FF2B5EF4-FFF2-40B4-BE49-F238E27FC236}">
              <a16:creationId xmlns:a16="http://schemas.microsoft.com/office/drawing/2014/main" xmlns="" id="{9C2FD9B7-C385-436D-8DF6-A8B59E001EA6}"/>
            </a:ext>
          </a:extLst>
        </xdr:cNvPr>
        <xdr:cNvSpPr/>
      </xdr:nvSpPr>
      <xdr:spPr>
        <a:xfrm>
          <a:off x="162687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62882</xdr:rowOff>
    </xdr:from>
    <xdr:ext cx="405111" cy="259045"/>
    <xdr:sp macro="" textlink="">
      <xdr:nvSpPr>
        <xdr:cNvPr id="363" name="【消防施設】&#10;有形固定資産減価償却率該当値テキスト">
          <a:extLst>
            <a:ext uri="{FF2B5EF4-FFF2-40B4-BE49-F238E27FC236}">
              <a16:creationId xmlns:a16="http://schemas.microsoft.com/office/drawing/2014/main" xmlns="" id="{DD200CEE-73B5-4C3F-A923-72CB6C9BA41E}"/>
            </a:ext>
          </a:extLst>
        </xdr:cNvPr>
        <xdr:cNvSpPr txBox="1"/>
      </xdr:nvSpPr>
      <xdr:spPr>
        <a:xfrm>
          <a:off x="16357600"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59689</xdr:rowOff>
    </xdr:from>
    <xdr:to>
      <xdr:col>81</xdr:col>
      <xdr:colOff>101600</xdr:colOff>
      <xdr:row>83</xdr:row>
      <xdr:rowOff>161289</xdr:rowOff>
    </xdr:to>
    <xdr:sp macro="" textlink="">
      <xdr:nvSpPr>
        <xdr:cNvPr id="364" name="楕円 363">
          <a:extLst>
            <a:ext uri="{FF2B5EF4-FFF2-40B4-BE49-F238E27FC236}">
              <a16:creationId xmlns:a16="http://schemas.microsoft.com/office/drawing/2014/main" xmlns="" id="{781DD932-FD37-4F88-8F08-6656C96CD9C7}"/>
            </a:ext>
          </a:extLst>
        </xdr:cNvPr>
        <xdr:cNvSpPr/>
      </xdr:nvSpPr>
      <xdr:spPr>
        <a:xfrm>
          <a:off x="15430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110489</xdr:rowOff>
    </xdr:from>
    <xdr:to>
      <xdr:col>85</xdr:col>
      <xdr:colOff>127000</xdr:colOff>
      <xdr:row>83</xdr:row>
      <xdr:rowOff>135255</xdr:rowOff>
    </xdr:to>
    <xdr:cxnSp macro="">
      <xdr:nvCxnSpPr>
        <xdr:cNvPr id="365" name="直線コネクタ 364">
          <a:extLst>
            <a:ext uri="{FF2B5EF4-FFF2-40B4-BE49-F238E27FC236}">
              <a16:creationId xmlns:a16="http://schemas.microsoft.com/office/drawing/2014/main" xmlns="" id="{A8461367-D6E3-4F7C-8B4A-07EAA7F849F0}"/>
            </a:ext>
          </a:extLst>
        </xdr:cNvPr>
        <xdr:cNvCxnSpPr/>
      </xdr:nvCxnSpPr>
      <xdr:spPr>
        <a:xfrm>
          <a:off x="15481300" y="14340839"/>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366" name="n_1mainValue【消防施設】&#10;有形固定資産減価償却率">
          <a:extLst>
            <a:ext uri="{FF2B5EF4-FFF2-40B4-BE49-F238E27FC236}">
              <a16:creationId xmlns:a16="http://schemas.microsoft.com/office/drawing/2014/main" xmlns="" id="{5861A339-7E39-4150-82E6-D8B909C9B7DD}"/>
            </a:ext>
          </a:extLst>
        </xdr:cNvPr>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7" name="正方形/長方形 366">
          <a:extLst>
            <a:ext uri="{FF2B5EF4-FFF2-40B4-BE49-F238E27FC236}">
              <a16:creationId xmlns:a16="http://schemas.microsoft.com/office/drawing/2014/main" xmlns="" id="{2109663B-D684-4BB3-968B-39EF8C18085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8" name="正方形/長方形 367">
          <a:extLst>
            <a:ext uri="{FF2B5EF4-FFF2-40B4-BE49-F238E27FC236}">
              <a16:creationId xmlns:a16="http://schemas.microsoft.com/office/drawing/2014/main" xmlns="" id="{54271541-9E87-4185-A94A-D608AC0D00E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9" name="正方形/長方形 368">
          <a:extLst>
            <a:ext uri="{FF2B5EF4-FFF2-40B4-BE49-F238E27FC236}">
              <a16:creationId xmlns:a16="http://schemas.microsoft.com/office/drawing/2014/main" xmlns="" id="{4A2EB36A-9371-4ED5-A3A1-D72D3870034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0" name="正方形/長方形 369">
          <a:extLst>
            <a:ext uri="{FF2B5EF4-FFF2-40B4-BE49-F238E27FC236}">
              <a16:creationId xmlns:a16="http://schemas.microsoft.com/office/drawing/2014/main" xmlns="" id="{2019EF04-930F-4BDF-8D71-742C0C55A8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1" name="正方形/長方形 370">
          <a:extLst>
            <a:ext uri="{FF2B5EF4-FFF2-40B4-BE49-F238E27FC236}">
              <a16:creationId xmlns:a16="http://schemas.microsoft.com/office/drawing/2014/main" xmlns="" id="{196EEAD0-21DF-4EA7-BF2D-393767BD8F9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2" name="正方形/長方形 371">
          <a:extLst>
            <a:ext uri="{FF2B5EF4-FFF2-40B4-BE49-F238E27FC236}">
              <a16:creationId xmlns:a16="http://schemas.microsoft.com/office/drawing/2014/main" xmlns="" id="{4B272C03-B591-4105-AB9B-555E435EF0D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3" name="正方形/長方形 372">
          <a:extLst>
            <a:ext uri="{FF2B5EF4-FFF2-40B4-BE49-F238E27FC236}">
              <a16:creationId xmlns:a16="http://schemas.microsoft.com/office/drawing/2014/main" xmlns="" id="{0B59073E-4E57-4E1A-8976-C0C75E5822E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4" name="正方形/長方形 373">
          <a:extLst>
            <a:ext uri="{FF2B5EF4-FFF2-40B4-BE49-F238E27FC236}">
              <a16:creationId xmlns:a16="http://schemas.microsoft.com/office/drawing/2014/main" xmlns="" id="{70E002A8-4106-41AC-A655-D4A55B2CBE2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5" name="テキスト ボックス 374">
          <a:extLst>
            <a:ext uri="{FF2B5EF4-FFF2-40B4-BE49-F238E27FC236}">
              <a16:creationId xmlns:a16="http://schemas.microsoft.com/office/drawing/2014/main" xmlns="" id="{E17110F1-FE79-48DD-AECF-86885BCE5FD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6" name="直線コネクタ 375">
          <a:extLst>
            <a:ext uri="{FF2B5EF4-FFF2-40B4-BE49-F238E27FC236}">
              <a16:creationId xmlns:a16="http://schemas.microsoft.com/office/drawing/2014/main" xmlns="" id="{45D9C7FB-7B59-487B-9D3D-3804A066FCA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77" name="直線コネクタ 376">
          <a:extLst>
            <a:ext uri="{FF2B5EF4-FFF2-40B4-BE49-F238E27FC236}">
              <a16:creationId xmlns:a16="http://schemas.microsoft.com/office/drawing/2014/main" xmlns="" id="{96952360-1899-4160-9183-D5AF595865D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78" name="テキスト ボックス 377">
          <a:extLst>
            <a:ext uri="{FF2B5EF4-FFF2-40B4-BE49-F238E27FC236}">
              <a16:creationId xmlns:a16="http://schemas.microsoft.com/office/drawing/2014/main" xmlns="" id="{A955F5E8-C952-428D-86DC-A5788FCBE03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79" name="直線コネクタ 378">
          <a:extLst>
            <a:ext uri="{FF2B5EF4-FFF2-40B4-BE49-F238E27FC236}">
              <a16:creationId xmlns:a16="http://schemas.microsoft.com/office/drawing/2014/main" xmlns="" id="{FE1256D9-74E0-4D97-B359-7AF80FBB4C8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80" name="テキスト ボックス 379">
          <a:extLst>
            <a:ext uri="{FF2B5EF4-FFF2-40B4-BE49-F238E27FC236}">
              <a16:creationId xmlns:a16="http://schemas.microsoft.com/office/drawing/2014/main" xmlns="" id="{07AEDF08-3D81-410E-904E-A639E206F3E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1" name="直線コネクタ 380">
          <a:extLst>
            <a:ext uri="{FF2B5EF4-FFF2-40B4-BE49-F238E27FC236}">
              <a16:creationId xmlns:a16="http://schemas.microsoft.com/office/drawing/2014/main" xmlns="" id="{0A674A78-BC6B-4887-8113-3FD2FBBC726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82" name="テキスト ボックス 381">
          <a:extLst>
            <a:ext uri="{FF2B5EF4-FFF2-40B4-BE49-F238E27FC236}">
              <a16:creationId xmlns:a16="http://schemas.microsoft.com/office/drawing/2014/main" xmlns="" id="{F7789513-B16F-47B5-98D6-382C9BAAE2E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83" name="直線コネクタ 382">
          <a:extLst>
            <a:ext uri="{FF2B5EF4-FFF2-40B4-BE49-F238E27FC236}">
              <a16:creationId xmlns:a16="http://schemas.microsoft.com/office/drawing/2014/main" xmlns="" id="{A2CC9CA2-A1C5-4D60-99EA-0EB74751918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84" name="テキスト ボックス 383">
          <a:extLst>
            <a:ext uri="{FF2B5EF4-FFF2-40B4-BE49-F238E27FC236}">
              <a16:creationId xmlns:a16="http://schemas.microsoft.com/office/drawing/2014/main" xmlns="" id="{630BC3EF-6838-47AF-814F-9E7EC59BC5B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5" name="直線コネクタ 384">
          <a:extLst>
            <a:ext uri="{FF2B5EF4-FFF2-40B4-BE49-F238E27FC236}">
              <a16:creationId xmlns:a16="http://schemas.microsoft.com/office/drawing/2014/main" xmlns="" id="{BF0D4D70-9597-4E68-88D0-C2EC8A12A9E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6" name="テキスト ボックス 385">
          <a:extLst>
            <a:ext uri="{FF2B5EF4-FFF2-40B4-BE49-F238E27FC236}">
              <a16:creationId xmlns:a16="http://schemas.microsoft.com/office/drawing/2014/main" xmlns="" id="{5921B900-3785-4EF2-A69B-8742F432982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7" name="【消防施設】&#10;一人当たり面積グラフ枠">
          <a:extLst>
            <a:ext uri="{FF2B5EF4-FFF2-40B4-BE49-F238E27FC236}">
              <a16:creationId xmlns:a16="http://schemas.microsoft.com/office/drawing/2014/main" xmlns="" id="{D3C4BC7C-1A27-4F4F-9135-22D562104CA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388" name="直線コネクタ 387">
          <a:extLst>
            <a:ext uri="{FF2B5EF4-FFF2-40B4-BE49-F238E27FC236}">
              <a16:creationId xmlns:a16="http://schemas.microsoft.com/office/drawing/2014/main" xmlns="" id="{700A599C-2699-4422-B8A2-6FA48F2DF1B3}"/>
            </a:ext>
          </a:extLst>
        </xdr:cNvPr>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389" name="【消防施設】&#10;一人当たり面積最小値テキスト">
          <a:extLst>
            <a:ext uri="{FF2B5EF4-FFF2-40B4-BE49-F238E27FC236}">
              <a16:creationId xmlns:a16="http://schemas.microsoft.com/office/drawing/2014/main" xmlns="" id="{7650EA2A-8FCD-4780-A366-2FE4CBD6EBDA}"/>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390" name="直線コネクタ 389">
          <a:extLst>
            <a:ext uri="{FF2B5EF4-FFF2-40B4-BE49-F238E27FC236}">
              <a16:creationId xmlns:a16="http://schemas.microsoft.com/office/drawing/2014/main" xmlns="" id="{7B547AB9-7726-4DC2-B4E3-66582586D365}"/>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391" name="【消防施設】&#10;一人当たり面積最大値テキスト">
          <a:extLst>
            <a:ext uri="{FF2B5EF4-FFF2-40B4-BE49-F238E27FC236}">
              <a16:creationId xmlns:a16="http://schemas.microsoft.com/office/drawing/2014/main" xmlns="" id="{B9BA6BF2-1396-442A-A5B4-57D76866298E}"/>
            </a:ext>
          </a:extLst>
        </xdr:cNvPr>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392" name="直線コネクタ 391">
          <a:extLst>
            <a:ext uri="{FF2B5EF4-FFF2-40B4-BE49-F238E27FC236}">
              <a16:creationId xmlns:a16="http://schemas.microsoft.com/office/drawing/2014/main" xmlns="" id="{AC7A2E00-B61A-4CD2-A38F-6AD8FF56BC57}"/>
            </a:ext>
          </a:extLst>
        </xdr:cNvPr>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17035</xdr:rowOff>
    </xdr:from>
    <xdr:ext cx="469744" cy="259045"/>
    <xdr:sp macro="" textlink="">
      <xdr:nvSpPr>
        <xdr:cNvPr id="393" name="【消防施設】&#10;一人当たり面積平均値テキスト">
          <a:extLst>
            <a:ext uri="{FF2B5EF4-FFF2-40B4-BE49-F238E27FC236}">
              <a16:creationId xmlns:a16="http://schemas.microsoft.com/office/drawing/2014/main" xmlns="" id="{F012E69B-BA82-4331-BEF9-3BFC0129D241}"/>
            </a:ext>
          </a:extLst>
        </xdr:cNvPr>
        <xdr:cNvSpPr txBox="1"/>
      </xdr:nvSpPr>
      <xdr:spPr>
        <a:xfrm>
          <a:off x="22199600" y="1424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394" name="フローチャート: 判断 393">
          <a:extLst>
            <a:ext uri="{FF2B5EF4-FFF2-40B4-BE49-F238E27FC236}">
              <a16:creationId xmlns:a16="http://schemas.microsoft.com/office/drawing/2014/main" xmlns="" id="{99C25AAE-8433-40E5-8A03-C33FD3AF8AF5}"/>
            </a:ext>
          </a:extLst>
        </xdr:cNvPr>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395" name="フローチャート: 判断 394">
          <a:extLst>
            <a:ext uri="{FF2B5EF4-FFF2-40B4-BE49-F238E27FC236}">
              <a16:creationId xmlns:a16="http://schemas.microsoft.com/office/drawing/2014/main" xmlns="" id="{D81DC911-BF1A-440D-A3CA-E45697056FD4}"/>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132859</xdr:rowOff>
    </xdr:from>
    <xdr:ext cx="469744" cy="259045"/>
    <xdr:sp macro="" textlink="">
      <xdr:nvSpPr>
        <xdr:cNvPr id="396" name="n_1aveValue【消防施設】&#10;一人当たり面積">
          <a:extLst>
            <a:ext uri="{FF2B5EF4-FFF2-40B4-BE49-F238E27FC236}">
              <a16:creationId xmlns:a16="http://schemas.microsoft.com/office/drawing/2014/main" xmlns="" id="{2709F28A-544C-434B-A39D-788EE9B2A315}"/>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397" name="フローチャート: 判断 396">
          <a:extLst>
            <a:ext uri="{FF2B5EF4-FFF2-40B4-BE49-F238E27FC236}">
              <a16:creationId xmlns:a16="http://schemas.microsoft.com/office/drawing/2014/main" xmlns="" id="{98B143A2-F755-4CB1-9BE2-919D76AD8888}"/>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398" name="n_2aveValue【消防施設】&#10;一人当たり面積">
          <a:extLst>
            <a:ext uri="{FF2B5EF4-FFF2-40B4-BE49-F238E27FC236}">
              <a16:creationId xmlns:a16="http://schemas.microsoft.com/office/drawing/2014/main" xmlns="" id="{78D85931-9FE5-47BA-8FA2-4C60BB31F72C}"/>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33020</xdr:rowOff>
    </xdr:from>
    <xdr:to>
      <xdr:col>102</xdr:col>
      <xdr:colOff>165100</xdr:colOff>
      <xdr:row>84</xdr:row>
      <xdr:rowOff>134620</xdr:rowOff>
    </xdr:to>
    <xdr:sp macro="" textlink="">
      <xdr:nvSpPr>
        <xdr:cNvPr id="399" name="フローチャート: 判断 398">
          <a:extLst>
            <a:ext uri="{FF2B5EF4-FFF2-40B4-BE49-F238E27FC236}">
              <a16:creationId xmlns:a16="http://schemas.microsoft.com/office/drawing/2014/main" xmlns="" id="{ABE92B7A-169A-4B97-80D9-5FED12F97A40}"/>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151147</xdr:rowOff>
    </xdr:from>
    <xdr:ext cx="469744" cy="259045"/>
    <xdr:sp macro="" textlink="">
      <xdr:nvSpPr>
        <xdr:cNvPr id="400" name="n_3aveValue【消防施設】&#10;一人当たり面積">
          <a:extLst>
            <a:ext uri="{FF2B5EF4-FFF2-40B4-BE49-F238E27FC236}">
              <a16:creationId xmlns:a16="http://schemas.microsoft.com/office/drawing/2014/main" xmlns="" id="{6BCAF828-DBDD-4BEF-AC6E-0702BB645BF8}"/>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106172</xdr:rowOff>
    </xdr:from>
    <xdr:to>
      <xdr:col>98</xdr:col>
      <xdr:colOff>38100</xdr:colOff>
      <xdr:row>85</xdr:row>
      <xdr:rowOff>36322</xdr:rowOff>
    </xdr:to>
    <xdr:sp macro="" textlink="">
      <xdr:nvSpPr>
        <xdr:cNvPr id="401" name="フローチャート: 判断 400">
          <a:extLst>
            <a:ext uri="{FF2B5EF4-FFF2-40B4-BE49-F238E27FC236}">
              <a16:creationId xmlns:a16="http://schemas.microsoft.com/office/drawing/2014/main" xmlns="" id="{688550FF-C75F-4ECB-AFCE-534C06630B94}"/>
            </a:ext>
          </a:extLst>
        </xdr:cNvPr>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83</xdr:row>
      <xdr:rowOff>52849</xdr:rowOff>
    </xdr:from>
    <xdr:ext cx="469744" cy="259045"/>
    <xdr:sp macro="" textlink="">
      <xdr:nvSpPr>
        <xdr:cNvPr id="402" name="n_4aveValue【消防施設】&#10;一人当たり面積">
          <a:extLst>
            <a:ext uri="{FF2B5EF4-FFF2-40B4-BE49-F238E27FC236}">
              <a16:creationId xmlns:a16="http://schemas.microsoft.com/office/drawing/2014/main" xmlns="" id="{01BD02F2-2BE9-482E-B7B4-AB4D82DF73B4}"/>
            </a:ext>
          </a:extLst>
        </xdr:cNvPr>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03" name="テキスト ボックス 402">
          <a:extLst>
            <a:ext uri="{FF2B5EF4-FFF2-40B4-BE49-F238E27FC236}">
              <a16:creationId xmlns:a16="http://schemas.microsoft.com/office/drawing/2014/main" xmlns="" id="{1F69602B-9EF3-4F1C-B39C-D0684D65FC5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4" name="テキスト ボックス 403">
          <a:extLst>
            <a:ext uri="{FF2B5EF4-FFF2-40B4-BE49-F238E27FC236}">
              <a16:creationId xmlns:a16="http://schemas.microsoft.com/office/drawing/2014/main" xmlns="" id="{376842E7-9D2F-47CA-A54D-D312D4C5736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5" name="テキスト ボックス 404">
          <a:extLst>
            <a:ext uri="{FF2B5EF4-FFF2-40B4-BE49-F238E27FC236}">
              <a16:creationId xmlns:a16="http://schemas.microsoft.com/office/drawing/2014/main" xmlns="" id="{31E909D3-D215-42EE-8AFE-384CC73646C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6" name="テキスト ボックス 405">
          <a:extLst>
            <a:ext uri="{FF2B5EF4-FFF2-40B4-BE49-F238E27FC236}">
              <a16:creationId xmlns:a16="http://schemas.microsoft.com/office/drawing/2014/main" xmlns="" id="{C915A700-D2DB-4138-B7AA-9FDEE92FED5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7" name="テキスト ボックス 406">
          <a:extLst>
            <a:ext uri="{FF2B5EF4-FFF2-40B4-BE49-F238E27FC236}">
              <a16:creationId xmlns:a16="http://schemas.microsoft.com/office/drawing/2014/main" xmlns="" id="{67BD36BD-6C53-4B75-9E33-713ADBD0CFE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26163</xdr:rowOff>
    </xdr:from>
    <xdr:to>
      <xdr:col>116</xdr:col>
      <xdr:colOff>114300</xdr:colOff>
      <xdr:row>84</xdr:row>
      <xdr:rowOff>127763</xdr:rowOff>
    </xdr:to>
    <xdr:sp macro="" textlink="">
      <xdr:nvSpPr>
        <xdr:cNvPr id="408" name="楕円 407">
          <a:extLst>
            <a:ext uri="{FF2B5EF4-FFF2-40B4-BE49-F238E27FC236}">
              <a16:creationId xmlns:a16="http://schemas.microsoft.com/office/drawing/2014/main" xmlns="" id="{18945DE3-600D-41F9-8E76-5BEDF060A339}"/>
            </a:ext>
          </a:extLst>
        </xdr:cNvPr>
        <xdr:cNvSpPr/>
      </xdr:nvSpPr>
      <xdr:spPr>
        <a:xfrm>
          <a:off x="221107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4590</xdr:rowOff>
    </xdr:from>
    <xdr:ext cx="469744" cy="259045"/>
    <xdr:sp macro="" textlink="">
      <xdr:nvSpPr>
        <xdr:cNvPr id="409" name="【消防施設】&#10;一人当たり面積該当値テキスト">
          <a:extLst>
            <a:ext uri="{FF2B5EF4-FFF2-40B4-BE49-F238E27FC236}">
              <a16:creationId xmlns:a16="http://schemas.microsoft.com/office/drawing/2014/main" xmlns="" id="{BDD3CE82-295D-4877-8910-92F5C5F94929}"/>
            </a:ext>
          </a:extLst>
        </xdr:cNvPr>
        <xdr:cNvSpPr txBox="1"/>
      </xdr:nvSpPr>
      <xdr:spPr>
        <a:xfrm>
          <a:off x="22199600" y="144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30735</xdr:rowOff>
    </xdr:from>
    <xdr:to>
      <xdr:col>112</xdr:col>
      <xdr:colOff>38100</xdr:colOff>
      <xdr:row>84</xdr:row>
      <xdr:rowOff>132335</xdr:rowOff>
    </xdr:to>
    <xdr:sp macro="" textlink="">
      <xdr:nvSpPr>
        <xdr:cNvPr id="410" name="楕円 409">
          <a:extLst>
            <a:ext uri="{FF2B5EF4-FFF2-40B4-BE49-F238E27FC236}">
              <a16:creationId xmlns:a16="http://schemas.microsoft.com/office/drawing/2014/main" xmlns="" id="{9EBF7DDC-F3E7-4DA1-AB5C-9C38C2E829EA}"/>
            </a:ext>
          </a:extLst>
        </xdr:cNvPr>
        <xdr:cNvSpPr/>
      </xdr:nvSpPr>
      <xdr:spPr>
        <a:xfrm>
          <a:off x="21272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76963</xdr:rowOff>
    </xdr:from>
    <xdr:to>
      <xdr:col>116</xdr:col>
      <xdr:colOff>63500</xdr:colOff>
      <xdr:row>84</xdr:row>
      <xdr:rowOff>81535</xdr:rowOff>
    </xdr:to>
    <xdr:cxnSp macro="">
      <xdr:nvCxnSpPr>
        <xdr:cNvPr id="411" name="直線コネクタ 410">
          <a:extLst>
            <a:ext uri="{FF2B5EF4-FFF2-40B4-BE49-F238E27FC236}">
              <a16:creationId xmlns:a16="http://schemas.microsoft.com/office/drawing/2014/main" xmlns="" id="{E860A5A0-DDAC-4139-9795-1C03452E7C06}"/>
            </a:ext>
          </a:extLst>
        </xdr:cNvPr>
        <xdr:cNvCxnSpPr/>
      </xdr:nvCxnSpPr>
      <xdr:spPr>
        <a:xfrm flipV="1">
          <a:off x="21323300" y="1447876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123462</xdr:rowOff>
    </xdr:from>
    <xdr:ext cx="469744" cy="259045"/>
    <xdr:sp macro="" textlink="">
      <xdr:nvSpPr>
        <xdr:cNvPr id="412" name="n_1mainValue【消防施設】&#10;一人当たり面積">
          <a:extLst>
            <a:ext uri="{FF2B5EF4-FFF2-40B4-BE49-F238E27FC236}">
              <a16:creationId xmlns:a16="http://schemas.microsoft.com/office/drawing/2014/main" xmlns="" id="{41048C37-1252-4202-9B8C-7873C29FD1B7}"/>
            </a:ext>
          </a:extLst>
        </xdr:cNvPr>
        <xdr:cNvSpPr txBox="1"/>
      </xdr:nvSpPr>
      <xdr:spPr>
        <a:xfrm>
          <a:off x="21075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3" name="正方形/長方形 412">
          <a:extLst>
            <a:ext uri="{FF2B5EF4-FFF2-40B4-BE49-F238E27FC236}">
              <a16:creationId xmlns:a16="http://schemas.microsoft.com/office/drawing/2014/main" xmlns="" id="{3B3741B2-CCDA-4903-B94E-C857ECEC08F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4" name="正方形/長方形 413">
          <a:extLst>
            <a:ext uri="{FF2B5EF4-FFF2-40B4-BE49-F238E27FC236}">
              <a16:creationId xmlns:a16="http://schemas.microsoft.com/office/drawing/2014/main" xmlns="" id="{928FA127-84E7-4072-87FB-7BE1898D11E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5" name="正方形/長方形 414">
          <a:extLst>
            <a:ext uri="{FF2B5EF4-FFF2-40B4-BE49-F238E27FC236}">
              <a16:creationId xmlns:a16="http://schemas.microsoft.com/office/drawing/2014/main" xmlns="" id="{B3B7FA1C-4612-40C8-A0CD-31F62DB8DBD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6" name="正方形/長方形 415">
          <a:extLst>
            <a:ext uri="{FF2B5EF4-FFF2-40B4-BE49-F238E27FC236}">
              <a16:creationId xmlns:a16="http://schemas.microsoft.com/office/drawing/2014/main" xmlns="" id="{5FD182E6-518A-463D-BFBD-542EA735A7F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7" name="正方形/長方形 416">
          <a:extLst>
            <a:ext uri="{FF2B5EF4-FFF2-40B4-BE49-F238E27FC236}">
              <a16:creationId xmlns:a16="http://schemas.microsoft.com/office/drawing/2014/main" xmlns="" id="{A8E9AC28-AF5E-40B6-A79F-E2D5C36392E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8" name="正方形/長方形 417">
          <a:extLst>
            <a:ext uri="{FF2B5EF4-FFF2-40B4-BE49-F238E27FC236}">
              <a16:creationId xmlns:a16="http://schemas.microsoft.com/office/drawing/2014/main" xmlns="" id="{CFA08638-E638-431D-833D-B8D7CBB8212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9" name="正方形/長方形 418">
          <a:extLst>
            <a:ext uri="{FF2B5EF4-FFF2-40B4-BE49-F238E27FC236}">
              <a16:creationId xmlns:a16="http://schemas.microsoft.com/office/drawing/2014/main" xmlns="" id="{EEB858B9-9D87-4AFB-A2B7-92840FB3F8F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0" name="正方形/長方形 419">
          <a:extLst>
            <a:ext uri="{FF2B5EF4-FFF2-40B4-BE49-F238E27FC236}">
              <a16:creationId xmlns:a16="http://schemas.microsoft.com/office/drawing/2014/main" xmlns="" id="{A4A1ABAD-7C2D-43E6-82E7-CA7271DCFE2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1" name="テキスト ボックス 420">
          <a:extLst>
            <a:ext uri="{FF2B5EF4-FFF2-40B4-BE49-F238E27FC236}">
              <a16:creationId xmlns:a16="http://schemas.microsoft.com/office/drawing/2014/main" xmlns="" id="{58F3936B-9DD8-45E3-AB2E-2751F3006DE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2" name="直線コネクタ 421">
          <a:extLst>
            <a:ext uri="{FF2B5EF4-FFF2-40B4-BE49-F238E27FC236}">
              <a16:creationId xmlns:a16="http://schemas.microsoft.com/office/drawing/2014/main" xmlns="" id="{16E54EF6-EBA3-4F1B-B748-5DA6691C265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23" name="テキスト ボックス 422">
          <a:extLst>
            <a:ext uri="{FF2B5EF4-FFF2-40B4-BE49-F238E27FC236}">
              <a16:creationId xmlns:a16="http://schemas.microsoft.com/office/drawing/2014/main" xmlns="" id="{9D7B943F-4101-45D0-90AC-9202073FBB4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24" name="直線コネクタ 423">
          <a:extLst>
            <a:ext uri="{FF2B5EF4-FFF2-40B4-BE49-F238E27FC236}">
              <a16:creationId xmlns:a16="http://schemas.microsoft.com/office/drawing/2014/main" xmlns="" id="{3165DECF-867D-4871-AAC4-94A523FC92D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25" name="テキスト ボックス 424">
          <a:extLst>
            <a:ext uri="{FF2B5EF4-FFF2-40B4-BE49-F238E27FC236}">
              <a16:creationId xmlns:a16="http://schemas.microsoft.com/office/drawing/2014/main" xmlns="" id="{AF3640CB-BEEC-4862-A275-D560EA103D1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26" name="直線コネクタ 425">
          <a:extLst>
            <a:ext uri="{FF2B5EF4-FFF2-40B4-BE49-F238E27FC236}">
              <a16:creationId xmlns:a16="http://schemas.microsoft.com/office/drawing/2014/main" xmlns="" id="{745D5081-4F52-4031-9E3F-38A8040D993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27" name="テキスト ボックス 426">
          <a:extLst>
            <a:ext uri="{FF2B5EF4-FFF2-40B4-BE49-F238E27FC236}">
              <a16:creationId xmlns:a16="http://schemas.microsoft.com/office/drawing/2014/main" xmlns="" id="{216A464B-816C-4717-BA70-878951676B9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28" name="直線コネクタ 427">
          <a:extLst>
            <a:ext uri="{FF2B5EF4-FFF2-40B4-BE49-F238E27FC236}">
              <a16:creationId xmlns:a16="http://schemas.microsoft.com/office/drawing/2014/main" xmlns="" id="{C0C1390C-A3A5-4A93-B1BE-8732CDB5222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29" name="テキスト ボックス 428">
          <a:extLst>
            <a:ext uri="{FF2B5EF4-FFF2-40B4-BE49-F238E27FC236}">
              <a16:creationId xmlns:a16="http://schemas.microsoft.com/office/drawing/2014/main" xmlns="" id="{BF893690-3265-442F-AD1C-4C8EEE6860E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30" name="直線コネクタ 429">
          <a:extLst>
            <a:ext uri="{FF2B5EF4-FFF2-40B4-BE49-F238E27FC236}">
              <a16:creationId xmlns:a16="http://schemas.microsoft.com/office/drawing/2014/main" xmlns="" id="{7F3457BB-E6FD-4182-81E8-F92A086EFF3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31" name="テキスト ボックス 430">
          <a:extLst>
            <a:ext uri="{FF2B5EF4-FFF2-40B4-BE49-F238E27FC236}">
              <a16:creationId xmlns:a16="http://schemas.microsoft.com/office/drawing/2014/main" xmlns="" id="{3DB70D1C-0E5E-40D9-80D2-180FB62220D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32" name="直線コネクタ 431">
          <a:extLst>
            <a:ext uri="{FF2B5EF4-FFF2-40B4-BE49-F238E27FC236}">
              <a16:creationId xmlns:a16="http://schemas.microsoft.com/office/drawing/2014/main" xmlns="" id="{0A9117B6-18CC-40C7-8446-5565AD97D69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33" name="テキスト ボックス 432">
          <a:extLst>
            <a:ext uri="{FF2B5EF4-FFF2-40B4-BE49-F238E27FC236}">
              <a16:creationId xmlns:a16="http://schemas.microsoft.com/office/drawing/2014/main" xmlns="" id="{D72ED3D0-8007-4B97-A27D-F035E845539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4" name="直線コネクタ 433">
          <a:extLst>
            <a:ext uri="{FF2B5EF4-FFF2-40B4-BE49-F238E27FC236}">
              <a16:creationId xmlns:a16="http://schemas.microsoft.com/office/drawing/2014/main" xmlns="" id="{231FDD4E-2C00-46E7-AD1E-437FDB76571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5" name="【庁舎】&#10;有形固定資産減価償却率グラフ枠">
          <a:extLst>
            <a:ext uri="{FF2B5EF4-FFF2-40B4-BE49-F238E27FC236}">
              <a16:creationId xmlns:a16="http://schemas.microsoft.com/office/drawing/2014/main" xmlns="" id="{CEFA2D64-34D0-4DB5-B984-2AFB375BE70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36" name="直線コネクタ 435">
          <a:extLst>
            <a:ext uri="{FF2B5EF4-FFF2-40B4-BE49-F238E27FC236}">
              <a16:creationId xmlns:a16="http://schemas.microsoft.com/office/drawing/2014/main" xmlns="" id="{5B18855F-5189-48BB-8F81-F8AF03282FB9}"/>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37" name="【庁舎】&#10;有形固定資産減価償却率最小値テキスト">
          <a:extLst>
            <a:ext uri="{FF2B5EF4-FFF2-40B4-BE49-F238E27FC236}">
              <a16:creationId xmlns:a16="http://schemas.microsoft.com/office/drawing/2014/main" xmlns="" id="{2DEADA2B-63EB-44D7-A044-CDA30540A3CE}"/>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38" name="直線コネクタ 437">
          <a:extLst>
            <a:ext uri="{FF2B5EF4-FFF2-40B4-BE49-F238E27FC236}">
              <a16:creationId xmlns:a16="http://schemas.microsoft.com/office/drawing/2014/main" xmlns="" id="{C15801D6-0580-459F-A70B-143376EBB5F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39" name="【庁舎】&#10;有形固定資産減価償却率最大値テキスト">
          <a:extLst>
            <a:ext uri="{FF2B5EF4-FFF2-40B4-BE49-F238E27FC236}">
              <a16:creationId xmlns:a16="http://schemas.microsoft.com/office/drawing/2014/main" xmlns="" id="{A6E8CE93-2A59-4017-AD93-209E07C6567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40" name="直線コネクタ 439">
          <a:extLst>
            <a:ext uri="{FF2B5EF4-FFF2-40B4-BE49-F238E27FC236}">
              <a16:creationId xmlns:a16="http://schemas.microsoft.com/office/drawing/2014/main" xmlns="" id="{CC41A318-4B1C-492A-BD32-5D47FE26491C}"/>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441" name="【庁舎】&#10;有形固定資産減価償却率平均値テキスト">
          <a:extLst>
            <a:ext uri="{FF2B5EF4-FFF2-40B4-BE49-F238E27FC236}">
              <a16:creationId xmlns:a16="http://schemas.microsoft.com/office/drawing/2014/main" xmlns="" id="{2B1496A5-83AC-4EC0-9053-5EEAF25EC049}"/>
            </a:ext>
          </a:extLst>
        </xdr:cNvPr>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442" name="フローチャート: 判断 441">
          <a:extLst>
            <a:ext uri="{FF2B5EF4-FFF2-40B4-BE49-F238E27FC236}">
              <a16:creationId xmlns:a16="http://schemas.microsoft.com/office/drawing/2014/main" xmlns="" id="{12F26911-1545-4342-BEDE-3E1800B99975}"/>
            </a:ext>
          </a:extLst>
        </xdr:cNvPr>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443" name="フローチャート: 判断 442">
          <a:extLst>
            <a:ext uri="{FF2B5EF4-FFF2-40B4-BE49-F238E27FC236}">
              <a16:creationId xmlns:a16="http://schemas.microsoft.com/office/drawing/2014/main" xmlns="" id="{11660C2B-108A-4E9F-B8F6-AFF718B11E04}"/>
            </a:ext>
          </a:extLst>
        </xdr:cNvPr>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135907</xdr:rowOff>
    </xdr:from>
    <xdr:ext cx="405111" cy="259045"/>
    <xdr:sp macro="" textlink="">
      <xdr:nvSpPr>
        <xdr:cNvPr id="444" name="n_1aveValue【庁舎】&#10;有形固定資産減価償却率">
          <a:extLst>
            <a:ext uri="{FF2B5EF4-FFF2-40B4-BE49-F238E27FC236}">
              <a16:creationId xmlns:a16="http://schemas.microsoft.com/office/drawing/2014/main" xmlns="" id="{D209F61A-19DA-44EB-B51E-8DD5C2D2806B}"/>
            </a:ext>
          </a:extLst>
        </xdr:cNvPr>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44450</xdr:rowOff>
    </xdr:from>
    <xdr:to>
      <xdr:col>76</xdr:col>
      <xdr:colOff>165100</xdr:colOff>
      <xdr:row>104</xdr:row>
      <xdr:rowOff>146050</xdr:rowOff>
    </xdr:to>
    <xdr:sp macro="" textlink="">
      <xdr:nvSpPr>
        <xdr:cNvPr id="445" name="フローチャート: 判断 444">
          <a:extLst>
            <a:ext uri="{FF2B5EF4-FFF2-40B4-BE49-F238E27FC236}">
              <a16:creationId xmlns:a16="http://schemas.microsoft.com/office/drawing/2014/main" xmlns="" id="{B135707C-FF19-4577-92A0-A4E5BE7F9F28}"/>
            </a:ext>
          </a:extLst>
        </xdr:cNvPr>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162577</xdr:rowOff>
    </xdr:from>
    <xdr:ext cx="405111" cy="259045"/>
    <xdr:sp macro="" textlink="">
      <xdr:nvSpPr>
        <xdr:cNvPr id="446" name="n_2aveValue【庁舎】&#10;有形固定資産減価償却率">
          <a:extLst>
            <a:ext uri="{FF2B5EF4-FFF2-40B4-BE49-F238E27FC236}">
              <a16:creationId xmlns:a16="http://schemas.microsoft.com/office/drawing/2014/main" xmlns="" id="{8AC12C2E-CF8F-4692-99F6-6E643E6D54C5}"/>
            </a:ext>
          </a:extLst>
        </xdr:cNvPr>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11430</xdr:rowOff>
    </xdr:from>
    <xdr:to>
      <xdr:col>72</xdr:col>
      <xdr:colOff>38100</xdr:colOff>
      <xdr:row>104</xdr:row>
      <xdr:rowOff>113030</xdr:rowOff>
    </xdr:to>
    <xdr:sp macro="" textlink="">
      <xdr:nvSpPr>
        <xdr:cNvPr id="447" name="フローチャート: 判断 446">
          <a:extLst>
            <a:ext uri="{FF2B5EF4-FFF2-40B4-BE49-F238E27FC236}">
              <a16:creationId xmlns:a16="http://schemas.microsoft.com/office/drawing/2014/main" xmlns="" id="{FB6FFDCB-5E71-498C-81AA-198AFF5F599A}"/>
            </a:ext>
          </a:extLst>
        </xdr:cNvPr>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129557</xdr:rowOff>
    </xdr:from>
    <xdr:ext cx="405111" cy="259045"/>
    <xdr:sp macro="" textlink="">
      <xdr:nvSpPr>
        <xdr:cNvPr id="448" name="n_3aveValue【庁舎】&#10;有形固定資産減価償却率">
          <a:extLst>
            <a:ext uri="{FF2B5EF4-FFF2-40B4-BE49-F238E27FC236}">
              <a16:creationId xmlns:a16="http://schemas.microsoft.com/office/drawing/2014/main" xmlns="" id="{C3596D33-DDD7-4AF2-A995-E153DBD725EF}"/>
            </a:ext>
          </a:extLst>
        </xdr:cNvPr>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124461</xdr:rowOff>
    </xdr:from>
    <xdr:to>
      <xdr:col>67</xdr:col>
      <xdr:colOff>101600</xdr:colOff>
      <xdr:row>104</xdr:row>
      <xdr:rowOff>54611</xdr:rowOff>
    </xdr:to>
    <xdr:sp macro="" textlink="">
      <xdr:nvSpPr>
        <xdr:cNvPr id="449" name="フローチャート: 判断 448">
          <a:extLst>
            <a:ext uri="{FF2B5EF4-FFF2-40B4-BE49-F238E27FC236}">
              <a16:creationId xmlns:a16="http://schemas.microsoft.com/office/drawing/2014/main" xmlns="" id="{20686BFE-C267-4985-848F-726ED8C8B1CD}"/>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71138</xdr:rowOff>
    </xdr:from>
    <xdr:ext cx="405111" cy="259045"/>
    <xdr:sp macro="" textlink="">
      <xdr:nvSpPr>
        <xdr:cNvPr id="450" name="n_4aveValue【庁舎】&#10;有形固定資産減価償却率">
          <a:extLst>
            <a:ext uri="{FF2B5EF4-FFF2-40B4-BE49-F238E27FC236}">
              <a16:creationId xmlns:a16="http://schemas.microsoft.com/office/drawing/2014/main" xmlns="" id="{3A4EAC7E-6A7D-471B-A835-15F1C5209C56}"/>
            </a:ext>
          </a:extLst>
        </xdr:cNvPr>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xmlns="" id="{B04A3350-1C20-4191-A714-0DC3DF7E0F8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xmlns="" id="{BB4DE7D9-9854-45D0-9A0F-B23BFCC4CB2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xmlns="" id="{04CE84AC-4BBD-45CB-991A-C4F765F786F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xmlns="" id="{E0CF56E5-07D7-4D15-89CA-8D8A51A2451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xmlns="" id="{D048CEFD-9D01-41C3-87F0-8B910ED9FAA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120650</xdr:rowOff>
    </xdr:from>
    <xdr:to>
      <xdr:col>85</xdr:col>
      <xdr:colOff>177800</xdr:colOff>
      <xdr:row>100</xdr:row>
      <xdr:rowOff>50800</xdr:rowOff>
    </xdr:to>
    <xdr:sp macro="" textlink="">
      <xdr:nvSpPr>
        <xdr:cNvPr id="456" name="楕円 455">
          <a:extLst>
            <a:ext uri="{FF2B5EF4-FFF2-40B4-BE49-F238E27FC236}">
              <a16:creationId xmlns:a16="http://schemas.microsoft.com/office/drawing/2014/main" xmlns="" id="{DA6C734A-3B48-4879-A0AF-1472392BD5B6}"/>
            </a:ext>
          </a:extLst>
        </xdr:cNvPr>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340478" cy="259045"/>
    <xdr:sp macro="" textlink="">
      <xdr:nvSpPr>
        <xdr:cNvPr id="457" name="【庁舎】&#10;有形固定資産減価償却率該当値テキスト">
          <a:extLst>
            <a:ext uri="{FF2B5EF4-FFF2-40B4-BE49-F238E27FC236}">
              <a16:creationId xmlns:a16="http://schemas.microsoft.com/office/drawing/2014/main" xmlns="" id="{05C28EE8-E7E6-4081-B62E-28A5D1730D8F}"/>
            </a:ext>
          </a:extLst>
        </xdr:cNvPr>
        <xdr:cNvSpPr txBox="1"/>
      </xdr:nvSpPr>
      <xdr:spPr>
        <a:xfrm>
          <a:off x="16357600" y="1704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458" name="楕円 457">
          <a:extLst>
            <a:ext uri="{FF2B5EF4-FFF2-40B4-BE49-F238E27FC236}">
              <a16:creationId xmlns:a16="http://schemas.microsoft.com/office/drawing/2014/main" xmlns="" id="{F95B5950-D64E-4C44-A385-E0B4E8E59E25}"/>
            </a:ext>
          </a:extLst>
        </xdr:cNvPr>
        <xdr:cNvSpPr/>
      </xdr:nvSpPr>
      <xdr:spPr>
        <a:xfrm>
          <a:off x="15430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107</xdr:row>
      <xdr:rowOff>69850</xdr:rowOff>
    </xdr:to>
    <xdr:cxnSp macro="">
      <xdr:nvCxnSpPr>
        <xdr:cNvPr id="459" name="直線コネクタ 458">
          <a:extLst>
            <a:ext uri="{FF2B5EF4-FFF2-40B4-BE49-F238E27FC236}">
              <a16:creationId xmlns:a16="http://schemas.microsoft.com/office/drawing/2014/main" xmlns="" id="{486C1506-9204-493E-B8B5-CF6631F7431A}"/>
            </a:ext>
          </a:extLst>
        </xdr:cNvPr>
        <xdr:cNvCxnSpPr/>
      </xdr:nvCxnSpPr>
      <xdr:spPr>
        <a:xfrm flipV="1">
          <a:off x="15481300" y="17145000"/>
          <a:ext cx="838200" cy="12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460" name="楕円 459">
          <a:extLst>
            <a:ext uri="{FF2B5EF4-FFF2-40B4-BE49-F238E27FC236}">
              <a16:creationId xmlns:a16="http://schemas.microsoft.com/office/drawing/2014/main" xmlns="" id="{3A68F411-4544-42E9-887B-38C99FDCA3A8}"/>
            </a:ext>
          </a:extLst>
        </xdr:cNvPr>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69850</xdr:rowOff>
    </xdr:from>
    <xdr:to>
      <xdr:col>81</xdr:col>
      <xdr:colOff>50800</xdr:colOff>
      <xdr:row>107</xdr:row>
      <xdr:rowOff>69850</xdr:rowOff>
    </xdr:to>
    <xdr:cxnSp macro="">
      <xdr:nvCxnSpPr>
        <xdr:cNvPr id="461" name="直線コネクタ 460">
          <a:extLst>
            <a:ext uri="{FF2B5EF4-FFF2-40B4-BE49-F238E27FC236}">
              <a16:creationId xmlns:a16="http://schemas.microsoft.com/office/drawing/2014/main" xmlns="" id="{B5908621-F587-405E-B9F9-B86D8B78B9AF}"/>
            </a:ext>
          </a:extLst>
        </xdr:cNvPr>
        <xdr:cNvCxnSpPr/>
      </xdr:nvCxnSpPr>
      <xdr:spPr>
        <a:xfrm>
          <a:off x="14592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90170</xdr:rowOff>
    </xdr:from>
    <xdr:to>
      <xdr:col>72</xdr:col>
      <xdr:colOff>38100</xdr:colOff>
      <xdr:row>107</xdr:row>
      <xdr:rowOff>20320</xdr:rowOff>
    </xdr:to>
    <xdr:sp macro="" textlink="">
      <xdr:nvSpPr>
        <xdr:cNvPr id="462" name="楕円 461">
          <a:extLst>
            <a:ext uri="{FF2B5EF4-FFF2-40B4-BE49-F238E27FC236}">
              <a16:creationId xmlns:a16="http://schemas.microsoft.com/office/drawing/2014/main" xmlns="" id="{E2D98F2A-0DCD-4ACD-BC8D-A0134DA3F12A}"/>
            </a:ext>
          </a:extLst>
        </xdr:cNvPr>
        <xdr:cNvSpPr/>
      </xdr:nvSpPr>
      <xdr:spPr>
        <a:xfrm>
          <a:off x="13652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140970</xdr:rowOff>
    </xdr:from>
    <xdr:to>
      <xdr:col>76</xdr:col>
      <xdr:colOff>114300</xdr:colOff>
      <xdr:row>107</xdr:row>
      <xdr:rowOff>69850</xdr:rowOff>
    </xdr:to>
    <xdr:cxnSp macro="">
      <xdr:nvCxnSpPr>
        <xdr:cNvPr id="463" name="直線コネクタ 462">
          <a:extLst>
            <a:ext uri="{FF2B5EF4-FFF2-40B4-BE49-F238E27FC236}">
              <a16:creationId xmlns:a16="http://schemas.microsoft.com/office/drawing/2014/main" xmlns="" id="{01B8974C-8F85-4ED4-95B4-9C075608B4F3}"/>
            </a:ext>
          </a:extLst>
        </xdr:cNvPr>
        <xdr:cNvCxnSpPr/>
      </xdr:nvCxnSpPr>
      <xdr:spPr>
        <a:xfrm>
          <a:off x="13703300" y="18314670"/>
          <a:ext cx="88900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85089</xdr:rowOff>
    </xdr:from>
    <xdr:to>
      <xdr:col>67</xdr:col>
      <xdr:colOff>101600</xdr:colOff>
      <xdr:row>107</xdr:row>
      <xdr:rowOff>15239</xdr:rowOff>
    </xdr:to>
    <xdr:sp macro="" textlink="">
      <xdr:nvSpPr>
        <xdr:cNvPr id="464" name="楕円 463">
          <a:extLst>
            <a:ext uri="{FF2B5EF4-FFF2-40B4-BE49-F238E27FC236}">
              <a16:creationId xmlns:a16="http://schemas.microsoft.com/office/drawing/2014/main" xmlns="" id="{0566C6AC-86AB-4B8D-84EE-08707583ACC4}"/>
            </a:ext>
          </a:extLst>
        </xdr:cNvPr>
        <xdr:cNvSpPr/>
      </xdr:nvSpPr>
      <xdr:spPr>
        <a:xfrm>
          <a:off x="12763500" y="182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135889</xdr:rowOff>
    </xdr:from>
    <xdr:to>
      <xdr:col>71</xdr:col>
      <xdr:colOff>177800</xdr:colOff>
      <xdr:row>106</xdr:row>
      <xdr:rowOff>140970</xdr:rowOff>
    </xdr:to>
    <xdr:cxnSp macro="">
      <xdr:nvCxnSpPr>
        <xdr:cNvPr id="465" name="直線コネクタ 464">
          <a:extLst>
            <a:ext uri="{FF2B5EF4-FFF2-40B4-BE49-F238E27FC236}">
              <a16:creationId xmlns:a16="http://schemas.microsoft.com/office/drawing/2014/main" xmlns="" id="{839BF409-D8E7-4BDF-AB40-EFD03F293029}"/>
            </a:ext>
          </a:extLst>
        </xdr:cNvPr>
        <xdr:cNvCxnSpPr/>
      </xdr:nvCxnSpPr>
      <xdr:spPr>
        <a:xfrm>
          <a:off x="12814300" y="1830958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107</xdr:row>
      <xdr:rowOff>111777</xdr:rowOff>
    </xdr:from>
    <xdr:ext cx="469744" cy="259045"/>
    <xdr:sp macro="" textlink="">
      <xdr:nvSpPr>
        <xdr:cNvPr id="466" name="n_1mainValue【庁舎】&#10;有形固定資産減価償却率">
          <a:extLst>
            <a:ext uri="{FF2B5EF4-FFF2-40B4-BE49-F238E27FC236}">
              <a16:creationId xmlns:a16="http://schemas.microsoft.com/office/drawing/2014/main" xmlns="" id="{96DA40E1-CB67-49E4-B144-DA46675F9D22}"/>
            </a:ext>
          </a:extLst>
        </xdr:cNvPr>
        <xdr:cNvSpPr txBox="1"/>
      </xdr:nvSpPr>
      <xdr:spPr>
        <a:xfrm>
          <a:off x="15233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467" name="n_2mainValue【庁舎】&#10;有形固定資産減価償却率">
          <a:extLst>
            <a:ext uri="{FF2B5EF4-FFF2-40B4-BE49-F238E27FC236}">
              <a16:creationId xmlns:a16="http://schemas.microsoft.com/office/drawing/2014/main" xmlns="" id="{B7174634-ADFC-4ED6-AD5E-5E7F0C9E2DD9}"/>
            </a:ext>
          </a:extLst>
        </xdr:cNvPr>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11447</xdr:rowOff>
    </xdr:from>
    <xdr:ext cx="405111" cy="259045"/>
    <xdr:sp macro="" textlink="">
      <xdr:nvSpPr>
        <xdr:cNvPr id="468" name="n_3mainValue【庁舎】&#10;有形固定資産減価償却率">
          <a:extLst>
            <a:ext uri="{FF2B5EF4-FFF2-40B4-BE49-F238E27FC236}">
              <a16:creationId xmlns:a16="http://schemas.microsoft.com/office/drawing/2014/main" xmlns="" id="{32418502-AC2F-46D2-A3DF-2ACDFEA4888E}"/>
            </a:ext>
          </a:extLst>
        </xdr:cNvPr>
        <xdr:cNvSpPr txBox="1"/>
      </xdr:nvSpPr>
      <xdr:spPr>
        <a:xfrm>
          <a:off x="135007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6366</xdr:rowOff>
    </xdr:from>
    <xdr:ext cx="405111" cy="259045"/>
    <xdr:sp macro="" textlink="">
      <xdr:nvSpPr>
        <xdr:cNvPr id="469" name="n_4mainValue【庁舎】&#10;有形固定資産減価償却率">
          <a:extLst>
            <a:ext uri="{FF2B5EF4-FFF2-40B4-BE49-F238E27FC236}">
              <a16:creationId xmlns:a16="http://schemas.microsoft.com/office/drawing/2014/main" xmlns="" id="{26232EA8-6FDA-4BC7-9E66-5E14DFBC33A5}"/>
            </a:ext>
          </a:extLst>
        </xdr:cNvPr>
        <xdr:cNvSpPr txBox="1"/>
      </xdr:nvSpPr>
      <xdr:spPr>
        <a:xfrm>
          <a:off x="12611744" y="18351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0" name="正方形/長方形 469">
          <a:extLst>
            <a:ext uri="{FF2B5EF4-FFF2-40B4-BE49-F238E27FC236}">
              <a16:creationId xmlns:a16="http://schemas.microsoft.com/office/drawing/2014/main" xmlns="" id="{D54A9019-AD39-4462-85D0-F453181F835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1" name="正方形/長方形 470">
          <a:extLst>
            <a:ext uri="{FF2B5EF4-FFF2-40B4-BE49-F238E27FC236}">
              <a16:creationId xmlns:a16="http://schemas.microsoft.com/office/drawing/2014/main" xmlns="" id="{7C9160E0-6F5F-4247-8CBF-8BDCFD4D4EB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2" name="正方形/長方形 471">
          <a:extLst>
            <a:ext uri="{FF2B5EF4-FFF2-40B4-BE49-F238E27FC236}">
              <a16:creationId xmlns:a16="http://schemas.microsoft.com/office/drawing/2014/main" xmlns="" id="{F8297164-382C-4229-B25F-292CD02329E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3" name="正方形/長方形 472">
          <a:extLst>
            <a:ext uri="{FF2B5EF4-FFF2-40B4-BE49-F238E27FC236}">
              <a16:creationId xmlns:a16="http://schemas.microsoft.com/office/drawing/2014/main" xmlns="" id="{9284D2D9-CF20-4168-80D9-248A2ADE2BF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4" name="正方形/長方形 473">
          <a:extLst>
            <a:ext uri="{FF2B5EF4-FFF2-40B4-BE49-F238E27FC236}">
              <a16:creationId xmlns:a16="http://schemas.microsoft.com/office/drawing/2014/main" xmlns="" id="{26816FE0-B3D8-4339-91D6-217DA002E74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5" name="正方形/長方形 474">
          <a:extLst>
            <a:ext uri="{FF2B5EF4-FFF2-40B4-BE49-F238E27FC236}">
              <a16:creationId xmlns:a16="http://schemas.microsoft.com/office/drawing/2014/main" xmlns="" id="{109B6596-EB94-4CAD-A1DE-E45542964AA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6" name="正方形/長方形 475">
          <a:extLst>
            <a:ext uri="{FF2B5EF4-FFF2-40B4-BE49-F238E27FC236}">
              <a16:creationId xmlns:a16="http://schemas.microsoft.com/office/drawing/2014/main" xmlns="" id="{7699A365-2D51-4616-B654-DD56C9DE6BF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7" name="正方形/長方形 476">
          <a:extLst>
            <a:ext uri="{FF2B5EF4-FFF2-40B4-BE49-F238E27FC236}">
              <a16:creationId xmlns:a16="http://schemas.microsoft.com/office/drawing/2014/main" xmlns="" id="{7973264E-8D20-4E4D-9931-9287AAAF054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8" name="テキスト ボックス 477">
          <a:extLst>
            <a:ext uri="{FF2B5EF4-FFF2-40B4-BE49-F238E27FC236}">
              <a16:creationId xmlns:a16="http://schemas.microsoft.com/office/drawing/2014/main" xmlns="" id="{92E82D85-09BE-47C3-9F7B-71CC2F09320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9" name="直線コネクタ 478">
          <a:extLst>
            <a:ext uri="{FF2B5EF4-FFF2-40B4-BE49-F238E27FC236}">
              <a16:creationId xmlns:a16="http://schemas.microsoft.com/office/drawing/2014/main" xmlns="" id="{99C06DB8-735C-4A9E-B0E4-520F16BEBE2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0" name="直線コネクタ 479">
          <a:extLst>
            <a:ext uri="{FF2B5EF4-FFF2-40B4-BE49-F238E27FC236}">
              <a16:creationId xmlns:a16="http://schemas.microsoft.com/office/drawing/2014/main" xmlns="" id="{51F0577B-ADA4-4CB5-BA55-6E6EBD71BDF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1" name="テキスト ボックス 480">
          <a:extLst>
            <a:ext uri="{FF2B5EF4-FFF2-40B4-BE49-F238E27FC236}">
              <a16:creationId xmlns:a16="http://schemas.microsoft.com/office/drawing/2014/main" xmlns="" id="{10280260-154A-43F5-BA85-2F6CB797CAC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2" name="直線コネクタ 481">
          <a:extLst>
            <a:ext uri="{FF2B5EF4-FFF2-40B4-BE49-F238E27FC236}">
              <a16:creationId xmlns:a16="http://schemas.microsoft.com/office/drawing/2014/main" xmlns="" id="{4CFB1BEC-0208-4856-AA8D-847299D9F98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83" name="テキスト ボックス 482">
          <a:extLst>
            <a:ext uri="{FF2B5EF4-FFF2-40B4-BE49-F238E27FC236}">
              <a16:creationId xmlns:a16="http://schemas.microsoft.com/office/drawing/2014/main" xmlns="" id="{AFB978AB-767D-4F27-928D-0439C589D7B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4" name="直線コネクタ 483">
          <a:extLst>
            <a:ext uri="{FF2B5EF4-FFF2-40B4-BE49-F238E27FC236}">
              <a16:creationId xmlns:a16="http://schemas.microsoft.com/office/drawing/2014/main" xmlns="" id="{1BFD3C3E-CCA2-4FF0-8997-5F62FB95927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85" name="テキスト ボックス 484">
          <a:extLst>
            <a:ext uri="{FF2B5EF4-FFF2-40B4-BE49-F238E27FC236}">
              <a16:creationId xmlns:a16="http://schemas.microsoft.com/office/drawing/2014/main" xmlns="" id="{346417FC-5C16-4E45-9643-21238A82186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86" name="直線コネクタ 485">
          <a:extLst>
            <a:ext uri="{FF2B5EF4-FFF2-40B4-BE49-F238E27FC236}">
              <a16:creationId xmlns:a16="http://schemas.microsoft.com/office/drawing/2014/main" xmlns="" id="{612AE959-E304-48DE-B3B1-4F39CAE5052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87" name="テキスト ボックス 486">
          <a:extLst>
            <a:ext uri="{FF2B5EF4-FFF2-40B4-BE49-F238E27FC236}">
              <a16:creationId xmlns:a16="http://schemas.microsoft.com/office/drawing/2014/main" xmlns="" id="{70E2EF83-E22E-4F4C-BD71-F79F0690EEC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88" name="直線コネクタ 487">
          <a:extLst>
            <a:ext uri="{FF2B5EF4-FFF2-40B4-BE49-F238E27FC236}">
              <a16:creationId xmlns:a16="http://schemas.microsoft.com/office/drawing/2014/main" xmlns="" id="{4D13E4D7-13E6-4943-8A3B-207F05A7F33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89" name="テキスト ボックス 488">
          <a:extLst>
            <a:ext uri="{FF2B5EF4-FFF2-40B4-BE49-F238E27FC236}">
              <a16:creationId xmlns:a16="http://schemas.microsoft.com/office/drawing/2014/main" xmlns="" id="{4946342C-57C8-4F52-8139-FB2FA19704E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0" name="直線コネクタ 489">
          <a:extLst>
            <a:ext uri="{FF2B5EF4-FFF2-40B4-BE49-F238E27FC236}">
              <a16:creationId xmlns:a16="http://schemas.microsoft.com/office/drawing/2014/main" xmlns="" id="{0C4391F1-1C3D-4C1F-A0EC-33A6EC02A7E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1" name="テキスト ボックス 490">
          <a:extLst>
            <a:ext uri="{FF2B5EF4-FFF2-40B4-BE49-F238E27FC236}">
              <a16:creationId xmlns:a16="http://schemas.microsoft.com/office/drawing/2014/main" xmlns="" id="{0FCE897B-B3FB-4EE1-B37C-08D625BBD1C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2" name="【庁舎】&#10;一人当たり面積グラフ枠">
          <a:extLst>
            <a:ext uri="{FF2B5EF4-FFF2-40B4-BE49-F238E27FC236}">
              <a16:creationId xmlns:a16="http://schemas.microsoft.com/office/drawing/2014/main" xmlns="" id="{F7A69FA7-C400-4886-B739-14393C2B584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493" name="直線コネクタ 492">
          <a:extLst>
            <a:ext uri="{FF2B5EF4-FFF2-40B4-BE49-F238E27FC236}">
              <a16:creationId xmlns:a16="http://schemas.microsoft.com/office/drawing/2014/main" xmlns="" id="{E9215655-72A5-4385-B420-48ABA50AD898}"/>
            </a:ext>
          </a:extLst>
        </xdr:cNvPr>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494" name="【庁舎】&#10;一人当たり面積最小値テキスト">
          <a:extLst>
            <a:ext uri="{FF2B5EF4-FFF2-40B4-BE49-F238E27FC236}">
              <a16:creationId xmlns:a16="http://schemas.microsoft.com/office/drawing/2014/main" xmlns="" id="{8888D0DB-8F7B-4736-BD4E-F571AAD7C468}"/>
            </a:ext>
          </a:extLst>
        </xdr:cNvPr>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495" name="直線コネクタ 494">
          <a:extLst>
            <a:ext uri="{FF2B5EF4-FFF2-40B4-BE49-F238E27FC236}">
              <a16:creationId xmlns:a16="http://schemas.microsoft.com/office/drawing/2014/main" xmlns="" id="{8B91033F-4843-40A6-AB0D-2BAD4215FC5E}"/>
            </a:ext>
          </a:extLst>
        </xdr:cNvPr>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496" name="【庁舎】&#10;一人当たり面積最大値テキスト">
          <a:extLst>
            <a:ext uri="{FF2B5EF4-FFF2-40B4-BE49-F238E27FC236}">
              <a16:creationId xmlns:a16="http://schemas.microsoft.com/office/drawing/2014/main" xmlns="" id="{C7C5DBC3-AA94-4507-8670-9D8EE3FE9F13}"/>
            </a:ext>
          </a:extLst>
        </xdr:cNvPr>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497" name="直線コネクタ 496">
          <a:extLst>
            <a:ext uri="{FF2B5EF4-FFF2-40B4-BE49-F238E27FC236}">
              <a16:creationId xmlns:a16="http://schemas.microsoft.com/office/drawing/2014/main" xmlns="" id="{5E9DE845-86A0-4DF6-B54D-F570665139FA}"/>
            </a:ext>
          </a:extLst>
        </xdr:cNvPr>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134638</xdr:rowOff>
    </xdr:from>
    <xdr:ext cx="469744" cy="259045"/>
    <xdr:sp macro="" textlink="">
      <xdr:nvSpPr>
        <xdr:cNvPr id="498" name="【庁舎】&#10;一人当たり面積平均値テキスト">
          <a:extLst>
            <a:ext uri="{FF2B5EF4-FFF2-40B4-BE49-F238E27FC236}">
              <a16:creationId xmlns:a16="http://schemas.microsoft.com/office/drawing/2014/main" xmlns="" id="{5CC53230-D46B-4BE0-BA76-71B50E5540D0}"/>
            </a:ext>
          </a:extLst>
        </xdr:cNvPr>
        <xdr:cNvSpPr txBox="1"/>
      </xdr:nvSpPr>
      <xdr:spPr>
        <a:xfrm>
          <a:off x="22199600" y="17965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499" name="フローチャート: 判断 498">
          <a:extLst>
            <a:ext uri="{FF2B5EF4-FFF2-40B4-BE49-F238E27FC236}">
              <a16:creationId xmlns:a16="http://schemas.microsoft.com/office/drawing/2014/main" xmlns="" id="{B779BB94-7481-44A1-A68D-1A1EA87A3A5C}"/>
            </a:ext>
          </a:extLst>
        </xdr:cNvPr>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500" name="フローチャート: 判断 499">
          <a:extLst>
            <a:ext uri="{FF2B5EF4-FFF2-40B4-BE49-F238E27FC236}">
              <a16:creationId xmlns:a16="http://schemas.microsoft.com/office/drawing/2014/main" xmlns="" id="{28F37394-D015-49F8-AA59-EB5A01765451}"/>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52088</xdr:rowOff>
    </xdr:from>
    <xdr:ext cx="469744" cy="259045"/>
    <xdr:sp macro="" textlink="">
      <xdr:nvSpPr>
        <xdr:cNvPr id="501" name="n_1aveValue【庁舎】&#10;一人当たり面積">
          <a:extLst>
            <a:ext uri="{FF2B5EF4-FFF2-40B4-BE49-F238E27FC236}">
              <a16:creationId xmlns:a16="http://schemas.microsoft.com/office/drawing/2014/main" xmlns="" id="{2314C4A9-40B0-403B-A030-BF8CDEA3F7FE}"/>
            </a:ext>
          </a:extLst>
        </xdr:cNvPr>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140970</xdr:rowOff>
    </xdr:from>
    <xdr:to>
      <xdr:col>107</xdr:col>
      <xdr:colOff>101600</xdr:colOff>
      <xdr:row>106</xdr:row>
      <xdr:rowOff>71120</xdr:rowOff>
    </xdr:to>
    <xdr:sp macro="" textlink="">
      <xdr:nvSpPr>
        <xdr:cNvPr id="502" name="フローチャート: 判断 501">
          <a:extLst>
            <a:ext uri="{FF2B5EF4-FFF2-40B4-BE49-F238E27FC236}">
              <a16:creationId xmlns:a16="http://schemas.microsoft.com/office/drawing/2014/main" xmlns="" id="{669777F2-0863-4484-8CB7-25B1E6391070}"/>
            </a:ext>
          </a:extLst>
        </xdr:cNvPr>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87647</xdr:rowOff>
    </xdr:from>
    <xdr:ext cx="469744" cy="259045"/>
    <xdr:sp macro="" textlink="">
      <xdr:nvSpPr>
        <xdr:cNvPr id="503" name="n_2aveValue【庁舎】&#10;一人当たり面積">
          <a:extLst>
            <a:ext uri="{FF2B5EF4-FFF2-40B4-BE49-F238E27FC236}">
              <a16:creationId xmlns:a16="http://schemas.microsoft.com/office/drawing/2014/main" xmlns="" id="{915BAF59-3956-4AC0-A704-E4A01D6E367D}"/>
            </a:ext>
          </a:extLst>
        </xdr:cNvPr>
        <xdr:cNvSpPr txBox="1"/>
      </xdr:nvSpPr>
      <xdr:spPr>
        <a:xfrm>
          <a:off x="20199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114300</xdr:rowOff>
    </xdr:from>
    <xdr:to>
      <xdr:col>102</xdr:col>
      <xdr:colOff>165100</xdr:colOff>
      <xdr:row>106</xdr:row>
      <xdr:rowOff>44450</xdr:rowOff>
    </xdr:to>
    <xdr:sp macro="" textlink="">
      <xdr:nvSpPr>
        <xdr:cNvPr id="504" name="フローチャート: 判断 503">
          <a:extLst>
            <a:ext uri="{FF2B5EF4-FFF2-40B4-BE49-F238E27FC236}">
              <a16:creationId xmlns:a16="http://schemas.microsoft.com/office/drawing/2014/main" xmlns="" id="{A868671B-3ABD-4AE7-A724-B342DC8CBAE9}"/>
            </a:ext>
          </a:extLst>
        </xdr:cNvPr>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60977</xdr:rowOff>
    </xdr:from>
    <xdr:ext cx="469744" cy="259045"/>
    <xdr:sp macro="" textlink="">
      <xdr:nvSpPr>
        <xdr:cNvPr id="505" name="n_3aveValue【庁舎】&#10;一人当たり面積">
          <a:extLst>
            <a:ext uri="{FF2B5EF4-FFF2-40B4-BE49-F238E27FC236}">
              <a16:creationId xmlns:a16="http://schemas.microsoft.com/office/drawing/2014/main" xmlns="" id="{40B6E498-6654-434E-A405-CBA24A6A047F}"/>
            </a:ext>
          </a:extLst>
        </xdr:cNvPr>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1270</xdr:rowOff>
    </xdr:from>
    <xdr:to>
      <xdr:col>98</xdr:col>
      <xdr:colOff>38100</xdr:colOff>
      <xdr:row>106</xdr:row>
      <xdr:rowOff>102870</xdr:rowOff>
    </xdr:to>
    <xdr:sp macro="" textlink="">
      <xdr:nvSpPr>
        <xdr:cNvPr id="506" name="フローチャート: 判断 505">
          <a:extLst>
            <a:ext uri="{FF2B5EF4-FFF2-40B4-BE49-F238E27FC236}">
              <a16:creationId xmlns:a16="http://schemas.microsoft.com/office/drawing/2014/main" xmlns="" id="{0E790375-E19B-419F-9C27-A595E90F0C05}"/>
            </a:ext>
          </a:extLst>
        </xdr:cNvPr>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119397</xdr:rowOff>
    </xdr:from>
    <xdr:ext cx="469744" cy="259045"/>
    <xdr:sp macro="" textlink="">
      <xdr:nvSpPr>
        <xdr:cNvPr id="507" name="n_4aveValue【庁舎】&#10;一人当たり面積">
          <a:extLst>
            <a:ext uri="{FF2B5EF4-FFF2-40B4-BE49-F238E27FC236}">
              <a16:creationId xmlns:a16="http://schemas.microsoft.com/office/drawing/2014/main" xmlns="" id="{00146B04-1368-4D4A-A6DF-EE7CA390F79A}"/>
            </a:ext>
          </a:extLst>
        </xdr:cNvPr>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xmlns="" id="{6DACFAB6-5959-4E86-9D24-9405C19F553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9" name="テキスト ボックス 508">
          <a:extLst>
            <a:ext uri="{FF2B5EF4-FFF2-40B4-BE49-F238E27FC236}">
              <a16:creationId xmlns:a16="http://schemas.microsoft.com/office/drawing/2014/main" xmlns="" id="{7DC90606-52E4-4C64-ACF6-56F4C967F43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xmlns="" id="{4462C694-7B1B-4A6C-96A3-C2B8790C8BA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xmlns="" id="{2D2A5026-1AD7-4F8B-98A2-3E460CFE262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xmlns="" id="{E9174E7E-A746-4A10-8E3F-F041C292382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76200</xdr:rowOff>
    </xdr:from>
    <xdr:to>
      <xdr:col>116</xdr:col>
      <xdr:colOff>114300</xdr:colOff>
      <xdr:row>108</xdr:row>
      <xdr:rowOff>6350</xdr:rowOff>
    </xdr:to>
    <xdr:sp macro="" textlink="">
      <xdr:nvSpPr>
        <xdr:cNvPr id="513" name="楕円 512">
          <a:extLst>
            <a:ext uri="{FF2B5EF4-FFF2-40B4-BE49-F238E27FC236}">
              <a16:creationId xmlns:a16="http://schemas.microsoft.com/office/drawing/2014/main" xmlns="" id="{F201C4CD-D5EB-41E6-88D5-46F7F0EA3F50}"/>
            </a:ext>
          </a:extLst>
        </xdr:cNvPr>
        <xdr:cNvSpPr/>
      </xdr:nvSpPr>
      <xdr:spPr>
        <a:xfrm>
          <a:off x="22110700" y="184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162577</xdr:rowOff>
    </xdr:from>
    <xdr:ext cx="469744" cy="259045"/>
    <xdr:sp macro="" textlink="">
      <xdr:nvSpPr>
        <xdr:cNvPr id="514" name="【庁舎】&#10;一人当たり面積該当値テキスト">
          <a:extLst>
            <a:ext uri="{FF2B5EF4-FFF2-40B4-BE49-F238E27FC236}">
              <a16:creationId xmlns:a16="http://schemas.microsoft.com/office/drawing/2014/main" xmlns="" id="{5FEF5E42-1BB6-4BBC-9E1A-DFE0E5AD6A91}"/>
            </a:ext>
          </a:extLst>
        </xdr:cNvPr>
        <xdr:cNvSpPr txBox="1"/>
      </xdr:nvSpPr>
      <xdr:spPr>
        <a:xfrm>
          <a:off x="22199600" y="183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93980</xdr:rowOff>
    </xdr:from>
    <xdr:to>
      <xdr:col>112</xdr:col>
      <xdr:colOff>38100</xdr:colOff>
      <xdr:row>108</xdr:row>
      <xdr:rowOff>24130</xdr:rowOff>
    </xdr:to>
    <xdr:sp macro="" textlink="">
      <xdr:nvSpPr>
        <xdr:cNvPr id="515" name="楕円 514">
          <a:extLst>
            <a:ext uri="{FF2B5EF4-FFF2-40B4-BE49-F238E27FC236}">
              <a16:creationId xmlns:a16="http://schemas.microsoft.com/office/drawing/2014/main" xmlns="" id="{AC3C0C6E-C48C-4B10-9047-87D443900B6A}"/>
            </a:ext>
          </a:extLst>
        </xdr:cNvPr>
        <xdr:cNvSpPr/>
      </xdr:nvSpPr>
      <xdr:spPr>
        <a:xfrm>
          <a:off x="21272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127000</xdr:rowOff>
    </xdr:from>
    <xdr:to>
      <xdr:col>116</xdr:col>
      <xdr:colOff>63500</xdr:colOff>
      <xdr:row>107</xdr:row>
      <xdr:rowOff>144780</xdr:rowOff>
    </xdr:to>
    <xdr:cxnSp macro="">
      <xdr:nvCxnSpPr>
        <xdr:cNvPr id="516" name="直線コネクタ 515">
          <a:extLst>
            <a:ext uri="{FF2B5EF4-FFF2-40B4-BE49-F238E27FC236}">
              <a16:creationId xmlns:a16="http://schemas.microsoft.com/office/drawing/2014/main" xmlns="" id="{9A6DA8BC-F13B-48AB-9BD6-EE72648ED552}"/>
            </a:ext>
          </a:extLst>
        </xdr:cNvPr>
        <xdr:cNvCxnSpPr/>
      </xdr:nvCxnSpPr>
      <xdr:spPr>
        <a:xfrm flipV="1">
          <a:off x="21323300" y="1847215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97789</xdr:rowOff>
    </xdr:from>
    <xdr:to>
      <xdr:col>107</xdr:col>
      <xdr:colOff>101600</xdr:colOff>
      <xdr:row>108</xdr:row>
      <xdr:rowOff>27939</xdr:rowOff>
    </xdr:to>
    <xdr:sp macro="" textlink="">
      <xdr:nvSpPr>
        <xdr:cNvPr id="517" name="楕円 516">
          <a:extLst>
            <a:ext uri="{FF2B5EF4-FFF2-40B4-BE49-F238E27FC236}">
              <a16:creationId xmlns:a16="http://schemas.microsoft.com/office/drawing/2014/main" xmlns="" id="{4D6CCECC-C104-4A24-A099-141D473C6233}"/>
            </a:ext>
          </a:extLst>
        </xdr:cNvPr>
        <xdr:cNvSpPr/>
      </xdr:nvSpPr>
      <xdr:spPr>
        <a:xfrm>
          <a:off x="20383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144780</xdr:rowOff>
    </xdr:from>
    <xdr:to>
      <xdr:col>111</xdr:col>
      <xdr:colOff>177800</xdr:colOff>
      <xdr:row>107</xdr:row>
      <xdr:rowOff>148589</xdr:rowOff>
    </xdr:to>
    <xdr:cxnSp macro="">
      <xdr:nvCxnSpPr>
        <xdr:cNvPr id="518" name="直線コネクタ 517">
          <a:extLst>
            <a:ext uri="{FF2B5EF4-FFF2-40B4-BE49-F238E27FC236}">
              <a16:creationId xmlns:a16="http://schemas.microsoft.com/office/drawing/2014/main" xmlns="" id="{3E134EB2-51C1-4487-8290-9FC9B9EF1489}"/>
            </a:ext>
          </a:extLst>
        </xdr:cNvPr>
        <xdr:cNvCxnSpPr/>
      </xdr:nvCxnSpPr>
      <xdr:spPr>
        <a:xfrm flipV="1">
          <a:off x="20434300" y="18489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519" name="楕円 518">
          <a:extLst>
            <a:ext uri="{FF2B5EF4-FFF2-40B4-BE49-F238E27FC236}">
              <a16:creationId xmlns:a16="http://schemas.microsoft.com/office/drawing/2014/main" xmlns="" id="{50CBCA16-9539-4C9B-A29D-5B2BCBAD3A87}"/>
            </a:ext>
          </a:extLst>
        </xdr:cNvPr>
        <xdr:cNvSpPr/>
      </xdr:nvSpPr>
      <xdr:spPr>
        <a:xfrm>
          <a:off x="19494500" y="184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138430</xdr:rowOff>
    </xdr:from>
    <xdr:to>
      <xdr:col>107</xdr:col>
      <xdr:colOff>50800</xdr:colOff>
      <xdr:row>107</xdr:row>
      <xdr:rowOff>148589</xdr:rowOff>
    </xdr:to>
    <xdr:cxnSp macro="">
      <xdr:nvCxnSpPr>
        <xdr:cNvPr id="520" name="直線コネクタ 519">
          <a:extLst>
            <a:ext uri="{FF2B5EF4-FFF2-40B4-BE49-F238E27FC236}">
              <a16:creationId xmlns:a16="http://schemas.microsoft.com/office/drawing/2014/main" xmlns="" id="{5951E11A-0477-4106-9F93-B332B2CAA81C}"/>
            </a:ext>
          </a:extLst>
        </xdr:cNvPr>
        <xdr:cNvCxnSpPr/>
      </xdr:nvCxnSpPr>
      <xdr:spPr>
        <a:xfrm>
          <a:off x="19545300" y="1848358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64770</xdr:rowOff>
    </xdr:from>
    <xdr:to>
      <xdr:col>98</xdr:col>
      <xdr:colOff>38100</xdr:colOff>
      <xdr:row>107</xdr:row>
      <xdr:rowOff>166370</xdr:rowOff>
    </xdr:to>
    <xdr:sp macro="" textlink="">
      <xdr:nvSpPr>
        <xdr:cNvPr id="521" name="楕円 520">
          <a:extLst>
            <a:ext uri="{FF2B5EF4-FFF2-40B4-BE49-F238E27FC236}">
              <a16:creationId xmlns:a16="http://schemas.microsoft.com/office/drawing/2014/main" xmlns="" id="{E3BCCED1-E00F-46D0-883E-142E22410651}"/>
            </a:ext>
          </a:extLst>
        </xdr:cNvPr>
        <xdr:cNvSpPr/>
      </xdr:nvSpPr>
      <xdr:spPr>
        <a:xfrm>
          <a:off x="18605500" y="184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115570</xdr:rowOff>
    </xdr:from>
    <xdr:to>
      <xdr:col>102</xdr:col>
      <xdr:colOff>114300</xdr:colOff>
      <xdr:row>107</xdr:row>
      <xdr:rowOff>138430</xdr:rowOff>
    </xdr:to>
    <xdr:cxnSp macro="">
      <xdr:nvCxnSpPr>
        <xdr:cNvPr id="522" name="直線コネクタ 521">
          <a:extLst>
            <a:ext uri="{FF2B5EF4-FFF2-40B4-BE49-F238E27FC236}">
              <a16:creationId xmlns:a16="http://schemas.microsoft.com/office/drawing/2014/main" xmlns="" id="{71FFCA68-F840-4AFC-B1D5-88C896DD5DB4}"/>
            </a:ext>
          </a:extLst>
        </xdr:cNvPr>
        <xdr:cNvCxnSpPr/>
      </xdr:nvCxnSpPr>
      <xdr:spPr>
        <a:xfrm>
          <a:off x="18656300" y="18460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15257</xdr:rowOff>
    </xdr:from>
    <xdr:ext cx="469744" cy="259045"/>
    <xdr:sp macro="" textlink="">
      <xdr:nvSpPr>
        <xdr:cNvPr id="523" name="n_1mainValue【庁舎】&#10;一人当たり面積">
          <a:extLst>
            <a:ext uri="{FF2B5EF4-FFF2-40B4-BE49-F238E27FC236}">
              <a16:creationId xmlns:a16="http://schemas.microsoft.com/office/drawing/2014/main" xmlns="" id="{A5FDA2E4-8ADE-455C-8B3A-F12A727A2A39}"/>
            </a:ext>
          </a:extLst>
        </xdr:cNvPr>
        <xdr:cNvSpPr txBox="1"/>
      </xdr:nvSpPr>
      <xdr:spPr>
        <a:xfrm>
          <a:off x="210757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19066</xdr:rowOff>
    </xdr:from>
    <xdr:ext cx="469744" cy="259045"/>
    <xdr:sp macro="" textlink="">
      <xdr:nvSpPr>
        <xdr:cNvPr id="524" name="n_2mainValue【庁舎】&#10;一人当たり面積">
          <a:extLst>
            <a:ext uri="{FF2B5EF4-FFF2-40B4-BE49-F238E27FC236}">
              <a16:creationId xmlns:a16="http://schemas.microsoft.com/office/drawing/2014/main" xmlns="" id="{704CAA67-A2C1-44A5-9B38-635629FE8E80}"/>
            </a:ext>
          </a:extLst>
        </xdr:cNvPr>
        <xdr:cNvSpPr txBox="1"/>
      </xdr:nvSpPr>
      <xdr:spPr>
        <a:xfrm>
          <a:off x="20199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8907</xdr:rowOff>
    </xdr:from>
    <xdr:ext cx="469744" cy="259045"/>
    <xdr:sp macro="" textlink="">
      <xdr:nvSpPr>
        <xdr:cNvPr id="525" name="n_3mainValue【庁舎】&#10;一人当たり面積">
          <a:extLst>
            <a:ext uri="{FF2B5EF4-FFF2-40B4-BE49-F238E27FC236}">
              <a16:creationId xmlns:a16="http://schemas.microsoft.com/office/drawing/2014/main" xmlns="" id="{60D21E9D-466F-45B0-A718-BE4F2B81969B}"/>
            </a:ext>
          </a:extLst>
        </xdr:cNvPr>
        <xdr:cNvSpPr txBox="1"/>
      </xdr:nvSpPr>
      <xdr:spPr>
        <a:xfrm>
          <a:off x="19310427" y="185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157497</xdr:rowOff>
    </xdr:from>
    <xdr:ext cx="469744" cy="259045"/>
    <xdr:sp macro="" textlink="">
      <xdr:nvSpPr>
        <xdr:cNvPr id="526" name="n_4mainValue【庁舎】&#10;一人当たり面積">
          <a:extLst>
            <a:ext uri="{FF2B5EF4-FFF2-40B4-BE49-F238E27FC236}">
              <a16:creationId xmlns:a16="http://schemas.microsoft.com/office/drawing/2014/main" xmlns="" id="{11038471-1719-4FA7-96C9-24611F1C4108}"/>
            </a:ext>
          </a:extLst>
        </xdr:cNvPr>
        <xdr:cNvSpPr txBox="1"/>
      </xdr:nvSpPr>
      <xdr:spPr>
        <a:xfrm>
          <a:off x="18421427" y="1850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7" name="正方形/長方形 526">
          <a:extLst>
            <a:ext uri="{FF2B5EF4-FFF2-40B4-BE49-F238E27FC236}">
              <a16:creationId xmlns:a16="http://schemas.microsoft.com/office/drawing/2014/main" xmlns="" id="{1209439F-9EDC-4B39-B941-AEE3B429A54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8" name="正方形/長方形 527">
          <a:extLst>
            <a:ext uri="{FF2B5EF4-FFF2-40B4-BE49-F238E27FC236}">
              <a16:creationId xmlns:a16="http://schemas.microsoft.com/office/drawing/2014/main" xmlns="" id="{2136139B-E72A-4A49-880D-1C48035583D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9" name="テキスト ボックス 528">
          <a:extLst>
            <a:ext uri="{FF2B5EF4-FFF2-40B4-BE49-F238E27FC236}">
              <a16:creationId xmlns:a16="http://schemas.microsoft.com/office/drawing/2014/main" xmlns="" id="{4B3EBC9A-5530-4BF6-80B2-3015258BCCC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庁舎の有形固定資産減価償却率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、中央公民館と複合化した新たな施設を整備</a:t>
          </a:r>
          <a:r>
            <a:rPr kumimoji="1" lang="ja-JP" altLang="en-US" sz="1100">
              <a:solidFill>
                <a:schemeClr val="dk1"/>
              </a:solidFill>
              <a:effectLst/>
              <a:latin typeface="+mn-lt"/>
              <a:ea typeface="+mn-ea"/>
              <a:cs typeface="+mn-cs"/>
            </a:rPr>
            <a:t>したことにより</a:t>
          </a: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皆減している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13,543
13,418
157.71
10,295,947
9,581,515
693,792
4,735,884
12,077,657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高齢化の進行に加え、脆弱な産業構造等により財政基盤が弱く、類似団体平均を大きく下回っており、近年はほぼ横ばいに推移している。このような状況であることから、町税確保のための収納率向上へ向けた取り組みを継続するとともに、人口減少対策としての施策を実施することにより活力ある地域社会の構築と財政基盤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12277</xdr:rowOff>
    </xdr:from>
    <xdr:to>
      <xdr:col>23</xdr:col>
      <xdr:colOff>133350</xdr:colOff>
      <xdr:row>44</xdr:row>
      <xdr:rowOff>12277</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114800" y="7556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12277</xdr:rowOff>
    </xdr:from>
    <xdr:to>
      <xdr:col>19</xdr:col>
      <xdr:colOff>133350</xdr:colOff>
      <xdr:row>44</xdr:row>
      <xdr:rowOff>20320</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flipV="1">
          <a:off x="3225800" y="755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28363</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flipV="1">
          <a:off x="1447800" y="75641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132927</xdr:rowOff>
    </xdr:from>
    <xdr:to>
      <xdr:col>23</xdr:col>
      <xdr:colOff>184150</xdr:colOff>
      <xdr:row>44</xdr:row>
      <xdr:rowOff>63077</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28804</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40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132927</xdr:rowOff>
    </xdr:from>
    <xdr:to>
      <xdr:col>19</xdr:col>
      <xdr:colOff>184150</xdr:colOff>
      <xdr:row>44</xdr:row>
      <xdr:rowOff>63077</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47854</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149013</xdr:rowOff>
    </xdr:from>
    <xdr:to>
      <xdr:col>7</xdr:col>
      <xdr:colOff>31750</xdr:colOff>
      <xdr:row>44</xdr:row>
      <xdr:rowOff>79163</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63940</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年度は、前年度比</a:t>
          </a:r>
          <a:r>
            <a:rPr kumimoji="1" lang="en-US" altLang="ja-JP" sz="1000">
              <a:solidFill>
                <a:schemeClr val="dk1"/>
              </a:solidFill>
              <a:effectLst/>
              <a:latin typeface="+mn-lt"/>
              <a:ea typeface="+mn-ea"/>
              <a:cs typeface="+mn-cs"/>
            </a:rPr>
            <a:t>0.3</a:t>
          </a:r>
          <a:r>
            <a:rPr kumimoji="1" lang="ja-JP" altLang="ja-JP" sz="1000">
              <a:solidFill>
                <a:schemeClr val="dk1"/>
              </a:solidFill>
              <a:effectLst/>
              <a:latin typeface="+mn-lt"/>
              <a:ea typeface="+mn-ea"/>
              <a:cs typeface="+mn-cs"/>
            </a:rPr>
            <a:t>ポイント改善し、</a:t>
          </a:r>
          <a:r>
            <a:rPr kumimoji="1" lang="ja-JP" altLang="en-US" sz="1000">
              <a:solidFill>
                <a:schemeClr val="dk1"/>
              </a:solidFill>
              <a:effectLst/>
              <a:latin typeface="+mn-lt"/>
              <a:ea typeface="+mn-ea"/>
              <a:cs typeface="+mn-cs"/>
            </a:rPr>
            <a:t>７</a:t>
          </a:r>
          <a:r>
            <a:rPr kumimoji="1" lang="ja-JP" altLang="ja-JP" sz="1000">
              <a:solidFill>
                <a:schemeClr val="dk1"/>
              </a:solidFill>
              <a:effectLst/>
              <a:latin typeface="+mn-lt"/>
              <a:ea typeface="+mn-ea"/>
              <a:cs typeface="+mn-cs"/>
            </a:rPr>
            <a:t>年連続で</a:t>
          </a:r>
          <a:r>
            <a:rPr kumimoji="1" lang="en-US" altLang="ja-JP" sz="1000">
              <a:solidFill>
                <a:schemeClr val="dk1"/>
              </a:solidFill>
              <a:effectLst/>
              <a:latin typeface="+mn-lt"/>
              <a:ea typeface="+mn-ea"/>
              <a:cs typeface="+mn-cs"/>
            </a:rPr>
            <a:t>80</a:t>
          </a:r>
          <a:r>
            <a:rPr kumimoji="1" lang="ja-JP" altLang="ja-JP" sz="1000">
              <a:solidFill>
                <a:schemeClr val="dk1"/>
              </a:solidFill>
              <a:effectLst/>
              <a:latin typeface="+mn-lt"/>
              <a:ea typeface="+mn-ea"/>
              <a:cs typeface="+mn-cs"/>
            </a:rPr>
            <a:t>％台となった。改善要因としては、分母となる歳入経常一般財源が町税や地方消費税交付金等が</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した</a:t>
          </a:r>
          <a:r>
            <a:rPr kumimoji="1" lang="ja-JP" altLang="en-US" sz="1000">
              <a:solidFill>
                <a:schemeClr val="dk1"/>
              </a:solidFill>
              <a:effectLst/>
              <a:latin typeface="+mn-lt"/>
              <a:ea typeface="+mn-ea"/>
              <a:cs typeface="+mn-cs"/>
            </a:rPr>
            <a:t>ことに加え、臨時財政対策債が減少したことによるもの。</a:t>
          </a:r>
          <a:r>
            <a:rPr kumimoji="1" lang="ja-JP" altLang="ja-JP" sz="1000">
              <a:solidFill>
                <a:schemeClr val="dk1"/>
              </a:solidFill>
              <a:effectLst/>
              <a:latin typeface="+mn-lt"/>
              <a:ea typeface="+mn-ea"/>
              <a:cs typeface="+mn-cs"/>
            </a:rPr>
            <a:t>分子となる歳出経常一般財源が公債費</a:t>
          </a:r>
          <a:r>
            <a:rPr kumimoji="1" lang="ja-JP" altLang="en-US" sz="1000">
              <a:solidFill>
                <a:schemeClr val="dk1"/>
              </a:solidFill>
              <a:effectLst/>
              <a:latin typeface="+mn-lt"/>
              <a:ea typeface="+mn-ea"/>
              <a:cs typeface="+mn-cs"/>
            </a:rPr>
            <a:t>や物件費等</a:t>
          </a:r>
          <a:r>
            <a:rPr kumimoji="1" lang="ja-JP" altLang="ja-JP" sz="1000">
              <a:solidFill>
                <a:schemeClr val="dk1"/>
              </a:solidFill>
              <a:effectLst/>
              <a:latin typeface="+mn-lt"/>
              <a:ea typeface="+mn-ea"/>
              <a:cs typeface="+mn-cs"/>
            </a:rPr>
            <a:t>の増</a:t>
          </a:r>
          <a:r>
            <a:rPr kumimoji="1" lang="ja-JP" altLang="en-US" sz="1000">
              <a:solidFill>
                <a:schemeClr val="dk1"/>
              </a:solidFill>
              <a:effectLst/>
              <a:latin typeface="+mn-lt"/>
              <a:ea typeface="+mn-ea"/>
              <a:cs typeface="+mn-cs"/>
            </a:rPr>
            <a:t>となったものの、人件費や繰出金においては減少したため全体としては減少となった。行</a:t>
          </a:r>
          <a:r>
            <a:rPr kumimoji="1" lang="ja-JP" altLang="ja-JP" sz="1000">
              <a:solidFill>
                <a:schemeClr val="dk1"/>
              </a:solidFill>
              <a:effectLst/>
              <a:latin typeface="+mn-lt"/>
              <a:ea typeface="+mn-ea"/>
              <a:cs typeface="+mn-cs"/>
            </a:rPr>
            <a:t>革等により経常</a:t>
          </a:r>
          <a:r>
            <a:rPr kumimoji="1" lang="ja-JP" altLang="en-US" sz="1000">
              <a:solidFill>
                <a:schemeClr val="dk1"/>
              </a:solidFill>
              <a:effectLst/>
              <a:latin typeface="+mn-lt"/>
              <a:ea typeface="+mn-ea"/>
              <a:cs typeface="+mn-cs"/>
            </a:rPr>
            <a:t>経費</a:t>
          </a:r>
          <a:r>
            <a:rPr kumimoji="1" lang="ja-JP" altLang="ja-JP" sz="1000">
              <a:solidFill>
                <a:schemeClr val="dk1"/>
              </a:solidFill>
              <a:effectLst/>
              <a:latin typeface="+mn-lt"/>
              <a:ea typeface="+mn-ea"/>
              <a:cs typeface="+mn-cs"/>
            </a:rPr>
            <a:t>一般財源の圧縮に取り組んでいるものの、普通交付税をはじめとした依存財源の増減に大きく左右される状況であり、地方財政対策の動向によっては一気に悪化することも考えられることから、今後とも行財政改革の着実な推進を図っていく必要があ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62</xdr:row>
      <xdr:rowOff>100754</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114800" y="1070652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100754</xdr:rowOff>
    </xdr:from>
    <xdr:to>
      <xdr:col>19</xdr:col>
      <xdr:colOff>133350</xdr:colOff>
      <xdr:row>62</xdr:row>
      <xdr:rowOff>116840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3225800" y="1073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62</xdr:row>
      <xdr:rowOff>116840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058587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57573</xdr:rowOff>
    </xdr:from>
    <xdr:to>
      <xdr:col>11</xdr:col>
      <xdr:colOff>31750</xdr:colOff>
      <xdr:row>61</xdr:row>
      <xdr:rowOff>127423</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034457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169350</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062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49954</xdr:rowOff>
    </xdr:from>
    <xdr:to>
      <xdr:col>19</xdr:col>
      <xdr:colOff>184150</xdr:colOff>
      <xdr:row>62</xdr:row>
      <xdr:rowOff>151554</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76623</xdr:rowOff>
    </xdr:from>
    <xdr:to>
      <xdr:col>11</xdr:col>
      <xdr:colOff>82550</xdr:colOff>
      <xdr:row>62</xdr:row>
      <xdr:rowOff>6773</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163000</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6773</xdr:rowOff>
    </xdr:from>
    <xdr:to>
      <xdr:col>7</xdr:col>
      <xdr:colOff>31750</xdr:colOff>
      <xdr:row>60</xdr:row>
      <xdr:rowOff>108373</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118550</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値に比べやや低い水準にある。人件費及び物件費は、類似団体と比較すると低いが、維持補修費が水準を押し上げている。維持補修費の中で除雪経費が占める割合が大きく、地理的要因による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117570</xdr:rowOff>
    </xdr:from>
    <xdr:to>
      <xdr:col>23</xdr:col>
      <xdr:colOff>133350</xdr:colOff>
      <xdr:row>81</xdr:row>
      <xdr:rowOff>118962</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4005020"/>
          <a:ext cx="838200" cy="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117570</xdr:rowOff>
    </xdr:from>
    <xdr:to>
      <xdr:col>19</xdr:col>
      <xdr:colOff>133350</xdr:colOff>
      <xdr:row>81</xdr:row>
      <xdr:rowOff>149844</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3225800" y="14005020"/>
          <a:ext cx="889000" cy="3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118546</xdr:rowOff>
    </xdr:from>
    <xdr:to>
      <xdr:col>15</xdr:col>
      <xdr:colOff>82550</xdr:colOff>
      <xdr:row>81</xdr:row>
      <xdr:rowOff>149844</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4005996"/>
          <a:ext cx="8890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74884</xdr:rowOff>
    </xdr:from>
    <xdr:to>
      <xdr:col>11</xdr:col>
      <xdr:colOff>31750</xdr:colOff>
      <xdr:row>81</xdr:row>
      <xdr:rowOff>118546</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3962334"/>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68162</xdr:rowOff>
    </xdr:from>
    <xdr:to>
      <xdr:col>23</xdr:col>
      <xdr:colOff>184150</xdr:colOff>
      <xdr:row>81</xdr:row>
      <xdr:rowOff>169762</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395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84689</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380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66770</xdr:rowOff>
    </xdr:from>
    <xdr:to>
      <xdr:col>19</xdr:col>
      <xdr:colOff>184150</xdr:colOff>
      <xdr:row>81</xdr:row>
      <xdr:rowOff>168370</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395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7097</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3723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99044</xdr:rowOff>
    </xdr:from>
    <xdr:to>
      <xdr:col>15</xdr:col>
      <xdr:colOff>133350</xdr:colOff>
      <xdr:row>82</xdr:row>
      <xdr:rowOff>29194</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398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39371</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75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67746</xdr:rowOff>
    </xdr:from>
    <xdr:to>
      <xdr:col>11</xdr:col>
      <xdr:colOff>82550</xdr:colOff>
      <xdr:row>81</xdr:row>
      <xdr:rowOff>169346</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39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8073</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72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24084</xdr:rowOff>
    </xdr:from>
    <xdr:to>
      <xdr:col>7</xdr:col>
      <xdr:colOff>31750</xdr:colOff>
      <xdr:row>81</xdr:row>
      <xdr:rowOff>125684</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391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135861</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368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の給料表は６級制となっているため高齢層は指数が低いことや、行革による職員数削減措置としての新規採用の抑制などにより指数が抑えられてきたが、採用抑制により生じた年齢構成のアンバランス解消のための計画的な採用や団塊の世代の大量退職等に伴い、指数は以前より上昇している。事務事業の見直しによる業務の効率化や民営化・民間委託の推進等を図り、総人件費抑制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87</xdr:row>
      <xdr:rowOff>10584</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6179800" y="14892262"/>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159052</xdr:rowOff>
    </xdr:from>
    <xdr:to>
      <xdr:col>77</xdr:col>
      <xdr:colOff>44450</xdr:colOff>
      <xdr:row>87</xdr:row>
      <xdr:rowOff>10584</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5290800" y="149037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91016</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490375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87</xdr:row>
      <xdr:rowOff>91016</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3512800" y="149612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23179</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現業部門の退職不補充、保育所の民間委託をはじめとした行財政改革の取り組み等により、適正な水準にある。今後については、退職者数そのものが減少していることや、職員の年齢構成バランスを考えれば定期的な採用は必要であることから、これまでのような削減目標の設定は難しい。しかしながら、町の人口も減少が続く見通しであり、絶えず業務の見直し等を行い、適正な職員規模の維持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xmlns=""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xmlns=""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xmlns=""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132504</xdr:rowOff>
    </xdr:from>
    <xdr:to>
      <xdr:col>81</xdr:col>
      <xdr:colOff>44450</xdr:colOff>
      <xdr:row>59</xdr:row>
      <xdr:rowOff>143764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179800" y="10248054"/>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a:extLst>
            <a:ext uri="{FF2B5EF4-FFF2-40B4-BE49-F238E27FC236}">
              <a16:creationId xmlns:a16="http://schemas.microsoft.com/office/drawing/2014/main" xmlns="" id="{00000000-0008-0000-0300-000042010000}"/>
            </a:ext>
          </a:extLst>
        </xdr:cNvPr>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125264</xdr:rowOff>
    </xdr:from>
    <xdr:to>
      <xdr:col>77</xdr:col>
      <xdr:colOff>44450</xdr:colOff>
      <xdr:row>59</xdr:row>
      <xdr:rowOff>132504</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5290800" y="10240814"/>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111591</xdr:rowOff>
    </xdr:from>
    <xdr:to>
      <xdr:col>72</xdr:col>
      <xdr:colOff>203200</xdr:colOff>
      <xdr:row>59</xdr:row>
      <xdr:rowOff>125264</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4401800" y="10227141"/>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97917</xdr:rowOff>
    </xdr:from>
    <xdr:to>
      <xdr:col>68</xdr:col>
      <xdr:colOff>152400</xdr:colOff>
      <xdr:row>59</xdr:row>
      <xdr:rowOff>111591</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3512800" y="10213467"/>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92964</xdr:rowOff>
    </xdr:from>
    <xdr:to>
      <xdr:col>81</xdr:col>
      <xdr:colOff>95250</xdr:colOff>
      <xdr:row>60</xdr:row>
      <xdr:rowOff>23114</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9672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109491</xdr:rowOff>
    </xdr:from>
    <xdr:ext cx="762000" cy="259045"/>
    <xdr:sp macro="" textlink="">
      <xdr:nvSpPr>
        <xdr:cNvPr id="341" name="定員管理の状況該当値テキスト">
          <a:extLst>
            <a:ext uri="{FF2B5EF4-FFF2-40B4-BE49-F238E27FC236}">
              <a16:creationId xmlns:a16="http://schemas.microsoft.com/office/drawing/2014/main" xmlns="" id="{00000000-0008-0000-0300-000055010000}"/>
            </a:ext>
          </a:extLst>
        </xdr:cNvPr>
        <xdr:cNvSpPr txBox="1"/>
      </xdr:nvSpPr>
      <xdr:spPr>
        <a:xfrm>
          <a:off x="17106900" y="100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81704</xdr:rowOff>
    </xdr:from>
    <xdr:to>
      <xdr:col>77</xdr:col>
      <xdr:colOff>95250</xdr:colOff>
      <xdr:row>60</xdr:row>
      <xdr:rowOff>11854</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129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22031</xdr:rowOff>
    </xdr:from>
    <xdr:ext cx="7366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798800" y="996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74464</xdr:rowOff>
    </xdr:from>
    <xdr:to>
      <xdr:col>73</xdr:col>
      <xdr:colOff>44450</xdr:colOff>
      <xdr:row>60</xdr:row>
      <xdr:rowOff>4614</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5240000" y="101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14791</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909800" y="995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60791</xdr:rowOff>
    </xdr:from>
    <xdr:to>
      <xdr:col>68</xdr:col>
      <xdr:colOff>203200</xdr:colOff>
      <xdr:row>59</xdr:row>
      <xdr:rowOff>162391</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4351000" y="101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1118</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020800" y="994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3462000" y="101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158894</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131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令和元年度は地方債残高の増等により直近３か年度平均値で</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ポイント増加となった。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年度以降、公債費が増加に転じていることから単年度比率は増加しており、今後とも事業の優先度・必要性を見極め、可能な限り新規発行の抑制に努める必要がある。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xmlns=""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xmlns=""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xmlns=""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34169</xdr:rowOff>
    </xdr:from>
    <xdr:to>
      <xdr:col>81</xdr:col>
      <xdr:colOff>44450</xdr:colOff>
      <xdr:row>39</xdr:row>
      <xdr:rowOff>57150</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179800" y="6720719"/>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7" name="公債費負担の状況平均値テキスト">
          <a:extLst>
            <a:ext uri="{FF2B5EF4-FFF2-40B4-BE49-F238E27FC236}">
              <a16:creationId xmlns:a16="http://schemas.microsoft.com/office/drawing/2014/main" xmlns="" id="{00000000-0008-0000-0300-000083010000}"/>
            </a:ext>
          </a:extLst>
        </xdr:cNvPr>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125185</xdr:rowOff>
    </xdr:from>
    <xdr:to>
      <xdr:col>77</xdr:col>
      <xdr:colOff>44450</xdr:colOff>
      <xdr:row>39</xdr:row>
      <xdr:rowOff>34169</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5290800" y="664028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125185</xdr:rowOff>
    </xdr:from>
    <xdr:to>
      <xdr:col>72</xdr:col>
      <xdr:colOff>203200</xdr:colOff>
      <xdr:row>38</xdr:row>
      <xdr:rowOff>136676</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flipV="1">
          <a:off x="14401800" y="66402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136676</xdr:rowOff>
    </xdr:from>
    <xdr:to>
      <xdr:col>68</xdr:col>
      <xdr:colOff>152400</xdr:colOff>
      <xdr:row>39</xdr:row>
      <xdr:rowOff>80131</xdr:rowOff>
    </xdr:to>
    <xdr:cxnSp macro="">
      <xdr:nvCxnSpPr>
        <xdr:cNvPr id="395" name="直線コネクタ 394">
          <a:extLst>
            <a:ext uri="{FF2B5EF4-FFF2-40B4-BE49-F238E27FC236}">
              <a16:creationId xmlns:a16="http://schemas.microsoft.com/office/drawing/2014/main" xmlns="" id="{00000000-0008-0000-0300-00008B010000}"/>
            </a:ext>
          </a:extLst>
        </xdr:cNvPr>
        <xdr:cNvCxnSpPr/>
      </xdr:nvCxnSpPr>
      <xdr:spPr>
        <a:xfrm flipV="1">
          <a:off x="13512800" y="665177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xmlns=""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6" name="公債費負担の状況該当値テキスト">
          <a:extLst>
            <a:ext uri="{FF2B5EF4-FFF2-40B4-BE49-F238E27FC236}">
              <a16:creationId xmlns:a16="http://schemas.microsoft.com/office/drawing/2014/main" xmlns="" id="{00000000-0008-0000-0300-000096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154819</xdr:rowOff>
    </xdr:from>
    <xdr:to>
      <xdr:col>77</xdr:col>
      <xdr:colOff>95250</xdr:colOff>
      <xdr:row>39</xdr:row>
      <xdr:rowOff>84969</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6129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95146</xdr:rowOff>
    </xdr:from>
    <xdr:ext cx="7366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798800" y="643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74385</xdr:rowOff>
    </xdr:from>
    <xdr:to>
      <xdr:col>73</xdr:col>
      <xdr:colOff>44450</xdr:colOff>
      <xdr:row>39</xdr:row>
      <xdr:rowOff>4535</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5240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14713</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909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85876</xdr:rowOff>
    </xdr:from>
    <xdr:to>
      <xdr:col>68</xdr:col>
      <xdr:colOff>203200</xdr:colOff>
      <xdr:row>39</xdr:row>
      <xdr:rowOff>16026</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4351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26203</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4020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29331</xdr:rowOff>
    </xdr:from>
    <xdr:to>
      <xdr:col>64</xdr:col>
      <xdr:colOff>152400</xdr:colOff>
      <xdr:row>39</xdr:row>
      <xdr:rowOff>130931</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3462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141108</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131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公債費の基準財政需要額算入見込額の増等があったものの、一般会計における地方債残高の増加や基金取崩しによる充当可能基金の減少により</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ポイントの増加となった。今後、基金の取崩しや起債残高の増加が見込まれることから、新たな事業においても、優先度・必要性を見極め、起債発行額の抑制に取り組む等、引き続き財政の健全化に努める。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xmlns=""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xmlns=""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xmlns=""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166370</xdr:rowOff>
    </xdr:from>
    <xdr:to>
      <xdr:col>81</xdr:col>
      <xdr:colOff>44450</xdr:colOff>
      <xdr:row>17</xdr:row>
      <xdr:rowOff>139700</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6179800" y="290957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51" name="将来負担の状況平均値テキスト">
          <a:extLst>
            <a:ext uri="{FF2B5EF4-FFF2-40B4-BE49-F238E27FC236}">
              <a16:creationId xmlns:a16="http://schemas.microsoft.com/office/drawing/2014/main" xmlns="" id="{00000000-0008-0000-0300-0000C3010000}"/>
            </a:ext>
          </a:extLst>
        </xdr:cNvPr>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21590</xdr:rowOff>
    </xdr:from>
    <xdr:to>
      <xdr:col>77</xdr:col>
      <xdr:colOff>44450</xdr:colOff>
      <xdr:row>16</xdr:row>
      <xdr:rowOff>166370</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a:off x="15290800" y="27647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60900</xdr:rowOff>
    </xdr:from>
    <xdr:to>
      <xdr:col>72</xdr:col>
      <xdr:colOff>203200</xdr:colOff>
      <xdr:row>16</xdr:row>
      <xdr:rowOff>21590</xdr:rowOff>
    </xdr:to>
    <xdr:cxnSp macro="">
      <xdr:nvCxnSpPr>
        <xdr:cNvPr id="456" name="直線コネクタ 455">
          <a:extLst>
            <a:ext uri="{FF2B5EF4-FFF2-40B4-BE49-F238E27FC236}">
              <a16:creationId xmlns:a16="http://schemas.microsoft.com/office/drawing/2014/main" xmlns="" id="{00000000-0008-0000-0300-0000C8010000}"/>
            </a:ext>
          </a:extLst>
        </xdr:cNvPr>
        <xdr:cNvCxnSpPr/>
      </xdr:nvCxnSpPr>
      <xdr:spPr>
        <a:xfrm>
          <a:off x="14401800" y="2632650"/>
          <a:ext cx="889000" cy="1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60900</xdr:rowOff>
    </xdr:from>
    <xdr:to>
      <xdr:col>68</xdr:col>
      <xdr:colOff>152400</xdr:colOff>
      <xdr:row>16</xdr:row>
      <xdr:rowOff>70999</xdr:rowOff>
    </xdr:to>
    <xdr:cxnSp macro="">
      <xdr:nvCxnSpPr>
        <xdr:cNvPr id="459" name="直線コネクタ 458">
          <a:extLst>
            <a:ext uri="{FF2B5EF4-FFF2-40B4-BE49-F238E27FC236}">
              <a16:creationId xmlns:a16="http://schemas.microsoft.com/office/drawing/2014/main" xmlns="" id="{00000000-0008-0000-0300-0000CB010000}"/>
            </a:ext>
          </a:extLst>
        </xdr:cNvPr>
        <xdr:cNvCxnSpPr/>
      </xdr:nvCxnSpPr>
      <xdr:spPr>
        <a:xfrm flipV="1">
          <a:off x="13512800" y="2632650"/>
          <a:ext cx="889000" cy="18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47975</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020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a:extLst>
            <a:ext uri="{FF2B5EF4-FFF2-40B4-BE49-F238E27FC236}">
              <a16:creationId xmlns:a16="http://schemas.microsoft.com/office/drawing/2014/main" xmlns="" id="{00000000-0008-0000-0300-0000CE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88900</xdr:rowOff>
    </xdr:from>
    <xdr:to>
      <xdr:col>81</xdr:col>
      <xdr:colOff>95250</xdr:colOff>
      <xdr:row>18</xdr:row>
      <xdr:rowOff>19050</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9672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60977</xdr:rowOff>
    </xdr:from>
    <xdr:ext cx="762000" cy="259045"/>
    <xdr:sp macro="" textlink="">
      <xdr:nvSpPr>
        <xdr:cNvPr id="470" name="将来負担の状況該当値テキスト">
          <a:extLst>
            <a:ext uri="{FF2B5EF4-FFF2-40B4-BE49-F238E27FC236}">
              <a16:creationId xmlns:a16="http://schemas.microsoft.com/office/drawing/2014/main" xmlns="" id="{00000000-0008-0000-0300-0000D6010000}"/>
            </a:ext>
          </a:extLst>
        </xdr:cNvPr>
        <xdr:cNvSpPr txBox="1"/>
      </xdr:nvSpPr>
      <xdr:spPr>
        <a:xfrm>
          <a:off x="17106900" y="297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115570</xdr:rowOff>
    </xdr:from>
    <xdr:to>
      <xdr:col>77</xdr:col>
      <xdr:colOff>95250</xdr:colOff>
      <xdr:row>17</xdr:row>
      <xdr:rowOff>45720</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6129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30497</xdr:rowOff>
    </xdr:from>
    <xdr:ext cx="7366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5798800" y="294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142240</xdr:rowOff>
    </xdr:from>
    <xdr:to>
      <xdr:col>73</xdr:col>
      <xdr:colOff>44450</xdr:colOff>
      <xdr:row>16</xdr:row>
      <xdr:rowOff>72390</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5240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57167</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909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10100</xdr:rowOff>
    </xdr:from>
    <xdr:to>
      <xdr:col>68</xdr:col>
      <xdr:colOff>203200</xdr:colOff>
      <xdr:row>15</xdr:row>
      <xdr:rowOff>111700</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4351000" y="25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121877</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4020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20199</xdr:rowOff>
    </xdr:from>
    <xdr:to>
      <xdr:col>64</xdr:col>
      <xdr:colOff>152400</xdr:colOff>
      <xdr:row>16</xdr:row>
      <xdr:rowOff>121799</xdr:rowOff>
    </xdr:to>
    <xdr:sp macro="" textlink="">
      <xdr:nvSpPr>
        <xdr:cNvPr id="477" name="楕円 476">
          <a:extLst>
            <a:ext uri="{FF2B5EF4-FFF2-40B4-BE49-F238E27FC236}">
              <a16:creationId xmlns:a16="http://schemas.microsoft.com/office/drawing/2014/main" xmlns="" id="{00000000-0008-0000-0300-0000DD010000}"/>
            </a:ext>
          </a:extLst>
        </xdr:cNvPr>
        <xdr:cNvSpPr/>
      </xdr:nvSpPr>
      <xdr:spPr>
        <a:xfrm>
          <a:off x="13462000" y="27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106576</xdr:rowOff>
    </xdr:from>
    <xdr:ext cx="762000" cy="259045"/>
    <xdr:sp macro="" textlink="">
      <xdr:nvSpPr>
        <xdr:cNvPr id="478" name="テキスト ボックス 477">
          <a:extLst>
            <a:ext uri="{FF2B5EF4-FFF2-40B4-BE49-F238E27FC236}">
              <a16:creationId xmlns:a16="http://schemas.microsoft.com/office/drawing/2014/main" xmlns="" id="{00000000-0008-0000-0300-0000DE010000}"/>
            </a:ext>
          </a:extLst>
        </xdr:cNvPr>
        <xdr:cNvSpPr txBox="1"/>
      </xdr:nvSpPr>
      <xdr:spPr>
        <a:xfrm>
          <a:off x="13131800" y="284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13,543
13,418
157.71
10,295,947
9,581,515
693,792
4,735,884
12,077,657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第５次行財政改革大綱（２７年度～３１年度）における定員管理計画に基づき、職員総数の適正管理に取り組んでいる。当該計画期間においては、約３％の削減を見込んでいることから、人件費については平均的な水準で推移するものと思わ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34</xdr:row>
      <xdr:rowOff>165100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5948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24130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54610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024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05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般的な行政運営経費については可能な限り圧縮に努めており、類似団体平均を下回っている。一方で、農業施設整備に係る委託料の増等があり、今後も物件費の増加が見込まれることから、引き続き事務の効率化を図り経費の圧縮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170434</xdr:rowOff>
    </xdr:from>
    <xdr:to>
      <xdr:col>82</xdr:col>
      <xdr:colOff>107950</xdr:colOff>
      <xdr:row>14</xdr:row>
      <xdr:rowOff>44704</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3992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143002</xdr:rowOff>
    </xdr:from>
    <xdr:to>
      <xdr:col>78</xdr:col>
      <xdr:colOff>69850</xdr:colOff>
      <xdr:row>13</xdr:row>
      <xdr:rowOff>170434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3718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133858</xdr:rowOff>
    </xdr:from>
    <xdr:to>
      <xdr:col>73</xdr:col>
      <xdr:colOff>180975</xdr:colOff>
      <xdr:row>13</xdr:row>
      <xdr:rowOff>143002</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362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5842</xdr:rowOff>
    </xdr:from>
    <xdr:to>
      <xdr:col>69</xdr:col>
      <xdr:colOff>92075</xdr:colOff>
      <xdr:row>13</xdr:row>
      <xdr:rowOff>133858</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2346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165354</xdr:rowOff>
    </xdr:from>
    <xdr:to>
      <xdr:col>82</xdr:col>
      <xdr:colOff>158750</xdr:colOff>
      <xdr:row>14</xdr:row>
      <xdr:rowOff>95504</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10431</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23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119634</xdr:rowOff>
    </xdr:from>
    <xdr:to>
      <xdr:col>78</xdr:col>
      <xdr:colOff>120650</xdr:colOff>
      <xdr:row>14</xdr:row>
      <xdr:rowOff>49784</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59961</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1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92202</xdr:rowOff>
    </xdr:from>
    <xdr:to>
      <xdr:col>74</xdr:col>
      <xdr:colOff>31750</xdr:colOff>
      <xdr:row>14</xdr:row>
      <xdr:rowOff>22352</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32529</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83058</xdr:rowOff>
    </xdr:from>
    <xdr:to>
      <xdr:col>69</xdr:col>
      <xdr:colOff>142875</xdr:colOff>
      <xdr:row>14</xdr:row>
      <xdr:rowOff>13208</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23385</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126492</xdr:rowOff>
    </xdr:from>
    <xdr:to>
      <xdr:col>65</xdr:col>
      <xdr:colOff>53975</xdr:colOff>
      <xdr:row>13</xdr:row>
      <xdr:rowOff>56642</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1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66819</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19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生活スタイルの変化に伴う乳児期からの保育所入所者の増加のほか、医療費の増加も見込まれることから、扶助費は増加傾向にある。成人病予防や健康づくりに関する啓発等、総額の上昇を抑制するための取り組みを進める一方で、定住促進及び子育て支援の充実に向け、必要な事業を展開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38100</xdr:rowOff>
    </xdr:from>
    <xdr:to>
      <xdr:col>24</xdr:col>
      <xdr:colOff>25400</xdr:colOff>
      <xdr:row>58</xdr:row>
      <xdr:rowOff>50800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987800" y="9982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58</xdr:row>
      <xdr:rowOff>50800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098800" y="993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57</xdr:row>
      <xdr:rowOff>158750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2209800" y="990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133350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1320800" y="988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158750</xdr:rowOff>
    </xdr:from>
    <xdr:to>
      <xdr:col>24</xdr:col>
      <xdr:colOff>76200</xdr:colOff>
      <xdr:row>58</xdr:row>
      <xdr:rowOff>88900</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130827</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82550</xdr:rowOff>
    </xdr:from>
    <xdr:to>
      <xdr:col>11</xdr:col>
      <xdr:colOff>60325</xdr:colOff>
      <xdr:row>58</xdr:row>
      <xdr:rowOff>12700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その他に係る経常収支比率が類似団体平均を上回っているのは、下水道事業をはじめとした繰出金の高止まりが主な要因である。下水道事業については、人口の減少による水洗化人口の伸び悩みや、町の中央を最上川が流れるという地理的条件のもと受益地が二分され、経費がかさむ状況にある。また、今後は老朽化への対応も必要となってくる。</a:t>
          </a:r>
          <a:endParaRPr lang="ja-JP" altLang="ja-JP" sz="1050">
            <a:effectLst/>
          </a:endParaRPr>
        </a:p>
        <a:p>
          <a:r>
            <a:rPr kumimoji="1" lang="ja-JP" altLang="ja-JP" sz="900">
              <a:solidFill>
                <a:schemeClr val="dk1"/>
              </a:solidFill>
              <a:effectLst/>
              <a:latin typeface="+mn-lt"/>
              <a:ea typeface="+mn-ea"/>
              <a:cs typeface="+mn-cs"/>
            </a:rPr>
            <a:t>　その他の事業についても、医療や介護に係る費用も上昇が見込まれる。使用料や保険料の値上げによる町内の景気動向の変化等も十分見極めながら検討を進めるとともに、可能な限りの事業の健全化を図り、普通会計の負担を減らしていくよう努める。</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59</xdr:row>
      <xdr:rowOff>31750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5671800" y="100482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107950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4782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92710</xdr:rowOff>
    </xdr:from>
    <xdr:to>
      <xdr:col>73</xdr:col>
      <xdr:colOff>180975</xdr:colOff>
      <xdr:row>59</xdr:row>
      <xdr:rowOff>107950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893800" y="1020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92710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004800" y="1018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補助費等については、清掃費及び消防費における一部事務組合への分担金</a:t>
          </a:r>
          <a:r>
            <a:rPr kumimoji="1" lang="ja-JP" altLang="en-US" sz="1100">
              <a:solidFill>
                <a:schemeClr val="dk1"/>
              </a:solidFill>
              <a:effectLst/>
              <a:latin typeface="+mn-lt"/>
              <a:ea typeface="+mn-ea"/>
              <a:cs typeface="+mn-cs"/>
            </a:rPr>
            <a:t>の増加により</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ポイント増となった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町立病院は</a:t>
          </a:r>
          <a:r>
            <a:rPr kumimoji="1" lang="ja-JP" altLang="ja-JP" sz="1100">
              <a:solidFill>
                <a:schemeClr val="dk1"/>
              </a:solidFill>
              <a:effectLst/>
              <a:latin typeface="+mn-lt"/>
              <a:ea typeface="+mn-ea"/>
              <a:cs typeface="+mn-cs"/>
            </a:rPr>
            <a:t>施設の老朽化や患者数の減少による収益の悪化等、財政運営圧迫の懸念材料もあることから、経営の一層の効率化に努めていただく一方、これら以外の補助金等についても補助金の見直し基準に照らし、不適当なものは廃止も含め検討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xmlns=""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xmlns=""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xmlns=""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46990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5671800" y="6367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a:extLst>
            <a:ext uri="{FF2B5EF4-FFF2-40B4-BE49-F238E27FC236}">
              <a16:creationId xmlns:a16="http://schemas.microsoft.com/office/drawing/2014/main" xmlns="" id="{00000000-0008-0000-0400-000031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24130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4782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10414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3893800" y="6354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10414</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3004800" y="63403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4" name="補助費等該当値テキスト">
          <a:extLst>
            <a:ext uri="{FF2B5EF4-FFF2-40B4-BE49-F238E27FC236}">
              <a16:creationId xmlns:a16="http://schemas.microsoft.com/office/drawing/2014/main" xmlns="" id="{00000000-0008-0000-0400-000044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年度までは減少していたが、平成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年度以降の起債発行に対する償還が</a:t>
          </a:r>
          <a:r>
            <a:rPr kumimoji="1" lang="ja-JP" altLang="en-US" sz="1100">
              <a:solidFill>
                <a:schemeClr val="dk1"/>
              </a:solidFill>
              <a:effectLst/>
              <a:latin typeface="+mn-lt"/>
              <a:ea typeface="+mn-ea"/>
              <a:cs typeface="+mn-cs"/>
            </a:rPr>
            <a:t>始まる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からは増加に転じている。人口減少が進む状況においては、町税及び地方交付税等の一般財源の減少により経常収支比率が悪化することも想定されることから、新たな事業に関しても、優先度・必要性を見極め、可能な限り新規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xmlns=""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xmlns=""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xmlns=""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157480</xdr:rowOff>
    </xdr:from>
    <xdr:to>
      <xdr:col>24</xdr:col>
      <xdr:colOff>25400</xdr:colOff>
      <xdr:row>79</xdr:row>
      <xdr:rowOff>39370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3987800" y="13530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96538</xdr:rowOff>
    </xdr:from>
    <xdr:ext cx="762000" cy="259045"/>
    <xdr:sp macro="" textlink="">
      <xdr:nvSpPr>
        <xdr:cNvPr id="366" name="公債費平均値テキスト">
          <a:extLst>
            <a:ext uri="{FF2B5EF4-FFF2-40B4-BE49-F238E27FC236}">
              <a16:creationId xmlns:a16="http://schemas.microsoft.com/office/drawing/2014/main" xmlns="" id="{00000000-0008-0000-0400-00006E010000}"/>
            </a:ext>
          </a:extLst>
        </xdr:cNvPr>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78</xdr:row>
      <xdr:rowOff>157480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3098800" y="13522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149861</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2209800" y="133781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78</xdr:row>
      <xdr:rowOff>5080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1320800" y="132867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160020</xdr:rowOff>
    </xdr:from>
    <xdr:to>
      <xdr:col>24</xdr:col>
      <xdr:colOff>76200</xdr:colOff>
      <xdr:row>79</xdr:row>
      <xdr:rowOff>90170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4775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132097</xdr:rowOff>
    </xdr:from>
    <xdr:ext cx="762000" cy="259045"/>
    <xdr:sp macro="" textlink="">
      <xdr:nvSpPr>
        <xdr:cNvPr id="385" name="公債費該当値テキスト">
          <a:extLst>
            <a:ext uri="{FF2B5EF4-FFF2-40B4-BE49-F238E27FC236}">
              <a16:creationId xmlns:a16="http://schemas.microsoft.com/office/drawing/2014/main" xmlns="" id="{00000000-0008-0000-0400-000081010000}"/>
            </a:ext>
          </a:extLst>
        </xdr:cNvPr>
        <xdr:cNvSpPr txBox="1"/>
      </xdr:nvSpPr>
      <xdr:spPr>
        <a:xfrm>
          <a:off x="4914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106680</xdr:rowOff>
    </xdr:from>
    <xdr:to>
      <xdr:col>20</xdr:col>
      <xdr:colOff>38100</xdr:colOff>
      <xdr:row>79</xdr:row>
      <xdr:rowOff>36830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21607</xdr:rowOff>
    </xdr:from>
    <xdr:ext cx="7366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各項目ごとにみればそれぞれ特徴はあるものの、公債費を除く経常収支比率の状況としてはほぼ平均に位置している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依存財源である地方交付税や地方譲与税の動向によっては、財政状況が悪化することも考えられることから、行財政改革大綱に沿った取組を着実に進めながら、財政の健全化を進めていく必要がある。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xmlns=""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xmlns=""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xmlns=""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49276</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5671800" y="130337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61992</xdr:rowOff>
    </xdr:from>
    <xdr:ext cx="762000" cy="259045"/>
    <xdr:sp macro="" textlink="">
      <xdr:nvSpPr>
        <xdr:cNvPr id="425" name="公債費以外平均値テキスト">
          <a:extLst>
            <a:ext uri="{FF2B5EF4-FFF2-40B4-BE49-F238E27FC236}">
              <a16:creationId xmlns:a16="http://schemas.microsoft.com/office/drawing/2014/main" xmlns="" id="{00000000-0008-0000-0400-0000A9010000}"/>
            </a:ext>
          </a:extLst>
        </xdr:cNvPr>
        <xdr:cNvSpPr txBox="1"/>
      </xdr:nvSpPr>
      <xdr:spPr>
        <a:xfrm>
          <a:off x="16598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76</xdr:row>
      <xdr:rowOff>62992</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4782800" y="13079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62992</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3893800" y="13088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58420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3004800" y="130063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44" name="公債費以外該当値テキスト">
          <a:extLst>
            <a:ext uri="{FF2B5EF4-FFF2-40B4-BE49-F238E27FC236}">
              <a16:creationId xmlns:a16="http://schemas.microsoft.com/office/drawing/2014/main" xmlns="" id="{00000000-0008-0000-0400-0000BC010000}"/>
            </a:ext>
          </a:extLst>
        </xdr:cNvPr>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44133</xdr:rowOff>
    </xdr:from>
    <xdr:to>
      <xdr:col>29</xdr:col>
      <xdr:colOff>127000</xdr:colOff>
      <xdr:row>18</xdr:row>
      <xdr:rowOff>66551</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177858"/>
          <a:ext cx="647700" cy="22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66551</xdr:rowOff>
    </xdr:from>
    <xdr:to>
      <xdr:col>26</xdr:col>
      <xdr:colOff>50800</xdr:colOff>
      <xdr:row>18</xdr:row>
      <xdr:rowOff>78293</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200276"/>
          <a:ext cx="698500" cy="1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78293</xdr:rowOff>
    </xdr:from>
    <xdr:to>
      <xdr:col>22</xdr:col>
      <xdr:colOff>114300</xdr:colOff>
      <xdr:row>18</xdr:row>
      <xdr:rowOff>91651</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212018"/>
          <a:ext cx="698500" cy="13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91651</xdr:rowOff>
    </xdr:from>
    <xdr:to>
      <xdr:col>18</xdr:col>
      <xdr:colOff>177800</xdr:colOff>
      <xdr:row>18</xdr:row>
      <xdr:rowOff>97572</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225376"/>
          <a:ext cx="698500" cy="5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164783</xdr:rowOff>
    </xdr:from>
    <xdr:to>
      <xdr:col>29</xdr:col>
      <xdr:colOff>177800</xdr:colOff>
      <xdr:row>18</xdr:row>
      <xdr:rowOff>94933</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127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136860</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09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15751</xdr:rowOff>
    </xdr:from>
    <xdr:to>
      <xdr:col>26</xdr:col>
      <xdr:colOff>101600</xdr:colOff>
      <xdr:row>18</xdr:row>
      <xdr:rowOff>117351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149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102128</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235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27493</xdr:rowOff>
    </xdr:from>
    <xdr:to>
      <xdr:col>22</xdr:col>
      <xdr:colOff>165100</xdr:colOff>
      <xdr:row>18</xdr:row>
      <xdr:rowOff>129093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161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113870</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24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40851</xdr:rowOff>
    </xdr:from>
    <xdr:to>
      <xdr:col>19</xdr:col>
      <xdr:colOff>38100</xdr:colOff>
      <xdr:row>18</xdr:row>
      <xdr:rowOff>142451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17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127228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26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46772</xdr:rowOff>
    </xdr:from>
    <xdr:to>
      <xdr:col>15</xdr:col>
      <xdr:colOff>101600</xdr:colOff>
      <xdr:row>18</xdr:row>
      <xdr:rowOff>148372</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18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133149</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2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139211</xdr:rowOff>
    </xdr:from>
    <xdr:to>
      <xdr:col>29</xdr:col>
      <xdr:colOff>127000</xdr:colOff>
      <xdr:row>37</xdr:row>
      <xdr:rowOff>10166</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7092461"/>
          <a:ext cx="647700" cy="42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139211</xdr:rowOff>
    </xdr:from>
    <xdr:to>
      <xdr:col>26</xdr:col>
      <xdr:colOff>50800</xdr:colOff>
      <xdr:row>36</xdr:row>
      <xdr:rowOff>144697</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7092461"/>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144697</xdr:rowOff>
    </xdr:from>
    <xdr:to>
      <xdr:col>22</xdr:col>
      <xdr:colOff>114300</xdr:colOff>
      <xdr:row>37</xdr:row>
      <xdr:rowOff>51181</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7097947"/>
          <a:ext cx="698500" cy="77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51181</xdr:rowOff>
    </xdr:from>
    <xdr:to>
      <xdr:col>18</xdr:col>
      <xdr:colOff>177800</xdr:colOff>
      <xdr:row>37</xdr:row>
      <xdr:rowOff>93663</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2908300" y="7175881"/>
          <a:ext cx="698500" cy="4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130816</xdr:rowOff>
    </xdr:from>
    <xdr:to>
      <xdr:col>29</xdr:col>
      <xdr:colOff>177800</xdr:colOff>
      <xdr:row>37</xdr:row>
      <xdr:rowOff>60966</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08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102893</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05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88411</xdr:rowOff>
    </xdr:from>
    <xdr:to>
      <xdr:col>26</xdr:col>
      <xdr:colOff>101600</xdr:colOff>
      <xdr:row>37</xdr:row>
      <xdr:rowOff>18561</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041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3338</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12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93897</xdr:rowOff>
    </xdr:from>
    <xdr:to>
      <xdr:col>22</xdr:col>
      <xdr:colOff>165100</xdr:colOff>
      <xdr:row>37</xdr:row>
      <xdr:rowOff>24047</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047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8824</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13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381</xdr:rowOff>
    </xdr:from>
    <xdr:to>
      <xdr:col>19</xdr:col>
      <xdr:colOff>38100</xdr:colOff>
      <xdr:row>37</xdr:row>
      <xdr:rowOff>101981</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125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86758</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21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42863</xdr:rowOff>
    </xdr:from>
    <xdr:to>
      <xdr:col>15</xdr:col>
      <xdr:colOff>101600</xdr:colOff>
      <xdr:row>37</xdr:row>
      <xdr:rowOff>144463</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167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129240</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25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13,543
13,418
157.71
10,295,947
9,581,515
693,792
4,735,884
12,077,657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115788</xdr:rowOff>
    </xdr:from>
    <xdr:to>
      <xdr:col>24</xdr:col>
      <xdr:colOff>63500</xdr:colOff>
      <xdr:row>37</xdr:row>
      <xdr:rowOff>116538</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3797300" y="6459438"/>
          <a:ext cx="8382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115788</xdr:rowOff>
    </xdr:from>
    <xdr:to>
      <xdr:col>19</xdr:col>
      <xdr:colOff>177800</xdr:colOff>
      <xdr:row>37</xdr:row>
      <xdr:rowOff>118157</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flipV="1">
          <a:off x="2908300" y="6459438"/>
          <a:ext cx="8890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117279</xdr:rowOff>
    </xdr:from>
    <xdr:to>
      <xdr:col>15</xdr:col>
      <xdr:colOff>50800</xdr:colOff>
      <xdr:row>37</xdr:row>
      <xdr:rowOff>118157</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a:off x="2019300" y="6460929"/>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111473</xdr:rowOff>
    </xdr:from>
    <xdr:to>
      <xdr:col>10</xdr:col>
      <xdr:colOff>114300</xdr:colOff>
      <xdr:row>37</xdr:row>
      <xdr:rowOff>117279</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a:off x="1130300" y="6455123"/>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65738</xdr:rowOff>
    </xdr:from>
    <xdr:to>
      <xdr:col>24</xdr:col>
      <xdr:colOff>114300</xdr:colOff>
      <xdr:row>37</xdr:row>
      <xdr:rowOff>167339</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4584700" y="64093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44165</xdr:rowOff>
    </xdr:from>
    <xdr:ext cx="534377"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63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64988</xdr:rowOff>
    </xdr:from>
    <xdr:to>
      <xdr:col>20</xdr:col>
      <xdr:colOff>38100</xdr:colOff>
      <xdr:row>37</xdr:row>
      <xdr:rowOff>166588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3746500" y="640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157715</xdr:rowOff>
    </xdr:from>
    <xdr:ext cx="534377"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530111" y="650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67357</xdr:rowOff>
    </xdr:from>
    <xdr:to>
      <xdr:col>15</xdr:col>
      <xdr:colOff>101600</xdr:colOff>
      <xdr:row>37</xdr:row>
      <xdr:rowOff>168957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2857500" y="641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160083</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41111" y="650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66479</xdr:rowOff>
    </xdr:from>
    <xdr:to>
      <xdr:col>10</xdr:col>
      <xdr:colOff>165100</xdr:colOff>
      <xdr:row>37</xdr:row>
      <xdr:rowOff>168079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968500" y="64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159206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52111" y="650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60673</xdr:rowOff>
    </xdr:from>
    <xdr:to>
      <xdr:col>6</xdr:col>
      <xdr:colOff>38100</xdr:colOff>
      <xdr:row>37</xdr:row>
      <xdr:rowOff>162272</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079500" y="64043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153399</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63111" y="649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xmlns=""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xmlns=""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xmlns=""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161733</xdr:rowOff>
    </xdr:from>
    <xdr:to>
      <xdr:col>24</xdr:col>
      <xdr:colOff>63500</xdr:colOff>
      <xdr:row>57</xdr:row>
      <xdr:rowOff>9604</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3797300" y="9762933"/>
          <a:ext cx="838200" cy="1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a:extLst>
            <a:ext uri="{FF2B5EF4-FFF2-40B4-BE49-F238E27FC236}">
              <a16:creationId xmlns:a16="http://schemas.microsoft.com/office/drawing/2014/main" xmlns="" id="{00000000-0008-0000-0600-000073000000}"/>
            </a:ext>
          </a:extLst>
        </xdr:cNvPr>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xmlns=""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9604</xdr:rowOff>
    </xdr:from>
    <xdr:to>
      <xdr:col>19</xdr:col>
      <xdr:colOff>177800</xdr:colOff>
      <xdr:row>57</xdr:row>
      <xdr:rowOff>18314</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2908300" y="9782254"/>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a:extLst>
            <a:ext uri="{FF2B5EF4-FFF2-40B4-BE49-F238E27FC236}">
              <a16:creationId xmlns:a16="http://schemas.microsoft.com/office/drawing/2014/main" xmlns="" id="{00000000-0008-0000-0600-000077000000}"/>
            </a:ext>
          </a:extLst>
        </xdr:cNvPr>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9572</xdr:rowOff>
    </xdr:from>
    <xdr:to>
      <xdr:col>15</xdr:col>
      <xdr:colOff>50800</xdr:colOff>
      <xdr:row>57</xdr:row>
      <xdr:rowOff>18314</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2019300" y="9782222"/>
          <a:ext cx="889000" cy="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9572</xdr:rowOff>
    </xdr:from>
    <xdr:to>
      <xdr:col>10</xdr:col>
      <xdr:colOff>114300</xdr:colOff>
      <xdr:row>57</xdr:row>
      <xdr:rowOff>34796</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1130300" y="9782222"/>
          <a:ext cx="889000" cy="2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110933</xdr:rowOff>
    </xdr:from>
    <xdr:to>
      <xdr:col>24</xdr:col>
      <xdr:colOff>114300</xdr:colOff>
      <xdr:row>57</xdr:row>
      <xdr:rowOff>41083</xdr:rowOff>
    </xdr:to>
    <xdr:sp macro="" textlink="">
      <xdr:nvSpPr>
        <xdr:cNvPr id="133" name="楕円 132">
          <a:extLst>
            <a:ext uri="{FF2B5EF4-FFF2-40B4-BE49-F238E27FC236}">
              <a16:creationId xmlns:a16="http://schemas.microsoft.com/office/drawing/2014/main" xmlns="" id="{00000000-0008-0000-0600-000085000000}"/>
            </a:ext>
          </a:extLst>
        </xdr:cNvPr>
        <xdr:cNvSpPr/>
      </xdr:nvSpPr>
      <xdr:spPr>
        <a:xfrm>
          <a:off x="4584700" y="97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25860</xdr:rowOff>
    </xdr:from>
    <xdr:ext cx="534377" cy="259045"/>
    <xdr:sp macro="" textlink="">
      <xdr:nvSpPr>
        <xdr:cNvPr id="134" name="物件費該当値テキスト">
          <a:extLst>
            <a:ext uri="{FF2B5EF4-FFF2-40B4-BE49-F238E27FC236}">
              <a16:creationId xmlns:a16="http://schemas.microsoft.com/office/drawing/2014/main" xmlns="" id="{00000000-0008-0000-0600-000086000000}"/>
            </a:ext>
          </a:extLst>
        </xdr:cNvPr>
        <xdr:cNvSpPr txBox="1"/>
      </xdr:nvSpPr>
      <xdr:spPr>
        <a:xfrm>
          <a:off x="4686300" y="96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130254</xdr:rowOff>
    </xdr:from>
    <xdr:to>
      <xdr:col>20</xdr:col>
      <xdr:colOff>38100</xdr:colOff>
      <xdr:row>57</xdr:row>
      <xdr:rowOff>60404</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3746500" y="973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51531</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530111" y="982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138964</xdr:rowOff>
    </xdr:from>
    <xdr:to>
      <xdr:col>15</xdr:col>
      <xdr:colOff>101600</xdr:colOff>
      <xdr:row>57</xdr:row>
      <xdr:rowOff>69114</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2857500" y="9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60241</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641111" y="98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130222</xdr:rowOff>
    </xdr:from>
    <xdr:to>
      <xdr:col>10</xdr:col>
      <xdr:colOff>165100</xdr:colOff>
      <xdr:row>57</xdr:row>
      <xdr:rowOff>60372</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1968500" y="973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51499</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752111" y="98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155446</xdr:rowOff>
    </xdr:from>
    <xdr:to>
      <xdr:col>6</xdr:col>
      <xdr:colOff>38100</xdr:colOff>
      <xdr:row>57</xdr:row>
      <xdr:rowOff>85596</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079500" y="975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76723</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863111" y="984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xmlns=""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91199</xdr:rowOff>
    </xdr:from>
    <xdr:to>
      <xdr:col>24</xdr:col>
      <xdr:colOff>63500</xdr:colOff>
      <xdr:row>76</xdr:row>
      <xdr:rowOff>115545</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3797300" y="12949949"/>
          <a:ext cx="838200" cy="19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81157</xdr:rowOff>
    </xdr:from>
    <xdr:ext cx="469744"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3282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13741</xdr:rowOff>
    </xdr:from>
    <xdr:to>
      <xdr:col>19</xdr:col>
      <xdr:colOff>177800</xdr:colOff>
      <xdr:row>75</xdr:row>
      <xdr:rowOff>91199</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2908300" y="12529591"/>
          <a:ext cx="889000" cy="4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385</xdr:rowOff>
    </xdr:from>
    <xdr:ext cx="469744"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62428" y="133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13741</xdr:rowOff>
    </xdr:from>
    <xdr:to>
      <xdr:col>15</xdr:col>
      <xdr:colOff>50800</xdr:colOff>
      <xdr:row>74</xdr:row>
      <xdr:rowOff>150063</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019300" y="12529591"/>
          <a:ext cx="889000" cy="30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97235</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73428" y="1329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150063</xdr:rowOff>
    </xdr:from>
    <xdr:to>
      <xdr:col>10</xdr:col>
      <xdr:colOff>114300</xdr:colOff>
      <xdr:row>76</xdr:row>
      <xdr:rowOff>47765</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1130300" y="12837363"/>
          <a:ext cx="889000" cy="24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149623</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84428" y="1335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64745</xdr:rowOff>
    </xdr:from>
    <xdr:to>
      <xdr:col>24</xdr:col>
      <xdr:colOff>114300</xdr:colOff>
      <xdr:row>76</xdr:row>
      <xdr:rowOff>166345</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4584700" y="130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87622</xdr:rowOff>
    </xdr:from>
    <xdr:ext cx="534377"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29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40399</xdr:rowOff>
    </xdr:from>
    <xdr:to>
      <xdr:col>20</xdr:col>
      <xdr:colOff>38100</xdr:colOff>
      <xdr:row>75</xdr:row>
      <xdr:rowOff>141999</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3746500" y="1289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158526</xdr:rowOff>
    </xdr:from>
    <xdr:ext cx="534377"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30111" y="126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134391</xdr:rowOff>
    </xdr:from>
    <xdr:to>
      <xdr:col>15</xdr:col>
      <xdr:colOff>101600</xdr:colOff>
      <xdr:row>73</xdr:row>
      <xdr:rowOff>64541</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2857500" y="124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81068</xdr:rowOff>
    </xdr:from>
    <xdr:ext cx="534377"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41111" y="1225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99263</xdr:rowOff>
    </xdr:from>
    <xdr:to>
      <xdr:col>10</xdr:col>
      <xdr:colOff>165100</xdr:colOff>
      <xdr:row>75</xdr:row>
      <xdr:rowOff>29413</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968500" y="127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45940</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52111" y="125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168415</xdr:rowOff>
    </xdr:from>
    <xdr:to>
      <xdr:col>6</xdr:col>
      <xdr:colOff>38100</xdr:colOff>
      <xdr:row>76</xdr:row>
      <xdr:rowOff>98565</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079500" y="130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115092</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63111" y="1280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63788</xdr:rowOff>
    </xdr:from>
    <xdr:to>
      <xdr:col>24</xdr:col>
      <xdr:colOff>63500</xdr:colOff>
      <xdr:row>95</xdr:row>
      <xdr:rowOff>97997</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351538"/>
          <a:ext cx="838200" cy="3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4968</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635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97997</xdr:rowOff>
    </xdr:from>
    <xdr:to>
      <xdr:col>19</xdr:col>
      <xdr:colOff>177800</xdr:colOff>
      <xdr:row>95</xdr:row>
      <xdr:rowOff>163099</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385747"/>
          <a:ext cx="889000" cy="6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135907</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163099</xdr:rowOff>
    </xdr:from>
    <xdr:to>
      <xdr:col>15</xdr:col>
      <xdr:colOff>50800</xdr:colOff>
      <xdr:row>96</xdr:row>
      <xdr:rowOff>27832</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450849"/>
          <a:ext cx="889000" cy="3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137507</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7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27832</xdr:rowOff>
    </xdr:from>
    <xdr:to>
      <xdr:col>10</xdr:col>
      <xdr:colOff>114300</xdr:colOff>
      <xdr:row>96</xdr:row>
      <xdr:rowOff>86502</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487032"/>
          <a:ext cx="889000" cy="5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27322</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82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12988</xdr:rowOff>
    </xdr:from>
    <xdr:to>
      <xdr:col>24</xdr:col>
      <xdr:colOff>114300</xdr:colOff>
      <xdr:row>95</xdr:row>
      <xdr:rowOff>114588</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3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35865</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15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47197</xdr:rowOff>
    </xdr:from>
    <xdr:to>
      <xdr:col>20</xdr:col>
      <xdr:colOff>38100</xdr:colOff>
      <xdr:row>95</xdr:row>
      <xdr:rowOff>148797</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33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165324</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11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112299</xdr:rowOff>
    </xdr:from>
    <xdr:to>
      <xdr:col>15</xdr:col>
      <xdr:colOff>101600</xdr:colOff>
      <xdr:row>96</xdr:row>
      <xdr:rowOff>42449</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4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58976</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17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148482</xdr:rowOff>
    </xdr:from>
    <xdr:to>
      <xdr:col>10</xdr:col>
      <xdr:colOff>165100</xdr:colOff>
      <xdr:row>96</xdr:row>
      <xdr:rowOff>78632</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4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95159</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2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35702</xdr:rowOff>
    </xdr:from>
    <xdr:to>
      <xdr:col>6</xdr:col>
      <xdr:colOff>38100</xdr:colOff>
      <xdr:row>96</xdr:row>
      <xdr:rowOff>137302</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4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153829</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27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105737</xdr:rowOff>
    </xdr:from>
    <xdr:to>
      <xdr:col>55</xdr:col>
      <xdr:colOff>0</xdr:colOff>
      <xdr:row>37</xdr:row>
      <xdr:rowOff>127343</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449387"/>
          <a:ext cx="838200" cy="2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63388</xdr:rowOff>
    </xdr:from>
    <xdr:ext cx="534377"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4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127343</xdr:rowOff>
    </xdr:from>
    <xdr:to>
      <xdr:col>50</xdr:col>
      <xdr:colOff>114300</xdr:colOff>
      <xdr:row>37</xdr:row>
      <xdr:rowOff>148521</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470993"/>
          <a:ext cx="889000" cy="2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148521</xdr:rowOff>
    </xdr:from>
    <xdr:to>
      <xdr:col>45</xdr:col>
      <xdr:colOff>177800</xdr:colOff>
      <xdr:row>37</xdr:row>
      <xdr:rowOff>151724</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492171"/>
          <a:ext cx="889000" cy="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56772</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151724</xdr:rowOff>
    </xdr:from>
    <xdr:to>
      <xdr:col>41</xdr:col>
      <xdr:colOff>50800</xdr:colOff>
      <xdr:row>38</xdr:row>
      <xdr:rowOff>8660</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495374"/>
          <a:ext cx="889000" cy="2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51861</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54937</xdr:rowOff>
    </xdr:from>
    <xdr:to>
      <xdr:col>55</xdr:col>
      <xdr:colOff>50800</xdr:colOff>
      <xdr:row>37</xdr:row>
      <xdr:rowOff>156537</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39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77814</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25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76543</xdr:rowOff>
    </xdr:from>
    <xdr:to>
      <xdr:col>50</xdr:col>
      <xdr:colOff>165100</xdr:colOff>
      <xdr:row>38</xdr:row>
      <xdr:rowOff>6693</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4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23220</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19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97721</xdr:rowOff>
    </xdr:from>
    <xdr:to>
      <xdr:col>46</xdr:col>
      <xdr:colOff>38100</xdr:colOff>
      <xdr:row>38</xdr:row>
      <xdr:rowOff>27871</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4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44398</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2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100924</xdr:rowOff>
    </xdr:from>
    <xdr:to>
      <xdr:col>41</xdr:col>
      <xdr:colOff>101600</xdr:colOff>
      <xdr:row>38</xdr:row>
      <xdr:rowOff>31074</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47601</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129310</xdr:rowOff>
    </xdr:from>
    <xdr:to>
      <xdr:col>36</xdr:col>
      <xdr:colOff>165100</xdr:colOff>
      <xdr:row>38</xdr:row>
      <xdr:rowOff>59460</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75987</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24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2199</xdr:rowOff>
    </xdr:from>
    <xdr:to>
      <xdr:col>55</xdr:col>
      <xdr:colOff>0</xdr:colOff>
      <xdr:row>57</xdr:row>
      <xdr:rowOff>72059</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9639300" y="9774849"/>
          <a:ext cx="838200" cy="6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136875</xdr:rowOff>
    </xdr:from>
    <xdr:ext cx="534377"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90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72059</xdr:rowOff>
    </xdr:from>
    <xdr:to>
      <xdr:col>50</xdr:col>
      <xdr:colOff>114300</xdr:colOff>
      <xdr:row>57</xdr:row>
      <xdr:rowOff>113297</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8750300" y="9844709"/>
          <a:ext cx="889000" cy="4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51607</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999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113297</xdr:rowOff>
    </xdr:from>
    <xdr:to>
      <xdr:col>45</xdr:col>
      <xdr:colOff>177800</xdr:colOff>
      <xdr:row>58</xdr:row>
      <xdr:rowOff>63643</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7861300" y="9885947"/>
          <a:ext cx="889000" cy="12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99725</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83111" y="10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63643</xdr:rowOff>
    </xdr:from>
    <xdr:to>
      <xdr:col>41</xdr:col>
      <xdr:colOff>50800</xdr:colOff>
      <xdr:row>58</xdr:row>
      <xdr:rowOff>76273</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6972300" y="10007743"/>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107517</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94111" y="100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122849</xdr:rowOff>
    </xdr:from>
    <xdr:to>
      <xdr:col>55</xdr:col>
      <xdr:colOff>50800</xdr:colOff>
      <xdr:row>57</xdr:row>
      <xdr:rowOff>52999</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7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145726</xdr:rowOff>
    </xdr:from>
    <xdr:ext cx="599010"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57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21259</xdr:rowOff>
    </xdr:from>
    <xdr:to>
      <xdr:col>50</xdr:col>
      <xdr:colOff>165100</xdr:colOff>
      <xdr:row>57</xdr:row>
      <xdr:rowOff>122859</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97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139386</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39795" y="95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62497</xdr:rowOff>
    </xdr:from>
    <xdr:to>
      <xdr:col>46</xdr:col>
      <xdr:colOff>38100</xdr:colOff>
      <xdr:row>57</xdr:row>
      <xdr:rowOff>164097</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98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9174</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50795" y="961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12843</xdr:rowOff>
    </xdr:from>
    <xdr:to>
      <xdr:col>41</xdr:col>
      <xdr:colOff>101600</xdr:colOff>
      <xdr:row>58</xdr:row>
      <xdr:rowOff>114443</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99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130970</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94111" y="973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25473</xdr:rowOff>
    </xdr:from>
    <xdr:to>
      <xdr:col>36</xdr:col>
      <xdr:colOff>165100</xdr:colOff>
      <xdr:row>58</xdr:row>
      <xdr:rowOff>127073</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996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118200</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705111" y="1006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1313</xdr:rowOff>
    </xdr:from>
    <xdr:to>
      <xdr:col>55</xdr:col>
      <xdr:colOff>0</xdr:colOff>
      <xdr:row>79</xdr:row>
      <xdr:rowOff>28966</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9639300" y="13545863"/>
          <a:ext cx="838200" cy="2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28966</xdr:rowOff>
    </xdr:from>
    <xdr:to>
      <xdr:col>50</xdr:col>
      <xdr:colOff>114300</xdr:colOff>
      <xdr:row>79</xdr:row>
      <xdr:rowOff>44100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8750300" y="13573516"/>
          <a:ext cx="8890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164464</xdr:rowOff>
    </xdr:from>
    <xdr:to>
      <xdr:col>45</xdr:col>
      <xdr:colOff>177800</xdr:colOff>
      <xdr:row>79</xdr:row>
      <xdr:rowOff>44100</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3537564"/>
          <a:ext cx="889000" cy="5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56680</xdr:rowOff>
    </xdr:from>
    <xdr:to>
      <xdr:col>41</xdr:col>
      <xdr:colOff>50800</xdr:colOff>
      <xdr:row>78</xdr:row>
      <xdr:rowOff>164464</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429780"/>
          <a:ext cx="889000" cy="1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121963</xdr:rowOff>
    </xdr:from>
    <xdr:to>
      <xdr:col>55</xdr:col>
      <xdr:colOff>50800</xdr:colOff>
      <xdr:row>79</xdr:row>
      <xdr:rowOff>52113</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4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36890</xdr:rowOff>
    </xdr:from>
    <xdr:ext cx="534377"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4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149616</xdr:rowOff>
    </xdr:from>
    <xdr:to>
      <xdr:col>50</xdr:col>
      <xdr:colOff>165100</xdr:colOff>
      <xdr:row>79</xdr:row>
      <xdr:rowOff>79766</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52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70893</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04428" y="1361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164750</xdr:rowOff>
    </xdr:from>
    <xdr:to>
      <xdr:col>46</xdr:col>
      <xdr:colOff>38100</xdr:colOff>
      <xdr:row>79</xdr:row>
      <xdr:rowOff>94900</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5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86027</xdr:rowOff>
    </xdr:from>
    <xdr:ext cx="313932"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593333" y="13630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113664</xdr:rowOff>
    </xdr:from>
    <xdr:to>
      <xdr:col>41</xdr:col>
      <xdr:colOff>101600</xdr:colOff>
      <xdr:row>79</xdr:row>
      <xdr:rowOff>43814</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48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34941</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94111" y="1357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5880</xdr:rowOff>
    </xdr:from>
    <xdr:to>
      <xdr:col>36</xdr:col>
      <xdr:colOff>165100</xdr:colOff>
      <xdr:row>78</xdr:row>
      <xdr:rowOff>107480</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3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98607</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05111" y="134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158066</xdr:rowOff>
    </xdr:from>
    <xdr:to>
      <xdr:col>55</xdr:col>
      <xdr:colOff>0</xdr:colOff>
      <xdr:row>95</xdr:row>
      <xdr:rowOff>78367</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274366"/>
          <a:ext cx="838200" cy="9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3346</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6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158066</xdr:rowOff>
    </xdr:from>
    <xdr:to>
      <xdr:col>50</xdr:col>
      <xdr:colOff>114300</xdr:colOff>
      <xdr:row>95</xdr:row>
      <xdr:rowOff>109213</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274366"/>
          <a:ext cx="889000" cy="12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61620</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109213</xdr:rowOff>
    </xdr:from>
    <xdr:to>
      <xdr:col>45</xdr:col>
      <xdr:colOff>177800</xdr:colOff>
      <xdr:row>97</xdr:row>
      <xdr:rowOff>79707</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396963"/>
          <a:ext cx="889000" cy="31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129950</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79707</xdr:rowOff>
    </xdr:from>
    <xdr:to>
      <xdr:col>41</xdr:col>
      <xdr:colOff>50800</xdr:colOff>
      <xdr:row>98</xdr:row>
      <xdr:rowOff>32505</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710357"/>
          <a:ext cx="889000" cy="1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151685</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78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27567</xdr:rowOff>
    </xdr:from>
    <xdr:to>
      <xdr:col>55</xdr:col>
      <xdr:colOff>50800</xdr:colOff>
      <xdr:row>95</xdr:row>
      <xdr:rowOff>129167</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31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50444</xdr:rowOff>
    </xdr:from>
    <xdr:ext cx="599010"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16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107266</xdr:rowOff>
    </xdr:from>
    <xdr:to>
      <xdr:col>50</xdr:col>
      <xdr:colOff>165100</xdr:colOff>
      <xdr:row>95</xdr:row>
      <xdr:rowOff>37416</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22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53943</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39795" y="1599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58413</xdr:rowOff>
    </xdr:from>
    <xdr:to>
      <xdr:col>46</xdr:col>
      <xdr:colOff>38100</xdr:colOff>
      <xdr:row>95</xdr:row>
      <xdr:rowOff>160013</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3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5090</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50795" y="1612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28907</xdr:rowOff>
    </xdr:from>
    <xdr:to>
      <xdr:col>41</xdr:col>
      <xdr:colOff>101600</xdr:colOff>
      <xdr:row>97</xdr:row>
      <xdr:rowOff>130507</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65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147034</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43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153155</xdr:rowOff>
    </xdr:from>
    <xdr:to>
      <xdr:col>36</xdr:col>
      <xdr:colOff>165100</xdr:colOff>
      <xdr:row>98</xdr:row>
      <xdr:rowOff>83305</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78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74432</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8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168389</xdr:rowOff>
    </xdr:from>
    <xdr:to>
      <xdr:col>85</xdr:col>
      <xdr:colOff>127000</xdr:colOff>
      <xdr:row>39</xdr:row>
      <xdr:rowOff>21895</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683489"/>
          <a:ext cx="8382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21895</xdr:rowOff>
    </xdr:from>
    <xdr:to>
      <xdr:col>81</xdr:col>
      <xdr:colOff>50800</xdr:colOff>
      <xdr:row>39</xdr:row>
      <xdr:rowOff>22447</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708445"/>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123984</xdr:rowOff>
    </xdr:from>
    <xdr:to>
      <xdr:col>76</xdr:col>
      <xdr:colOff>114300</xdr:colOff>
      <xdr:row>39</xdr:row>
      <xdr:rowOff>22447</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639084"/>
          <a:ext cx="889000" cy="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166656</xdr:rowOff>
    </xdr:from>
    <xdr:to>
      <xdr:col>71</xdr:col>
      <xdr:colOff>177800</xdr:colOff>
      <xdr:row>38</xdr:row>
      <xdr:rowOff>123984</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338856"/>
          <a:ext cx="889000" cy="30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114628</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62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117589</xdr:rowOff>
    </xdr:from>
    <xdr:to>
      <xdr:col>85</xdr:col>
      <xdr:colOff>177800</xdr:colOff>
      <xdr:row>39</xdr:row>
      <xdr:rowOff>47739</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32516</xdr:rowOff>
    </xdr:from>
    <xdr:ext cx="469744"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54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142545</xdr:rowOff>
    </xdr:from>
    <xdr:to>
      <xdr:col>81</xdr:col>
      <xdr:colOff>101600</xdr:colOff>
      <xdr:row>39</xdr:row>
      <xdr:rowOff>72695</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63822</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46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143097</xdr:rowOff>
    </xdr:from>
    <xdr:to>
      <xdr:col>76</xdr:col>
      <xdr:colOff>165100</xdr:colOff>
      <xdr:row>39</xdr:row>
      <xdr:rowOff>73247</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64374</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57428" y="67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73184</xdr:rowOff>
    </xdr:from>
    <xdr:to>
      <xdr:col>72</xdr:col>
      <xdr:colOff>38100</xdr:colOff>
      <xdr:row>39</xdr:row>
      <xdr:rowOff>3334</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5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165911</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68428" y="668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115856</xdr:rowOff>
    </xdr:from>
    <xdr:to>
      <xdr:col>67</xdr:col>
      <xdr:colOff>101600</xdr:colOff>
      <xdr:row>37</xdr:row>
      <xdr:rowOff>46006</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2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62533</xdr:rowOff>
    </xdr:from>
    <xdr:ext cx="534377"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47111" y="606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38041</xdr:rowOff>
    </xdr:from>
    <xdr:to>
      <xdr:col>85</xdr:col>
      <xdr:colOff>127000</xdr:colOff>
      <xdr:row>76</xdr:row>
      <xdr:rowOff>60003</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5481300" y="13068241"/>
          <a:ext cx="838200" cy="2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28077</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305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60003</xdr:rowOff>
    </xdr:from>
    <xdr:to>
      <xdr:col>81</xdr:col>
      <xdr:colOff>50800</xdr:colOff>
      <xdr:row>76</xdr:row>
      <xdr:rowOff>71402</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4592300" y="13090203"/>
          <a:ext cx="8890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170280</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71402</xdr:rowOff>
    </xdr:from>
    <xdr:to>
      <xdr:col>76</xdr:col>
      <xdr:colOff>114300</xdr:colOff>
      <xdr:row>76</xdr:row>
      <xdr:rowOff>130426</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3703300" y="13101602"/>
          <a:ext cx="889000" cy="5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157754</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130426</xdr:rowOff>
    </xdr:from>
    <xdr:to>
      <xdr:col>71</xdr:col>
      <xdr:colOff>177800</xdr:colOff>
      <xdr:row>76</xdr:row>
      <xdr:rowOff>155375</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2814300" y="13160626"/>
          <a:ext cx="8890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158691</xdr:rowOff>
    </xdr:from>
    <xdr:to>
      <xdr:col>85</xdr:col>
      <xdr:colOff>177800</xdr:colOff>
      <xdr:row>76</xdr:row>
      <xdr:rowOff>88841</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01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10119</xdr:rowOff>
    </xdr:from>
    <xdr:ext cx="534377"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286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9203</xdr:rowOff>
    </xdr:from>
    <xdr:to>
      <xdr:col>81</xdr:col>
      <xdr:colOff>101600</xdr:colOff>
      <xdr:row>76</xdr:row>
      <xdr:rowOff>110803</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0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127330</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14111" y="128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20602</xdr:rowOff>
    </xdr:from>
    <xdr:to>
      <xdr:col>76</xdr:col>
      <xdr:colOff>165100</xdr:colOff>
      <xdr:row>76</xdr:row>
      <xdr:rowOff>122202</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05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138729</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325111" y="128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79626</xdr:rowOff>
    </xdr:from>
    <xdr:to>
      <xdr:col>72</xdr:col>
      <xdr:colOff>38100</xdr:colOff>
      <xdr:row>77</xdr:row>
      <xdr:rowOff>9776</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10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903</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32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104575</xdr:rowOff>
    </xdr:from>
    <xdr:to>
      <xdr:col>67</xdr:col>
      <xdr:colOff>101600</xdr:colOff>
      <xdr:row>77</xdr:row>
      <xdr:rowOff>34725</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1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25852</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322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xmlns=""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xmlns=""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xmlns=""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168618</xdr:rowOff>
    </xdr:from>
    <xdr:to>
      <xdr:col>85</xdr:col>
      <xdr:colOff>127000</xdr:colOff>
      <xdr:row>98</xdr:row>
      <xdr:rowOff>25133</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5481300" y="16627818"/>
          <a:ext cx="838200" cy="1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139070</xdr:rowOff>
    </xdr:from>
    <xdr:ext cx="534377" cy="259045"/>
    <xdr:sp macro="" textlink="">
      <xdr:nvSpPr>
        <xdr:cNvPr id="680" name="積立金平均値テキスト">
          <a:extLst>
            <a:ext uri="{FF2B5EF4-FFF2-40B4-BE49-F238E27FC236}">
              <a16:creationId xmlns:a16="http://schemas.microsoft.com/office/drawing/2014/main" xmlns="" id="{00000000-0008-0000-0600-0000A8020000}"/>
            </a:ext>
          </a:extLst>
        </xdr:cNvPr>
        <xdr:cNvSpPr txBox="1"/>
      </xdr:nvSpPr>
      <xdr:spPr>
        <a:xfrm>
          <a:off x="16370300" y="16598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25133</xdr:rowOff>
    </xdr:from>
    <xdr:to>
      <xdr:col>81</xdr:col>
      <xdr:colOff>50800</xdr:colOff>
      <xdr:row>98</xdr:row>
      <xdr:rowOff>34849</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4592300" y="16827233"/>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45810</xdr:rowOff>
    </xdr:from>
    <xdr:to>
      <xdr:col>76</xdr:col>
      <xdr:colOff>114300</xdr:colOff>
      <xdr:row>98</xdr:row>
      <xdr:rowOff>34849</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3703300" y="16505010"/>
          <a:ext cx="889000" cy="3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45810</xdr:rowOff>
    </xdr:from>
    <xdr:to>
      <xdr:col>71</xdr:col>
      <xdr:colOff>177800</xdr:colOff>
      <xdr:row>96</xdr:row>
      <xdr:rowOff>126721</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flipV="1">
          <a:off x="12814300" y="16505010"/>
          <a:ext cx="889000" cy="8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135817</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436111" y="167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117818</xdr:rowOff>
    </xdr:from>
    <xdr:to>
      <xdr:col>85</xdr:col>
      <xdr:colOff>177800</xdr:colOff>
      <xdr:row>97</xdr:row>
      <xdr:rowOff>47968</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6268700" y="165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140695</xdr:rowOff>
    </xdr:from>
    <xdr:ext cx="534377" cy="259045"/>
    <xdr:sp macro="" textlink="">
      <xdr:nvSpPr>
        <xdr:cNvPr id="699" name="積立金該当値テキスト">
          <a:extLst>
            <a:ext uri="{FF2B5EF4-FFF2-40B4-BE49-F238E27FC236}">
              <a16:creationId xmlns:a16="http://schemas.microsoft.com/office/drawing/2014/main" xmlns="" id="{00000000-0008-0000-0600-0000BB020000}"/>
            </a:ext>
          </a:extLst>
        </xdr:cNvPr>
        <xdr:cNvSpPr txBox="1"/>
      </xdr:nvSpPr>
      <xdr:spPr>
        <a:xfrm>
          <a:off x="16370300" y="164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145783</xdr:rowOff>
    </xdr:from>
    <xdr:to>
      <xdr:col>81</xdr:col>
      <xdr:colOff>101600</xdr:colOff>
      <xdr:row>98</xdr:row>
      <xdr:rowOff>75933</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5430500" y="167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67060</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5214111" y="1686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155499</xdr:rowOff>
    </xdr:from>
    <xdr:to>
      <xdr:col>76</xdr:col>
      <xdr:colOff>165100</xdr:colOff>
      <xdr:row>98</xdr:row>
      <xdr:rowOff>85649</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4541500" y="167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76776</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325111" y="1687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166460</xdr:rowOff>
    </xdr:from>
    <xdr:to>
      <xdr:col>72</xdr:col>
      <xdr:colOff>38100</xdr:colOff>
      <xdr:row>96</xdr:row>
      <xdr:rowOff>96610</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3652500" y="164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113137</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3436111" y="1622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75921</xdr:rowOff>
    </xdr:from>
    <xdr:to>
      <xdr:col>67</xdr:col>
      <xdr:colOff>101600</xdr:colOff>
      <xdr:row>97</xdr:row>
      <xdr:rowOff>6071</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2763500" y="165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168648</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2547111" y="166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xmlns=""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xmlns=""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xmlns=""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120246</xdr:rowOff>
    </xdr:from>
    <xdr:to>
      <xdr:col>116</xdr:col>
      <xdr:colOff>63500</xdr:colOff>
      <xdr:row>38</xdr:row>
      <xdr:rowOff>121069</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1323300" y="6635346"/>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a:extLst>
            <a:ext uri="{FF2B5EF4-FFF2-40B4-BE49-F238E27FC236}">
              <a16:creationId xmlns:a16="http://schemas.microsoft.com/office/drawing/2014/main" xmlns="" id="{00000000-0008-0000-0600-0000DF020000}"/>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121069</xdr:rowOff>
    </xdr:from>
    <xdr:to>
      <xdr:col>111</xdr:col>
      <xdr:colOff>177800</xdr:colOff>
      <xdr:row>38</xdr:row>
      <xdr:rowOff>121915</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20434300" y="6636169"/>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121709</xdr:rowOff>
    </xdr:from>
    <xdr:to>
      <xdr:col>107</xdr:col>
      <xdr:colOff>50800</xdr:colOff>
      <xdr:row>38</xdr:row>
      <xdr:rowOff>121915</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9545300" y="6636809"/>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121709</xdr:rowOff>
    </xdr:from>
    <xdr:to>
      <xdr:col>102</xdr:col>
      <xdr:colOff>114300</xdr:colOff>
      <xdr:row>38</xdr:row>
      <xdr:rowOff>122532</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flipV="1">
          <a:off x="18656300" y="6636809"/>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69446</xdr:rowOff>
    </xdr:from>
    <xdr:to>
      <xdr:col>116</xdr:col>
      <xdr:colOff>114300</xdr:colOff>
      <xdr:row>38</xdr:row>
      <xdr:rowOff>171046</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2110700" y="658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163407</xdr:rowOff>
    </xdr:from>
    <xdr:ext cx="378565" cy="259045"/>
    <xdr:sp macro="" textlink="">
      <xdr:nvSpPr>
        <xdr:cNvPr id="754" name="投資及び出資金該当値テキスト">
          <a:extLst>
            <a:ext uri="{FF2B5EF4-FFF2-40B4-BE49-F238E27FC236}">
              <a16:creationId xmlns:a16="http://schemas.microsoft.com/office/drawing/2014/main" xmlns="" id="{00000000-0008-0000-0600-0000F2020000}"/>
            </a:ext>
          </a:extLst>
        </xdr:cNvPr>
        <xdr:cNvSpPr txBox="1"/>
      </xdr:nvSpPr>
      <xdr:spPr>
        <a:xfrm>
          <a:off x="22212300" y="650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70269</xdr:rowOff>
    </xdr:from>
    <xdr:to>
      <xdr:col>112</xdr:col>
      <xdr:colOff>38100</xdr:colOff>
      <xdr:row>39</xdr:row>
      <xdr:rowOff>419</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1272500" y="65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162996</xdr:rowOff>
    </xdr:from>
    <xdr:ext cx="378565"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4017" y="6678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71115</xdr:rowOff>
    </xdr:from>
    <xdr:to>
      <xdr:col>107</xdr:col>
      <xdr:colOff>101600</xdr:colOff>
      <xdr:row>39</xdr:row>
      <xdr:rowOff>1265</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0383500" y="65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163842</xdr:rowOff>
    </xdr:from>
    <xdr:ext cx="378565"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245017" y="6678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70909</xdr:rowOff>
    </xdr:from>
    <xdr:to>
      <xdr:col>102</xdr:col>
      <xdr:colOff>165100</xdr:colOff>
      <xdr:row>39</xdr:row>
      <xdr:rowOff>1059</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9494500" y="65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163636</xdr:rowOff>
    </xdr:from>
    <xdr:ext cx="378565"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356017" y="6678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71732</xdr:rowOff>
    </xdr:from>
    <xdr:to>
      <xdr:col>98</xdr:col>
      <xdr:colOff>38100</xdr:colOff>
      <xdr:row>39</xdr:row>
      <xdr:rowOff>1882</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8605500" y="658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164459</xdr:rowOff>
    </xdr:from>
    <xdr:ext cx="378565"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7017" y="6679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xmlns=""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xmlns=""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97500</xdr:rowOff>
    </xdr:from>
    <xdr:to>
      <xdr:col>116</xdr:col>
      <xdr:colOff>63500</xdr:colOff>
      <xdr:row>58</xdr:row>
      <xdr:rowOff>98254</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1323300" y="10041600"/>
          <a:ext cx="8382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a:extLst>
            <a:ext uri="{FF2B5EF4-FFF2-40B4-BE49-F238E27FC236}">
              <a16:creationId xmlns:a16="http://schemas.microsoft.com/office/drawing/2014/main" xmlns="" id="{00000000-0008-0000-0600-000016030000}"/>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98254</xdr:rowOff>
    </xdr:from>
    <xdr:to>
      <xdr:col>111</xdr:col>
      <xdr:colOff>177800</xdr:colOff>
      <xdr:row>58</xdr:row>
      <xdr:rowOff>99055</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0434300" y="10042354"/>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91329</xdr:rowOff>
    </xdr:from>
    <xdr:to>
      <xdr:col>107</xdr:col>
      <xdr:colOff>50800</xdr:colOff>
      <xdr:row>58</xdr:row>
      <xdr:rowOff>99055</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9545300" y="9863979"/>
          <a:ext cx="889000" cy="17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91329</xdr:rowOff>
    </xdr:from>
    <xdr:to>
      <xdr:col>102</xdr:col>
      <xdr:colOff>114300</xdr:colOff>
      <xdr:row>58</xdr:row>
      <xdr:rowOff>70503</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18656300" y="9863979"/>
          <a:ext cx="889000" cy="15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45130</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10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46700</xdr:rowOff>
    </xdr:from>
    <xdr:to>
      <xdr:col>116</xdr:col>
      <xdr:colOff>114300</xdr:colOff>
      <xdr:row>58</xdr:row>
      <xdr:rowOff>148300</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2110700" y="99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133077</xdr:rowOff>
    </xdr:from>
    <xdr:ext cx="469744" cy="259045"/>
    <xdr:sp macro="" textlink="">
      <xdr:nvSpPr>
        <xdr:cNvPr id="809" name="貸付金該当値テキスト">
          <a:extLst>
            <a:ext uri="{FF2B5EF4-FFF2-40B4-BE49-F238E27FC236}">
              <a16:creationId xmlns:a16="http://schemas.microsoft.com/office/drawing/2014/main" xmlns="" id="{00000000-0008-0000-0600-000029030000}"/>
            </a:ext>
          </a:extLst>
        </xdr:cNvPr>
        <xdr:cNvSpPr txBox="1"/>
      </xdr:nvSpPr>
      <xdr:spPr>
        <a:xfrm>
          <a:off x="22212300" y="990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47454</xdr:rowOff>
    </xdr:from>
    <xdr:to>
      <xdr:col>112</xdr:col>
      <xdr:colOff>38100</xdr:colOff>
      <xdr:row>58</xdr:row>
      <xdr:rowOff>149054</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1272500" y="99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140181</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088428" y="1008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48255</xdr:rowOff>
    </xdr:from>
    <xdr:to>
      <xdr:col>107</xdr:col>
      <xdr:colOff>101600</xdr:colOff>
      <xdr:row>58</xdr:row>
      <xdr:rowOff>149855</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0383500" y="99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140982</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199428" y="100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40529</xdr:rowOff>
    </xdr:from>
    <xdr:to>
      <xdr:col>102</xdr:col>
      <xdr:colOff>165100</xdr:colOff>
      <xdr:row>57</xdr:row>
      <xdr:rowOff>142129</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9494500" y="981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158656</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10428" y="958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19703</xdr:rowOff>
    </xdr:from>
    <xdr:to>
      <xdr:col>98</xdr:col>
      <xdr:colOff>38100</xdr:colOff>
      <xdr:row>58</xdr:row>
      <xdr:rowOff>121303</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8605500" y="996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112430</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21428" y="1005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xmlns=""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xmlns=""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xmlns=""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19196</xdr:rowOff>
    </xdr:from>
    <xdr:to>
      <xdr:col>116</xdr:col>
      <xdr:colOff>63500</xdr:colOff>
      <xdr:row>77</xdr:row>
      <xdr:rowOff>105333</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1323300" y="13220846"/>
          <a:ext cx="838200" cy="8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a:extLst>
            <a:ext uri="{FF2B5EF4-FFF2-40B4-BE49-F238E27FC236}">
              <a16:creationId xmlns:a16="http://schemas.microsoft.com/office/drawing/2014/main" xmlns="" id="{00000000-0008-0000-0600-000052030000}"/>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7579</xdr:rowOff>
    </xdr:from>
    <xdr:to>
      <xdr:col>111</xdr:col>
      <xdr:colOff>177800</xdr:colOff>
      <xdr:row>77</xdr:row>
      <xdr:rowOff>19196</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0434300" y="13209229"/>
          <a:ext cx="889000" cy="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129222</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056111" y="13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7579</xdr:rowOff>
    </xdr:from>
    <xdr:to>
      <xdr:col>107</xdr:col>
      <xdr:colOff>50800</xdr:colOff>
      <xdr:row>77</xdr:row>
      <xdr:rowOff>38942</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19545300" y="13209229"/>
          <a:ext cx="889000" cy="3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142166</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167111" y="133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14002</xdr:rowOff>
    </xdr:from>
    <xdr:to>
      <xdr:col>102</xdr:col>
      <xdr:colOff>114300</xdr:colOff>
      <xdr:row>77</xdr:row>
      <xdr:rowOff>38942</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8656300" y="13215652"/>
          <a:ext cx="889000" cy="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131270</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278111" y="1333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91439</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389111" y="132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54533</xdr:rowOff>
    </xdr:from>
    <xdr:to>
      <xdr:col>116</xdr:col>
      <xdr:colOff>114300</xdr:colOff>
      <xdr:row>77</xdr:row>
      <xdr:rowOff>156133</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2110700" y="132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32960</xdr:rowOff>
    </xdr:from>
    <xdr:ext cx="534377" cy="259045"/>
    <xdr:sp macro="" textlink="">
      <xdr:nvSpPr>
        <xdr:cNvPr id="869" name="繰出金該当値テキスト">
          <a:extLst>
            <a:ext uri="{FF2B5EF4-FFF2-40B4-BE49-F238E27FC236}">
              <a16:creationId xmlns:a16="http://schemas.microsoft.com/office/drawing/2014/main" xmlns="" id="{00000000-0008-0000-0600-000065030000}"/>
            </a:ext>
          </a:extLst>
        </xdr:cNvPr>
        <xdr:cNvSpPr txBox="1"/>
      </xdr:nvSpPr>
      <xdr:spPr>
        <a:xfrm>
          <a:off x="22212300" y="1323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139846</xdr:rowOff>
    </xdr:from>
    <xdr:to>
      <xdr:col>112</xdr:col>
      <xdr:colOff>38100</xdr:colOff>
      <xdr:row>77</xdr:row>
      <xdr:rowOff>69996</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1272500" y="131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86522</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056111" y="129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128229</xdr:rowOff>
    </xdr:from>
    <xdr:to>
      <xdr:col>107</xdr:col>
      <xdr:colOff>101600</xdr:colOff>
      <xdr:row>77</xdr:row>
      <xdr:rowOff>58379</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0383500" y="1315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74907</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167111" y="1293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159592</xdr:rowOff>
    </xdr:from>
    <xdr:to>
      <xdr:col>102</xdr:col>
      <xdr:colOff>165100</xdr:colOff>
      <xdr:row>77</xdr:row>
      <xdr:rowOff>89742</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9494500" y="131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106269</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278111" y="1296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134652</xdr:rowOff>
    </xdr:from>
    <xdr:to>
      <xdr:col>98</xdr:col>
      <xdr:colOff>38100</xdr:colOff>
      <xdr:row>77</xdr:row>
      <xdr:rowOff>64802</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8605500" y="131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81330</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389111" y="1294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xmlns=""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xmlns=""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xmlns=""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xmlns=""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xmlns=""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革の推進により、定員管理や行政運営委経費の圧縮に努めているため、人件費や物件費は低い水準となっている。一方で、医療費や障害者福祉費等の増に起因する扶助費、除雪等の地理的要因に起因する維持補修費など、任意に削減できない経費について高い水準となっている。引き続き事務の効率化を図り、経費の圧縮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13,543
13,418
157.71
10,295,947
9,581,515
693,792
4,735,884
12,077,657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87249</xdr:rowOff>
    </xdr:from>
    <xdr:to>
      <xdr:col>24</xdr:col>
      <xdr:colOff>63500</xdr:colOff>
      <xdr:row>36</xdr:row>
      <xdr:rowOff>61341</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087999"/>
          <a:ext cx="8382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61341</xdr:rowOff>
    </xdr:from>
    <xdr:to>
      <xdr:col>19</xdr:col>
      <xdr:colOff>177800</xdr:colOff>
      <xdr:row>36</xdr:row>
      <xdr:rowOff>77851</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233541"/>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77851</xdr:rowOff>
    </xdr:from>
    <xdr:to>
      <xdr:col>15</xdr:col>
      <xdr:colOff>50800</xdr:colOff>
      <xdr:row>36</xdr:row>
      <xdr:rowOff>97917</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250051"/>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51054</xdr:rowOff>
    </xdr:from>
    <xdr:to>
      <xdr:col>10</xdr:col>
      <xdr:colOff>114300</xdr:colOff>
      <xdr:row>36</xdr:row>
      <xdr:rowOff>97917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223254"/>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36449</xdr:rowOff>
    </xdr:from>
    <xdr:to>
      <xdr:col>24</xdr:col>
      <xdr:colOff>114300</xdr:colOff>
      <xdr:row>35</xdr:row>
      <xdr:rowOff>138049</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0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59326</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8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xdr:rowOff>
    </xdr:from>
    <xdr:to>
      <xdr:col>20</xdr:col>
      <xdr:colOff>38100</xdr:colOff>
      <xdr:row>36</xdr:row>
      <xdr:rowOff>112141</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1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128668</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95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27051</xdr:rowOff>
    </xdr:from>
    <xdr:to>
      <xdr:col>15</xdr:col>
      <xdr:colOff>101600</xdr:colOff>
      <xdr:row>36</xdr:row>
      <xdr:rowOff>128651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1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145178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97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47117</xdr:rowOff>
    </xdr:from>
    <xdr:to>
      <xdr:col>10</xdr:col>
      <xdr:colOff>165100</xdr:colOff>
      <xdr:row>36</xdr:row>
      <xdr:rowOff>148717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21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165244</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254</xdr:rowOff>
    </xdr:from>
    <xdr:to>
      <xdr:col>6</xdr:col>
      <xdr:colOff>38100</xdr:colOff>
      <xdr:row>36</xdr:row>
      <xdr:rowOff>101854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1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92981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26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155777</xdr:rowOff>
    </xdr:from>
    <xdr:to>
      <xdr:col>24</xdr:col>
      <xdr:colOff>63500</xdr:colOff>
      <xdr:row>56</xdr:row>
      <xdr:rowOff>165571</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756977"/>
          <a:ext cx="838200" cy="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6777</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77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165571</xdr:rowOff>
    </xdr:from>
    <xdr:to>
      <xdr:col>19</xdr:col>
      <xdr:colOff>177800</xdr:colOff>
      <xdr:row>57</xdr:row>
      <xdr:rowOff>76799</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9766771"/>
          <a:ext cx="889000" cy="8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134545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9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76799</xdr:rowOff>
    </xdr:from>
    <xdr:to>
      <xdr:col>15</xdr:col>
      <xdr:colOff>50800</xdr:colOff>
      <xdr:row>57</xdr:row>
      <xdr:rowOff>79196</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849449"/>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79196</xdr:rowOff>
    </xdr:from>
    <xdr:to>
      <xdr:col>10</xdr:col>
      <xdr:colOff>114300</xdr:colOff>
      <xdr:row>57</xdr:row>
      <xdr:rowOff>133583</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9851846"/>
          <a:ext cx="889000" cy="5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3988</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104977</xdr:rowOff>
    </xdr:from>
    <xdr:to>
      <xdr:col>24</xdr:col>
      <xdr:colOff>114300</xdr:colOff>
      <xdr:row>57</xdr:row>
      <xdr:rowOff>35127</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7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127854</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55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114771</xdr:rowOff>
    </xdr:from>
    <xdr:to>
      <xdr:col>20</xdr:col>
      <xdr:colOff>38100</xdr:colOff>
      <xdr:row>57</xdr:row>
      <xdr:rowOff>44921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71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61448</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949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25999</xdr:rowOff>
    </xdr:from>
    <xdr:to>
      <xdr:col>15</xdr:col>
      <xdr:colOff>101600</xdr:colOff>
      <xdr:row>57</xdr:row>
      <xdr:rowOff>127599</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79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144126</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957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28396</xdr:rowOff>
    </xdr:from>
    <xdr:to>
      <xdr:col>10</xdr:col>
      <xdr:colOff>165100</xdr:colOff>
      <xdr:row>57</xdr:row>
      <xdr:rowOff>129996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8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146523</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957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82783</xdr:rowOff>
    </xdr:from>
    <xdr:to>
      <xdr:col>6</xdr:col>
      <xdr:colOff>38100</xdr:colOff>
      <xdr:row>58</xdr:row>
      <xdr:rowOff>12933</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85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4060</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994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85796</xdr:rowOff>
    </xdr:from>
    <xdr:to>
      <xdr:col>24</xdr:col>
      <xdr:colOff>63500</xdr:colOff>
      <xdr:row>77</xdr:row>
      <xdr:rowOff>59438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2944546"/>
          <a:ext cx="838200" cy="31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101799</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131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150085</xdr:rowOff>
    </xdr:from>
    <xdr:to>
      <xdr:col>19</xdr:col>
      <xdr:colOff>177800</xdr:colOff>
      <xdr:row>77</xdr:row>
      <xdr:rowOff>59438</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908300" y="13180285"/>
          <a:ext cx="889000" cy="8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150085</xdr:rowOff>
    </xdr:from>
    <xdr:to>
      <xdr:col>15</xdr:col>
      <xdr:colOff>50800</xdr:colOff>
      <xdr:row>77</xdr:row>
      <xdr:rowOff>26344</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180285"/>
          <a:ext cx="8890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72249</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26344</xdr:rowOff>
    </xdr:from>
    <xdr:to>
      <xdr:col>10</xdr:col>
      <xdr:colOff>114300</xdr:colOff>
      <xdr:row>77</xdr:row>
      <xdr:rowOff>110950</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227994"/>
          <a:ext cx="889000" cy="8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90057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34996</xdr:rowOff>
    </xdr:from>
    <xdr:to>
      <xdr:col>24</xdr:col>
      <xdr:colOff>114300</xdr:colOff>
      <xdr:row>75</xdr:row>
      <xdr:rowOff>136596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8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57873</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7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8638</xdr:rowOff>
    </xdr:from>
    <xdr:to>
      <xdr:col>20</xdr:col>
      <xdr:colOff>38100</xdr:colOff>
      <xdr:row>77</xdr:row>
      <xdr:rowOff>110238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21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101365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30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99285</xdr:rowOff>
    </xdr:from>
    <xdr:to>
      <xdr:col>15</xdr:col>
      <xdr:colOff>101600</xdr:colOff>
      <xdr:row>77</xdr:row>
      <xdr:rowOff>29435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12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45963</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90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146994</xdr:rowOff>
    </xdr:from>
    <xdr:to>
      <xdr:col>10</xdr:col>
      <xdr:colOff>165100</xdr:colOff>
      <xdr:row>77</xdr:row>
      <xdr:rowOff>77144</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1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93672</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95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60150</xdr:rowOff>
    </xdr:from>
    <xdr:to>
      <xdr:col>6</xdr:col>
      <xdr:colOff>38100</xdr:colOff>
      <xdr:row>77</xdr:row>
      <xdr:rowOff>161750</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2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152877</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35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72194</xdr:rowOff>
    </xdr:from>
    <xdr:to>
      <xdr:col>24</xdr:col>
      <xdr:colOff>63500</xdr:colOff>
      <xdr:row>97</xdr:row>
      <xdr:rowOff>85613</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702844"/>
          <a:ext cx="8382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85613</xdr:rowOff>
    </xdr:from>
    <xdr:to>
      <xdr:col>19</xdr:col>
      <xdr:colOff>177800</xdr:colOff>
      <xdr:row>97</xdr:row>
      <xdr:rowOff>108466</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716263"/>
          <a:ext cx="889000" cy="2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108466</xdr:rowOff>
    </xdr:from>
    <xdr:to>
      <xdr:col>15</xdr:col>
      <xdr:colOff>50800</xdr:colOff>
      <xdr:row>97</xdr:row>
      <xdr:rowOff>110561</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739116"/>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48183</xdr:rowOff>
    </xdr:from>
    <xdr:to>
      <xdr:col>10</xdr:col>
      <xdr:colOff>114300</xdr:colOff>
      <xdr:row>97</xdr:row>
      <xdr:rowOff>110561</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678833"/>
          <a:ext cx="889000" cy="6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21394</xdr:rowOff>
    </xdr:from>
    <xdr:to>
      <xdr:col>24</xdr:col>
      <xdr:colOff>114300</xdr:colOff>
      <xdr:row>97</xdr:row>
      <xdr:rowOff>122994</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171271</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6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34813</xdr:rowOff>
    </xdr:from>
    <xdr:to>
      <xdr:col>20</xdr:col>
      <xdr:colOff>38100</xdr:colOff>
      <xdr:row>97</xdr:row>
      <xdr:rowOff>136413</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66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127540</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75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57666</xdr:rowOff>
    </xdr:from>
    <xdr:to>
      <xdr:col>15</xdr:col>
      <xdr:colOff>101600</xdr:colOff>
      <xdr:row>97</xdr:row>
      <xdr:rowOff>159266</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6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150393</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7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59761</xdr:rowOff>
    </xdr:from>
    <xdr:to>
      <xdr:col>10</xdr:col>
      <xdr:colOff>165100</xdr:colOff>
      <xdr:row>97</xdr:row>
      <xdr:rowOff>161361</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6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152488</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78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168833</xdr:rowOff>
    </xdr:from>
    <xdr:to>
      <xdr:col>6</xdr:col>
      <xdr:colOff>38100</xdr:colOff>
      <xdr:row>97</xdr:row>
      <xdr:rowOff>98983</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6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90110</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72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97599</xdr:rowOff>
    </xdr:from>
    <xdr:to>
      <xdr:col>55</xdr:col>
      <xdr:colOff>0</xdr:colOff>
      <xdr:row>36</xdr:row>
      <xdr:rowOff>123698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9639300" y="6269799"/>
          <a:ext cx="8382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5605</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520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123698</xdr:rowOff>
    </xdr:from>
    <xdr:to>
      <xdr:col>50</xdr:col>
      <xdr:colOff>114300</xdr:colOff>
      <xdr:row>36</xdr:row>
      <xdr:rowOff>129032</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8750300" y="629589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122762</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637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129032</xdr:rowOff>
    </xdr:from>
    <xdr:to>
      <xdr:col>45</xdr:col>
      <xdr:colOff>177800</xdr:colOff>
      <xdr:row>36</xdr:row>
      <xdr:rowOff>129794</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7861300" y="63012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154005</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61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129794</xdr:rowOff>
    </xdr:from>
    <xdr:to>
      <xdr:col>41</xdr:col>
      <xdr:colOff>50800</xdr:colOff>
      <xdr:row>36</xdr:row>
      <xdr:rowOff>140843</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6972300" y="630199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105236</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2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79900</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3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46799</xdr:rowOff>
    </xdr:from>
    <xdr:to>
      <xdr:col>55</xdr:col>
      <xdr:colOff>50800</xdr:colOff>
      <xdr:row>36</xdr:row>
      <xdr:rowOff>148399</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2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69676</xdr:rowOff>
    </xdr:from>
    <xdr:ext cx="469744"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07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72898</xdr:rowOff>
    </xdr:from>
    <xdr:to>
      <xdr:col>50</xdr:col>
      <xdr:colOff>165100</xdr:colOff>
      <xdr:row>37</xdr:row>
      <xdr:rowOff>3048</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19575</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04428" y="602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78232</xdr:rowOff>
    </xdr:from>
    <xdr:to>
      <xdr:col>46</xdr:col>
      <xdr:colOff>38100</xdr:colOff>
      <xdr:row>37</xdr:row>
      <xdr:rowOff>8382</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2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24909</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15428" y="602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78994</xdr:rowOff>
    </xdr:from>
    <xdr:to>
      <xdr:col>41</xdr:col>
      <xdr:colOff>101600</xdr:colOff>
      <xdr:row>37</xdr:row>
      <xdr:rowOff>9144</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25671</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26428" y="602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90043</xdr:rowOff>
    </xdr:from>
    <xdr:to>
      <xdr:col>36</xdr:col>
      <xdr:colOff>165100</xdr:colOff>
      <xdr:row>37</xdr:row>
      <xdr:rowOff>20193</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2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36720</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37428"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61312</xdr:rowOff>
    </xdr:from>
    <xdr:to>
      <xdr:col>55</xdr:col>
      <xdr:colOff>0</xdr:colOff>
      <xdr:row>56</xdr:row>
      <xdr:rowOff>128564</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9639300" y="9662512"/>
          <a:ext cx="838200" cy="6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126937</xdr:rowOff>
    </xdr:from>
    <xdr:ext cx="534377"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728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128564</xdr:rowOff>
    </xdr:from>
    <xdr:to>
      <xdr:col>50</xdr:col>
      <xdr:colOff>114300</xdr:colOff>
      <xdr:row>57</xdr:row>
      <xdr:rowOff>16049</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8750300" y="9729764"/>
          <a:ext cx="889000" cy="5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67174</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372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16049</xdr:rowOff>
    </xdr:from>
    <xdr:to>
      <xdr:col>45</xdr:col>
      <xdr:colOff>177800</xdr:colOff>
      <xdr:row>57</xdr:row>
      <xdr:rowOff>24551</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7861300" y="9788699"/>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109161</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483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24551</xdr:rowOff>
    </xdr:from>
    <xdr:to>
      <xdr:col>41</xdr:col>
      <xdr:colOff>50800</xdr:colOff>
      <xdr:row>57</xdr:row>
      <xdr:rowOff>77674</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6972300" y="9797201"/>
          <a:ext cx="889000" cy="5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113189</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594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10512</xdr:rowOff>
    </xdr:from>
    <xdr:to>
      <xdr:col>55</xdr:col>
      <xdr:colOff>50800</xdr:colOff>
      <xdr:row>56</xdr:row>
      <xdr:rowOff>112112</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10426700" y="961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33389</xdr:rowOff>
    </xdr:from>
    <xdr:ext cx="534377"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946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77764</xdr:rowOff>
    </xdr:from>
    <xdr:to>
      <xdr:col>50</xdr:col>
      <xdr:colOff>165100</xdr:colOff>
      <xdr:row>57</xdr:row>
      <xdr:rowOff>7914</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9588500" y="9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24441</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372111" y="94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136699</xdr:rowOff>
    </xdr:from>
    <xdr:to>
      <xdr:col>46</xdr:col>
      <xdr:colOff>38100</xdr:colOff>
      <xdr:row>57</xdr:row>
      <xdr:rowOff>66849</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8699500" y="973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83376</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483111" y="951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145201</xdr:rowOff>
    </xdr:from>
    <xdr:to>
      <xdr:col>41</xdr:col>
      <xdr:colOff>101600</xdr:colOff>
      <xdr:row>57</xdr:row>
      <xdr:rowOff>75351</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7810500" y="974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91878</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594111" y="952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26874</xdr:rowOff>
    </xdr:from>
    <xdr:to>
      <xdr:col>36</xdr:col>
      <xdr:colOff>165100</xdr:colOff>
      <xdr:row>57</xdr:row>
      <xdr:rowOff>128474</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6921500" y="979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119601</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705111" y="989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126327</xdr:rowOff>
    </xdr:from>
    <xdr:to>
      <xdr:col>55</xdr:col>
      <xdr:colOff>0</xdr:colOff>
      <xdr:row>77</xdr:row>
      <xdr:rowOff>5192</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2642177"/>
          <a:ext cx="838200" cy="56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134490</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29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28463</xdr:rowOff>
    </xdr:from>
    <xdr:to>
      <xdr:col>50</xdr:col>
      <xdr:colOff>114300</xdr:colOff>
      <xdr:row>77</xdr:row>
      <xdr:rowOff>5192</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3058663"/>
          <a:ext cx="889000" cy="14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28463</xdr:rowOff>
    </xdr:from>
    <xdr:to>
      <xdr:col>45</xdr:col>
      <xdr:colOff>177800</xdr:colOff>
      <xdr:row>76</xdr:row>
      <xdr:rowOff>171017</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7861300" y="13058663"/>
          <a:ext cx="889000" cy="14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96657</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171017</xdr:rowOff>
    </xdr:from>
    <xdr:to>
      <xdr:col>41</xdr:col>
      <xdr:colOff>50800</xdr:colOff>
      <xdr:row>77</xdr:row>
      <xdr:rowOff>26291</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201217"/>
          <a:ext cx="889000" cy="2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75527</xdr:rowOff>
    </xdr:from>
    <xdr:to>
      <xdr:col>55</xdr:col>
      <xdr:colOff>50800</xdr:colOff>
      <xdr:row>74</xdr:row>
      <xdr:rowOff>5677</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2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98404</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244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125842</xdr:rowOff>
    </xdr:from>
    <xdr:to>
      <xdr:col>50</xdr:col>
      <xdr:colOff>165100</xdr:colOff>
      <xdr:row>77</xdr:row>
      <xdr:rowOff>55992</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1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47119</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72111" y="1324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149113</xdr:rowOff>
    </xdr:from>
    <xdr:to>
      <xdr:col>46</xdr:col>
      <xdr:colOff>38100</xdr:colOff>
      <xdr:row>76</xdr:row>
      <xdr:rowOff>79263</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00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95790</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83111" y="1278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120217</xdr:rowOff>
    </xdr:from>
    <xdr:to>
      <xdr:col>41</xdr:col>
      <xdr:colOff>101600</xdr:colOff>
      <xdr:row>77</xdr:row>
      <xdr:rowOff>50367</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15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41494</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324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146941</xdr:rowOff>
    </xdr:from>
    <xdr:to>
      <xdr:col>36</xdr:col>
      <xdr:colOff>165100</xdr:colOff>
      <xdr:row>77</xdr:row>
      <xdr:rowOff>77091</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17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68218</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05111" y="1326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14377</xdr:rowOff>
    </xdr:from>
    <xdr:to>
      <xdr:col>55</xdr:col>
      <xdr:colOff>0</xdr:colOff>
      <xdr:row>98</xdr:row>
      <xdr:rowOff>39832</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9639300" y="16816477"/>
          <a:ext cx="838200" cy="2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161869</xdr:rowOff>
    </xdr:from>
    <xdr:to>
      <xdr:col>50</xdr:col>
      <xdr:colOff>114300</xdr:colOff>
      <xdr:row>98</xdr:row>
      <xdr:rowOff>14377</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8750300" y="16792519"/>
          <a:ext cx="8890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161869</xdr:rowOff>
    </xdr:from>
    <xdr:to>
      <xdr:col>45</xdr:col>
      <xdr:colOff>177800</xdr:colOff>
      <xdr:row>98</xdr:row>
      <xdr:rowOff>6176</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7861300" y="16792519"/>
          <a:ext cx="8890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37323</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6176</xdr:rowOff>
    </xdr:from>
    <xdr:to>
      <xdr:col>41</xdr:col>
      <xdr:colOff>50800</xdr:colOff>
      <xdr:row>98</xdr:row>
      <xdr:rowOff>11218</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808276"/>
          <a:ext cx="8890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160482</xdr:rowOff>
    </xdr:from>
    <xdr:to>
      <xdr:col>55</xdr:col>
      <xdr:colOff>50800</xdr:colOff>
      <xdr:row>98</xdr:row>
      <xdr:rowOff>90632</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79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75409</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70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135027</xdr:rowOff>
    </xdr:from>
    <xdr:to>
      <xdr:col>50</xdr:col>
      <xdr:colOff>165100</xdr:colOff>
      <xdr:row>98</xdr:row>
      <xdr:rowOff>65177</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76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56304</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85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111069</xdr:rowOff>
    </xdr:from>
    <xdr:to>
      <xdr:col>46</xdr:col>
      <xdr:colOff>38100</xdr:colOff>
      <xdr:row>98</xdr:row>
      <xdr:rowOff>41219</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7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57746</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5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126826</xdr:rowOff>
    </xdr:from>
    <xdr:to>
      <xdr:col>41</xdr:col>
      <xdr:colOff>101600</xdr:colOff>
      <xdr:row>98</xdr:row>
      <xdr:rowOff>56976</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7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48103</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85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131868</xdr:rowOff>
    </xdr:from>
    <xdr:to>
      <xdr:col>36</xdr:col>
      <xdr:colOff>165100</xdr:colOff>
      <xdr:row>98</xdr:row>
      <xdr:rowOff>62018</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76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53145</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8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38240</xdr:rowOff>
    </xdr:from>
    <xdr:to>
      <xdr:col>85</xdr:col>
      <xdr:colOff>127000</xdr:colOff>
      <xdr:row>37</xdr:row>
      <xdr:rowOff>48819</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5481300" y="6381890"/>
          <a:ext cx="8382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38240</xdr:rowOff>
    </xdr:from>
    <xdr:to>
      <xdr:col>81</xdr:col>
      <xdr:colOff>50800</xdr:colOff>
      <xdr:row>37</xdr:row>
      <xdr:rowOff>60376</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4592300" y="6381890"/>
          <a:ext cx="8890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111942</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64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60376</xdr:rowOff>
    </xdr:from>
    <xdr:to>
      <xdr:col>76</xdr:col>
      <xdr:colOff>114300</xdr:colOff>
      <xdr:row>37</xdr:row>
      <xdr:rowOff>75743</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3703300" y="6404026"/>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75743</xdr:rowOff>
    </xdr:from>
    <xdr:to>
      <xdr:col>71</xdr:col>
      <xdr:colOff>177800</xdr:colOff>
      <xdr:row>37</xdr:row>
      <xdr:rowOff>84988</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2814300" y="6419393"/>
          <a:ext cx="889000" cy="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169469</xdr:rowOff>
    </xdr:from>
    <xdr:to>
      <xdr:col>85</xdr:col>
      <xdr:colOff>177800</xdr:colOff>
      <xdr:row>37</xdr:row>
      <xdr:rowOff>99619</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3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147896</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632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158890</xdr:rowOff>
    </xdr:from>
    <xdr:to>
      <xdr:col>81</xdr:col>
      <xdr:colOff>101600</xdr:colOff>
      <xdr:row>37</xdr:row>
      <xdr:rowOff>89040</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63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105567</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61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9576</xdr:rowOff>
    </xdr:from>
    <xdr:to>
      <xdr:col>76</xdr:col>
      <xdr:colOff>165100</xdr:colOff>
      <xdr:row>37</xdr:row>
      <xdr:rowOff>111176</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3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102303</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4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24943</xdr:rowOff>
    </xdr:from>
    <xdr:to>
      <xdr:col>72</xdr:col>
      <xdr:colOff>38100</xdr:colOff>
      <xdr:row>37</xdr:row>
      <xdr:rowOff>126543</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3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117670</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46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34188</xdr:rowOff>
    </xdr:from>
    <xdr:to>
      <xdr:col>67</xdr:col>
      <xdr:colOff>101600</xdr:colOff>
      <xdr:row>37</xdr:row>
      <xdr:rowOff>135788</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3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126916</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4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xmlns=""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a:extLst>
            <a:ext uri="{FF2B5EF4-FFF2-40B4-BE49-F238E27FC236}">
              <a16:creationId xmlns:a16="http://schemas.microsoft.com/office/drawing/2014/main" xmlns="" id="{00000000-0008-0000-0700-00003B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a:extLst>
            <a:ext uri="{FF2B5EF4-FFF2-40B4-BE49-F238E27FC236}">
              <a16:creationId xmlns:a16="http://schemas.microsoft.com/office/drawing/2014/main" xmlns="" id="{00000000-0008-0000-0700-00003D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23282</xdr:rowOff>
    </xdr:from>
    <xdr:to>
      <xdr:col>85</xdr:col>
      <xdr:colOff>127000</xdr:colOff>
      <xdr:row>54</xdr:row>
      <xdr:rowOff>131844</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5481300" y="9281582"/>
          <a:ext cx="838200" cy="10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6" name="教育費平均値テキスト">
          <a:extLst>
            <a:ext uri="{FF2B5EF4-FFF2-40B4-BE49-F238E27FC236}">
              <a16:creationId xmlns:a16="http://schemas.microsoft.com/office/drawing/2014/main" xmlns="" id="{00000000-0008-0000-0700-000040020000}"/>
            </a:ext>
          </a:extLst>
        </xdr:cNvPr>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23282</xdr:rowOff>
    </xdr:from>
    <xdr:to>
      <xdr:col>81</xdr:col>
      <xdr:colOff>50800</xdr:colOff>
      <xdr:row>54</xdr:row>
      <xdr:rowOff>137216</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4592300" y="9281582"/>
          <a:ext cx="889000" cy="1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131312</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14111" y="97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137216</xdr:rowOff>
    </xdr:from>
    <xdr:to>
      <xdr:col>76</xdr:col>
      <xdr:colOff>114300</xdr:colOff>
      <xdr:row>55</xdr:row>
      <xdr:rowOff>114737</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3703300" y="9395516"/>
          <a:ext cx="8890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163506</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325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114737</xdr:rowOff>
    </xdr:from>
    <xdr:to>
      <xdr:col>71</xdr:col>
      <xdr:colOff>177800</xdr:colOff>
      <xdr:row>56</xdr:row>
      <xdr:rowOff>39101</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2814300" y="9544487"/>
          <a:ext cx="889000" cy="9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133156</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436111" y="973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108383</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547111" y="97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81044</xdr:rowOff>
    </xdr:from>
    <xdr:to>
      <xdr:col>85</xdr:col>
      <xdr:colOff>177800</xdr:colOff>
      <xdr:row>55</xdr:row>
      <xdr:rowOff>11194</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6268700" y="93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103921</xdr:rowOff>
    </xdr:from>
    <xdr:ext cx="599010" cy="259045"/>
    <xdr:sp macro="" textlink="">
      <xdr:nvSpPr>
        <xdr:cNvPr id="595" name="教育費該当値テキスト">
          <a:extLst>
            <a:ext uri="{FF2B5EF4-FFF2-40B4-BE49-F238E27FC236}">
              <a16:creationId xmlns:a16="http://schemas.microsoft.com/office/drawing/2014/main" xmlns="" id="{00000000-0008-0000-0700-000053020000}"/>
            </a:ext>
          </a:extLst>
        </xdr:cNvPr>
        <xdr:cNvSpPr txBox="1"/>
      </xdr:nvSpPr>
      <xdr:spPr>
        <a:xfrm>
          <a:off x="16370300" y="919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143932</xdr:rowOff>
    </xdr:from>
    <xdr:to>
      <xdr:col>81</xdr:col>
      <xdr:colOff>101600</xdr:colOff>
      <xdr:row>54</xdr:row>
      <xdr:rowOff>74082</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5430500" y="92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90609</xdr:rowOff>
    </xdr:from>
    <xdr:ext cx="59901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181795" y="900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86416</xdr:rowOff>
    </xdr:from>
    <xdr:to>
      <xdr:col>76</xdr:col>
      <xdr:colOff>165100</xdr:colOff>
      <xdr:row>55</xdr:row>
      <xdr:rowOff>16566</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4541500" y="93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33093</xdr:rowOff>
    </xdr:from>
    <xdr:ext cx="59901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292795" y="911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63937</xdr:rowOff>
    </xdr:from>
    <xdr:to>
      <xdr:col>72</xdr:col>
      <xdr:colOff>38100</xdr:colOff>
      <xdr:row>55</xdr:row>
      <xdr:rowOff>165537</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3652500" y="949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10614</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36111" y="92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159751</xdr:rowOff>
    </xdr:from>
    <xdr:to>
      <xdr:col>67</xdr:col>
      <xdr:colOff>101600</xdr:colOff>
      <xdr:row>56</xdr:row>
      <xdr:rowOff>89901</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2763500" y="958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106428</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47111" y="936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xmlns=""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xmlns=""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a:extLst>
            <a:ext uri="{FF2B5EF4-FFF2-40B4-BE49-F238E27FC236}">
              <a16:creationId xmlns:a16="http://schemas.microsoft.com/office/drawing/2014/main" xmlns="" id="{00000000-0008-0000-0700-000076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168390</xdr:rowOff>
    </xdr:from>
    <xdr:to>
      <xdr:col>85</xdr:col>
      <xdr:colOff>127000</xdr:colOff>
      <xdr:row>79</xdr:row>
      <xdr:rowOff>21895</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5481300" y="13541490"/>
          <a:ext cx="8382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a:extLst>
            <a:ext uri="{FF2B5EF4-FFF2-40B4-BE49-F238E27FC236}">
              <a16:creationId xmlns:a16="http://schemas.microsoft.com/office/drawing/2014/main" xmlns="" id="{00000000-0008-0000-0700-000079020000}"/>
            </a:ext>
          </a:extLst>
        </xdr:cNvPr>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21895</xdr:rowOff>
    </xdr:from>
    <xdr:to>
      <xdr:col>81</xdr:col>
      <xdr:colOff>50800</xdr:colOff>
      <xdr:row>79</xdr:row>
      <xdr:rowOff>22447</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4592300" y="13566445"/>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123983</xdr:rowOff>
    </xdr:from>
    <xdr:to>
      <xdr:col>76</xdr:col>
      <xdr:colOff>114300</xdr:colOff>
      <xdr:row>79</xdr:row>
      <xdr:rowOff>22447</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3703300" y="13497083"/>
          <a:ext cx="8890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166656</xdr:rowOff>
    </xdr:from>
    <xdr:to>
      <xdr:col>71</xdr:col>
      <xdr:colOff>177800</xdr:colOff>
      <xdr:row>78</xdr:row>
      <xdr:rowOff>123983</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2814300" y="13196856"/>
          <a:ext cx="889000" cy="30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114628</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579428" y="1348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117590</xdr:rowOff>
    </xdr:from>
    <xdr:to>
      <xdr:col>85</xdr:col>
      <xdr:colOff>177800</xdr:colOff>
      <xdr:row>79</xdr:row>
      <xdr:rowOff>47740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6268700" y="134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32517</xdr:rowOff>
    </xdr:from>
    <xdr:ext cx="469744" cy="259045"/>
    <xdr:sp macro="" textlink="">
      <xdr:nvSpPr>
        <xdr:cNvPr id="652" name="災害復旧費該当値テキスト">
          <a:extLst>
            <a:ext uri="{FF2B5EF4-FFF2-40B4-BE49-F238E27FC236}">
              <a16:creationId xmlns:a16="http://schemas.microsoft.com/office/drawing/2014/main" xmlns="" id="{00000000-0008-0000-0700-00008C020000}"/>
            </a:ext>
          </a:extLst>
        </xdr:cNvPr>
        <xdr:cNvSpPr txBox="1"/>
      </xdr:nvSpPr>
      <xdr:spPr>
        <a:xfrm>
          <a:off x="16370300" y="134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142545</xdr:rowOff>
    </xdr:from>
    <xdr:to>
      <xdr:col>81</xdr:col>
      <xdr:colOff>101600</xdr:colOff>
      <xdr:row>79</xdr:row>
      <xdr:rowOff>72695</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5430500" y="135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63822</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46428" y="1360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143097</xdr:rowOff>
    </xdr:from>
    <xdr:to>
      <xdr:col>76</xdr:col>
      <xdr:colOff>165100</xdr:colOff>
      <xdr:row>79</xdr:row>
      <xdr:rowOff>73247</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4541500" y="1351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64374</xdr:rowOff>
    </xdr:from>
    <xdr:ext cx="469744"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357428" y="1360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73183</xdr:rowOff>
    </xdr:from>
    <xdr:to>
      <xdr:col>72</xdr:col>
      <xdr:colOff>38100</xdr:colOff>
      <xdr:row>79</xdr:row>
      <xdr:rowOff>3333</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3652500" y="1344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165910</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468428" y="1353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115856</xdr:rowOff>
    </xdr:from>
    <xdr:to>
      <xdr:col>67</xdr:col>
      <xdr:colOff>101600</xdr:colOff>
      <xdr:row>77</xdr:row>
      <xdr:rowOff>46006</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2763500" y="1314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62533</xdr:rowOff>
    </xdr:from>
    <xdr:ext cx="534377"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2547111" y="1292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xmlns="" id="{00000000-0008-0000-0700-0000AD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xmlns="" id="{00000000-0008-0000-0700-0000AF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38041</xdr:rowOff>
    </xdr:from>
    <xdr:to>
      <xdr:col>85</xdr:col>
      <xdr:colOff>127000</xdr:colOff>
      <xdr:row>96</xdr:row>
      <xdr:rowOff>60003</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5481300" y="16497241"/>
          <a:ext cx="838200" cy="2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28069</xdr:rowOff>
    </xdr:from>
    <xdr:ext cx="534377" cy="259045"/>
    <xdr:sp macro="" textlink="">
      <xdr:nvSpPr>
        <xdr:cNvPr id="690" name="公債費平均値テキスト">
          <a:extLst>
            <a:ext uri="{FF2B5EF4-FFF2-40B4-BE49-F238E27FC236}">
              <a16:creationId xmlns:a16="http://schemas.microsoft.com/office/drawing/2014/main" xmlns="" id="{00000000-0008-0000-0700-0000B2020000}"/>
            </a:ext>
          </a:extLst>
        </xdr:cNvPr>
        <xdr:cNvSpPr txBox="1"/>
      </xdr:nvSpPr>
      <xdr:spPr>
        <a:xfrm>
          <a:off x="16370300" y="16487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60003</xdr:rowOff>
    </xdr:from>
    <xdr:to>
      <xdr:col>81</xdr:col>
      <xdr:colOff>50800</xdr:colOff>
      <xdr:row>96</xdr:row>
      <xdr:rowOff>71402</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4592300" y="16519203"/>
          <a:ext cx="8890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170265</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14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71402</xdr:rowOff>
    </xdr:from>
    <xdr:to>
      <xdr:col>76</xdr:col>
      <xdr:colOff>114300</xdr:colOff>
      <xdr:row>96</xdr:row>
      <xdr:rowOff>130426</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3703300" y="16530602"/>
          <a:ext cx="889000" cy="5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157746</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325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130426</xdr:rowOff>
    </xdr:from>
    <xdr:to>
      <xdr:col>71</xdr:col>
      <xdr:colOff>177800</xdr:colOff>
      <xdr:row>96</xdr:row>
      <xdr:rowOff>155375</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2814300" y="16589626"/>
          <a:ext cx="8890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158691</xdr:rowOff>
    </xdr:from>
    <xdr:to>
      <xdr:col>85</xdr:col>
      <xdr:colOff>177800</xdr:colOff>
      <xdr:row>96</xdr:row>
      <xdr:rowOff>88841</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6268700" y="1644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10118</xdr:rowOff>
    </xdr:from>
    <xdr:ext cx="534377" cy="259045"/>
    <xdr:sp macro="" textlink="">
      <xdr:nvSpPr>
        <xdr:cNvPr id="709" name="公債費該当値テキスト">
          <a:extLst>
            <a:ext uri="{FF2B5EF4-FFF2-40B4-BE49-F238E27FC236}">
              <a16:creationId xmlns:a16="http://schemas.microsoft.com/office/drawing/2014/main" xmlns="" id="{00000000-0008-0000-0700-0000C5020000}"/>
            </a:ext>
          </a:extLst>
        </xdr:cNvPr>
        <xdr:cNvSpPr txBox="1"/>
      </xdr:nvSpPr>
      <xdr:spPr>
        <a:xfrm>
          <a:off x="16370300" y="1629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9203</xdr:rowOff>
    </xdr:from>
    <xdr:to>
      <xdr:col>81</xdr:col>
      <xdr:colOff>101600</xdr:colOff>
      <xdr:row>96</xdr:row>
      <xdr:rowOff>110803</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5430500" y="1646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127330</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14111" y="162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20602</xdr:rowOff>
    </xdr:from>
    <xdr:to>
      <xdr:col>76</xdr:col>
      <xdr:colOff>165100</xdr:colOff>
      <xdr:row>96</xdr:row>
      <xdr:rowOff>122202</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4541500" y="164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138729</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25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79626</xdr:rowOff>
    </xdr:from>
    <xdr:to>
      <xdr:col>72</xdr:col>
      <xdr:colOff>38100</xdr:colOff>
      <xdr:row>97</xdr:row>
      <xdr:rowOff>9776</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3652500" y="1653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903</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436111" y="166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104575</xdr:rowOff>
    </xdr:from>
    <xdr:to>
      <xdr:col>67</xdr:col>
      <xdr:colOff>101600</xdr:colOff>
      <xdr:row>97</xdr:row>
      <xdr:rowOff>34725</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2763500" y="1656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25852</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547111" y="1665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xmlns=""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xmlns="" id="{00000000-0008-0000-0700-0000E6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a:extLst>
            <a:ext uri="{FF2B5EF4-FFF2-40B4-BE49-F238E27FC236}">
              <a16:creationId xmlns:a16="http://schemas.microsoft.com/office/drawing/2014/main" xmlns="" id="{00000000-0008-0000-0700-0000E8020000}"/>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xmlns="" id="{00000000-0008-0000-0700-0000EB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xmlns="" id="{00000000-0008-0000-0700-0000FE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xmlns=""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xmlns=""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xmlns=""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xmlns=""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全体的に見ると、類似団体の中では平均的な数値となっている。まちづくり複合施設整備関係経費の増等により、総務費が高い水準となっている。また、</a:t>
          </a:r>
          <a:r>
            <a:rPr kumimoji="1" lang="ja-JP" altLang="en-US" sz="1100">
              <a:solidFill>
                <a:schemeClr val="dk1"/>
              </a:solidFill>
              <a:effectLst/>
              <a:latin typeface="+mn-lt"/>
              <a:ea typeface="+mn-ea"/>
              <a:cs typeface="+mn-cs"/>
            </a:rPr>
            <a:t>小中学校冷房設備整備事業等</a:t>
          </a:r>
          <a:r>
            <a:rPr kumimoji="1" lang="ja-JP" altLang="ja-JP" sz="1100">
              <a:solidFill>
                <a:schemeClr val="dk1"/>
              </a:solidFill>
              <a:effectLst/>
              <a:latin typeface="+mn-lt"/>
              <a:ea typeface="+mn-ea"/>
              <a:cs typeface="+mn-cs"/>
            </a:rPr>
            <a:t>の増により、教育費についても高い水準となっている。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山形県白鷹町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財政調整基金については、臨時的な経費に対応するため取崩しを行った</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元金積増しの対応を図</a:t>
          </a:r>
          <a:r>
            <a:rPr kumimoji="1" lang="ja-JP" altLang="en-US" sz="1200">
              <a:solidFill>
                <a:schemeClr val="dk1"/>
              </a:solidFill>
              <a:effectLst/>
              <a:latin typeface="+mn-lt"/>
              <a:ea typeface="+mn-ea"/>
              <a:cs typeface="+mn-cs"/>
            </a:rPr>
            <a:t>ったため</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している。</a:t>
          </a:r>
          <a:endParaRPr lang="ja-JP" altLang="ja-JP" sz="1600">
            <a:effectLst/>
          </a:endParaRPr>
        </a:p>
        <a:p>
          <a:r>
            <a:rPr kumimoji="1" lang="ja-JP" altLang="ja-JP" sz="1200">
              <a:solidFill>
                <a:schemeClr val="dk1"/>
              </a:solidFill>
              <a:effectLst/>
              <a:latin typeface="+mn-lt"/>
              <a:ea typeface="+mn-ea"/>
              <a:cs typeface="+mn-cs"/>
            </a:rPr>
            <a:t>　また、実質収支については改善しているが、自己財源比率の低い本町においては、地方財政対策の動向によっては財政運営が一気に悪化することも考えられることから、効率的な行政運営の推進や有利な財源の確保に努めるとともに、中・長期的な財政計画のもと、健全な財政運営に引き続き努めていく必要があ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山形県白鷹町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a:t>
          </a:r>
          <a:r>
            <a:rPr kumimoji="1" lang="ja-JP" altLang="en-US" sz="1200">
              <a:solidFill>
                <a:schemeClr val="dk1"/>
              </a:solidFill>
              <a:effectLst/>
              <a:latin typeface="+mn-lt"/>
              <a:ea typeface="+mn-ea"/>
              <a:cs typeface="+mn-cs"/>
            </a:rPr>
            <a:t>訪問看護ステーション事業については、以前より人口減少に伴い利用者が減少しており、それに伴い収入が減少し経営的に厳しい状況であった。また、支出のほとんどが人件費であり、介護保険法による人員基準が定められていることから収支の改善も困難な状態である。病院事業会計と人件費や事務委託費を按分し訪問看護ステーション事業の負担が大きくならないよう努めてきたが、新型コロナウイルス感染症拡大により訪問回数を減らす等の対応を行った結果、年度末の収入が特に落ち込み資金不足が発生した。</a:t>
          </a:r>
          <a:endParaRPr lang="ja-JP" altLang="ja-JP" sz="1600">
            <a:effectLst/>
          </a:endParaRPr>
        </a:p>
        <a:p>
          <a:r>
            <a:rPr kumimoji="1" lang="ja-JP" altLang="ja-JP" sz="1200">
              <a:solidFill>
                <a:schemeClr val="dk1"/>
              </a:solidFill>
              <a:effectLst/>
              <a:latin typeface="+mn-lt"/>
              <a:ea typeface="+mn-ea"/>
              <a:cs typeface="+mn-cs"/>
            </a:rPr>
            <a:t>　その他の事業においても、繰出基準及び法定負担分等について一般会計から繰出しを行っており、一般会計においても黒字で推移していることから、健全性が保たれていると判断できる。</a:t>
          </a:r>
          <a:endParaRPr lang="ja-JP" altLang="ja-JP" sz="1600">
            <a:effectLst/>
          </a:endParaRPr>
        </a:p>
        <a:p>
          <a:r>
            <a:rPr kumimoji="1" lang="ja-JP" altLang="ja-JP" sz="1200">
              <a:solidFill>
                <a:schemeClr val="dk1"/>
              </a:solidFill>
              <a:effectLst/>
              <a:latin typeface="+mn-lt"/>
              <a:ea typeface="+mn-ea"/>
              <a:cs typeface="+mn-cs"/>
            </a:rPr>
            <a:t>　今後については、人口の減少による町税や交付税収入の減収が予測されることに加え、人口の減少は上下水道の利用者及び医療サービス等の受給者の減少にもつながることから、それぞれの事業において状況を見極めながら健全な財政運営、企業経営に努めていく必要があ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10295947</v>
      </c>
      <c r="BO4" s="431"/>
      <c r="BP4" s="431"/>
      <c r="BQ4" s="431"/>
      <c r="BR4" s="431"/>
      <c r="BS4" s="431"/>
      <c r="BT4" s="431"/>
      <c r="BU4" s="432"/>
      <c r="BV4" s="430">
        <v>9775692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14.6</v>
      </c>
      <c r="CU4" s="437"/>
      <c r="CV4" s="437"/>
      <c r="CW4" s="437"/>
      <c r="CX4" s="437"/>
      <c r="CY4" s="437"/>
      <c r="CZ4" s="437"/>
      <c r="DA4" s="438"/>
      <c r="DB4" s="436">
        <v>14.7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9581515</v>
      </c>
      <c r="BO5" s="468"/>
      <c r="BP5" s="468"/>
      <c r="BQ5" s="468"/>
      <c r="BR5" s="468"/>
      <c r="BS5" s="468"/>
      <c r="BT5" s="468"/>
      <c r="BU5" s="469"/>
      <c r="BV5" s="467">
        <v>8975358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88.9</v>
      </c>
      <c r="CU5" s="465"/>
      <c r="CV5" s="465"/>
      <c r="CW5" s="465"/>
      <c r="CX5" s="465"/>
      <c r="CY5" s="465"/>
      <c r="CZ5" s="465"/>
      <c r="DA5" s="466"/>
      <c r="DB5" s="464">
        <v>89.2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714432</v>
      </c>
      <c r="BO6" s="468"/>
      <c r="BP6" s="468"/>
      <c r="BQ6" s="468"/>
      <c r="BR6" s="468"/>
      <c r="BS6" s="468"/>
      <c r="BT6" s="468"/>
      <c r="BU6" s="469"/>
      <c r="BV6" s="467">
        <v>800334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91.9</v>
      </c>
      <c r="CU6" s="505"/>
      <c r="CV6" s="505"/>
      <c r="CW6" s="505"/>
      <c r="CX6" s="505"/>
      <c r="CY6" s="505"/>
      <c r="CZ6" s="505"/>
      <c r="DA6" s="506"/>
      <c r="DB6" s="504">
        <v>93.2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20640</v>
      </c>
      <c r="BO7" s="468"/>
      <c r="BP7" s="468"/>
      <c r="BQ7" s="468"/>
      <c r="BR7" s="468"/>
      <c r="BS7" s="468"/>
      <c r="BT7" s="468"/>
      <c r="BU7" s="469"/>
      <c r="BV7" s="467">
        <v>101445</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4735884</v>
      </c>
      <c r="CU7" s="468"/>
      <c r="CV7" s="468"/>
      <c r="CW7" s="468"/>
      <c r="CX7" s="468"/>
      <c r="CY7" s="468"/>
      <c r="CZ7" s="468"/>
      <c r="DA7" s="469"/>
      <c r="DB7" s="467">
        <v>4746366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693792</v>
      </c>
      <c r="BO8" s="468"/>
      <c r="BP8" s="468"/>
      <c r="BQ8" s="468"/>
      <c r="BR8" s="468"/>
      <c r="BS8" s="468"/>
      <c r="BT8" s="468"/>
      <c r="BU8" s="469"/>
      <c r="BV8" s="467">
        <v>698889</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0.28999999999999998</v>
      </c>
      <c r="CU8" s="508"/>
      <c r="CV8" s="508"/>
      <c r="CW8" s="508"/>
      <c r="CX8" s="508"/>
      <c r="CY8" s="508"/>
      <c r="CZ8" s="508"/>
      <c r="DA8" s="509"/>
      <c r="DB8" s="507">
        <v>0.28999999999999998</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14175</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-5097</v>
      </c>
      <c r="BO9" s="468"/>
      <c r="BP9" s="468"/>
      <c r="BQ9" s="468"/>
      <c r="BR9" s="468"/>
      <c r="BS9" s="468"/>
      <c r="BT9" s="468"/>
      <c r="BU9" s="469"/>
      <c r="BV9" s="467">
        <v>66623</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14.9</v>
      </c>
      <c r="CU9" s="465"/>
      <c r="CV9" s="465"/>
      <c r="CW9" s="465"/>
      <c r="CX9" s="465"/>
      <c r="CY9" s="465"/>
      <c r="CZ9" s="465"/>
      <c r="DA9" s="466"/>
      <c r="DB9" s="464">
        <v>14.6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15314</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159322</v>
      </c>
      <c r="BO10" s="468"/>
      <c r="BP10" s="468"/>
      <c r="BQ10" s="468"/>
      <c r="BR10" s="468"/>
      <c r="BS10" s="468"/>
      <c r="BT10" s="468"/>
      <c r="BU10" s="469"/>
      <c r="BV10" s="467">
        <v>539</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13543</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110000</v>
      </c>
      <c r="BO12" s="468"/>
      <c r="BP12" s="468"/>
      <c r="BQ12" s="468"/>
      <c r="BR12" s="468"/>
      <c r="BS12" s="468"/>
      <c r="BT12" s="468"/>
      <c r="BU12" s="469"/>
      <c r="BV12" s="467">
        <v>97000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13418</v>
      </c>
      <c r="S13" s="552"/>
      <c r="T13" s="552"/>
      <c r="U13" s="552"/>
      <c r="V13" s="553"/>
      <c r="W13" s="483" t="s">
        <v>139</v>
      </c>
      <c r="X13" s="484"/>
      <c r="Y13" s="484"/>
      <c r="Z13" s="484"/>
      <c r="AA13" s="484"/>
      <c r="AB13" s="474"/>
      <c r="AC13" s="518">
        <v>734</v>
      </c>
      <c r="AD13" s="519"/>
      <c r="AE13" s="519"/>
      <c r="AF13" s="519"/>
      <c r="AG13" s="561"/>
      <c r="AH13" s="518">
        <v>767</v>
      </c>
      <c r="AI13" s="519"/>
      <c r="AJ13" s="519"/>
      <c r="AK13" s="519"/>
      <c r="AL13" s="520"/>
      <c r="AM13" s="496" t="s">
        <v>140</v>
      </c>
      <c r="AN13" s="497"/>
      <c r="AO13" s="497"/>
      <c r="AP13" s="497"/>
      <c r="AQ13" s="497"/>
      <c r="AR13" s="497"/>
      <c r="AS13" s="497"/>
      <c r="AT13" s="498"/>
      <c r="AU13" s="499" t="s">
        <v>125</v>
      </c>
      <c r="AV13" s="500"/>
      <c r="AW13" s="500"/>
      <c r="AX13" s="500"/>
      <c r="AY13" s="501" t="s">
        <v>141</v>
      </c>
      <c r="AZ13" s="502"/>
      <c r="BA13" s="502"/>
      <c r="BB13" s="502"/>
      <c r="BC13" s="502"/>
      <c r="BD13" s="502"/>
      <c r="BE13" s="502"/>
      <c r="BF13" s="502"/>
      <c r="BG13" s="502"/>
      <c r="BH13" s="502"/>
      <c r="BI13" s="502"/>
      <c r="BJ13" s="502"/>
      <c r="BK13" s="502"/>
      <c r="BL13" s="502"/>
      <c r="BM13" s="503"/>
      <c r="BN13" s="467">
        <v>44225</v>
      </c>
      <c r="BO13" s="468"/>
      <c r="BP13" s="468"/>
      <c r="BQ13" s="468"/>
      <c r="BR13" s="468"/>
      <c r="BS13" s="468"/>
      <c r="BT13" s="468"/>
      <c r="BU13" s="469"/>
      <c r="BV13" s="467">
        <v>-29838</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8.4</v>
      </c>
      <c r="CU13" s="465"/>
      <c r="CV13" s="465"/>
      <c r="CW13" s="465"/>
      <c r="CX13" s="465"/>
      <c r="CY13" s="465"/>
      <c r="CZ13" s="465"/>
      <c r="DA13" s="466"/>
      <c r="DB13" s="464">
        <v>8.1999999999999993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13786</v>
      </c>
      <c r="S14" s="552"/>
      <c r="T14" s="552"/>
      <c r="U14" s="552"/>
      <c r="V14" s="553"/>
      <c r="W14" s="457"/>
      <c r="X14" s="458"/>
      <c r="Y14" s="458"/>
      <c r="Z14" s="458"/>
      <c r="AA14" s="458"/>
      <c r="AB14" s="447"/>
      <c r="AC14" s="554">
        <v>10.4</v>
      </c>
      <c r="AD14" s="555"/>
      <c r="AE14" s="555"/>
      <c r="AF14" s="555"/>
      <c r="AG14" s="556"/>
      <c r="AH14" s="554">
        <v>10.5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64.5</v>
      </c>
      <c r="CU14" s="566"/>
      <c r="CV14" s="566"/>
      <c r="CW14" s="566"/>
      <c r="CX14" s="566"/>
      <c r="CY14" s="566"/>
      <c r="CZ14" s="566"/>
      <c r="DA14" s="567"/>
      <c r="DB14" s="565">
        <v>51.9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13670</v>
      </c>
      <c r="S15" s="552"/>
      <c r="T15" s="552"/>
      <c r="U15" s="552"/>
      <c r="V15" s="553"/>
      <c r="W15" s="483" t="s">
        <v>146</v>
      </c>
      <c r="X15" s="484"/>
      <c r="Y15" s="484"/>
      <c r="Z15" s="484"/>
      <c r="AA15" s="484"/>
      <c r="AB15" s="474"/>
      <c r="AC15" s="518">
        <v>2752</v>
      </c>
      <c r="AD15" s="519"/>
      <c r="AE15" s="519"/>
      <c r="AF15" s="519"/>
      <c r="AG15" s="561"/>
      <c r="AH15" s="518">
        <v>2908</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1259098</v>
      </c>
      <c r="BO15" s="431"/>
      <c r="BP15" s="431"/>
      <c r="BQ15" s="431"/>
      <c r="BR15" s="431"/>
      <c r="BS15" s="431"/>
      <c r="BT15" s="431"/>
      <c r="BU15" s="432"/>
      <c r="BV15" s="430">
        <v>1245675</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38.9</v>
      </c>
      <c r="AD16" s="555"/>
      <c r="AE16" s="555"/>
      <c r="AF16" s="555"/>
      <c r="AG16" s="556"/>
      <c r="AH16" s="554">
        <v>39.799999999999997</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4271495</v>
      </c>
      <c r="BO16" s="468"/>
      <c r="BP16" s="468"/>
      <c r="BQ16" s="468"/>
      <c r="BR16" s="468"/>
      <c r="BS16" s="468"/>
      <c r="BT16" s="468"/>
      <c r="BU16" s="469"/>
      <c r="BV16" s="467">
        <v>4237434</v>
      </c>
      <c r="BW16" s="468"/>
      <c r="BX16" s="468"/>
      <c r="BY16" s="468"/>
      <c r="BZ16" s="468"/>
      <c r="CA16" s="468"/>
      <c r="CB16" s="468"/>
      <c r="CC16" s="469"/>
      <c r="CD16" s="201"/>
      <c r="CE16" s="577" t="s">
        <v>152</v>
      </c>
      <c r="CF16" s="577"/>
      <c r="CG16" s="577"/>
      <c r="CH16" s="577"/>
      <c r="CI16" s="577"/>
      <c r="CJ16" s="577"/>
      <c r="CK16" s="577"/>
      <c r="CL16" s="577"/>
      <c r="CM16" s="577"/>
      <c r="CN16" s="577"/>
      <c r="CO16" s="577"/>
      <c r="CP16" s="577"/>
      <c r="CQ16" s="577"/>
      <c r="CR16" s="577"/>
      <c r="CS16" s="578"/>
      <c r="CT16" s="464">
        <v>0.9</v>
      </c>
      <c r="CU16" s="465"/>
      <c r="CV16" s="465"/>
      <c r="CW16" s="465"/>
      <c r="CX16" s="465"/>
      <c r="CY16" s="465"/>
      <c r="CZ16" s="465"/>
      <c r="DA16" s="466"/>
      <c r="DB16" s="464" t="s">
        <v>153</v>
      </c>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3596</v>
      </c>
      <c r="AD17" s="519"/>
      <c r="AE17" s="519"/>
      <c r="AF17" s="519"/>
      <c r="AG17" s="561"/>
      <c r="AH17" s="518">
        <v>3633</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1567683</v>
      </c>
      <c r="BO17" s="468"/>
      <c r="BP17" s="468"/>
      <c r="BQ17" s="468"/>
      <c r="BR17" s="468"/>
      <c r="BS17" s="468"/>
      <c r="BT17" s="468"/>
      <c r="BU17" s="469"/>
      <c r="BV17" s="467">
        <v>1549850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157.71</v>
      </c>
      <c r="M18" s="583"/>
      <c r="N18" s="583"/>
      <c r="O18" s="583"/>
      <c r="P18" s="583"/>
      <c r="Q18" s="583"/>
      <c r="R18" s="584"/>
      <c r="S18" s="584"/>
      <c r="T18" s="584"/>
      <c r="U18" s="584"/>
      <c r="V18" s="585"/>
      <c r="W18" s="485"/>
      <c r="X18" s="486"/>
      <c r="Y18" s="486"/>
      <c r="Z18" s="486"/>
      <c r="AA18" s="486"/>
      <c r="AB18" s="477"/>
      <c r="AC18" s="586">
        <v>50.8</v>
      </c>
      <c r="AD18" s="587"/>
      <c r="AE18" s="587"/>
      <c r="AF18" s="587"/>
      <c r="AG18" s="588"/>
      <c r="AH18" s="586">
        <v>49.7</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4205440</v>
      </c>
      <c r="BO18" s="468"/>
      <c r="BP18" s="468"/>
      <c r="BQ18" s="468"/>
      <c r="BR18" s="468"/>
      <c r="BS18" s="468"/>
      <c r="BT18" s="468"/>
      <c r="BU18" s="469"/>
      <c r="BV18" s="467">
        <v>4273931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90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6073965</v>
      </c>
      <c r="BO19" s="468"/>
      <c r="BP19" s="468"/>
      <c r="BQ19" s="468"/>
      <c r="BR19" s="468"/>
      <c r="BS19" s="468"/>
      <c r="BT19" s="468"/>
      <c r="BU19" s="469"/>
      <c r="BV19" s="467">
        <v>6067660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4405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12077657</v>
      </c>
      <c r="BO23" s="468"/>
      <c r="BP23" s="468"/>
      <c r="BQ23" s="468"/>
      <c r="BR23" s="468"/>
      <c r="BS23" s="468"/>
      <c r="BT23" s="468"/>
      <c r="BU23" s="469"/>
      <c r="BV23" s="467">
        <v>10796663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8100</v>
      </c>
      <c r="R24" s="519"/>
      <c r="S24" s="519"/>
      <c r="T24" s="519"/>
      <c r="U24" s="519"/>
      <c r="V24" s="561"/>
      <c r="W24" s="620"/>
      <c r="X24" s="608"/>
      <c r="Y24" s="609"/>
      <c r="Z24" s="517" t="s">
        <v>172</v>
      </c>
      <c r="AA24" s="497"/>
      <c r="AB24" s="497"/>
      <c r="AC24" s="497"/>
      <c r="AD24" s="497"/>
      <c r="AE24" s="497"/>
      <c r="AF24" s="497"/>
      <c r="AG24" s="498"/>
      <c r="AH24" s="518">
        <v>112</v>
      </c>
      <c r="AI24" s="519"/>
      <c r="AJ24" s="519"/>
      <c r="AK24" s="519"/>
      <c r="AL24" s="561"/>
      <c r="AM24" s="518">
        <v>351568</v>
      </c>
      <c r="AN24" s="519"/>
      <c r="AO24" s="519"/>
      <c r="AP24" s="519"/>
      <c r="AQ24" s="519"/>
      <c r="AR24" s="561"/>
      <c r="AS24" s="518">
        <v>3139</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10633811</v>
      </c>
      <c r="BO24" s="468"/>
      <c r="BP24" s="468"/>
      <c r="BQ24" s="468"/>
      <c r="BR24" s="468"/>
      <c r="BS24" s="468"/>
      <c r="BT24" s="468"/>
      <c r="BU24" s="469"/>
      <c r="BV24" s="467">
        <v>9612919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6300</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128</v>
      </c>
      <c r="AN25" s="519"/>
      <c r="AO25" s="519"/>
      <c r="AP25" s="519"/>
      <c r="AQ25" s="519"/>
      <c r="AR25" s="561"/>
      <c r="AS25" s="518" t="s">
        <v>128</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317976</v>
      </c>
      <c r="BO25" s="431"/>
      <c r="BP25" s="431"/>
      <c r="BQ25" s="431"/>
      <c r="BR25" s="431"/>
      <c r="BS25" s="431"/>
      <c r="BT25" s="431"/>
      <c r="BU25" s="432"/>
      <c r="BV25" s="430">
        <v>1454179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5600</v>
      </c>
      <c r="R26" s="519"/>
      <c r="S26" s="519"/>
      <c r="T26" s="519"/>
      <c r="U26" s="519"/>
      <c r="V26" s="561"/>
      <c r="W26" s="620"/>
      <c r="X26" s="608"/>
      <c r="Y26" s="609"/>
      <c r="Z26" s="517" t="s">
        <v>179</v>
      </c>
      <c r="AA26" s="630"/>
      <c r="AB26" s="630"/>
      <c r="AC26" s="630"/>
      <c r="AD26" s="630"/>
      <c r="AE26" s="630"/>
      <c r="AF26" s="630"/>
      <c r="AG26" s="631"/>
      <c r="AH26" s="518">
        <v>2</v>
      </c>
      <c r="AI26" s="519"/>
      <c r="AJ26" s="519"/>
      <c r="AK26" s="519"/>
      <c r="AL26" s="561"/>
      <c r="AM26" s="518" t="s">
        <v>180</v>
      </c>
      <c r="AN26" s="519"/>
      <c r="AO26" s="519"/>
      <c r="AP26" s="519"/>
      <c r="AQ26" s="519"/>
      <c r="AR26" s="561"/>
      <c r="AS26" s="518" t="s">
        <v>181</v>
      </c>
      <c r="AT26" s="519"/>
      <c r="AU26" s="519"/>
      <c r="AV26" s="519"/>
      <c r="AW26" s="519"/>
      <c r="AX26" s="520"/>
      <c r="AY26" s="470" t="s">
        <v>182</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183</v>
      </c>
      <c r="F27" s="497"/>
      <c r="G27" s="497"/>
      <c r="H27" s="497"/>
      <c r="I27" s="497"/>
      <c r="J27" s="497"/>
      <c r="K27" s="498"/>
      <c r="L27" s="518">
        <v>1</v>
      </c>
      <c r="M27" s="519"/>
      <c r="N27" s="519"/>
      <c r="O27" s="519"/>
      <c r="P27" s="561"/>
      <c r="Q27" s="518">
        <v>3400</v>
      </c>
      <c r="R27" s="519"/>
      <c r="S27" s="519"/>
      <c r="T27" s="519"/>
      <c r="U27" s="519"/>
      <c r="V27" s="561"/>
      <c r="W27" s="620"/>
      <c r="X27" s="608"/>
      <c r="Y27" s="609"/>
      <c r="Z27" s="517" t="s">
        <v>184</v>
      </c>
      <c r="AA27" s="497"/>
      <c r="AB27" s="497"/>
      <c r="AC27" s="497"/>
      <c r="AD27" s="497"/>
      <c r="AE27" s="497"/>
      <c r="AF27" s="497"/>
      <c r="AG27" s="498"/>
      <c r="AH27" s="518">
        <v>1</v>
      </c>
      <c r="AI27" s="519"/>
      <c r="AJ27" s="519"/>
      <c r="AK27" s="519"/>
      <c r="AL27" s="561"/>
      <c r="AM27" s="518" t="s">
        <v>180</v>
      </c>
      <c r="AN27" s="519"/>
      <c r="AO27" s="519"/>
      <c r="AP27" s="519"/>
      <c r="AQ27" s="519"/>
      <c r="AR27" s="561"/>
      <c r="AS27" s="518" t="s">
        <v>185</v>
      </c>
      <c r="AT27" s="519"/>
      <c r="AU27" s="519"/>
      <c r="AV27" s="519"/>
      <c r="AW27" s="519"/>
      <c r="AX27" s="520"/>
      <c r="AY27" s="562" t="s">
        <v>186</v>
      </c>
      <c r="AZ27" s="563"/>
      <c r="BA27" s="563"/>
      <c r="BB27" s="563"/>
      <c r="BC27" s="563"/>
      <c r="BD27" s="563"/>
      <c r="BE27" s="563"/>
      <c r="BF27" s="563"/>
      <c r="BG27" s="563"/>
      <c r="BH27" s="563"/>
      <c r="BI27" s="563"/>
      <c r="BJ27" s="563"/>
      <c r="BK27" s="563"/>
      <c r="BL27" s="563"/>
      <c r="BM27" s="564"/>
      <c r="BN27" s="643">
        <v>280926</v>
      </c>
      <c r="BO27" s="644"/>
      <c r="BP27" s="644"/>
      <c r="BQ27" s="644"/>
      <c r="BR27" s="644"/>
      <c r="BS27" s="644"/>
      <c r="BT27" s="644"/>
      <c r="BU27" s="645"/>
      <c r="BV27" s="643">
        <v>280807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187</v>
      </c>
      <c r="F28" s="497"/>
      <c r="G28" s="497"/>
      <c r="H28" s="497"/>
      <c r="I28" s="497"/>
      <c r="J28" s="497"/>
      <c r="K28" s="498"/>
      <c r="L28" s="518">
        <v>1</v>
      </c>
      <c r="M28" s="519"/>
      <c r="N28" s="519"/>
      <c r="O28" s="519"/>
      <c r="P28" s="561"/>
      <c r="Q28" s="518">
        <v>2800</v>
      </c>
      <c r="R28" s="519"/>
      <c r="S28" s="519"/>
      <c r="T28" s="519"/>
      <c r="U28" s="519"/>
      <c r="V28" s="561"/>
      <c r="W28" s="620"/>
      <c r="X28" s="608"/>
      <c r="Y28" s="609"/>
      <c r="Z28" s="517" t="s">
        <v>188</v>
      </c>
      <c r="AA28" s="497"/>
      <c r="AB28" s="497"/>
      <c r="AC28" s="497"/>
      <c r="AD28" s="497"/>
      <c r="AE28" s="497"/>
      <c r="AF28" s="497"/>
      <c r="AG28" s="498"/>
      <c r="AH28" s="518" t="s">
        <v>189</v>
      </c>
      <c r="AI28" s="519"/>
      <c r="AJ28" s="519"/>
      <c r="AK28" s="519"/>
      <c r="AL28" s="561"/>
      <c r="AM28" s="518" t="s">
        <v>128</v>
      </c>
      <c r="AN28" s="519"/>
      <c r="AO28" s="519"/>
      <c r="AP28" s="519"/>
      <c r="AQ28" s="519"/>
      <c r="AR28" s="561"/>
      <c r="AS28" s="518" t="s">
        <v>128</v>
      </c>
      <c r="AT28" s="519"/>
      <c r="AU28" s="519"/>
      <c r="AV28" s="519"/>
      <c r="AW28" s="519"/>
      <c r="AX28" s="520"/>
      <c r="AY28" s="646" t="s">
        <v>190</v>
      </c>
      <c r="AZ28" s="647"/>
      <c r="BA28" s="647"/>
      <c r="BB28" s="648"/>
      <c r="BC28" s="427" t="s">
        <v>48</v>
      </c>
      <c r="BD28" s="428"/>
      <c r="BE28" s="428"/>
      <c r="BF28" s="428"/>
      <c r="BG28" s="428"/>
      <c r="BH28" s="428"/>
      <c r="BI28" s="428"/>
      <c r="BJ28" s="428"/>
      <c r="BK28" s="428"/>
      <c r="BL28" s="428"/>
      <c r="BM28" s="429"/>
      <c r="BN28" s="430">
        <v>954744</v>
      </c>
      <c r="BO28" s="431"/>
      <c r="BP28" s="431"/>
      <c r="BQ28" s="431"/>
      <c r="BR28" s="431"/>
      <c r="BS28" s="431"/>
      <c r="BT28" s="431"/>
      <c r="BU28" s="432"/>
      <c r="BV28" s="430">
        <v>905422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191</v>
      </c>
      <c r="F29" s="497"/>
      <c r="G29" s="497"/>
      <c r="H29" s="497"/>
      <c r="I29" s="497"/>
      <c r="J29" s="497"/>
      <c r="K29" s="498"/>
      <c r="L29" s="518">
        <v>12</v>
      </c>
      <c r="M29" s="519"/>
      <c r="N29" s="519"/>
      <c r="O29" s="519"/>
      <c r="P29" s="561"/>
      <c r="Q29" s="518">
        <v>2650</v>
      </c>
      <c r="R29" s="519"/>
      <c r="S29" s="519"/>
      <c r="T29" s="519"/>
      <c r="U29" s="519"/>
      <c r="V29" s="561"/>
      <c r="W29" s="621"/>
      <c r="X29" s="622"/>
      <c r="Y29" s="623"/>
      <c r="Z29" s="517" t="s">
        <v>192</v>
      </c>
      <c r="AA29" s="497"/>
      <c r="AB29" s="497"/>
      <c r="AC29" s="497"/>
      <c r="AD29" s="497"/>
      <c r="AE29" s="497"/>
      <c r="AF29" s="497"/>
      <c r="AG29" s="498"/>
      <c r="AH29" s="518">
        <v>113</v>
      </c>
      <c r="AI29" s="519"/>
      <c r="AJ29" s="519"/>
      <c r="AK29" s="519"/>
      <c r="AL29" s="561"/>
      <c r="AM29" s="518">
        <v>355271</v>
      </c>
      <c r="AN29" s="519"/>
      <c r="AO29" s="519"/>
      <c r="AP29" s="519"/>
      <c r="AQ29" s="519"/>
      <c r="AR29" s="561"/>
      <c r="AS29" s="518">
        <v>3144</v>
      </c>
      <c r="AT29" s="519"/>
      <c r="AU29" s="519"/>
      <c r="AV29" s="519"/>
      <c r="AW29" s="519"/>
      <c r="AX29" s="520"/>
      <c r="AY29" s="649"/>
      <c r="AZ29" s="650"/>
      <c r="BA29" s="650"/>
      <c r="BB29" s="651"/>
      <c r="BC29" s="501" t="s">
        <v>193</v>
      </c>
      <c r="BD29" s="502"/>
      <c r="BE29" s="502"/>
      <c r="BF29" s="502"/>
      <c r="BG29" s="502"/>
      <c r="BH29" s="502"/>
      <c r="BI29" s="502"/>
      <c r="BJ29" s="502"/>
      <c r="BK29" s="502"/>
      <c r="BL29" s="502"/>
      <c r="BM29" s="503"/>
      <c r="BN29" s="467">
        <v>556750</v>
      </c>
      <c r="BO29" s="468"/>
      <c r="BP29" s="468"/>
      <c r="BQ29" s="468"/>
      <c r="BR29" s="468"/>
      <c r="BS29" s="468"/>
      <c r="BT29" s="468"/>
      <c r="BU29" s="469"/>
      <c r="BV29" s="467">
        <v>406479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194</v>
      </c>
      <c r="X30" s="628"/>
      <c r="Y30" s="628"/>
      <c r="Z30" s="628"/>
      <c r="AA30" s="628"/>
      <c r="AB30" s="628"/>
      <c r="AC30" s="628"/>
      <c r="AD30" s="628"/>
      <c r="AE30" s="628"/>
      <c r="AF30" s="628"/>
      <c r="AG30" s="629"/>
      <c r="AH30" s="586">
        <v>97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917704</v>
      </c>
      <c r="BO30" s="644"/>
      <c r="BP30" s="644"/>
      <c r="BQ30" s="644"/>
      <c r="BR30" s="644"/>
      <c r="BS30" s="644"/>
      <c r="BT30" s="644"/>
      <c r="BU30" s="645"/>
      <c r="BV30" s="643">
        <v>1186888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201</v>
      </c>
      <c r="D33" s="491"/>
      <c r="E33" s="456" t="s">
        <v>202</v>
      </c>
      <c r="F33" s="456"/>
      <c r="G33" s="456"/>
      <c r="H33" s="456"/>
      <c r="I33" s="456"/>
      <c r="J33" s="456"/>
      <c r="K33" s="456"/>
      <c r="L33" s="456"/>
      <c r="M33" s="456"/>
      <c r="N33" s="456"/>
      <c r="O33" s="456"/>
      <c r="P33" s="456"/>
      <c r="Q33" s="456"/>
      <c r="R33" s="456"/>
      <c r="S33" s="456"/>
      <c r="T33" s="216"/>
      <c r="U33" s="491" t="s">
        <v>203</v>
      </c>
      <c r="V33" s="491"/>
      <c r="W33" s="456" t="s">
        <v>204</v>
      </c>
      <c r="X33" s="456"/>
      <c r="Y33" s="456"/>
      <c r="Z33" s="456"/>
      <c r="AA33" s="456"/>
      <c r="AB33" s="456"/>
      <c r="AC33" s="456"/>
      <c r="AD33" s="456"/>
      <c r="AE33" s="456"/>
      <c r="AF33" s="456"/>
      <c r="AG33" s="456"/>
      <c r="AH33" s="456"/>
      <c r="AI33" s="456"/>
      <c r="AJ33" s="456"/>
      <c r="AK33" s="456"/>
      <c r="AL33" s="216"/>
      <c r="AM33" s="491" t="s">
        <v>203</v>
      </c>
      <c r="AN33" s="491"/>
      <c r="AO33" s="456" t="s">
        <v>202</v>
      </c>
      <c r="AP33" s="456"/>
      <c r="AQ33" s="456"/>
      <c r="AR33" s="456"/>
      <c r="AS33" s="456"/>
      <c r="AT33" s="456"/>
      <c r="AU33" s="456"/>
      <c r="AV33" s="456"/>
      <c r="AW33" s="456"/>
      <c r="AX33" s="456"/>
      <c r="AY33" s="456"/>
      <c r="AZ33" s="456"/>
      <c r="BA33" s="456"/>
      <c r="BB33" s="456"/>
      <c r="BC33" s="456"/>
      <c r="BD33" s="217"/>
      <c r="BE33" s="456" t="s">
        <v>205</v>
      </c>
      <c r="BF33" s="456"/>
      <c r="BG33" s="456" t="s">
        <v>206</v>
      </c>
      <c r="BH33" s="456"/>
      <c r="BI33" s="456"/>
      <c r="BJ33" s="456"/>
      <c r="BK33" s="456"/>
      <c r="BL33" s="456"/>
      <c r="BM33" s="456"/>
      <c r="BN33" s="456"/>
      <c r="BO33" s="456"/>
      <c r="BP33" s="456"/>
      <c r="BQ33" s="456"/>
      <c r="BR33" s="456"/>
      <c r="BS33" s="456"/>
      <c r="BT33" s="456"/>
      <c r="BU33" s="456"/>
      <c r="BV33" s="217"/>
      <c r="BW33" s="491" t="s">
        <v>205</v>
      </c>
      <c r="BX33" s="491"/>
      <c r="BY33" s="456" t="s">
        <v>207</v>
      </c>
      <c r="BZ33" s="456"/>
      <c r="CA33" s="456"/>
      <c r="CB33" s="456"/>
      <c r="CC33" s="456"/>
      <c r="CD33" s="456"/>
      <c r="CE33" s="456"/>
      <c r="CF33" s="456"/>
      <c r="CG33" s="456"/>
      <c r="CH33" s="456"/>
      <c r="CI33" s="456"/>
      <c r="CJ33" s="456"/>
      <c r="CK33" s="456"/>
      <c r="CL33" s="456"/>
      <c r="CM33" s="456"/>
      <c r="CN33" s="216"/>
      <c r="CO33" s="491" t="s">
        <v>201</v>
      </c>
      <c r="CP33" s="491"/>
      <c r="CQ33" s="456" t="s">
        <v>208</v>
      </c>
      <c r="CR33" s="456"/>
      <c r="CS33" s="456"/>
      <c r="CT33" s="456"/>
      <c r="CU33" s="456"/>
      <c r="CV33" s="456"/>
      <c r="CW33" s="456"/>
      <c r="CX33" s="456"/>
      <c r="CY33" s="456"/>
      <c r="CZ33" s="456"/>
      <c r="DA33" s="456"/>
      <c r="DB33" s="456"/>
      <c r="DC33" s="456"/>
      <c r="DD33" s="456"/>
      <c r="DE33" s="456"/>
      <c r="DF33" s="216"/>
      <c r="DG33" s="655" t="s">
        <v>209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IF('各会計、関係団体の財政状況及び健全化判断比率'!B34="","",'各会計、関係団体の財政状況及び健全化判断比率'!B34)</f>
        <v>下水道特別会計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山形県消防補償等組合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白鷹町アルカディア財団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病院事業会計</v>
      </c>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IF('各会計、関係団体の財政状況及び健全化判断比率'!B35="","",'各会計、関係団体の財政状況及び健全化判断比率'!B35)</f>
        <v>農業集落排水特別会計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山形県自治会館管理組合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ケイエスしらたか</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7</v>
      </c>
      <c r="AN36" s="656"/>
      <c r="AO36" s="657" t="str">
        <f>IF('各会計、関係団体の財政状況及び健全化判断比率'!B33="","",'各会計、関係団体の財政状況及び健全化判断比率'!B33)</f>
        <v>訪問看護ステーション事業会計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山形県市町村職員退職手当組合</v>
      </c>
      <c r="BZ36" s="657"/>
      <c r="CA36" s="657"/>
      <c r="CB36" s="657"/>
      <c r="CC36" s="657"/>
      <c r="CD36" s="657"/>
      <c r="CE36" s="657"/>
      <c r="CF36" s="657"/>
      <c r="CG36" s="657"/>
      <c r="CH36" s="657"/>
      <c r="CI36" s="657"/>
      <c r="CJ36" s="657"/>
      <c r="CK36" s="657"/>
      <c r="CL36" s="657"/>
      <c r="CM36" s="657"/>
      <c r="CN36" s="214"/>
      <c r="CO36" s="656">
        <f t="shared" si="3"/>
        <v>20</v>
      </c>
      <c r="CP36" s="656"/>
      <c r="CQ36" s="657" t="str">
        <f>IF('各会計、関係団体の財政状況及び健全化判断比率'!BS9="","",'各会計、関係団体の財政状況及び健全化判断比率'!BS9)</f>
        <v>山形鉄道</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山形県市町村交通災害共済組合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置賜広域行政事務組合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西置賜行政組合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山形県後期高齢者医療広域連合（普通会計分）</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山形県後期高齢者医療広域連合（事業会計分）</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QGkVoMOcGWq4RgFTaiUxa9rCRy6mvHji3YXD3yqgiLa2PbGPtj3XrqqFV7sY/6/WwHy0oh2XwORYh0XICvMOLQ==" saltValue="nwFqRG98e2nvB6R1Igyd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48" t="s">
        <v>583</v>
      </c>
      <c r="D34" s="1248"/>
      <c r="E34" s="1249"/>
      <c r="F34" s="32">
        <v>0.28999999999999998</v>
      </c>
      <c r="G34" s="33">
        <v>0.26</v>
      </c>
      <c r="H34" s="33">
        <v>0.19</v>
      </c>
      <c r="I34" s="33">
        <v>7.0000000000000007E-2</v>
      </c>
      <c r="J34" s="34" t="s">
        <v>584</v>
      </c>
      <c r="K34" s="22"/>
      <c r="L34" s="22"/>
      <c r="M34" s="22"/>
      <c r="N34" s="22"/>
      <c r="O34" s="22"/>
      <c r="P34" s="22"/>
    </row>
    <row r="35" spans="1:16" ht="39" customHeight="1" x14ac:dyDescent="0.15">
      <c r="A35" s="22"/>
      <c r="B35" s="35"/>
      <c r="C35" s="1242" t="s">
        <v>585</v>
      </c>
      <c r="D35" s="1243"/>
      <c r="E35" s="1244"/>
      <c r="F35" s="36">
        <v>15.99</v>
      </c>
      <c r="G35" s="37">
        <v>10.79</v>
      </c>
      <c r="H35" s="37">
        <v>13.25</v>
      </c>
      <c r="I35" s="37">
        <v>14.72</v>
      </c>
      <c r="J35" s="38">
        <v>14.64</v>
      </c>
      <c r="K35" s="22"/>
      <c r="L35" s="22"/>
      <c r="M35" s="22"/>
      <c r="N35" s="22"/>
      <c r="O35" s="22"/>
      <c r="P35" s="22"/>
    </row>
    <row r="36" spans="1:16" ht="39" customHeight="1" x14ac:dyDescent="0.15">
      <c r="A36" s="22"/>
      <c r="B36" s="35"/>
      <c r="C36" s="1242" t="s">
        <v>586</v>
      </c>
      <c r="D36" s="1243"/>
      <c r="E36" s="1244"/>
      <c r="F36" s="36">
        <v>10.210000000000001</v>
      </c>
      <c r="G36" s="37">
        <v>11.03</v>
      </c>
      <c r="H36" s="37">
        <v>11.82</v>
      </c>
      <c r="I36" s="37">
        <v>12.24</v>
      </c>
      <c r="J36" s="38">
        <v>10.66</v>
      </c>
      <c r="K36" s="22"/>
      <c r="L36" s="22"/>
      <c r="M36" s="22"/>
      <c r="N36" s="22"/>
      <c r="O36" s="22"/>
      <c r="P36" s="22"/>
    </row>
    <row r="37" spans="1:16" ht="39" customHeight="1" x14ac:dyDescent="0.15">
      <c r="A37" s="22"/>
      <c r="B37" s="35"/>
      <c r="C37" s="1242" t="s">
        <v>587</v>
      </c>
      <c r="D37" s="1243"/>
      <c r="E37" s="1244"/>
      <c r="F37" s="36">
        <v>7.25</v>
      </c>
      <c r="G37" s="37">
        <v>7.06</v>
      </c>
      <c r="H37" s="37">
        <v>4.4000000000000004</v>
      </c>
      <c r="I37" s="37">
        <v>3.64</v>
      </c>
      <c r="J37" s="38">
        <v>1.46</v>
      </c>
      <c r="K37" s="22"/>
      <c r="L37" s="22"/>
      <c r="M37" s="22"/>
      <c r="N37" s="22"/>
      <c r="O37" s="22"/>
      <c r="P37" s="22"/>
    </row>
    <row r="38" spans="1:16" ht="39" customHeight="1" x14ac:dyDescent="0.15">
      <c r="A38" s="22"/>
      <c r="B38" s="35"/>
      <c r="C38" s="1242" t="s">
        <v>588</v>
      </c>
      <c r="D38" s="1243"/>
      <c r="E38" s="1244"/>
      <c r="F38" s="36">
        <v>0.73</v>
      </c>
      <c r="G38" s="37">
        <v>0.98</v>
      </c>
      <c r="H38" s="37">
        <v>0.67</v>
      </c>
      <c r="I38" s="37">
        <v>1.41</v>
      </c>
      <c r="J38" s="38">
        <v>1.41</v>
      </c>
      <c r="K38" s="22"/>
      <c r="L38" s="22"/>
      <c r="M38" s="22"/>
      <c r="N38" s="22"/>
      <c r="O38" s="22"/>
      <c r="P38" s="22"/>
    </row>
    <row r="39" spans="1:16" ht="39" customHeight="1" x14ac:dyDescent="0.15">
      <c r="A39" s="22"/>
      <c r="B39" s="35"/>
      <c r="C39" s="1242" t="s">
        <v>589</v>
      </c>
      <c r="D39" s="1243"/>
      <c r="E39" s="1244"/>
      <c r="F39" s="36">
        <v>1.55</v>
      </c>
      <c r="G39" s="37">
        <v>1.97</v>
      </c>
      <c r="H39" s="37">
        <v>2.12</v>
      </c>
      <c r="I39" s="37">
        <v>0.28999999999999998</v>
      </c>
      <c r="J39" s="38">
        <v>0.91</v>
      </c>
      <c r="K39" s="22"/>
      <c r="L39" s="22"/>
      <c r="M39" s="22"/>
      <c r="N39" s="22"/>
      <c r="O39" s="22"/>
      <c r="P39" s="22"/>
    </row>
    <row r="40" spans="1:16" ht="39" customHeight="1" x14ac:dyDescent="0.15">
      <c r="A40" s="22"/>
      <c r="B40" s="35"/>
      <c r="C40" s="1242" t="s">
        <v>590</v>
      </c>
      <c r="D40" s="1243"/>
      <c r="E40" s="1244"/>
      <c r="F40" s="36">
        <v>0.31</v>
      </c>
      <c r="G40" s="37">
        <v>0.33</v>
      </c>
      <c r="H40" s="37">
        <v>0.31</v>
      </c>
      <c r="I40" s="37">
        <v>0.31</v>
      </c>
      <c r="J40" s="38">
        <v>0.35</v>
      </c>
      <c r="K40" s="22"/>
      <c r="L40" s="22"/>
      <c r="M40" s="22"/>
      <c r="N40" s="22"/>
      <c r="O40" s="22"/>
      <c r="P40" s="22"/>
    </row>
    <row r="41" spans="1:16" ht="39" customHeight="1" x14ac:dyDescent="0.15">
      <c r="A41" s="22"/>
      <c r="B41" s="35"/>
      <c r="C41" s="1242" t="s">
        <v>591</v>
      </c>
      <c r="D41" s="1243"/>
      <c r="E41" s="1244"/>
      <c r="F41" s="36">
        <v>0.09</v>
      </c>
      <c r="G41" s="37">
        <v>0.14000000000000001</v>
      </c>
      <c r="H41" s="37">
        <v>0.14000000000000001</v>
      </c>
      <c r="I41" s="37">
        <v>0.12</v>
      </c>
      <c r="J41" s="38">
        <v>0.09</v>
      </c>
      <c r="K41" s="22"/>
      <c r="L41" s="22"/>
      <c r="M41" s="22"/>
      <c r="N41" s="22"/>
      <c r="O41" s="22"/>
      <c r="P41" s="22"/>
    </row>
    <row r="42" spans="1:16" ht="39" customHeight="1" x14ac:dyDescent="0.15">
      <c r="A42" s="22"/>
      <c r="B42" s="39"/>
      <c r="C42" s="1242" t="s">
        <v>592</v>
      </c>
      <c r="D42" s="1243"/>
      <c r="E42" s="1244"/>
      <c r="F42" s="36" t="s">
        <v>535</v>
      </c>
      <c r="G42" s="37" t="s">
        <v>535</v>
      </c>
      <c r="H42" s="37" t="s">
        <v>535</v>
      </c>
      <c r="I42" s="37" t="s">
        <v>535</v>
      </c>
      <c r="J42" s="38" t="s">
        <v>535</v>
      </c>
      <c r="K42" s="22"/>
      <c r="L42" s="22"/>
      <c r="M42" s="22"/>
      <c r="N42" s="22"/>
      <c r="O42" s="22"/>
      <c r="P42" s="22"/>
    </row>
    <row r="43" spans="1:16" ht="39" customHeight="1" thickBot="1" x14ac:dyDescent="0.2">
      <c r="A43" s="22"/>
      <c r="B43" s="40"/>
      <c r="C43" s="1245" t="s">
        <v>593</v>
      </c>
      <c r="D43" s="1246"/>
      <c r="E43" s="1247"/>
      <c r="F43" s="41">
        <v>0.02</v>
      </c>
      <c r="G43" s="42">
        <v>0.02</v>
      </c>
      <c r="H43" s="42">
        <v>0.02</v>
      </c>
      <c r="I43" s="42">
        <v>0.03</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e77SphuYEXgt4SzdHb8xsGP9g7hoNS03xhBvTm2p0VxQi7sVZT3J7qVY1k1hq+YjTc0MzAjd8LfVyV7WUUplg==" saltValue="a/Q9Ll9jL9DlSBN3xTam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765</v>
      </c>
      <c r="L45" s="60">
        <v>807</v>
      </c>
      <c r="M45" s="60">
        <v>899</v>
      </c>
      <c r="N45" s="60">
        <v>902</v>
      </c>
      <c r="O45" s="61">
        <v>925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535</v>
      </c>
      <c r="L46" s="64" t="s">
        <v>535</v>
      </c>
      <c r="M46" s="64" t="s">
        <v>535</v>
      </c>
      <c r="N46" s="64" t="s">
        <v>535</v>
      </c>
      <c r="O46" s="65" t="s">
        <v>535</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535</v>
      </c>
      <c r="L47" s="64" t="s">
        <v>535</v>
      </c>
      <c r="M47" s="64" t="s">
        <v>535</v>
      </c>
      <c r="N47" s="64" t="s">
        <v>535</v>
      </c>
      <c r="O47" s="65" t="s">
        <v>535</v>
      </c>
      <c r="P47" s="48"/>
      <c r="Q47" s="48"/>
      <c r="R47" s="48"/>
      <c r="S47" s="48"/>
      <c r="T47" s="48"/>
      <c r="U47" s="48"/>
    </row>
    <row r="48" spans="1:21" ht="30.75" customHeight="1" x14ac:dyDescent="0.15">
      <c r="A48" s="48"/>
      <c r="B48" s="1252"/>
      <c r="C48" s="1253"/>
      <c r="D48" s="62"/>
      <c r="E48" s="1258" t="s">
        <v>15</v>
      </c>
      <c r="F48" s="1258"/>
      <c r="G48" s="1258"/>
      <c r="H48" s="1258"/>
      <c r="I48" s="1258"/>
      <c r="J48" s="1259"/>
      <c r="K48" s="63">
        <v>381</v>
      </c>
      <c r="L48" s="64">
        <v>373</v>
      </c>
      <c r="M48" s="64">
        <v>383</v>
      </c>
      <c r="N48" s="64">
        <v>375</v>
      </c>
      <c r="O48" s="65">
        <v>305</v>
      </c>
      <c r="P48" s="48"/>
      <c r="Q48" s="48"/>
      <c r="R48" s="48"/>
      <c r="S48" s="48"/>
      <c r="T48" s="48"/>
      <c r="U48" s="48"/>
    </row>
    <row r="49" spans="1:21" ht="30.75" customHeight="1" x14ac:dyDescent="0.15">
      <c r="A49" s="48"/>
      <c r="B49" s="1252"/>
      <c r="C49" s="1253"/>
      <c r="D49" s="62"/>
      <c r="E49" s="1258" t="s">
        <v>16</v>
      </c>
      <c r="F49" s="1258"/>
      <c r="G49" s="1258"/>
      <c r="H49" s="1258"/>
      <c r="I49" s="1258"/>
      <c r="J49" s="1259"/>
      <c r="K49" s="63">
        <v>11</v>
      </c>
      <c r="L49" s="64">
        <v>22</v>
      </c>
      <c r="M49" s="64">
        <v>24</v>
      </c>
      <c r="N49" s="64">
        <v>33</v>
      </c>
      <c r="O49" s="65">
        <v>36</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535</v>
      </c>
      <c r="L50" s="64" t="s">
        <v>535</v>
      </c>
      <c r="M50" s="64" t="s">
        <v>535</v>
      </c>
      <c r="N50" s="64" t="s">
        <v>535</v>
      </c>
      <c r="O50" s="65" t="s">
        <v>535</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897</v>
      </c>
      <c r="L52" s="64">
        <v>916</v>
      </c>
      <c r="M52" s="64">
        <v>968</v>
      </c>
      <c r="N52" s="64">
        <v>975</v>
      </c>
      <c r="O52" s="65">
        <v>966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260</v>
      </c>
      <c r="L53" s="69">
        <v>286</v>
      </c>
      <c r="M53" s="69">
        <v>338</v>
      </c>
      <c r="N53" s="69">
        <v>335</v>
      </c>
      <c r="O53" s="70">
        <v>300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535</v>
      </c>
      <c r="L57" s="84" t="s">
        <v>535</v>
      </c>
      <c r="M57" s="84" t="s">
        <v>535</v>
      </c>
      <c r="N57" s="84" t="s">
        <v>535</v>
      </c>
      <c r="O57" s="85" t="s">
        <v>535</v>
      </c>
    </row>
    <row r="58" spans="1:21" ht="31.5" customHeight="1" thickBot="1" x14ac:dyDescent="0.2">
      <c r="B58" s="1268"/>
      <c r="C58" s="1269"/>
      <c r="D58" s="1273" t="s">
        <v>27</v>
      </c>
      <c r="E58" s="1274"/>
      <c r="F58" s="1274"/>
      <c r="G58" s="1274"/>
      <c r="H58" s="1274"/>
      <c r="I58" s="1274"/>
      <c r="J58" s="1275"/>
      <c r="K58" s="86" t="s">
        <v>535</v>
      </c>
      <c r="L58" s="87" t="s">
        <v>535</v>
      </c>
      <c r="M58" s="87" t="s">
        <v>535</v>
      </c>
      <c r="N58" s="87" t="s">
        <v>535</v>
      </c>
      <c r="O58" s="88" t="s">
        <v>535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zIQmN8TNANtlpKAH2sNudq4IsWCEfFGo1Z77SWQpcBfdIDAteXat/IXnEvkWMoveQPFBMmdiIz9xl5dDcYnYQ==" saltValue="O6KTcTTqdzfhS0LB8bwQ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576</v>
      </c>
      <c r="J40" s="100" t="s">
        <v>577</v>
      </c>
      <c r="K40" s="100" t="s">
        <v>578</v>
      </c>
      <c r="L40" s="100" t="s">
        <v>579</v>
      </c>
      <c r="M40" s="101" t="s">
        <v>580</v>
      </c>
    </row>
    <row r="41" spans="2:13" ht="27.75" customHeight="1" x14ac:dyDescent="0.15">
      <c r="B41" s="1276" t="s">
        <v>30</v>
      </c>
      <c r="C41" s="1277"/>
      <c r="D41" s="102"/>
      <c r="E41" s="1282" t="s">
        <v>31</v>
      </c>
      <c r="F41" s="1282"/>
      <c r="G41" s="1282"/>
      <c r="H41" s="1283"/>
      <c r="I41" s="103">
        <v>9018</v>
      </c>
      <c r="J41" s="104">
        <v>9364</v>
      </c>
      <c r="K41" s="104">
        <v>10060</v>
      </c>
      <c r="L41" s="104">
        <v>10797</v>
      </c>
      <c r="M41" s="105">
        <v>12078</v>
      </c>
    </row>
    <row r="42" spans="2:13" ht="27.75" customHeight="1" x14ac:dyDescent="0.15">
      <c r="B42" s="1278"/>
      <c r="C42" s="1279"/>
      <c r="D42" s="106"/>
      <c r="E42" s="1284" t="s">
        <v>32</v>
      </c>
      <c r="F42" s="1284"/>
      <c r="G42" s="1284"/>
      <c r="H42" s="1285"/>
      <c r="I42" s="107" t="s">
        <v>535</v>
      </c>
      <c r="J42" s="108" t="s">
        <v>535</v>
      </c>
      <c r="K42" s="108" t="s">
        <v>535</v>
      </c>
      <c r="L42" s="108" t="s">
        <v>535</v>
      </c>
      <c r="M42" s="109" t="s">
        <v>535</v>
      </c>
    </row>
    <row r="43" spans="2:13" ht="27.75" customHeight="1" x14ac:dyDescent="0.15">
      <c r="B43" s="1278"/>
      <c r="C43" s="1279"/>
      <c r="D43" s="106"/>
      <c r="E43" s="1284" t="s">
        <v>33</v>
      </c>
      <c r="F43" s="1284"/>
      <c r="G43" s="1284"/>
      <c r="H43" s="1285"/>
      <c r="I43" s="107">
        <v>3448</v>
      </c>
      <c r="J43" s="108">
        <v>3220</v>
      </c>
      <c r="K43" s="108">
        <v>3030</v>
      </c>
      <c r="L43" s="108">
        <v>2930</v>
      </c>
      <c r="M43" s="109">
        <v>2697</v>
      </c>
    </row>
    <row r="44" spans="2:13" ht="27.75" customHeight="1" x14ac:dyDescent="0.15">
      <c r="B44" s="1278"/>
      <c r="C44" s="1279"/>
      <c r="D44" s="106"/>
      <c r="E44" s="1284" t="s">
        <v>34</v>
      </c>
      <c r="F44" s="1284"/>
      <c r="G44" s="1284"/>
      <c r="H44" s="1285"/>
      <c r="I44" s="107">
        <v>128</v>
      </c>
      <c r="J44" s="108">
        <v>160</v>
      </c>
      <c r="K44" s="108">
        <v>178</v>
      </c>
      <c r="L44" s="108">
        <v>267</v>
      </c>
      <c r="M44" s="109">
        <v>366</v>
      </c>
    </row>
    <row r="45" spans="2:13" ht="27.75" customHeight="1" x14ac:dyDescent="0.15">
      <c r="B45" s="1278"/>
      <c r="C45" s="1279"/>
      <c r="D45" s="106"/>
      <c r="E45" s="1284" t="s">
        <v>35</v>
      </c>
      <c r="F45" s="1284"/>
      <c r="G45" s="1284"/>
      <c r="H45" s="1285"/>
      <c r="I45" s="107">
        <v>1269</v>
      </c>
      <c r="J45" s="108">
        <v>1186</v>
      </c>
      <c r="K45" s="108">
        <v>1102</v>
      </c>
      <c r="L45" s="108">
        <v>1041</v>
      </c>
      <c r="M45" s="109">
        <v>986</v>
      </c>
    </row>
    <row r="46" spans="2:13" ht="27.75" customHeight="1" x14ac:dyDescent="0.15">
      <c r="B46" s="1278"/>
      <c r="C46" s="1279"/>
      <c r="D46" s="110"/>
      <c r="E46" s="1284" t="s">
        <v>36</v>
      </c>
      <c r="F46" s="1284"/>
      <c r="G46" s="1284"/>
      <c r="H46" s="1285"/>
      <c r="I46" s="107" t="s">
        <v>535</v>
      </c>
      <c r="J46" s="108" t="s">
        <v>535</v>
      </c>
      <c r="K46" s="108" t="s">
        <v>535</v>
      </c>
      <c r="L46" s="108" t="s">
        <v>535</v>
      </c>
      <c r="M46" s="109" t="s">
        <v>535</v>
      </c>
    </row>
    <row r="47" spans="2:13" ht="27.75" customHeight="1" x14ac:dyDescent="0.15">
      <c r="B47" s="1278"/>
      <c r="C47" s="1279"/>
      <c r="D47" s="111"/>
      <c r="E47" s="1286" t="s">
        <v>37</v>
      </c>
      <c r="F47" s="1287"/>
      <c r="G47" s="1287"/>
      <c r="H47" s="1288"/>
      <c r="I47" s="107" t="s">
        <v>535</v>
      </c>
      <c r="J47" s="108" t="s">
        <v>535</v>
      </c>
      <c r="K47" s="108" t="s">
        <v>535</v>
      </c>
      <c r="L47" s="108" t="s">
        <v>535</v>
      </c>
      <c r="M47" s="109" t="s">
        <v>535</v>
      </c>
    </row>
    <row r="48" spans="2:13" ht="27.75" customHeight="1" x14ac:dyDescent="0.15">
      <c r="B48" s="1278"/>
      <c r="C48" s="1279"/>
      <c r="D48" s="106"/>
      <c r="E48" s="1284" t="s">
        <v>38</v>
      </c>
      <c r="F48" s="1284"/>
      <c r="G48" s="1284"/>
      <c r="H48" s="1285"/>
      <c r="I48" s="107" t="s">
        <v>535</v>
      </c>
      <c r="J48" s="108" t="s">
        <v>535</v>
      </c>
      <c r="K48" s="108" t="s">
        <v>535</v>
      </c>
      <c r="L48" s="108" t="s">
        <v>535</v>
      </c>
      <c r="M48" s="109" t="s">
        <v>535</v>
      </c>
    </row>
    <row r="49" spans="2:13" ht="27.75" customHeight="1" x14ac:dyDescent="0.15">
      <c r="B49" s="1280"/>
      <c r="C49" s="1281"/>
      <c r="D49" s="106"/>
      <c r="E49" s="1284" t="s">
        <v>39</v>
      </c>
      <c r="F49" s="1284"/>
      <c r="G49" s="1284"/>
      <c r="H49" s="1285"/>
      <c r="I49" s="107" t="s">
        <v>535</v>
      </c>
      <c r="J49" s="108" t="s">
        <v>535</v>
      </c>
      <c r="K49" s="108" t="s">
        <v>535</v>
      </c>
      <c r="L49" s="108" t="s">
        <v>535</v>
      </c>
      <c r="M49" s="109" t="s">
        <v>535</v>
      </c>
    </row>
    <row r="50" spans="2:13" ht="27.75" customHeight="1" x14ac:dyDescent="0.15">
      <c r="B50" s="1289" t="s">
        <v>40</v>
      </c>
      <c r="C50" s="1290"/>
      <c r="D50" s="112"/>
      <c r="E50" s="1284" t="s">
        <v>41</v>
      </c>
      <c r="F50" s="1284"/>
      <c r="G50" s="1284"/>
      <c r="H50" s="1285"/>
      <c r="I50" s="107">
        <v>2705</v>
      </c>
      <c r="J50" s="108">
        <v>3237</v>
      </c>
      <c r="K50" s="108">
        <v>3040</v>
      </c>
      <c r="L50" s="108">
        <v>2958</v>
      </c>
      <c r="M50" s="109">
        <v>2988</v>
      </c>
    </row>
    <row r="51" spans="2:13" ht="27.75" customHeight="1" x14ac:dyDescent="0.15">
      <c r="B51" s="1278"/>
      <c r="C51" s="1279"/>
      <c r="D51" s="106"/>
      <c r="E51" s="1284" t="s">
        <v>42</v>
      </c>
      <c r="F51" s="1284"/>
      <c r="G51" s="1284"/>
      <c r="H51" s="1285"/>
      <c r="I51" s="107">
        <v>331</v>
      </c>
      <c r="J51" s="108">
        <v>444</v>
      </c>
      <c r="K51" s="108">
        <v>422</v>
      </c>
      <c r="L51" s="108">
        <v>405</v>
      </c>
      <c r="M51" s="109">
        <v>423</v>
      </c>
    </row>
    <row r="52" spans="2:13" ht="27.75" customHeight="1" x14ac:dyDescent="0.15">
      <c r="B52" s="1280"/>
      <c r="C52" s="1281"/>
      <c r="D52" s="106"/>
      <c r="E52" s="1284" t="s">
        <v>43</v>
      </c>
      <c r="F52" s="1284"/>
      <c r="G52" s="1284"/>
      <c r="H52" s="1285"/>
      <c r="I52" s="107">
        <v>9096</v>
      </c>
      <c r="J52" s="108">
        <v>9160</v>
      </c>
      <c r="K52" s="108">
        <v>9394</v>
      </c>
      <c r="L52" s="108">
        <v>9683</v>
      </c>
      <c r="M52" s="109">
        <v>10246</v>
      </c>
    </row>
    <row r="53" spans="2:13" ht="27.75" customHeight="1" thickBot="1" x14ac:dyDescent="0.2">
      <c r="B53" s="1291" t="s">
        <v>44</v>
      </c>
      <c r="C53" s="1292"/>
      <c r="D53" s="113"/>
      <c r="E53" s="1293" t="s">
        <v>45</v>
      </c>
      <c r="F53" s="1293"/>
      <c r="G53" s="1293"/>
      <c r="H53" s="1294"/>
      <c r="I53" s="114">
        <v>1732</v>
      </c>
      <c r="J53" s="115">
        <v>1090</v>
      </c>
      <c r="K53" s="115">
        <v>1515</v>
      </c>
      <c r="L53" s="115">
        <v>1988</v>
      </c>
      <c r="M53" s="116">
        <v>2471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ILdbrvHVvb6brmMghNR9FKpBPPhdn9a1siWz0QHHhzW0xZFpW/ysFPihfTQmzlFpqlSMkRnbNUXinYj/tMIvg==" saltValue="bJ/JQu6PYgrn3CySBpBz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578</v>
      </c>
      <c r="G54" s="125" t="s">
        <v>579</v>
      </c>
      <c r="H54" s="126" t="s">
        <v>580</v>
      </c>
    </row>
    <row r="55" spans="2:8" ht="52.5" customHeight="1" x14ac:dyDescent="0.15">
      <c r="B55" s="127"/>
      <c r="C55" s="1303" t="s">
        <v>48</v>
      </c>
      <c r="D55" s="1303"/>
      <c r="E55" s="1304"/>
      <c r="F55" s="128">
        <v>1002</v>
      </c>
      <c r="G55" s="128">
        <v>905</v>
      </c>
      <c r="H55" s="129">
        <v>955</v>
      </c>
    </row>
    <row r="56" spans="2:8" ht="52.5" customHeight="1" x14ac:dyDescent="0.15">
      <c r="B56" s="130"/>
      <c r="C56" s="1305" t="s">
        <v>49</v>
      </c>
      <c r="D56" s="1305"/>
      <c r="E56" s="1306"/>
      <c r="F56" s="131">
        <v>306</v>
      </c>
      <c r="G56" s="131">
        <v>406</v>
      </c>
      <c r="H56" s="132">
        <v>557</v>
      </c>
    </row>
    <row r="57" spans="2:8" ht="53.25" customHeight="1" x14ac:dyDescent="0.15">
      <c r="B57" s="130"/>
      <c r="C57" s="1307" t="s">
        <v>50</v>
      </c>
      <c r="D57" s="1307"/>
      <c r="E57" s="1308"/>
      <c r="F57" s="133">
        <v>1354</v>
      </c>
      <c r="G57" s="133">
        <v>1187</v>
      </c>
      <c r="H57" s="134">
        <v>918</v>
      </c>
    </row>
    <row r="58" spans="2:8" ht="45.75" customHeight="1" x14ac:dyDescent="0.15">
      <c r="B58" s="135"/>
      <c r="C58" s="1295" t="s">
        <v>611</v>
      </c>
      <c r="D58" s="1296"/>
      <c r="E58" s="1297"/>
      <c r="F58" s="136">
        <v>943</v>
      </c>
      <c r="G58" s="136">
        <v>800</v>
      </c>
      <c r="H58" s="137">
        <v>493</v>
      </c>
    </row>
    <row r="59" spans="2:8" ht="45.75" customHeight="1" x14ac:dyDescent="0.15">
      <c r="B59" s="135"/>
      <c r="C59" s="1295" t="s">
        <v>612</v>
      </c>
      <c r="D59" s="1296"/>
      <c r="E59" s="1297"/>
      <c r="F59" s="136">
        <v>103</v>
      </c>
      <c r="G59" s="136">
        <v>105</v>
      </c>
      <c r="H59" s="137">
        <v>124</v>
      </c>
    </row>
    <row r="60" spans="2:8" ht="45.75" customHeight="1" x14ac:dyDescent="0.15">
      <c r="B60" s="135"/>
      <c r="C60" s="1295" t="s">
        <v>613</v>
      </c>
      <c r="D60" s="1296"/>
      <c r="E60" s="1297"/>
      <c r="F60" s="136">
        <v>110</v>
      </c>
      <c r="G60" s="136">
        <v>110</v>
      </c>
      <c r="H60" s="137">
        <v>110</v>
      </c>
    </row>
    <row r="61" spans="2:8" ht="45.75" customHeight="1" x14ac:dyDescent="0.15">
      <c r="B61" s="135"/>
      <c r="C61" s="1295" t="s">
        <v>614</v>
      </c>
      <c r="D61" s="1296"/>
      <c r="E61" s="1297"/>
      <c r="F61" s="136">
        <v>76</v>
      </c>
      <c r="G61" s="136">
        <v>54</v>
      </c>
      <c r="H61" s="137">
        <v>73</v>
      </c>
    </row>
    <row r="62" spans="2:8" ht="45.75" customHeight="1" thickBot="1" x14ac:dyDescent="0.2">
      <c r="B62" s="138"/>
      <c r="C62" s="1298" t="s">
        <v>615</v>
      </c>
      <c r="D62" s="1299"/>
      <c r="E62" s="1300"/>
      <c r="F62" s="139">
        <v>60</v>
      </c>
      <c r="G62" s="139">
        <v>60</v>
      </c>
      <c r="H62" s="140">
        <v>60</v>
      </c>
    </row>
    <row r="63" spans="2:8" ht="52.5" customHeight="1" thickBot="1" x14ac:dyDescent="0.2">
      <c r="B63" s="141"/>
      <c r="C63" s="1301" t="s">
        <v>51</v>
      </c>
      <c r="D63" s="1301"/>
      <c r="E63" s="1302"/>
      <c r="F63" s="142">
        <v>2662</v>
      </c>
      <c r="G63" s="142">
        <v>2499</v>
      </c>
      <c r="H63" s="143">
        <v>2429</v>
      </c>
    </row>
    <row r="64" spans="2:8" ht="15" customHeight="1" x14ac:dyDescent="0.15"/>
  </sheetData>
  <sheetProtection algorithmName="SHA-512" hashValue="nyoeUTSc9UpuCD5B2rwqHxHd126SfruWNNRwAnMmhVB+cqpI3XHaGXkcpWQbNeocPVHh40Bq2CXgLZxFFCTOag==" saltValue="KEcLOkpfvbbsgqlOIwjK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1" t="s">
        <v>626</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3"/>
    </row>
    <row r="44" spans="2:109" x14ac:dyDescent="0.15">
      <c r="B44" s="395"/>
      <c r="AN44" s="1334"/>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5"/>
      <c r="CJ44" s="1335"/>
      <c r="CK44" s="1335"/>
      <c r="CL44" s="1335"/>
      <c r="CM44" s="1335"/>
      <c r="CN44" s="1335"/>
      <c r="CO44" s="1335"/>
      <c r="CP44" s="1335"/>
      <c r="CQ44" s="1335"/>
      <c r="CR44" s="1335"/>
      <c r="CS44" s="1335"/>
      <c r="CT44" s="1335"/>
      <c r="CU44" s="1335"/>
      <c r="CV44" s="1335"/>
      <c r="CW44" s="1335"/>
      <c r="CX44" s="1335"/>
      <c r="CY44" s="1335"/>
      <c r="CZ44" s="1335"/>
      <c r="DA44" s="1335"/>
      <c r="DB44" s="1335"/>
      <c r="DC44" s="1336"/>
    </row>
    <row r="45" spans="2:109" x14ac:dyDescent="0.15">
      <c r="B45" s="395"/>
      <c r="AN45" s="1334"/>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35"/>
      <c r="DA45" s="1335"/>
      <c r="DB45" s="1335"/>
      <c r="DC45" s="1336"/>
    </row>
    <row r="46" spans="2:109" x14ac:dyDescent="0.15">
      <c r="B46" s="395"/>
      <c r="AN46" s="1334"/>
      <c r="AO46" s="1335"/>
      <c r="AP46" s="1335"/>
      <c r="AQ46" s="1335"/>
      <c r="AR46" s="1335"/>
      <c r="AS46" s="1335"/>
      <c r="AT46" s="1335"/>
      <c r="AU46" s="1335"/>
      <c r="AV46" s="1335"/>
      <c r="AW46" s="1335"/>
      <c r="AX46" s="1335"/>
      <c r="AY46" s="1335"/>
      <c r="AZ46" s="1335"/>
      <c r="BA46" s="1335"/>
      <c r="BB46" s="1335"/>
      <c r="BC46" s="1335"/>
      <c r="BD46" s="1335"/>
      <c r="BE46" s="1335"/>
      <c r="BF46" s="1335"/>
      <c r="BG46" s="1335"/>
      <c r="BH46" s="1335"/>
      <c r="BI46" s="1335"/>
      <c r="BJ46" s="1335"/>
      <c r="BK46" s="1335"/>
      <c r="BL46" s="1335"/>
      <c r="BM46" s="1335"/>
      <c r="BN46" s="1335"/>
      <c r="BO46" s="1335"/>
      <c r="BP46" s="1335"/>
      <c r="BQ46" s="1335"/>
      <c r="BR46" s="1335"/>
      <c r="BS46" s="1335"/>
      <c r="BT46" s="1335"/>
      <c r="BU46" s="1335"/>
      <c r="BV46" s="1335"/>
      <c r="BW46" s="1335"/>
      <c r="BX46" s="1335"/>
      <c r="BY46" s="1335"/>
      <c r="BZ46" s="1335"/>
      <c r="CA46" s="1335"/>
      <c r="CB46" s="1335"/>
      <c r="CC46" s="1335"/>
      <c r="CD46" s="1335"/>
      <c r="CE46" s="1335"/>
      <c r="CF46" s="1335"/>
      <c r="CG46" s="1335"/>
      <c r="CH46" s="1335"/>
      <c r="CI46" s="1335"/>
      <c r="CJ46" s="1335"/>
      <c r="CK46" s="1335"/>
      <c r="CL46" s="1335"/>
      <c r="CM46" s="1335"/>
      <c r="CN46" s="1335"/>
      <c r="CO46" s="1335"/>
      <c r="CP46" s="1335"/>
      <c r="CQ46" s="1335"/>
      <c r="CR46" s="1335"/>
      <c r="CS46" s="1335"/>
      <c r="CT46" s="1335"/>
      <c r="CU46" s="1335"/>
      <c r="CV46" s="1335"/>
      <c r="CW46" s="1335"/>
      <c r="CX46" s="1335"/>
      <c r="CY46" s="1335"/>
      <c r="CZ46" s="1335"/>
      <c r="DA46" s="1335"/>
      <c r="DB46" s="1335"/>
      <c r="DC46" s="1336"/>
    </row>
    <row r="47" spans="2:109" x14ac:dyDescent="0.15">
      <c r="B47" s="395"/>
      <c r="AN47" s="1337"/>
      <c r="AO47" s="1338"/>
      <c r="AP47" s="1338"/>
      <c r="AQ47" s="1338"/>
      <c r="AR47" s="1338"/>
      <c r="AS47" s="1338"/>
      <c r="AT47" s="1338"/>
      <c r="AU47" s="1338"/>
      <c r="AV47" s="1338"/>
      <c r="AW47" s="1338"/>
      <c r="AX47" s="1338"/>
      <c r="AY47" s="1338"/>
      <c r="AZ47" s="1338"/>
      <c r="BA47" s="1338"/>
      <c r="BB47" s="1338"/>
      <c r="BC47" s="1338"/>
      <c r="BD47" s="1338"/>
      <c r="BE47" s="1338"/>
      <c r="BF47" s="1338"/>
      <c r="BG47" s="1338"/>
      <c r="BH47" s="1338"/>
      <c r="BI47" s="1338"/>
      <c r="BJ47" s="1338"/>
      <c r="BK47" s="1338"/>
      <c r="BL47" s="1338"/>
      <c r="BM47" s="1338"/>
      <c r="BN47" s="1338"/>
      <c r="BO47" s="1338"/>
      <c r="BP47" s="1338"/>
      <c r="BQ47" s="1338"/>
      <c r="BR47" s="1338"/>
      <c r="BS47" s="1338"/>
      <c r="BT47" s="1338"/>
      <c r="BU47" s="1338"/>
      <c r="BV47" s="1338"/>
      <c r="BW47" s="1338"/>
      <c r="BX47" s="1338"/>
      <c r="BY47" s="1338"/>
      <c r="BZ47" s="1338"/>
      <c r="CA47" s="1338"/>
      <c r="CB47" s="1338"/>
      <c r="CC47" s="1338"/>
      <c r="CD47" s="1338"/>
      <c r="CE47" s="1338"/>
      <c r="CF47" s="1338"/>
      <c r="CG47" s="1338"/>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619</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576</v>
      </c>
      <c r="BQ50" s="1315"/>
      <c r="BR50" s="1315"/>
      <c r="BS50" s="1315"/>
      <c r="BT50" s="1315"/>
      <c r="BU50" s="1315"/>
      <c r="BV50" s="1315"/>
      <c r="BW50" s="1315"/>
      <c r="BX50" s="1315" t="s">
        <v>577</v>
      </c>
      <c r="BY50" s="1315"/>
      <c r="BZ50" s="1315"/>
      <c r="CA50" s="1315"/>
      <c r="CB50" s="1315"/>
      <c r="CC50" s="1315"/>
      <c r="CD50" s="1315"/>
      <c r="CE50" s="1315"/>
      <c r="CF50" s="1315" t="s">
        <v>578</v>
      </c>
      <c r="CG50" s="1315"/>
      <c r="CH50" s="1315"/>
      <c r="CI50" s="1315"/>
      <c r="CJ50" s="1315"/>
      <c r="CK50" s="1315"/>
      <c r="CL50" s="1315"/>
      <c r="CM50" s="1315"/>
      <c r="CN50" s="1315" t="s">
        <v>579</v>
      </c>
      <c r="CO50" s="1315"/>
      <c r="CP50" s="1315"/>
      <c r="CQ50" s="1315"/>
      <c r="CR50" s="1315"/>
      <c r="CS50" s="1315"/>
      <c r="CT50" s="1315"/>
      <c r="CU50" s="1315"/>
      <c r="CV50" s="1315" t="s">
        <v>580</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620</v>
      </c>
      <c r="AO51" s="1314"/>
      <c r="AP51" s="1314"/>
      <c r="AQ51" s="1314"/>
      <c r="AR51" s="1314"/>
      <c r="AS51" s="1314"/>
      <c r="AT51" s="1314"/>
      <c r="AU51" s="1314"/>
      <c r="AV51" s="1314"/>
      <c r="AW51" s="1314"/>
      <c r="AX51" s="1314"/>
      <c r="AY51" s="1314"/>
      <c r="AZ51" s="1314"/>
      <c r="BA51" s="1314"/>
      <c r="BB51" s="1314" t="s">
        <v>621</v>
      </c>
      <c r="BC51" s="1314"/>
      <c r="BD51" s="1314"/>
      <c r="BE51" s="1314"/>
      <c r="BF51" s="1314"/>
      <c r="BG51" s="1314"/>
      <c r="BH51" s="1314"/>
      <c r="BI51" s="1314"/>
      <c r="BJ51" s="1314"/>
      <c r="BK51" s="1314"/>
      <c r="BL51" s="1314"/>
      <c r="BM51" s="1314"/>
      <c r="BN51" s="1314"/>
      <c r="BO51" s="1314"/>
      <c r="BP51" s="1311">
        <v>43.6</v>
      </c>
      <c r="BQ51" s="1311"/>
      <c r="BR51" s="1311"/>
      <c r="BS51" s="1311"/>
      <c r="BT51" s="1311"/>
      <c r="BU51" s="1311"/>
      <c r="BV51" s="1311"/>
      <c r="BW51" s="1311"/>
      <c r="BX51" s="1311">
        <v>27.8</v>
      </c>
      <c r="BY51" s="1311"/>
      <c r="BZ51" s="1311"/>
      <c r="CA51" s="1311"/>
      <c r="CB51" s="1311"/>
      <c r="CC51" s="1311"/>
      <c r="CD51" s="1311"/>
      <c r="CE51" s="1311"/>
      <c r="CF51" s="1311">
        <v>39.299999999999997</v>
      </c>
      <c r="CG51" s="1311"/>
      <c r="CH51" s="1311"/>
      <c r="CI51" s="1311"/>
      <c r="CJ51" s="1311"/>
      <c r="CK51" s="1311"/>
      <c r="CL51" s="1311"/>
      <c r="CM51" s="1311"/>
      <c r="CN51" s="1311">
        <v>51.9</v>
      </c>
      <c r="CO51" s="1311"/>
      <c r="CP51" s="1311"/>
      <c r="CQ51" s="1311"/>
      <c r="CR51" s="1311"/>
      <c r="CS51" s="1311"/>
      <c r="CT51" s="1311"/>
      <c r="CU51" s="1311"/>
      <c r="CV51" s="1311">
        <v>64.5</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622</v>
      </c>
      <c r="BC53" s="1314"/>
      <c r="BD53" s="1314"/>
      <c r="BE53" s="1314"/>
      <c r="BF53" s="1314"/>
      <c r="BG53" s="1314"/>
      <c r="BH53" s="1314"/>
      <c r="BI53" s="1314"/>
      <c r="BJ53" s="1314"/>
      <c r="BK53" s="1314"/>
      <c r="BL53" s="1314"/>
      <c r="BM53" s="1314"/>
      <c r="BN53" s="1314"/>
      <c r="BO53" s="1314"/>
      <c r="BP53" s="1311">
        <v>61.9</v>
      </c>
      <c r="BQ53" s="1311"/>
      <c r="BR53" s="1311"/>
      <c r="BS53" s="1311"/>
      <c r="BT53" s="1311"/>
      <c r="BU53" s="1311"/>
      <c r="BV53" s="1311"/>
      <c r="BW53" s="1311"/>
      <c r="BX53" s="1311">
        <v>63.4</v>
      </c>
      <c r="BY53" s="1311"/>
      <c r="BZ53" s="1311"/>
      <c r="CA53" s="1311"/>
      <c r="CB53" s="1311"/>
      <c r="CC53" s="1311"/>
      <c r="CD53" s="1311"/>
      <c r="CE53" s="1311"/>
      <c r="CF53" s="1311">
        <v>71.5</v>
      </c>
      <c r="CG53" s="1311"/>
      <c r="CH53" s="1311"/>
      <c r="CI53" s="1311"/>
      <c r="CJ53" s="1311"/>
      <c r="CK53" s="1311"/>
      <c r="CL53" s="1311"/>
      <c r="CM53" s="1311"/>
      <c r="CN53" s="1311">
        <v>72.8</v>
      </c>
      <c r="CO53" s="1311"/>
      <c r="CP53" s="1311"/>
      <c r="CQ53" s="1311"/>
      <c r="CR53" s="1311"/>
      <c r="CS53" s="1311"/>
      <c r="CT53" s="1311"/>
      <c r="CU53" s="1311"/>
      <c r="CV53" s="1311">
        <v>67.3</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623</v>
      </c>
      <c r="AO55" s="1315"/>
      <c r="AP55" s="1315"/>
      <c r="AQ55" s="1315"/>
      <c r="AR55" s="1315"/>
      <c r="AS55" s="1315"/>
      <c r="AT55" s="1315"/>
      <c r="AU55" s="1315"/>
      <c r="AV55" s="1315"/>
      <c r="AW55" s="1315"/>
      <c r="AX55" s="1315"/>
      <c r="AY55" s="1315"/>
      <c r="AZ55" s="1315"/>
      <c r="BA55" s="1315"/>
      <c r="BB55" s="1314" t="s">
        <v>621</v>
      </c>
      <c r="BC55" s="1314"/>
      <c r="BD55" s="1314"/>
      <c r="BE55" s="1314"/>
      <c r="BF55" s="1314"/>
      <c r="BG55" s="1314"/>
      <c r="BH55" s="1314"/>
      <c r="BI55" s="1314"/>
      <c r="BJ55" s="1314"/>
      <c r="BK55" s="1314"/>
      <c r="BL55" s="1314"/>
      <c r="BM55" s="1314"/>
      <c r="BN55" s="1314"/>
      <c r="BO55" s="1314"/>
      <c r="BP55" s="1311">
        <v>20.2</v>
      </c>
      <c r="BQ55" s="1311"/>
      <c r="BR55" s="1311"/>
      <c r="BS55" s="1311"/>
      <c r="BT55" s="1311"/>
      <c r="BU55" s="1311"/>
      <c r="BV55" s="1311"/>
      <c r="BW55" s="1311"/>
      <c r="BX55" s="1311">
        <v>38.5</v>
      </c>
      <c r="BY55" s="1311"/>
      <c r="BZ55" s="1311"/>
      <c r="CA55" s="1311"/>
      <c r="CB55" s="1311"/>
      <c r="CC55" s="1311"/>
      <c r="CD55" s="1311"/>
      <c r="CE55" s="1311"/>
      <c r="CF55" s="1311">
        <v>32.799999999999997</v>
      </c>
      <c r="CG55" s="1311"/>
      <c r="CH55" s="1311"/>
      <c r="CI55" s="1311"/>
      <c r="CJ55" s="1311"/>
      <c r="CK55" s="1311"/>
      <c r="CL55" s="1311"/>
      <c r="CM55" s="1311"/>
      <c r="CN55" s="1311">
        <v>20.9</v>
      </c>
      <c r="CO55" s="1311"/>
      <c r="CP55" s="1311"/>
      <c r="CQ55" s="1311"/>
      <c r="CR55" s="1311"/>
      <c r="CS55" s="1311"/>
      <c r="CT55" s="1311"/>
      <c r="CU55" s="1311"/>
      <c r="CV55" s="1311">
        <v>21</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622</v>
      </c>
      <c r="BC57" s="1314"/>
      <c r="BD57" s="1314"/>
      <c r="BE57" s="1314"/>
      <c r="BF57" s="1314"/>
      <c r="BG57" s="1314"/>
      <c r="BH57" s="1314"/>
      <c r="BI57" s="1314"/>
      <c r="BJ57" s="1314"/>
      <c r="BK57" s="1314"/>
      <c r="BL57" s="1314"/>
      <c r="BM57" s="1314"/>
      <c r="BN57" s="1314"/>
      <c r="BO57" s="1314"/>
      <c r="BP57" s="1311">
        <v>55.8</v>
      </c>
      <c r="BQ57" s="1311"/>
      <c r="BR57" s="1311"/>
      <c r="BS57" s="1311"/>
      <c r="BT57" s="1311"/>
      <c r="BU57" s="1311"/>
      <c r="BV57" s="1311"/>
      <c r="BW57" s="1311"/>
      <c r="BX57" s="1311">
        <v>57.6</v>
      </c>
      <c r="BY57" s="1311"/>
      <c r="BZ57" s="1311"/>
      <c r="CA57" s="1311"/>
      <c r="CB57" s="1311"/>
      <c r="CC57" s="1311"/>
      <c r="CD57" s="1311"/>
      <c r="CE57" s="1311"/>
      <c r="CF57" s="1311">
        <v>58.9</v>
      </c>
      <c r="CG57" s="1311"/>
      <c r="CH57" s="1311"/>
      <c r="CI57" s="1311"/>
      <c r="CJ57" s="1311"/>
      <c r="CK57" s="1311"/>
      <c r="CL57" s="1311"/>
      <c r="CM57" s="1311"/>
      <c r="CN57" s="1311">
        <v>60.5</v>
      </c>
      <c r="CO57" s="1311"/>
      <c r="CP57" s="1311"/>
      <c r="CQ57" s="1311"/>
      <c r="CR57" s="1311"/>
      <c r="CS57" s="1311"/>
      <c r="CT57" s="1311"/>
      <c r="CU57" s="1311"/>
      <c r="CV57" s="1311">
        <v>61.2</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624</v>
      </c>
    </row>
    <row r="64" spans="1:109" x14ac:dyDescent="0.15">
      <c r="B64" s="395"/>
      <c r="G64" s="402"/>
      <c r="I64" s="415"/>
      <c r="J64" s="415"/>
      <c r="K64" s="415"/>
      <c r="L64" s="415"/>
      <c r="M64" s="415"/>
      <c r="N64" s="416"/>
      <c r="AM64" s="402"/>
      <c r="AN64" s="402" t="s">
        <v>618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619</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576</v>
      </c>
      <c r="BQ72" s="1315"/>
      <c r="BR72" s="1315"/>
      <c r="BS72" s="1315"/>
      <c r="BT72" s="1315"/>
      <c r="BU72" s="1315"/>
      <c r="BV72" s="1315"/>
      <c r="BW72" s="1315"/>
      <c r="BX72" s="1315" t="s">
        <v>577</v>
      </c>
      <c r="BY72" s="1315"/>
      <c r="BZ72" s="1315"/>
      <c r="CA72" s="1315"/>
      <c r="CB72" s="1315"/>
      <c r="CC72" s="1315"/>
      <c r="CD72" s="1315"/>
      <c r="CE72" s="1315"/>
      <c r="CF72" s="1315" t="s">
        <v>578</v>
      </c>
      <c r="CG72" s="1315"/>
      <c r="CH72" s="1315"/>
      <c r="CI72" s="1315"/>
      <c r="CJ72" s="1315"/>
      <c r="CK72" s="1315"/>
      <c r="CL72" s="1315"/>
      <c r="CM72" s="1315"/>
      <c r="CN72" s="1315" t="s">
        <v>579</v>
      </c>
      <c r="CO72" s="1315"/>
      <c r="CP72" s="1315"/>
      <c r="CQ72" s="1315"/>
      <c r="CR72" s="1315"/>
      <c r="CS72" s="1315"/>
      <c r="CT72" s="1315"/>
      <c r="CU72" s="1315"/>
      <c r="CV72" s="1315" t="s">
        <v>580</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620</v>
      </c>
      <c r="AO73" s="1314"/>
      <c r="AP73" s="1314"/>
      <c r="AQ73" s="1314"/>
      <c r="AR73" s="1314"/>
      <c r="AS73" s="1314"/>
      <c r="AT73" s="1314"/>
      <c r="AU73" s="1314"/>
      <c r="AV73" s="1314"/>
      <c r="AW73" s="1314"/>
      <c r="AX73" s="1314"/>
      <c r="AY73" s="1314"/>
      <c r="AZ73" s="1314"/>
      <c r="BA73" s="1314"/>
      <c r="BB73" s="1314" t="s">
        <v>621</v>
      </c>
      <c r="BC73" s="1314"/>
      <c r="BD73" s="1314"/>
      <c r="BE73" s="1314"/>
      <c r="BF73" s="1314"/>
      <c r="BG73" s="1314"/>
      <c r="BH73" s="1314"/>
      <c r="BI73" s="1314"/>
      <c r="BJ73" s="1314"/>
      <c r="BK73" s="1314"/>
      <c r="BL73" s="1314"/>
      <c r="BM73" s="1314"/>
      <c r="BN73" s="1314"/>
      <c r="BO73" s="1314"/>
      <c r="BP73" s="1311">
        <v>43.6</v>
      </c>
      <c r="BQ73" s="1311"/>
      <c r="BR73" s="1311"/>
      <c r="BS73" s="1311"/>
      <c r="BT73" s="1311"/>
      <c r="BU73" s="1311"/>
      <c r="BV73" s="1311"/>
      <c r="BW73" s="1311"/>
      <c r="BX73" s="1311">
        <v>27.8</v>
      </c>
      <c r="BY73" s="1311"/>
      <c r="BZ73" s="1311"/>
      <c r="CA73" s="1311"/>
      <c r="CB73" s="1311"/>
      <c r="CC73" s="1311"/>
      <c r="CD73" s="1311"/>
      <c r="CE73" s="1311"/>
      <c r="CF73" s="1311">
        <v>39.299999999999997</v>
      </c>
      <c r="CG73" s="1311"/>
      <c r="CH73" s="1311"/>
      <c r="CI73" s="1311"/>
      <c r="CJ73" s="1311"/>
      <c r="CK73" s="1311"/>
      <c r="CL73" s="1311"/>
      <c r="CM73" s="1311"/>
      <c r="CN73" s="1311">
        <v>51.9</v>
      </c>
      <c r="CO73" s="1311"/>
      <c r="CP73" s="1311"/>
      <c r="CQ73" s="1311"/>
      <c r="CR73" s="1311"/>
      <c r="CS73" s="1311"/>
      <c r="CT73" s="1311"/>
      <c r="CU73" s="1311"/>
      <c r="CV73" s="1311">
        <v>64.5</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625</v>
      </c>
      <c r="BC75" s="1314"/>
      <c r="BD75" s="1314"/>
      <c r="BE75" s="1314"/>
      <c r="BF75" s="1314"/>
      <c r="BG75" s="1314"/>
      <c r="BH75" s="1314"/>
      <c r="BI75" s="1314"/>
      <c r="BJ75" s="1314"/>
      <c r="BK75" s="1314"/>
      <c r="BL75" s="1314"/>
      <c r="BM75" s="1314"/>
      <c r="BN75" s="1314"/>
      <c r="BO75" s="1314"/>
      <c r="BP75" s="1311">
        <v>8.6</v>
      </c>
      <c r="BQ75" s="1311"/>
      <c r="BR75" s="1311"/>
      <c r="BS75" s="1311"/>
      <c r="BT75" s="1311"/>
      <c r="BU75" s="1311"/>
      <c r="BV75" s="1311"/>
      <c r="BW75" s="1311"/>
      <c r="BX75" s="1311">
        <v>7.6</v>
      </c>
      <c r="BY75" s="1311"/>
      <c r="BZ75" s="1311"/>
      <c r="CA75" s="1311"/>
      <c r="CB75" s="1311"/>
      <c r="CC75" s="1311"/>
      <c r="CD75" s="1311"/>
      <c r="CE75" s="1311"/>
      <c r="CF75" s="1311">
        <v>7.5</v>
      </c>
      <c r="CG75" s="1311"/>
      <c r="CH75" s="1311"/>
      <c r="CI75" s="1311"/>
      <c r="CJ75" s="1311"/>
      <c r="CK75" s="1311"/>
      <c r="CL75" s="1311"/>
      <c r="CM75" s="1311"/>
      <c r="CN75" s="1311">
        <v>8.1999999999999993</v>
      </c>
      <c r="CO75" s="1311"/>
      <c r="CP75" s="1311"/>
      <c r="CQ75" s="1311"/>
      <c r="CR75" s="1311"/>
      <c r="CS75" s="1311"/>
      <c r="CT75" s="1311"/>
      <c r="CU75" s="1311"/>
      <c r="CV75" s="1311">
        <v>8.4</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623</v>
      </c>
      <c r="AO77" s="1315"/>
      <c r="AP77" s="1315"/>
      <c r="AQ77" s="1315"/>
      <c r="AR77" s="1315"/>
      <c r="AS77" s="1315"/>
      <c r="AT77" s="1315"/>
      <c r="AU77" s="1315"/>
      <c r="AV77" s="1315"/>
      <c r="AW77" s="1315"/>
      <c r="AX77" s="1315"/>
      <c r="AY77" s="1315"/>
      <c r="AZ77" s="1315"/>
      <c r="BA77" s="1315"/>
      <c r="BB77" s="1314" t="s">
        <v>621</v>
      </c>
      <c r="BC77" s="1314"/>
      <c r="BD77" s="1314"/>
      <c r="BE77" s="1314"/>
      <c r="BF77" s="1314"/>
      <c r="BG77" s="1314"/>
      <c r="BH77" s="1314"/>
      <c r="BI77" s="1314"/>
      <c r="BJ77" s="1314"/>
      <c r="BK77" s="1314"/>
      <c r="BL77" s="1314"/>
      <c r="BM77" s="1314"/>
      <c r="BN77" s="1314"/>
      <c r="BO77" s="1314"/>
      <c r="BP77" s="1311">
        <v>20.2</v>
      </c>
      <c r="BQ77" s="1311"/>
      <c r="BR77" s="1311"/>
      <c r="BS77" s="1311"/>
      <c r="BT77" s="1311"/>
      <c r="BU77" s="1311"/>
      <c r="BV77" s="1311"/>
      <c r="BW77" s="1311"/>
      <c r="BX77" s="1311">
        <v>38.5</v>
      </c>
      <c r="BY77" s="1311"/>
      <c r="BZ77" s="1311"/>
      <c r="CA77" s="1311"/>
      <c r="CB77" s="1311"/>
      <c r="CC77" s="1311"/>
      <c r="CD77" s="1311"/>
      <c r="CE77" s="1311"/>
      <c r="CF77" s="1311">
        <v>32.799999999999997</v>
      </c>
      <c r="CG77" s="1311"/>
      <c r="CH77" s="1311"/>
      <c r="CI77" s="1311"/>
      <c r="CJ77" s="1311"/>
      <c r="CK77" s="1311"/>
      <c r="CL77" s="1311"/>
      <c r="CM77" s="1311"/>
      <c r="CN77" s="1311">
        <v>20.9</v>
      </c>
      <c r="CO77" s="1311"/>
      <c r="CP77" s="1311"/>
      <c r="CQ77" s="1311"/>
      <c r="CR77" s="1311"/>
      <c r="CS77" s="1311"/>
      <c r="CT77" s="1311"/>
      <c r="CU77" s="1311"/>
      <c r="CV77" s="1311">
        <v>21</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625</v>
      </c>
      <c r="BC79" s="1314"/>
      <c r="BD79" s="1314"/>
      <c r="BE79" s="1314"/>
      <c r="BF79" s="1314"/>
      <c r="BG79" s="1314"/>
      <c r="BH79" s="1314"/>
      <c r="BI79" s="1314"/>
      <c r="BJ79" s="1314"/>
      <c r="BK79" s="1314"/>
      <c r="BL79" s="1314"/>
      <c r="BM79" s="1314"/>
      <c r="BN79" s="1314"/>
      <c r="BO79" s="1314"/>
      <c r="BP79" s="1311">
        <v>9.3000000000000007</v>
      </c>
      <c r="BQ79" s="1311"/>
      <c r="BR79" s="1311"/>
      <c r="BS79" s="1311"/>
      <c r="BT79" s="1311"/>
      <c r="BU79" s="1311"/>
      <c r="BV79" s="1311"/>
      <c r="BW79" s="1311"/>
      <c r="BX79" s="1311">
        <v>9.1999999999999993</v>
      </c>
      <c r="BY79" s="1311"/>
      <c r="BZ79" s="1311"/>
      <c r="CA79" s="1311"/>
      <c r="CB79" s="1311"/>
      <c r="CC79" s="1311"/>
      <c r="CD79" s="1311"/>
      <c r="CE79" s="1311"/>
      <c r="CF79" s="1311">
        <v>9.1</v>
      </c>
      <c r="CG79" s="1311"/>
      <c r="CH79" s="1311"/>
      <c r="CI79" s="1311"/>
      <c r="CJ79" s="1311"/>
      <c r="CK79" s="1311"/>
      <c r="CL79" s="1311"/>
      <c r="CM79" s="1311"/>
      <c r="CN79" s="1311">
        <v>9.1</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E43g9PT/2NyZk4uBHdWt1bdbhk1hRb3gkTRVrM7L11SZtAIdXUz+P0f/+wI/B19f1ChSPbKeEJHzdV18+UaNw==" saltValue="FVComyofFe88jDLyg44+E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522</v>
      </c>
    </row>
  </sheetData>
  <sheetProtection algorithmName="SHA-512" hashValue="hYxQAcDMmkRLFRcJqCx62OQ+ygTesTnCfjU8HwgSaMxg/1rMsoTFdv2hZ6xUPsj3kwMCvUscJNo1lPc6rM6d6w==" saltValue="T3tgdHNTznf+ZtXOeJE5U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522</v>
      </c>
    </row>
  </sheetData>
  <sheetProtection algorithmName="SHA-512" hashValue="r7qZUWIqGm3EJ2bGBNrug/xpQfJUB/kaMTxZ7ukk7bWMvLg7hFjh83DQx3A6sBkOmq246YP3XvzRdgD7ObbFdg==" saltValue="w+lA5oGo3L31RKIXw9ibb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573</v>
      </c>
      <c r="G2" s="157"/>
      <c r="H2" s="158"/>
    </row>
    <row r="3" spans="1:8" x14ac:dyDescent="0.15">
      <c r="A3" s="154" t="s">
        <v>566</v>
      </c>
      <c r="B3" s="159"/>
      <c r="C3" s="160"/>
      <c r="D3" s="161">
        <v>73295</v>
      </c>
      <c r="E3" s="162"/>
      <c r="F3" s="163">
        <v>106092</v>
      </c>
      <c r="G3" s="164"/>
      <c r="H3" s="165"/>
    </row>
    <row r="4" spans="1:8" x14ac:dyDescent="0.15">
      <c r="A4" s="166"/>
      <c r="B4" s="167"/>
      <c r="C4" s="168"/>
      <c r="D4" s="169">
        <v>53913</v>
      </c>
      <c r="E4" s="170"/>
      <c r="F4" s="171">
        <v>44299</v>
      </c>
      <c r="G4" s="172"/>
      <c r="H4" s="173"/>
    </row>
    <row r="5" spans="1:8" x14ac:dyDescent="0.15">
      <c r="A5" s="154" t="s">
        <v>568</v>
      </c>
      <c r="B5" s="159"/>
      <c r="C5" s="160"/>
      <c r="D5" s="161">
        <v>79925</v>
      </c>
      <c r="E5" s="162"/>
      <c r="F5" s="163">
        <v>78903</v>
      </c>
      <c r="G5" s="164"/>
      <c r="H5" s="165"/>
    </row>
    <row r="6" spans="1:8" x14ac:dyDescent="0.15">
      <c r="A6" s="166"/>
      <c r="B6" s="167"/>
      <c r="C6" s="168"/>
      <c r="D6" s="169">
        <v>51629</v>
      </c>
      <c r="E6" s="170"/>
      <c r="F6" s="171">
        <v>49201</v>
      </c>
      <c r="G6" s="172"/>
      <c r="H6" s="173"/>
    </row>
    <row r="7" spans="1:8" x14ac:dyDescent="0.15">
      <c r="A7" s="154" t="s">
        <v>569</v>
      </c>
      <c r="B7" s="159"/>
      <c r="C7" s="160"/>
      <c r="D7" s="161">
        <v>143860</v>
      </c>
      <c r="E7" s="162"/>
      <c r="F7" s="163">
        <v>82993</v>
      </c>
      <c r="G7" s="164"/>
      <c r="H7" s="165"/>
    </row>
    <row r="8" spans="1:8" x14ac:dyDescent="0.15">
      <c r="A8" s="166"/>
      <c r="B8" s="167"/>
      <c r="C8" s="168"/>
      <c r="D8" s="169">
        <v>77548</v>
      </c>
      <c r="E8" s="170"/>
      <c r="F8" s="171">
        <v>46787</v>
      </c>
      <c r="G8" s="172"/>
      <c r="H8" s="173"/>
    </row>
    <row r="9" spans="1:8" x14ac:dyDescent="0.15">
      <c r="A9" s="154" t="s">
        <v>570</v>
      </c>
      <c r="B9" s="159"/>
      <c r="C9" s="160"/>
      <c r="D9" s="161">
        <v>165507</v>
      </c>
      <c r="E9" s="162"/>
      <c r="F9" s="163">
        <v>108252</v>
      </c>
      <c r="G9" s="164"/>
      <c r="H9" s="165"/>
    </row>
    <row r="10" spans="1:8" x14ac:dyDescent="0.15">
      <c r="A10" s="166"/>
      <c r="B10" s="167"/>
      <c r="C10" s="168"/>
      <c r="D10" s="169">
        <v>101856</v>
      </c>
      <c r="E10" s="170"/>
      <c r="F10" s="171">
        <v>50321</v>
      </c>
      <c r="G10" s="172"/>
      <c r="H10" s="173"/>
    </row>
    <row r="11" spans="1:8" x14ac:dyDescent="0.15">
      <c r="A11" s="154" t="s">
        <v>571</v>
      </c>
      <c r="B11" s="159"/>
      <c r="C11" s="160"/>
      <c r="D11" s="161">
        <v>202179</v>
      </c>
      <c r="E11" s="162"/>
      <c r="F11" s="163">
        <v>93492</v>
      </c>
      <c r="G11" s="164"/>
      <c r="H11" s="165"/>
    </row>
    <row r="12" spans="1:8" x14ac:dyDescent="0.15">
      <c r="A12" s="166"/>
      <c r="B12" s="167"/>
      <c r="C12" s="174"/>
      <c r="D12" s="169">
        <v>163386</v>
      </c>
      <c r="E12" s="170"/>
      <c r="F12" s="171">
        <v>53316</v>
      </c>
      <c r="G12" s="172"/>
      <c r="H12" s="173"/>
    </row>
    <row r="13" spans="1:8" x14ac:dyDescent="0.15">
      <c r="A13" s="154"/>
      <c r="B13" s="159"/>
      <c r="C13" s="175"/>
      <c r="D13" s="176">
        <v>132953</v>
      </c>
      <c r="E13" s="177"/>
      <c r="F13" s="178">
        <v>93946</v>
      </c>
      <c r="G13" s="179"/>
      <c r="H13" s="165"/>
    </row>
    <row r="14" spans="1:8" x14ac:dyDescent="0.15">
      <c r="A14" s="166"/>
      <c r="B14" s="167"/>
      <c r="C14" s="168"/>
      <c r="D14" s="169">
        <v>89666</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15.99</v>
      </c>
      <c r="C19" s="180">
        <f>ROUND(VALUE(SUBSTITUTE(実質収支比率等に係る経年分析!G$48,"▲","-")),2)</f>
        <v>10.8</v>
      </c>
      <c r="D19" s="180">
        <f>ROUND(VALUE(SUBSTITUTE(実質収支比率等に係る経年分析!H$48,"▲","-")),2)</f>
        <v>13.25</v>
      </c>
      <c r="E19" s="180">
        <f>ROUND(VALUE(SUBSTITUTE(実質収支比率等に係る経年分析!I$48,"▲","-")),2)</f>
        <v>14.72</v>
      </c>
      <c r="F19" s="180">
        <f>ROUND(VALUE(SUBSTITUTE(実質収支比率等に係る経年分析!J$48,"▲","-")),2)</f>
        <v>14.65</v>
      </c>
    </row>
    <row r="20" spans="1:11" x14ac:dyDescent="0.15">
      <c r="A20" s="180" t="s">
        <v>55</v>
      </c>
      <c r="B20" s="180">
        <f>ROUND(VALUE(SUBSTITUTE(実質収支比率等に係る経年分析!F$47,"▲","-")),2)</f>
        <v>20.66</v>
      </c>
      <c r="C20" s="180">
        <f>ROUND(VALUE(SUBSTITUTE(実質収支比率等に係る経年分析!G$47,"▲","-")),2)</f>
        <v>21.86</v>
      </c>
      <c r="D20" s="180">
        <f>ROUND(VALUE(SUBSTITUTE(実質収支比率等に係る経年分析!H$47,"▲","-")),2)</f>
        <v>21</v>
      </c>
      <c r="E20" s="180">
        <f>ROUND(VALUE(SUBSTITUTE(実質収支比率等に係る経年分析!I$47,"▲","-")),2)</f>
        <v>19.079999999999998</v>
      </c>
      <c r="F20" s="180">
        <f>ROUND(VALUE(SUBSTITUTE(実質収支比率等に係る経年分析!J$47,"▲","-")),2)</f>
        <v>20.16</v>
      </c>
    </row>
    <row r="21" spans="1:11" x14ac:dyDescent="0.15">
      <c r="A21" s="180" t="s">
        <v>56</v>
      </c>
      <c r="B21" s="180">
        <f>IF(ISNUMBER(VALUE(SUBSTITUTE(実質収支比率等に係る経年分析!F$49,"▲","-"))),ROUND(VALUE(SUBSTITUTE(実質収支比率等に係る経年分析!F$49,"▲","-")),2),NA())</f>
        <v>5.38</v>
      </c>
      <c r="C21" s="180">
        <f>IF(ISNUMBER(VALUE(SUBSTITUTE(実質収支比率等に係る経年分析!G$49,"▲","-"))),ROUND(VALUE(SUBSTITUTE(実質収支比率等に係る経年分析!G$49,"▲","-")),2),NA())</f>
        <v>-4.24</v>
      </c>
      <c r="D21" s="180">
        <f>IF(ISNUMBER(VALUE(SUBSTITUTE(実質収支比率等に係る経年分析!H$49,"▲","-"))),ROUND(VALUE(SUBSTITUTE(実質収支比率等に係る経年分析!H$49,"▲","-")),2),NA())</f>
        <v>1.58</v>
      </c>
      <c r="E21" s="180">
        <f>IF(ISNUMBER(VALUE(SUBSTITUTE(実質収支比率等に係る経年分析!I$49,"▲","-"))),ROUND(VALUE(SUBSTITUTE(実質収支比率等に係る経年分析!I$49,"▲","-")),2),NA())</f>
        <v>-0.63</v>
      </c>
      <c r="F21" s="180">
        <f>IF(ISNUMBER(VALUE(SUBSTITUTE(実質収支比率等に係る経年分析!J$49,"▲","-"))),ROUND(VALUE(SUBSTITUTE(実質収支比率等に係る経年分析!J$49,"▲","-")),2),NA())</f>
        <v>0.93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0.14000000000000001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0.14000000000000001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0.35</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1.55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1.97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0.28999999999999998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1.41</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4.4000000000000004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1.46</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10.210000000000001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10.66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14.64</v>
      </c>
    </row>
    <row r="36" spans="1:16" x14ac:dyDescent="0.15">
      <c r="A36" s="181" t="str">
        <f>IF(連結実質赤字比率に係る赤字・黒字の構成分析!C$34="",NA(),連結実質赤字比率に係る赤字・黒字の構成分析!C$34)</f>
        <v>訪問看護ステーション事業会計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0.28999999999999998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7.0000000000000007E-2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897</v>
      </c>
      <c r="E42" s="182"/>
      <c r="F42" s="182"/>
      <c r="G42" s="182">
        <f>'実質公債費比率（分子）の構造'!L$52</f>
        <v>916</v>
      </c>
      <c r="H42" s="182"/>
      <c r="I42" s="182"/>
      <c r="J42" s="182">
        <f>'実質公債費比率（分子）の構造'!M$52</f>
        <v>968</v>
      </c>
      <c r="K42" s="182"/>
      <c r="L42" s="182"/>
      <c r="M42" s="182">
        <f>'実質公債費比率（分子）の構造'!N$52</f>
        <v>975</v>
      </c>
      <c r="N42" s="182"/>
      <c r="O42" s="182"/>
      <c r="P42" s="182">
        <f>'実質公債費比率（分子）の構造'!O$52</f>
        <v>966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v>
      </c>
      <c r="C45" s="182"/>
      <c r="D45" s="182"/>
      <c r="E45" s="182">
        <f>'実質公債費比率（分子）の構造'!L$49</f>
        <v>22</v>
      </c>
      <c r="F45" s="182"/>
      <c r="G45" s="182"/>
      <c r="H45" s="182">
        <f>'実質公債費比率（分子）の構造'!M$49</f>
        <v>24</v>
      </c>
      <c r="I45" s="182"/>
      <c r="J45" s="182"/>
      <c r="K45" s="182">
        <f>'実質公債費比率（分子）の構造'!N$49</f>
        <v>33</v>
      </c>
      <c r="L45" s="182"/>
      <c r="M45" s="182"/>
      <c r="N45" s="182">
        <f>'実質公債費比率（分子）の構造'!O$49</f>
        <v>36</v>
      </c>
      <c r="O45" s="182"/>
      <c r="P45" s="182"/>
    </row>
    <row r="46" spans="1:16" x14ac:dyDescent="0.15">
      <c r="A46" s="182" t="s">
        <v>67</v>
      </c>
      <c r="B46" s="182">
        <f>'実質公債費比率（分子）の構造'!K$48</f>
        <v>381</v>
      </c>
      <c r="C46" s="182"/>
      <c r="D46" s="182"/>
      <c r="E46" s="182">
        <f>'実質公債費比率（分子）の構造'!L$48</f>
        <v>373</v>
      </c>
      <c r="F46" s="182"/>
      <c r="G46" s="182"/>
      <c r="H46" s="182">
        <f>'実質公債費比率（分子）の構造'!M$48</f>
        <v>383</v>
      </c>
      <c r="I46" s="182"/>
      <c r="J46" s="182"/>
      <c r="K46" s="182">
        <f>'実質公債費比率（分子）の構造'!N$48</f>
        <v>375</v>
      </c>
      <c r="L46" s="182"/>
      <c r="M46" s="182"/>
      <c r="N46" s="182">
        <f>'実質公債費比率（分子）の構造'!O$48</f>
        <v>305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765</v>
      </c>
      <c r="C49" s="182"/>
      <c r="D49" s="182"/>
      <c r="E49" s="182">
        <f>'実質公債費比率（分子）の構造'!L$45</f>
        <v>807</v>
      </c>
      <c r="F49" s="182"/>
      <c r="G49" s="182"/>
      <c r="H49" s="182">
        <f>'実質公債費比率（分子）の構造'!M$45</f>
        <v>899</v>
      </c>
      <c r="I49" s="182"/>
      <c r="J49" s="182"/>
      <c r="K49" s="182">
        <f>'実質公債費比率（分子）の構造'!N$45</f>
        <v>902</v>
      </c>
      <c r="L49" s="182"/>
      <c r="M49" s="182"/>
      <c r="N49" s="182">
        <f>'実質公債費比率（分子）の構造'!O$45</f>
        <v>925</v>
      </c>
      <c r="O49" s="182"/>
      <c r="P49" s="182"/>
    </row>
    <row r="50" spans="1:16" x14ac:dyDescent="0.15">
      <c r="A50" s="182" t="s">
        <v>71</v>
      </c>
      <c r="B50" s="182" t="e">
        <f>NA()</f>
        <v>#N/A</v>
      </c>
      <c r="C50" s="182">
        <f>IF(ISNUMBER('実質公債費比率（分子）の構造'!K$53),'実質公債費比率（分子）の構造'!K$53,NA())</f>
        <v>260</v>
      </c>
      <c r="D50" s="182" t="e">
        <f>NA()</f>
        <v>#N/A</v>
      </c>
      <c r="E50" s="182" t="e">
        <f>NA()</f>
        <v>#N/A</v>
      </c>
      <c r="F50" s="182">
        <f>IF(ISNUMBER('実質公債費比率（分子）の構造'!L$53),'実質公債費比率（分子）の構造'!L$53,NA())</f>
        <v>286</v>
      </c>
      <c r="G50" s="182" t="e">
        <f>NA()</f>
        <v>#N/A</v>
      </c>
      <c r="H50" s="182" t="e">
        <f>NA()</f>
        <v>#N/A</v>
      </c>
      <c r="I50" s="182">
        <f>IF(ISNUMBER('実質公債費比率（分子）の構造'!M$53),'実質公債費比率（分子）の構造'!M$53,NA())</f>
        <v>338</v>
      </c>
      <c r="J50" s="182" t="e">
        <f>NA()</f>
        <v>#N/A</v>
      </c>
      <c r="K50" s="182" t="e">
        <f>NA()</f>
        <v>#N/A</v>
      </c>
      <c r="L50" s="182">
        <f>IF(ISNUMBER('実質公債費比率（分子）の構造'!N$53),'実質公債費比率（分子）の構造'!N$53,NA())</f>
        <v>335</v>
      </c>
      <c r="M50" s="182" t="e">
        <f>NA()</f>
        <v>#N/A</v>
      </c>
      <c r="N50" s="182" t="e">
        <f>NA()</f>
        <v>#N/A</v>
      </c>
      <c r="O50" s="182">
        <f>IF(ISNUMBER('実質公債費比率（分子）の構造'!O$53),'実質公債費比率（分子）の構造'!O$53,NA())</f>
        <v>300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9096</v>
      </c>
      <c r="E56" s="181"/>
      <c r="F56" s="181"/>
      <c r="G56" s="181">
        <f>'将来負担比率（分子）の構造'!J$52</f>
        <v>9160</v>
      </c>
      <c r="H56" s="181"/>
      <c r="I56" s="181"/>
      <c r="J56" s="181">
        <f>'将来負担比率（分子）の構造'!K$52</f>
        <v>9394</v>
      </c>
      <c r="K56" s="181"/>
      <c r="L56" s="181"/>
      <c r="M56" s="181">
        <f>'将来負担比率（分子）の構造'!L$52</f>
        <v>9683</v>
      </c>
      <c r="N56" s="181"/>
      <c r="O56" s="181"/>
      <c r="P56" s="181">
        <f>'将来負担比率（分子）の構造'!M$52</f>
        <v>10246</v>
      </c>
    </row>
    <row r="57" spans="1:16" x14ac:dyDescent="0.15">
      <c r="A57" s="181" t="s">
        <v>42</v>
      </c>
      <c r="B57" s="181"/>
      <c r="C57" s="181"/>
      <c r="D57" s="181">
        <f>'将来負担比率（分子）の構造'!I$51</f>
        <v>331</v>
      </c>
      <c r="E57" s="181"/>
      <c r="F57" s="181"/>
      <c r="G57" s="181">
        <f>'将来負担比率（分子）の構造'!J$51</f>
        <v>444</v>
      </c>
      <c r="H57" s="181"/>
      <c r="I57" s="181"/>
      <c r="J57" s="181">
        <f>'将来負担比率（分子）の構造'!K$51</f>
        <v>422</v>
      </c>
      <c r="K57" s="181"/>
      <c r="L57" s="181"/>
      <c r="M57" s="181">
        <f>'将来負担比率（分子）の構造'!L$51</f>
        <v>405</v>
      </c>
      <c r="N57" s="181"/>
      <c r="O57" s="181"/>
      <c r="P57" s="181">
        <f>'将来負担比率（分子）の構造'!M$51</f>
        <v>423</v>
      </c>
    </row>
    <row r="58" spans="1:16" x14ac:dyDescent="0.15">
      <c r="A58" s="181" t="s">
        <v>41</v>
      </c>
      <c r="B58" s="181"/>
      <c r="C58" s="181"/>
      <c r="D58" s="181">
        <f>'将来負担比率（分子）の構造'!I$50</f>
        <v>2705</v>
      </c>
      <c r="E58" s="181"/>
      <c r="F58" s="181"/>
      <c r="G58" s="181">
        <f>'将来負担比率（分子）の構造'!J$50</f>
        <v>3237</v>
      </c>
      <c r="H58" s="181"/>
      <c r="I58" s="181"/>
      <c r="J58" s="181">
        <f>'将来負担比率（分子）の構造'!K$50</f>
        <v>3040</v>
      </c>
      <c r="K58" s="181"/>
      <c r="L58" s="181"/>
      <c r="M58" s="181">
        <f>'将来負担比率（分子）の構造'!L$50</f>
        <v>2958</v>
      </c>
      <c r="N58" s="181"/>
      <c r="O58" s="181"/>
      <c r="P58" s="181">
        <f>'将来負担比率（分子）の構造'!M$50</f>
        <v>2988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1269</v>
      </c>
      <c r="C62" s="181"/>
      <c r="D62" s="181"/>
      <c r="E62" s="181">
        <f>'将来負担比率（分子）の構造'!J$45</f>
        <v>1186</v>
      </c>
      <c r="F62" s="181"/>
      <c r="G62" s="181"/>
      <c r="H62" s="181">
        <f>'将来負担比率（分子）の構造'!K$45</f>
        <v>1102</v>
      </c>
      <c r="I62" s="181"/>
      <c r="J62" s="181"/>
      <c r="K62" s="181">
        <f>'将来負担比率（分子）の構造'!L$45</f>
        <v>1041</v>
      </c>
      <c r="L62" s="181"/>
      <c r="M62" s="181"/>
      <c r="N62" s="181">
        <f>'将来負担比率（分子）の構造'!M$45</f>
        <v>986</v>
      </c>
      <c r="O62" s="181"/>
      <c r="P62" s="181"/>
    </row>
    <row r="63" spans="1:16" x14ac:dyDescent="0.15">
      <c r="A63" s="181" t="s">
        <v>34</v>
      </c>
      <c r="B63" s="181">
        <f>'将来負担比率（分子）の構造'!I$44</f>
        <v>128</v>
      </c>
      <c r="C63" s="181"/>
      <c r="D63" s="181"/>
      <c r="E63" s="181">
        <f>'将来負担比率（分子）の構造'!J$44</f>
        <v>160</v>
      </c>
      <c r="F63" s="181"/>
      <c r="G63" s="181"/>
      <c r="H63" s="181">
        <f>'将来負担比率（分子）の構造'!K$44</f>
        <v>178</v>
      </c>
      <c r="I63" s="181"/>
      <c r="J63" s="181"/>
      <c r="K63" s="181">
        <f>'将来負担比率（分子）の構造'!L$44</f>
        <v>267</v>
      </c>
      <c r="L63" s="181"/>
      <c r="M63" s="181"/>
      <c r="N63" s="181">
        <f>'将来負担比率（分子）の構造'!M$44</f>
        <v>366</v>
      </c>
      <c r="O63" s="181"/>
      <c r="P63" s="181"/>
    </row>
    <row r="64" spans="1:16" x14ac:dyDescent="0.15">
      <c r="A64" s="181" t="s">
        <v>33</v>
      </c>
      <c r="B64" s="181">
        <f>'将来負担比率（分子）の構造'!I$43</f>
        <v>3448</v>
      </c>
      <c r="C64" s="181"/>
      <c r="D64" s="181"/>
      <c r="E64" s="181">
        <f>'将来負担比率（分子）の構造'!J$43</f>
        <v>3220</v>
      </c>
      <c r="F64" s="181"/>
      <c r="G64" s="181"/>
      <c r="H64" s="181">
        <f>'将来負担比率（分子）の構造'!K$43</f>
        <v>3030</v>
      </c>
      <c r="I64" s="181"/>
      <c r="J64" s="181"/>
      <c r="K64" s="181">
        <f>'将来負担比率（分子）の構造'!L$43</f>
        <v>2930</v>
      </c>
      <c r="L64" s="181"/>
      <c r="M64" s="181"/>
      <c r="N64" s="181">
        <f>'将来負担比率（分子）の構造'!M$43</f>
        <v>2697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9018</v>
      </c>
      <c r="C66" s="181"/>
      <c r="D66" s="181"/>
      <c r="E66" s="181">
        <f>'将来負担比率（分子）の構造'!J$41</f>
        <v>9364</v>
      </c>
      <c r="F66" s="181"/>
      <c r="G66" s="181"/>
      <c r="H66" s="181">
        <f>'将来負担比率（分子）の構造'!K$41</f>
        <v>10060</v>
      </c>
      <c r="I66" s="181"/>
      <c r="J66" s="181"/>
      <c r="K66" s="181">
        <f>'将来負担比率（分子）の構造'!L$41</f>
        <v>10797</v>
      </c>
      <c r="L66" s="181"/>
      <c r="M66" s="181"/>
      <c r="N66" s="181">
        <f>'将来負担比率（分子）の構造'!M$41</f>
        <v>12078</v>
      </c>
      <c r="O66" s="181"/>
      <c r="P66" s="181"/>
    </row>
    <row r="67" spans="1:16" x14ac:dyDescent="0.15">
      <c r="A67" s="181" t="s">
        <v>75</v>
      </c>
      <c r="B67" s="181" t="e">
        <f>NA()</f>
        <v>#N/A</v>
      </c>
      <c r="C67" s="181">
        <f>IF(ISNUMBER('将来負担比率（分子）の構造'!I$53), IF('将来負担比率（分子）の構造'!I$53 &lt; 0, 0, '将来負担比率（分子）の構造'!I$53), NA())</f>
        <v>1732</v>
      </c>
      <c r="D67" s="181" t="e">
        <f>NA()</f>
        <v>#N/A</v>
      </c>
      <c r="E67" s="181" t="e">
        <f>NA()</f>
        <v>#N/A</v>
      </c>
      <c r="F67" s="181">
        <f>IF(ISNUMBER('将来負担比率（分子）の構造'!J$53), IF('将来負担比率（分子）の構造'!J$53 &lt; 0, 0, '将来負担比率（分子）の構造'!J$53), NA())</f>
        <v>1090</v>
      </c>
      <c r="G67" s="181" t="e">
        <f>NA()</f>
        <v>#N/A</v>
      </c>
      <c r="H67" s="181" t="e">
        <f>NA()</f>
        <v>#N/A</v>
      </c>
      <c r="I67" s="181">
        <f>IF(ISNUMBER('将来負担比率（分子）の構造'!K$53), IF('将来負担比率（分子）の構造'!K$53 &lt; 0, 0, '将来負担比率（分子）の構造'!K$53), NA())</f>
        <v>1515</v>
      </c>
      <c r="J67" s="181" t="e">
        <f>NA()</f>
        <v>#N/A</v>
      </c>
      <c r="K67" s="181" t="e">
        <f>NA()</f>
        <v>#N/A</v>
      </c>
      <c r="L67" s="181">
        <f>IF(ISNUMBER('将来負担比率（分子）の構造'!L$53), IF('将来負担比率（分子）の構造'!L$53 &lt; 0, 0, '将来負担比率（分子）の構造'!L$53), NA())</f>
        <v>1988</v>
      </c>
      <c r="M67" s="181" t="e">
        <f>NA()</f>
        <v>#N/A</v>
      </c>
      <c r="N67" s="181" t="e">
        <f>NA()</f>
        <v>#N/A</v>
      </c>
      <c r="O67" s="181">
        <f>IF(ISNUMBER('将来負担比率（分子）の構造'!M$53), IF('将来負担比率（分子）の構造'!M$53 &lt; 0, 0, '将来負担比率（分子）の構造'!M$53), NA())</f>
        <v>2471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1002</v>
      </c>
      <c r="C72" s="185">
        <f>基金残高に係る経年分析!G55</f>
        <v>905</v>
      </c>
      <c r="D72" s="185">
        <f>基金残高に係る経年分析!H55</f>
        <v>955</v>
      </c>
    </row>
    <row r="73" spans="1:16" x14ac:dyDescent="0.15">
      <c r="A73" s="184" t="s">
        <v>78</v>
      </c>
      <c r="B73" s="185">
        <f>基金残高に係る経年分析!F56</f>
        <v>306</v>
      </c>
      <c r="C73" s="185">
        <f>基金残高に係る経年分析!G56</f>
        <v>406</v>
      </c>
      <c r="D73" s="185">
        <f>基金残高に係る経年分析!H56</f>
        <v>557</v>
      </c>
    </row>
    <row r="74" spans="1:16" x14ac:dyDescent="0.15">
      <c r="A74" s="184" t="s">
        <v>79</v>
      </c>
      <c r="B74" s="185">
        <f>基金残高に係る経年分析!F57</f>
        <v>1354</v>
      </c>
      <c r="C74" s="185">
        <f>基金残高に係る経年分析!G57</f>
        <v>1187</v>
      </c>
      <c r="D74" s="185">
        <f>基金残高に係る経年分析!H57</f>
        <v>918</v>
      </c>
    </row>
  </sheetData>
  <sheetProtection algorithmName="SHA-512" hashValue="pjaBetwYI1lvyRpJGC1auPGno1O2vZKMXYAq1ggVow0RHAdlzCZQbbDAaCUeYiVFZZi6T4xwIj9z+waQl6xkSQ==" saltValue="ee7O54aIKQKoYDJqzzNT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218</v>
      </c>
      <c r="DI1" s="660"/>
      <c r="DJ1" s="660"/>
      <c r="DK1" s="660"/>
      <c r="DL1" s="660"/>
      <c r="DM1" s="660"/>
      <c r="DN1" s="661"/>
      <c r="DO1" s="226"/>
      <c r="DP1" s="659" t="s">
        <v>219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224</v>
      </c>
      <c r="S4" s="663"/>
      <c r="T4" s="663"/>
      <c r="U4" s="663"/>
      <c r="V4" s="663"/>
      <c r="W4" s="663"/>
      <c r="X4" s="663"/>
      <c r="Y4" s="664"/>
      <c r="Z4" s="662" t="s">
        <v>225</v>
      </c>
      <c r="AA4" s="663"/>
      <c r="AB4" s="663"/>
      <c r="AC4" s="664"/>
      <c r="AD4" s="662" t="s">
        <v>226</v>
      </c>
      <c r="AE4" s="663"/>
      <c r="AF4" s="663"/>
      <c r="AG4" s="663"/>
      <c r="AH4" s="663"/>
      <c r="AI4" s="663"/>
      <c r="AJ4" s="663"/>
      <c r="AK4" s="664"/>
      <c r="AL4" s="662" t="s">
        <v>225</v>
      </c>
      <c r="AM4" s="663"/>
      <c r="AN4" s="663"/>
      <c r="AO4" s="664"/>
      <c r="AP4" s="668" t="s">
        <v>227</v>
      </c>
      <c r="AQ4" s="668"/>
      <c r="AR4" s="668"/>
      <c r="AS4" s="668"/>
      <c r="AT4" s="668"/>
      <c r="AU4" s="668"/>
      <c r="AV4" s="668"/>
      <c r="AW4" s="668"/>
      <c r="AX4" s="668"/>
      <c r="AY4" s="668"/>
      <c r="AZ4" s="668"/>
      <c r="BA4" s="668"/>
      <c r="BB4" s="668"/>
      <c r="BC4" s="668"/>
      <c r="BD4" s="668"/>
      <c r="BE4" s="668"/>
      <c r="BF4" s="668"/>
      <c r="BG4" s="668" t="s">
        <v>228</v>
      </c>
      <c r="BH4" s="668"/>
      <c r="BI4" s="668"/>
      <c r="BJ4" s="668"/>
      <c r="BK4" s="668"/>
      <c r="BL4" s="668"/>
      <c r="BM4" s="668"/>
      <c r="BN4" s="668"/>
      <c r="BO4" s="668" t="s">
        <v>225</v>
      </c>
      <c r="BP4" s="668"/>
      <c r="BQ4" s="668"/>
      <c r="BR4" s="668"/>
      <c r="BS4" s="668" t="s">
        <v>229</v>
      </c>
      <c r="BT4" s="668"/>
      <c r="BU4" s="668"/>
      <c r="BV4" s="668"/>
      <c r="BW4" s="668"/>
      <c r="BX4" s="668"/>
      <c r="BY4" s="668"/>
      <c r="BZ4" s="668"/>
      <c r="CA4" s="668"/>
      <c r="CB4" s="668"/>
      <c r="CD4" s="665" t="s">
        <v>230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231</v>
      </c>
      <c r="C5" s="670"/>
      <c r="D5" s="670"/>
      <c r="E5" s="670"/>
      <c r="F5" s="670"/>
      <c r="G5" s="670"/>
      <c r="H5" s="670"/>
      <c r="I5" s="670"/>
      <c r="J5" s="670"/>
      <c r="K5" s="670"/>
      <c r="L5" s="670"/>
      <c r="M5" s="670"/>
      <c r="N5" s="670"/>
      <c r="O5" s="670"/>
      <c r="P5" s="670"/>
      <c r="Q5" s="671"/>
      <c r="R5" s="672">
        <v>1203057</v>
      </c>
      <c r="S5" s="673"/>
      <c r="T5" s="673"/>
      <c r="U5" s="673"/>
      <c r="V5" s="673"/>
      <c r="W5" s="673"/>
      <c r="X5" s="673"/>
      <c r="Y5" s="674"/>
      <c r="Z5" s="675">
        <v>11.7</v>
      </c>
      <c r="AA5" s="675"/>
      <c r="AB5" s="675"/>
      <c r="AC5" s="675"/>
      <c r="AD5" s="676">
        <v>1165016</v>
      </c>
      <c r="AE5" s="676"/>
      <c r="AF5" s="676"/>
      <c r="AG5" s="676"/>
      <c r="AH5" s="676"/>
      <c r="AI5" s="676"/>
      <c r="AJ5" s="676"/>
      <c r="AK5" s="676"/>
      <c r="AL5" s="677">
        <v>25.5</v>
      </c>
      <c r="AM5" s="678"/>
      <c r="AN5" s="678"/>
      <c r="AO5" s="679"/>
      <c r="AP5" s="669" t="s">
        <v>232</v>
      </c>
      <c r="AQ5" s="670"/>
      <c r="AR5" s="670"/>
      <c r="AS5" s="670"/>
      <c r="AT5" s="670"/>
      <c r="AU5" s="670"/>
      <c r="AV5" s="670"/>
      <c r="AW5" s="670"/>
      <c r="AX5" s="670"/>
      <c r="AY5" s="670"/>
      <c r="AZ5" s="670"/>
      <c r="BA5" s="670"/>
      <c r="BB5" s="670"/>
      <c r="BC5" s="670"/>
      <c r="BD5" s="670"/>
      <c r="BE5" s="670"/>
      <c r="BF5" s="671"/>
      <c r="BG5" s="683">
        <v>1161007</v>
      </c>
      <c r="BH5" s="684"/>
      <c r="BI5" s="684"/>
      <c r="BJ5" s="684"/>
      <c r="BK5" s="684"/>
      <c r="BL5" s="684"/>
      <c r="BM5" s="684"/>
      <c r="BN5" s="685"/>
      <c r="BO5" s="686">
        <v>96.5</v>
      </c>
      <c r="BP5" s="686"/>
      <c r="BQ5" s="686"/>
      <c r="BR5" s="686"/>
      <c r="BS5" s="687">
        <v>4541</v>
      </c>
      <c r="BT5" s="687"/>
      <c r="BU5" s="687"/>
      <c r="BV5" s="687"/>
      <c r="BW5" s="687"/>
      <c r="BX5" s="687"/>
      <c r="BY5" s="687"/>
      <c r="BZ5" s="687"/>
      <c r="CA5" s="687"/>
      <c r="CB5" s="691"/>
      <c r="CD5" s="665" t="s">
        <v>227</v>
      </c>
      <c r="CE5" s="666"/>
      <c r="CF5" s="666"/>
      <c r="CG5" s="666"/>
      <c r="CH5" s="666"/>
      <c r="CI5" s="666"/>
      <c r="CJ5" s="666"/>
      <c r="CK5" s="666"/>
      <c r="CL5" s="666"/>
      <c r="CM5" s="666"/>
      <c r="CN5" s="666"/>
      <c r="CO5" s="666"/>
      <c r="CP5" s="666"/>
      <c r="CQ5" s="667"/>
      <c r="CR5" s="665" t="s">
        <v>233</v>
      </c>
      <c r="CS5" s="666"/>
      <c r="CT5" s="666"/>
      <c r="CU5" s="666"/>
      <c r="CV5" s="666"/>
      <c r="CW5" s="666"/>
      <c r="CX5" s="666"/>
      <c r="CY5" s="667"/>
      <c r="CZ5" s="665" t="s">
        <v>225</v>
      </c>
      <c r="DA5" s="666"/>
      <c r="DB5" s="666"/>
      <c r="DC5" s="667"/>
      <c r="DD5" s="665" t="s">
        <v>234</v>
      </c>
      <c r="DE5" s="666"/>
      <c r="DF5" s="666"/>
      <c r="DG5" s="666"/>
      <c r="DH5" s="666"/>
      <c r="DI5" s="666"/>
      <c r="DJ5" s="666"/>
      <c r="DK5" s="666"/>
      <c r="DL5" s="666"/>
      <c r="DM5" s="666"/>
      <c r="DN5" s="666"/>
      <c r="DO5" s="666"/>
      <c r="DP5" s="667"/>
      <c r="DQ5" s="665" t="s">
        <v>235</v>
      </c>
      <c r="DR5" s="666"/>
      <c r="DS5" s="666"/>
      <c r="DT5" s="666"/>
      <c r="DU5" s="666"/>
      <c r="DV5" s="666"/>
      <c r="DW5" s="666"/>
      <c r="DX5" s="666"/>
      <c r="DY5" s="666"/>
      <c r="DZ5" s="666"/>
      <c r="EA5" s="666"/>
      <c r="EB5" s="666"/>
      <c r="EC5" s="667"/>
    </row>
    <row r="6" spans="2:143" ht="11.25" customHeight="1" x14ac:dyDescent="0.15">
      <c r="B6" s="680" t="s">
        <v>236</v>
      </c>
      <c r="C6" s="681"/>
      <c r="D6" s="681"/>
      <c r="E6" s="681"/>
      <c r="F6" s="681"/>
      <c r="G6" s="681"/>
      <c r="H6" s="681"/>
      <c r="I6" s="681"/>
      <c r="J6" s="681"/>
      <c r="K6" s="681"/>
      <c r="L6" s="681"/>
      <c r="M6" s="681"/>
      <c r="N6" s="681"/>
      <c r="O6" s="681"/>
      <c r="P6" s="681"/>
      <c r="Q6" s="682"/>
      <c r="R6" s="683">
        <v>102305</v>
      </c>
      <c r="S6" s="684"/>
      <c r="T6" s="684"/>
      <c r="U6" s="684"/>
      <c r="V6" s="684"/>
      <c r="W6" s="684"/>
      <c r="X6" s="684"/>
      <c r="Y6" s="685"/>
      <c r="Z6" s="686">
        <v>1</v>
      </c>
      <c r="AA6" s="686"/>
      <c r="AB6" s="686"/>
      <c r="AC6" s="686"/>
      <c r="AD6" s="687">
        <v>102305</v>
      </c>
      <c r="AE6" s="687"/>
      <c r="AF6" s="687"/>
      <c r="AG6" s="687"/>
      <c r="AH6" s="687"/>
      <c r="AI6" s="687"/>
      <c r="AJ6" s="687"/>
      <c r="AK6" s="687"/>
      <c r="AL6" s="688">
        <v>2.2000000000000002</v>
      </c>
      <c r="AM6" s="689"/>
      <c r="AN6" s="689"/>
      <c r="AO6" s="690"/>
      <c r="AP6" s="680" t="s">
        <v>237</v>
      </c>
      <c r="AQ6" s="681"/>
      <c r="AR6" s="681"/>
      <c r="AS6" s="681"/>
      <c r="AT6" s="681"/>
      <c r="AU6" s="681"/>
      <c r="AV6" s="681"/>
      <c r="AW6" s="681"/>
      <c r="AX6" s="681"/>
      <c r="AY6" s="681"/>
      <c r="AZ6" s="681"/>
      <c r="BA6" s="681"/>
      <c r="BB6" s="681"/>
      <c r="BC6" s="681"/>
      <c r="BD6" s="681"/>
      <c r="BE6" s="681"/>
      <c r="BF6" s="682"/>
      <c r="BG6" s="683">
        <v>1161007</v>
      </c>
      <c r="BH6" s="684"/>
      <c r="BI6" s="684"/>
      <c r="BJ6" s="684"/>
      <c r="BK6" s="684"/>
      <c r="BL6" s="684"/>
      <c r="BM6" s="684"/>
      <c r="BN6" s="685"/>
      <c r="BO6" s="686">
        <v>96.5</v>
      </c>
      <c r="BP6" s="686"/>
      <c r="BQ6" s="686"/>
      <c r="BR6" s="686"/>
      <c r="BS6" s="687">
        <v>4541</v>
      </c>
      <c r="BT6" s="687"/>
      <c r="BU6" s="687"/>
      <c r="BV6" s="687"/>
      <c r="BW6" s="687"/>
      <c r="BX6" s="687"/>
      <c r="BY6" s="687"/>
      <c r="BZ6" s="687"/>
      <c r="CA6" s="687"/>
      <c r="CB6" s="691"/>
      <c r="CD6" s="694" t="s">
        <v>238</v>
      </c>
      <c r="CE6" s="695"/>
      <c r="CF6" s="695"/>
      <c r="CG6" s="695"/>
      <c r="CH6" s="695"/>
      <c r="CI6" s="695"/>
      <c r="CJ6" s="695"/>
      <c r="CK6" s="695"/>
      <c r="CL6" s="695"/>
      <c r="CM6" s="695"/>
      <c r="CN6" s="695"/>
      <c r="CO6" s="695"/>
      <c r="CP6" s="695"/>
      <c r="CQ6" s="696"/>
      <c r="CR6" s="683">
        <v>109201</v>
      </c>
      <c r="CS6" s="684"/>
      <c r="CT6" s="684"/>
      <c r="CU6" s="684"/>
      <c r="CV6" s="684"/>
      <c r="CW6" s="684"/>
      <c r="CX6" s="684"/>
      <c r="CY6" s="685"/>
      <c r="CZ6" s="677">
        <v>1.1000000000000001</v>
      </c>
      <c r="DA6" s="678"/>
      <c r="DB6" s="678"/>
      <c r="DC6" s="697"/>
      <c r="DD6" s="692">
        <v>18894</v>
      </c>
      <c r="DE6" s="684"/>
      <c r="DF6" s="684"/>
      <c r="DG6" s="684"/>
      <c r="DH6" s="684"/>
      <c r="DI6" s="684"/>
      <c r="DJ6" s="684"/>
      <c r="DK6" s="684"/>
      <c r="DL6" s="684"/>
      <c r="DM6" s="684"/>
      <c r="DN6" s="684"/>
      <c r="DO6" s="684"/>
      <c r="DP6" s="685"/>
      <c r="DQ6" s="692">
        <v>91276</v>
      </c>
      <c r="DR6" s="684"/>
      <c r="DS6" s="684"/>
      <c r="DT6" s="684"/>
      <c r="DU6" s="684"/>
      <c r="DV6" s="684"/>
      <c r="DW6" s="684"/>
      <c r="DX6" s="684"/>
      <c r="DY6" s="684"/>
      <c r="DZ6" s="684"/>
      <c r="EA6" s="684"/>
      <c r="EB6" s="684"/>
      <c r="EC6" s="693"/>
    </row>
    <row r="7" spans="2:143" ht="11.25" customHeight="1" x14ac:dyDescent="0.15">
      <c r="B7" s="680" t="s">
        <v>239</v>
      </c>
      <c r="C7" s="681"/>
      <c r="D7" s="681"/>
      <c r="E7" s="681"/>
      <c r="F7" s="681"/>
      <c r="G7" s="681"/>
      <c r="H7" s="681"/>
      <c r="I7" s="681"/>
      <c r="J7" s="681"/>
      <c r="K7" s="681"/>
      <c r="L7" s="681"/>
      <c r="M7" s="681"/>
      <c r="N7" s="681"/>
      <c r="O7" s="681"/>
      <c r="P7" s="681"/>
      <c r="Q7" s="682"/>
      <c r="R7" s="683">
        <v>1156</v>
      </c>
      <c r="S7" s="684"/>
      <c r="T7" s="684"/>
      <c r="U7" s="684"/>
      <c r="V7" s="684"/>
      <c r="W7" s="684"/>
      <c r="X7" s="684"/>
      <c r="Y7" s="685"/>
      <c r="Z7" s="686">
        <v>0</v>
      </c>
      <c r="AA7" s="686"/>
      <c r="AB7" s="686"/>
      <c r="AC7" s="686"/>
      <c r="AD7" s="687">
        <v>1156</v>
      </c>
      <c r="AE7" s="687"/>
      <c r="AF7" s="687"/>
      <c r="AG7" s="687"/>
      <c r="AH7" s="687"/>
      <c r="AI7" s="687"/>
      <c r="AJ7" s="687"/>
      <c r="AK7" s="687"/>
      <c r="AL7" s="688">
        <v>0</v>
      </c>
      <c r="AM7" s="689"/>
      <c r="AN7" s="689"/>
      <c r="AO7" s="690"/>
      <c r="AP7" s="680" t="s">
        <v>240</v>
      </c>
      <c r="AQ7" s="681"/>
      <c r="AR7" s="681"/>
      <c r="AS7" s="681"/>
      <c r="AT7" s="681"/>
      <c r="AU7" s="681"/>
      <c r="AV7" s="681"/>
      <c r="AW7" s="681"/>
      <c r="AX7" s="681"/>
      <c r="AY7" s="681"/>
      <c r="AZ7" s="681"/>
      <c r="BA7" s="681"/>
      <c r="BB7" s="681"/>
      <c r="BC7" s="681"/>
      <c r="BD7" s="681"/>
      <c r="BE7" s="681"/>
      <c r="BF7" s="682"/>
      <c r="BG7" s="683">
        <v>543389</v>
      </c>
      <c r="BH7" s="684"/>
      <c r="BI7" s="684"/>
      <c r="BJ7" s="684"/>
      <c r="BK7" s="684"/>
      <c r="BL7" s="684"/>
      <c r="BM7" s="684"/>
      <c r="BN7" s="685"/>
      <c r="BO7" s="686">
        <v>45.2</v>
      </c>
      <c r="BP7" s="686"/>
      <c r="BQ7" s="686"/>
      <c r="BR7" s="686"/>
      <c r="BS7" s="687">
        <v>4541</v>
      </c>
      <c r="BT7" s="687"/>
      <c r="BU7" s="687"/>
      <c r="BV7" s="687"/>
      <c r="BW7" s="687"/>
      <c r="BX7" s="687"/>
      <c r="BY7" s="687"/>
      <c r="BZ7" s="687"/>
      <c r="CA7" s="687"/>
      <c r="CB7" s="691"/>
      <c r="CD7" s="698" t="s">
        <v>241</v>
      </c>
      <c r="CE7" s="699"/>
      <c r="CF7" s="699"/>
      <c r="CG7" s="699"/>
      <c r="CH7" s="699"/>
      <c r="CI7" s="699"/>
      <c r="CJ7" s="699"/>
      <c r="CK7" s="699"/>
      <c r="CL7" s="699"/>
      <c r="CM7" s="699"/>
      <c r="CN7" s="699"/>
      <c r="CO7" s="699"/>
      <c r="CP7" s="699"/>
      <c r="CQ7" s="700"/>
      <c r="CR7" s="683">
        <v>1897061</v>
      </c>
      <c r="CS7" s="684"/>
      <c r="CT7" s="684"/>
      <c r="CU7" s="684"/>
      <c r="CV7" s="684"/>
      <c r="CW7" s="684"/>
      <c r="CX7" s="684"/>
      <c r="CY7" s="685"/>
      <c r="CZ7" s="686">
        <v>19.8</v>
      </c>
      <c r="DA7" s="686"/>
      <c r="DB7" s="686"/>
      <c r="DC7" s="686"/>
      <c r="DD7" s="692">
        <v>638042</v>
      </c>
      <c r="DE7" s="684"/>
      <c r="DF7" s="684"/>
      <c r="DG7" s="684"/>
      <c r="DH7" s="684"/>
      <c r="DI7" s="684"/>
      <c r="DJ7" s="684"/>
      <c r="DK7" s="684"/>
      <c r="DL7" s="684"/>
      <c r="DM7" s="684"/>
      <c r="DN7" s="684"/>
      <c r="DO7" s="684"/>
      <c r="DP7" s="685"/>
      <c r="DQ7" s="692">
        <v>1079169</v>
      </c>
      <c r="DR7" s="684"/>
      <c r="DS7" s="684"/>
      <c r="DT7" s="684"/>
      <c r="DU7" s="684"/>
      <c r="DV7" s="684"/>
      <c r="DW7" s="684"/>
      <c r="DX7" s="684"/>
      <c r="DY7" s="684"/>
      <c r="DZ7" s="684"/>
      <c r="EA7" s="684"/>
      <c r="EB7" s="684"/>
      <c r="EC7" s="693"/>
    </row>
    <row r="8" spans="2:143" ht="11.25" customHeight="1" x14ac:dyDescent="0.15">
      <c r="B8" s="680" t="s">
        <v>242</v>
      </c>
      <c r="C8" s="681"/>
      <c r="D8" s="681"/>
      <c r="E8" s="681"/>
      <c r="F8" s="681"/>
      <c r="G8" s="681"/>
      <c r="H8" s="681"/>
      <c r="I8" s="681"/>
      <c r="J8" s="681"/>
      <c r="K8" s="681"/>
      <c r="L8" s="681"/>
      <c r="M8" s="681"/>
      <c r="N8" s="681"/>
      <c r="O8" s="681"/>
      <c r="P8" s="681"/>
      <c r="Q8" s="682"/>
      <c r="R8" s="683">
        <v>3267</v>
      </c>
      <c r="S8" s="684"/>
      <c r="T8" s="684"/>
      <c r="U8" s="684"/>
      <c r="V8" s="684"/>
      <c r="W8" s="684"/>
      <c r="X8" s="684"/>
      <c r="Y8" s="685"/>
      <c r="Z8" s="686">
        <v>0</v>
      </c>
      <c r="AA8" s="686"/>
      <c r="AB8" s="686"/>
      <c r="AC8" s="686"/>
      <c r="AD8" s="687">
        <v>3267</v>
      </c>
      <c r="AE8" s="687"/>
      <c r="AF8" s="687"/>
      <c r="AG8" s="687"/>
      <c r="AH8" s="687"/>
      <c r="AI8" s="687"/>
      <c r="AJ8" s="687"/>
      <c r="AK8" s="687"/>
      <c r="AL8" s="688">
        <v>0.1</v>
      </c>
      <c r="AM8" s="689"/>
      <c r="AN8" s="689"/>
      <c r="AO8" s="690"/>
      <c r="AP8" s="680" t="s">
        <v>243</v>
      </c>
      <c r="AQ8" s="681"/>
      <c r="AR8" s="681"/>
      <c r="AS8" s="681"/>
      <c r="AT8" s="681"/>
      <c r="AU8" s="681"/>
      <c r="AV8" s="681"/>
      <c r="AW8" s="681"/>
      <c r="AX8" s="681"/>
      <c r="AY8" s="681"/>
      <c r="AZ8" s="681"/>
      <c r="BA8" s="681"/>
      <c r="BB8" s="681"/>
      <c r="BC8" s="681"/>
      <c r="BD8" s="681"/>
      <c r="BE8" s="681"/>
      <c r="BF8" s="682"/>
      <c r="BG8" s="683">
        <v>24075</v>
      </c>
      <c r="BH8" s="684"/>
      <c r="BI8" s="684"/>
      <c r="BJ8" s="684"/>
      <c r="BK8" s="684"/>
      <c r="BL8" s="684"/>
      <c r="BM8" s="684"/>
      <c r="BN8" s="685"/>
      <c r="BO8" s="686">
        <v>2</v>
      </c>
      <c r="BP8" s="686"/>
      <c r="BQ8" s="686"/>
      <c r="BR8" s="686"/>
      <c r="BS8" s="692" t="s">
        <v>244</v>
      </c>
      <c r="BT8" s="684"/>
      <c r="BU8" s="684"/>
      <c r="BV8" s="684"/>
      <c r="BW8" s="684"/>
      <c r="BX8" s="684"/>
      <c r="BY8" s="684"/>
      <c r="BZ8" s="684"/>
      <c r="CA8" s="684"/>
      <c r="CB8" s="693"/>
      <c r="CD8" s="698" t="s">
        <v>245</v>
      </c>
      <c r="CE8" s="699"/>
      <c r="CF8" s="699"/>
      <c r="CG8" s="699"/>
      <c r="CH8" s="699"/>
      <c r="CI8" s="699"/>
      <c r="CJ8" s="699"/>
      <c r="CK8" s="699"/>
      <c r="CL8" s="699"/>
      <c r="CM8" s="699"/>
      <c r="CN8" s="699"/>
      <c r="CO8" s="699"/>
      <c r="CP8" s="699"/>
      <c r="CQ8" s="700"/>
      <c r="CR8" s="683">
        <v>2499687</v>
      </c>
      <c r="CS8" s="684"/>
      <c r="CT8" s="684"/>
      <c r="CU8" s="684"/>
      <c r="CV8" s="684"/>
      <c r="CW8" s="684"/>
      <c r="CX8" s="684"/>
      <c r="CY8" s="685"/>
      <c r="CZ8" s="686">
        <v>26.1</v>
      </c>
      <c r="DA8" s="686"/>
      <c r="DB8" s="686"/>
      <c r="DC8" s="686"/>
      <c r="DD8" s="692">
        <v>504724</v>
      </c>
      <c r="DE8" s="684"/>
      <c r="DF8" s="684"/>
      <c r="DG8" s="684"/>
      <c r="DH8" s="684"/>
      <c r="DI8" s="684"/>
      <c r="DJ8" s="684"/>
      <c r="DK8" s="684"/>
      <c r="DL8" s="684"/>
      <c r="DM8" s="684"/>
      <c r="DN8" s="684"/>
      <c r="DO8" s="684"/>
      <c r="DP8" s="685"/>
      <c r="DQ8" s="692">
        <v>1029743</v>
      </c>
      <c r="DR8" s="684"/>
      <c r="DS8" s="684"/>
      <c r="DT8" s="684"/>
      <c r="DU8" s="684"/>
      <c r="DV8" s="684"/>
      <c r="DW8" s="684"/>
      <c r="DX8" s="684"/>
      <c r="DY8" s="684"/>
      <c r="DZ8" s="684"/>
      <c r="EA8" s="684"/>
      <c r="EB8" s="684"/>
      <c r="EC8" s="693"/>
    </row>
    <row r="9" spans="2:143" ht="11.25" customHeight="1" x14ac:dyDescent="0.15">
      <c r="B9" s="680" t="s">
        <v>246</v>
      </c>
      <c r="C9" s="681"/>
      <c r="D9" s="681"/>
      <c r="E9" s="681"/>
      <c r="F9" s="681"/>
      <c r="G9" s="681"/>
      <c r="H9" s="681"/>
      <c r="I9" s="681"/>
      <c r="J9" s="681"/>
      <c r="K9" s="681"/>
      <c r="L9" s="681"/>
      <c r="M9" s="681"/>
      <c r="N9" s="681"/>
      <c r="O9" s="681"/>
      <c r="P9" s="681"/>
      <c r="Q9" s="682"/>
      <c r="R9" s="683">
        <v>1823</v>
      </c>
      <c r="S9" s="684"/>
      <c r="T9" s="684"/>
      <c r="U9" s="684"/>
      <c r="V9" s="684"/>
      <c r="W9" s="684"/>
      <c r="X9" s="684"/>
      <c r="Y9" s="685"/>
      <c r="Z9" s="686">
        <v>0</v>
      </c>
      <c r="AA9" s="686"/>
      <c r="AB9" s="686"/>
      <c r="AC9" s="686"/>
      <c r="AD9" s="687">
        <v>1823</v>
      </c>
      <c r="AE9" s="687"/>
      <c r="AF9" s="687"/>
      <c r="AG9" s="687"/>
      <c r="AH9" s="687"/>
      <c r="AI9" s="687"/>
      <c r="AJ9" s="687"/>
      <c r="AK9" s="687"/>
      <c r="AL9" s="688">
        <v>0</v>
      </c>
      <c r="AM9" s="689"/>
      <c r="AN9" s="689"/>
      <c r="AO9" s="690"/>
      <c r="AP9" s="680" t="s">
        <v>247</v>
      </c>
      <c r="AQ9" s="681"/>
      <c r="AR9" s="681"/>
      <c r="AS9" s="681"/>
      <c r="AT9" s="681"/>
      <c r="AU9" s="681"/>
      <c r="AV9" s="681"/>
      <c r="AW9" s="681"/>
      <c r="AX9" s="681"/>
      <c r="AY9" s="681"/>
      <c r="AZ9" s="681"/>
      <c r="BA9" s="681"/>
      <c r="BB9" s="681"/>
      <c r="BC9" s="681"/>
      <c r="BD9" s="681"/>
      <c r="BE9" s="681"/>
      <c r="BF9" s="682"/>
      <c r="BG9" s="683">
        <v>451383</v>
      </c>
      <c r="BH9" s="684"/>
      <c r="BI9" s="684"/>
      <c r="BJ9" s="684"/>
      <c r="BK9" s="684"/>
      <c r="BL9" s="684"/>
      <c r="BM9" s="684"/>
      <c r="BN9" s="685"/>
      <c r="BO9" s="686">
        <v>37.5</v>
      </c>
      <c r="BP9" s="686"/>
      <c r="BQ9" s="686"/>
      <c r="BR9" s="686"/>
      <c r="BS9" s="692" t="s">
        <v>128</v>
      </c>
      <c r="BT9" s="684"/>
      <c r="BU9" s="684"/>
      <c r="BV9" s="684"/>
      <c r="BW9" s="684"/>
      <c r="BX9" s="684"/>
      <c r="BY9" s="684"/>
      <c r="BZ9" s="684"/>
      <c r="CA9" s="684"/>
      <c r="CB9" s="693"/>
      <c r="CD9" s="698" t="s">
        <v>248</v>
      </c>
      <c r="CE9" s="699"/>
      <c r="CF9" s="699"/>
      <c r="CG9" s="699"/>
      <c r="CH9" s="699"/>
      <c r="CI9" s="699"/>
      <c r="CJ9" s="699"/>
      <c r="CK9" s="699"/>
      <c r="CL9" s="699"/>
      <c r="CM9" s="699"/>
      <c r="CN9" s="699"/>
      <c r="CO9" s="699"/>
      <c r="CP9" s="699"/>
      <c r="CQ9" s="700"/>
      <c r="CR9" s="683">
        <v>560125</v>
      </c>
      <c r="CS9" s="684"/>
      <c r="CT9" s="684"/>
      <c r="CU9" s="684"/>
      <c r="CV9" s="684"/>
      <c r="CW9" s="684"/>
      <c r="CX9" s="684"/>
      <c r="CY9" s="685"/>
      <c r="CZ9" s="686">
        <v>5.8</v>
      </c>
      <c r="DA9" s="686"/>
      <c r="DB9" s="686"/>
      <c r="DC9" s="686"/>
      <c r="DD9" s="692" t="s">
        <v>244</v>
      </c>
      <c r="DE9" s="684"/>
      <c r="DF9" s="684"/>
      <c r="DG9" s="684"/>
      <c r="DH9" s="684"/>
      <c r="DI9" s="684"/>
      <c r="DJ9" s="684"/>
      <c r="DK9" s="684"/>
      <c r="DL9" s="684"/>
      <c r="DM9" s="684"/>
      <c r="DN9" s="684"/>
      <c r="DO9" s="684"/>
      <c r="DP9" s="685"/>
      <c r="DQ9" s="692">
        <v>544260</v>
      </c>
      <c r="DR9" s="684"/>
      <c r="DS9" s="684"/>
      <c r="DT9" s="684"/>
      <c r="DU9" s="684"/>
      <c r="DV9" s="684"/>
      <c r="DW9" s="684"/>
      <c r="DX9" s="684"/>
      <c r="DY9" s="684"/>
      <c r="DZ9" s="684"/>
      <c r="EA9" s="684"/>
      <c r="EB9" s="684"/>
      <c r="EC9" s="693"/>
    </row>
    <row r="10" spans="2:143" ht="11.25" customHeight="1" x14ac:dyDescent="0.15">
      <c r="B10" s="680" t="s">
        <v>249</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128</v>
      </c>
      <c r="AA10" s="686"/>
      <c r="AB10" s="686"/>
      <c r="AC10" s="686"/>
      <c r="AD10" s="687" t="s">
        <v>244</v>
      </c>
      <c r="AE10" s="687"/>
      <c r="AF10" s="687"/>
      <c r="AG10" s="687"/>
      <c r="AH10" s="687"/>
      <c r="AI10" s="687"/>
      <c r="AJ10" s="687"/>
      <c r="AK10" s="687"/>
      <c r="AL10" s="688" t="s">
        <v>244</v>
      </c>
      <c r="AM10" s="689"/>
      <c r="AN10" s="689"/>
      <c r="AO10" s="690"/>
      <c r="AP10" s="680" t="s">
        <v>250</v>
      </c>
      <c r="AQ10" s="681"/>
      <c r="AR10" s="681"/>
      <c r="AS10" s="681"/>
      <c r="AT10" s="681"/>
      <c r="AU10" s="681"/>
      <c r="AV10" s="681"/>
      <c r="AW10" s="681"/>
      <c r="AX10" s="681"/>
      <c r="AY10" s="681"/>
      <c r="AZ10" s="681"/>
      <c r="BA10" s="681"/>
      <c r="BB10" s="681"/>
      <c r="BC10" s="681"/>
      <c r="BD10" s="681"/>
      <c r="BE10" s="681"/>
      <c r="BF10" s="682"/>
      <c r="BG10" s="683">
        <v>26675</v>
      </c>
      <c r="BH10" s="684"/>
      <c r="BI10" s="684"/>
      <c r="BJ10" s="684"/>
      <c r="BK10" s="684"/>
      <c r="BL10" s="684"/>
      <c r="BM10" s="684"/>
      <c r="BN10" s="685"/>
      <c r="BO10" s="686">
        <v>2.2000000000000002</v>
      </c>
      <c r="BP10" s="686"/>
      <c r="BQ10" s="686"/>
      <c r="BR10" s="686"/>
      <c r="BS10" s="692" t="s">
        <v>244</v>
      </c>
      <c r="BT10" s="684"/>
      <c r="BU10" s="684"/>
      <c r="BV10" s="684"/>
      <c r="BW10" s="684"/>
      <c r="BX10" s="684"/>
      <c r="BY10" s="684"/>
      <c r="BZ10" s="684"/>
      <c r="CA10" s="684"/>
      <c r="CB10" s="693"/>
      <c r="CD10" s="698" t="s">
        <v>251</v>
      </c>
      <c r="CE10" s="699"/>
      <c r="CF10" s="699"/>
      <c r="CG10" s="699"/>
      <c r="CH10" s="699"/>
      <c r="CI10" s="699"/>
      <c r="CJ10" s="699"/>
      <c r="CK10" s="699"/>
      <c r="CL10" s="699"/>
      <c r="CM10" s="699"/>
      <c r="CN10" s="699"/>
      <c r="CO10" s="699"/>
      <c r="CP10" s="699"/>
      <c r="CQ10" s="700"/>
      <c r="CR10" s="683">
        <v>32789</v>
      </c>
      <c r="CS10" s="684"/>
      <c r="CT10" s="684"/>
      <c r="CU10" s="684"/>
      <c r="CV10" s="684"/>
      <c r="CW10" s="684"/>
      <c r="CX10" s="684"/>
      <c r="CY10" s="685"/>
      <c r="CZ10" s="686">
        <v>0.3</v>
      </c>
      <c r="DA10" s="686"/>
      <c r="DB10" s="686"/>
      <c r="DC10" s="686"/>
      <c r="DD10" s="692" t="s">
        <v>244</v>
      </c>
      <c r="DE10" s="684"/>
      <c r="DF10" s="684"/>
      <c r="DG10" s="684"/>
      <c r="DH10" s="684"/>
      <c r="DI10" s="684"/>
      <c r="DJ10" s="684"/>
      <c r="DK10" s="684"/>
      <c r="DL10" s="684"/>
      <c r="DM10" s="684"/>
      <c r="DN10" s="684"/>
      <c r="DO10" s="684"/>
      <c r="DP10" s="685"/>
      <c r="DQ10" s="692">
        <v>7783</v>
      </c>
      <c r="DR10" s="684"/>
      <c r="DS10" s="684"/>
      <c r="DT10" s="684"/>
      <c r="DU10" s="684"/>
      <c r="DV10" s="684"/>
      <c r="DW10" s="684"/>
      <c r="DX10" s="684"/>
      <c r="DY10" s="684"/>
      <c r="DZ10" s="684"/>
      <c r="EA10" s="684"/>
      <c r="EB10" s="684"/>
      <c r="EC10" s="693"/>
    </row>
    <row r="11" spans="2:143" ht="11.25" customHeight="1" x14ac:dyDescent="0.15">
      <c r="B11" s="680" t="s">
        <v>252</v>
      </c>
      <c r="C11" s="681"/>
      <c r="D11" s="681"/>
      <c r="E11" s="681"/>
      <c r="F11" s="681"/>
      <c r="G11" s="681"/>
      <c r="H11" s="681"/>
      <c r="I11" s="681"/>
      <c r="J11" s="681"/>
      <c r="K11" s="681"/>
      <c r="L11" s="681"/>
      <c r="M11" s="681"/>
      <c r="N11" s="681"/>
      <c r="O11" s="681"/>
      <c r="P11" s="681"/>
      <c r="Q11" s="682"/>
      <c r="R11" s="683">
        <v>242389</v>
      </c>
      <c r="S11" s="684"/>
      <c r="T11" s="684"/>
      <c r="U11" s="684"/>
      <c r="V11" s="684"/>
      <c r="W11" s="684"/>
      <c r="X11" s="684"/>
      <c r="Y11" s="685"/>
      <c r="Z11" s="688">
        <v>2.4</v>
      </c>
      <c r="AA11" s="689"/>
      <c r="AB11" s="689"/>
      <c r="AC11" s="701"/>
      <c r="AD11" s="692">
        <v>242389</v>
      </c>
      <c r="AE11" s="684"/>
      <c r="AF11" s="684"/>
      <c r="AG11" s="684"/>
      <c r="AH11" s="684"/>
      <c r="AI11" s="684"/>
      <c r="AJ11" s="684"/>
      <c r="AK11" s="685"/>
      <c r="AL11" s="688">
        <v>5.3</v>
      </c>
      <c r="AM11" s="689"/>
      <c r="AN11" s="689"/>
      <c r="AO11" s="690"/>
      <c r="AP11" s="680" t="s">
        <v>253</v>
      </c>
      <c r="AQ11" s="681"/>
      <c r="AR11" s="681"/>
      <c r="AS11" s="681"/>
      <c r="AT11" s="681"/>
      <c r="AU11" s="681"/>
      <c r="AV11" s="681"/>
      <c r="AW11" s="681"/>
      <c r="AX11" s="681"/>
      <c r="AY11" s="681"/>
      <c r="AZ11" s="681"/>
      <c r="BA11" s="681"/>
      <c r="BB11" s="681"/>
      <c r="BC11" s="681"/>
      <c r="BD11" s="681"/>
      <c r="BE11" s="681"/>
      <c r="BF11" s="682"/>
      <c r="BG11" s="683">
        <v>41256</v>
      </c>
      <c r="BH11" s="684"/>
      <c r="BI11" s="684"/>
      <c r="BJ11" s="684"/>
      <c r="BK11" s="684"/>
      <c r="BL11" s="684"/>
      <c r="BM11" s="684"/>
      <c r="BN11" s="685"/>
      <c r="BO11" s="686">
        <v>3.4</v>
      </c>
      <c r="BP11" s="686"/>
      <c r="BQ11" s="686"/>
      <c r="BR11" s="686"/>
      <c r="BS11" s="692">
        <v>4541</v>
      </c>
      <c r="BT11" s="684"/>
      <c r="BU11" s="684"/>
      <c r="BV11" s="684"/>
      <c r="BW11" s="684"/>
      <c r="BX11" s="684"/>
      <c r="BY11" s="684"/>
      <c r="BZ11" s="684"/>
      <c r="CA11" s="684"/>
      <c r="CB11" s="693"/>
      <c r="CD11" s="698" t="s">
        <v>254</v>
      </c>
      <c r="CE11" s="699"/>
      <c r="CF11" s="699"/>
      <c r="CG11" s="699"/>
      <c r="CH11" s="699"/>
      <c r="CI11" s="699"/>
      <c r="CJ11" s="699"/>
      <c r="CK11" s="699"/>
      <c r="CL11" s="699"/>
      <c r="CM11" s="699"/>
      <c r="CN11" s="699"/>
      <c r="CO11" s="699"/>
      <c r="CP11" s="699"/>
      <c r="CQ11" s="700"/>
      <c r="CR11" s="683">
        <v>686644</v>
      </c>
      <c r="CS11" s="684"/>
      <c r="CT11" s="684"/>
      <c r="CU11" s="684"/>
      <c r="CV11" s="684"/>
      <c r="CW11" s="684"/>
      <c r="CX11" s="684"/>
      <c r="CY11" s="685"/>
      <c r="CZ11" s="686">
        <v>7.2</v>
      </c>
      <c r="DA11" s="686"/>
      <c r="DB11" s="686"/>
      <c r="DC11" s="686"/>
      <c r="DD11" s="692">
        <v>227422</v>
      </c>
      <c r="DE11" s="684"/>
      <c r="DF11" s="684"/>
      <c r="DG11" s="684"/>
      <c r="DH11" s="684"/>
      <c r="DI11" s="684"/>
      <c r="DJ11" s="684"/>
      <c r="DK11" s="684"/>
      <c r="DL11" s="684"/>
      <c r="DM11" s="684"/>
      <c r="DN11" s="684"/>
      <c r="DO11" s="684"/>
      <c r="DP11" s="685"/>
      <c r="DQ11" s="692">
        <v>282937</v>
      </c>
      <c r="DR11" s="684"/>
      <c r="DS11" s="684"/>
      <c r="DT11" s="684"/>
      <c r="DU11" s="684"/>
      <c r="DV11" s="684"/>
      <c r="DW11" s="684"/>
      <c r="DX11" s="684"/>
      <c r="DY11" s="684"/>
      <c r="DZ11" s="684"/>
      <c r="EA11" s="684"/>
      <c r="EB11" s="684"/>
      <c r="EC11" s="693"/>
    </row>
    <row r="12" spans="2:143" ht="11.25" customHeight="1" x14ac:dyDescent="0.15">
      <c r="B12" s="680" t="s">
        <v>255</v>
      </c>
      <c r="C12" s="681"/>
      <c r="D12" s="681"/>
      <c r="E12" s="681"/>
      <c r="F12" s="681"/>
      <c r="G12" s="681"/>
      <c r="H12" s="681"/>
      <c r="I12" s="681"/>
      <c r="J12" s="681"/>
      <c r="K12" s="681"/>
      <c r="L12" s="681"/>
      <c r="M12" s="681"/>
      <c r="N12" s="681"/>
      <c r="O12" s="681"/>
      <c r="P12" s="681"/>
      <c r="Q12" s="682"/>
      <c r="R12" s="683" t="s">
        <v>244</v>
      </c>
      <c r="S12" s="684"/>
      <c r="T12" s="684"/>
      <c r="U12" s="684"/>
      <c r="V12" s="684"/>
      <c r="W12" s="684"/>
      <c r="X12" s="684"/>
      <c r="Y12" s="685"/>
      <c r="Z12" s="686" t="s">
        <v>128</v>
      </c>
      <c r="AA12" s="686"/>
      <c r="AB12" s="686"/>
      <c r="AC12" s="686"/>
      <c r="AD12" s="687" t="s">
        <v>244</v>
      </c>
      <c r="AE12" s="687"/>
      <c r="AF12" s="687"/>
      <c r="AG12" s="687"/>
      <c r="AH12" s="687"/>
      <c r="AI12" s="687"/>
      <c r="AJ12" s="687"/>
      <c r="AK12" s="687"/>
      <c r="AL12" s="688" t="s">
        <v>244</v>
      </c>
      <c r="AM12" s="689"/>
      <c r="AN12" s="689"/>
      <c r="AO12" s="690"/>
      <c r="AP12" s="680" t="s">
        <v>256</v>
      </c>
      <c r="AQ12" s="681"/>
      <c r="AR12" s="681"/>
      <c r="AS12" s="681"/>
      <c r="AT12" s="681"/>
      <c r="AU12" s="681"/>
      <c r="AV12" s="681"/>
      <c r="AW12" s="681"/>
      <c r="AX12" s="681"/>
      <c r="AY12" s="681"/>
      <c r="AZ12" s="681"/>
      <c r="BA12" s="681"/>
      <c r="BB12" s="681"/>
      <c r="BC12" s="681"/>
      <c r="BD12" s="681"/>
      <c r="BE12" s="681"/>
      <c r="BF12" s="682"/>
      <c r="BG12" s="683">
        <v>505842</v>
      </c>
      <c r="BH12" s="684"/>
      <c r="BI12" s="684"/>
      <c r="BJ12" s="684"/>
      <c r="BK12" s="684"/>
      <c r="BL12" s="684"/>
      <c r="BM12" s="684"/>
      <c r="BN12" s="685"/>
      <c r="BO12" s="686">
        <v>42</v>
      </c>
      <c r="BP12" s="686"/>
      <c r="BQ12" s="686"/>
      <c r="BR12" s="686"/>
      <c r="BS12" s="692" t="s">
        <v>128</v>
      </c>
      <c r="BT12" s="684"/>
      <c r="BU12" s="684"/>
      <c r="BV12" s="684"/>
      <c r="BW12" s="684"/>
      <c r="BX12" s="684"/>
      <c r="BY12" s="684"/>
      <c r="BZ12" s="684"/>
      <c r="CA12" s="684"/>
      <c r="CB12" s="693"/>
      <c r="CD12" s="698" t="s">
        <v>257</v>
      </c>
      <c r="CE12" s="699"/>
      <c r="CF12" s="699"/>
      <c r="CG12" s="699"/>
      <c r="CH12" s="699"/>
      <c r="CI12" s="699"/>
      <c r="CJ12" s="699"/>
      <c r="CK12" s="699"/>
      <c r="CL12" s="699"/>
      <c r="CM12" s="699"/>
      <c r="CN12" s="699"/>
      <c r="CO12" s="699"/>
      <c r="CP12" s="699"/>
      <c r="CQ12" s="700"/>
      <c r="CR12" s="683">
        <v>515783</v>
      </c>
      <c r="CS12" s="684"/>
      <c r="CT12" s="684"/>
      <c r="CU12" s="684"/>
      <c r="CV12" s="684"/>
      <c r="CW12" s="684"/>
      <c r="CX12" s="684"/>
      <c r="CY12" s="685"/>
      <c r="CZ12" s="686">
        <v>5.4</v>
      </c>
      <c r="DA12" s="686"/>
      <c r="DB12" s="686"/>
      <c r="DC12" s="686"/>
      <c r="DD12" s="692">
        <v>286381</v>
      </c>
      <c r="DE12" s="684"/>
      <c r="DF12" s="684"/>
      <c r="DG12" s="684"/>
      <c r="DH12" s="684"/>
      <c r="DI12" s="684"/>
      <c r="DJ12" s="684"/>
      <c r="DK12" s="684"/>
      <c r="DL12" s="684"/>
      <c r="DM12" s="684"/>
      <c r="DN12" s="684"/>
      <c r="DO12" s="684"/>
      <c r="DP12" s="685"/>
      <c r="DQ12" s="692">
        <v>131231</v>
      </c>
      <c r="DR12" s="684"/>
      <c r="DS12" s="684"/>
      <c r="DT12" s="684"/>
      <c r="DU12" s="684"/>
      <c r="DV12" s="684"/>
      <c r="DW12" s="684"/>
      <c r="DX12" s="684"/>
      <c r="DY12" s="684"/>
      <c r="DZ12" s="684"/>
      <c r="EA12" s="684"/>
      <c r="EB12" s="684"/>
      <c r="EC12" s="693"/>
    </row>
    <row r="13" spans="2:143" ht="11.25" customHeight="1" x14ac:dyDescent="0.15">
      <c r="B13" s="680" t="s">
        <v>258</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128</v>
      </c>
      <c r="AM13" s="689"/>
      <c r="AN13" s="689"/>
      <c r="AO13" s="690"/>
      <c r="AP13" s="680" t="s">
        <v>259</v>
      </c>
      <c r="AQ13" s="681"/>
      <c r="AR13" s="681"/>
      <c r="AS13" s="681"/>
      <c r="AT13" s="681"/>
      <c r="AU13" s="681"/>
      <c r="AV13" s="681"/>
      <c r="AW13" s="681"/>
      <c r="AX13" s="681"/>
      <c r="AY13" s="681"/>
      <c r="AZ13" s="681"/>
      <c r="BA13" s="681"/>
      <c r="BB13" s="681"/>
      <c r="BC13" s="681"/>
      <c r="BD13" s="681"/>
      <c r="BE13" s="681"/>
      <c r="BF13" s="682"/>
      <c r="BG13" s="683">
        <v>503632</v>
      </c>
      <c r="BH13" s="684"/>
      <c r="BI13" s="684"/>
      <c r="BJ13" s="684"/>
      <c r="BK13" s="684"/>
      <c r="BL13" s="684"/>
      <c r="BM13" s="684"/>
      <c r="BN13" s="685"/>
      <c r="BO13" s="686">
        <v>41.9</v>
      </c>
      <c r="BP13" s="686"/>
      <c r="BQ13" s="686"/>
      <c r="BR13" s="686"/>
      <c r="BS13" s="692" t="s">
        <v>128</v>
      </c>
      <c r="BT13" s="684"/>
      <c r="BU13" s="684"/>
      <c r="BV13" s="684"/>
      <c r="BW13" s="684"/>
      <c r="BX13" s="684"/>
      <c r="BY13" s="684"/>
      <c r="BZ13" s="684"/>
      <c r="CA13" s="684"/>
      <c r="CB13" s="693"/>
      <c r="CD13" s="698" t="s">
        <v>260</v>
      </c>
      <c r="CE13" s="699"/>
      <c r="CF13" s="699"/>
      <c r="CG13" s="699"/>
      <c r="CH13" s="699"/>
      <c r="CI13" s="699"/>
      <c r="CJ13" s="699"/>
      <c r="CK13" s="699"/>
      <c r="CL13" s="699"/>
      <c r="CM13" s="699"/>
      <c r="CN13" s="699"/>
      <c r="CO13" s="699"/>
      <c r="CP13" s="699"/>
      <c r="CQ13" s="700"/>
      <c r="CR13" s="683">
        <v>591650</v>
      </c>
      <c r="CS13" s="684"/>
      <c r="CT13" s="684"/>
      <c r="CU13" s="684"/>
      <c r="CV13" s="684"/>
      <c r="CW13" s="684"/>
      <c r="CX13" s="684"/>
      <c r="CY13" s="685"/>
      <c r="CZ13" s="686">
        <v>6.2</v>
      </c>
      <c r="DA13" s="686"/>
      <c r="DB13" s="686"/>
      <c r="DC13" s="686"/>
      <c r="DD13" s="692">
        <v>222228</v>
      </c>
      <c r="DE13" s="684"/>
      <c r="DF13" s="684"/>
      <c r="DG13" s="684"/>
      <c r="DH13" s="684"/>
      <c r="DI13" s="684"/>
      <c r="DJ13" s="684"/>
      <c r="DK13" s="684"/>
      <c r="DL13" s="684"/>
      <c r="DM13" s="684"/>
      <c r="DN13" s="684"/>
      <c r="DO13" s="684"/>
      <c r="DP13" s="685"/>
      <c r="DQ13" s="692">
        <v>431143</v>
      </c>
      <c r="DR13" s="684"/>
      <c r="DS13" s="684"/>
      <c r="DT13" s="684"/>
      <c r="DU13" s="684"/>
      <c r="DV13" s="684"/>
      <c r="DW13" s="684"/>
      <c r="DX13" s="684"/>
      <c r="DY13" s="684"/>
      <c r="DZ13" s="684"/>
      <c r="EA13" s="684"/>
      <c r="EB13" s="684"/>
      <c r="EC13" s="693"/>
    </row>
    <row r="14" spans="2:143" ht="11.25" customHeight="1" x14ac:dyDescent="0.15">
      <c r="B14" s="680" t="s">
        <v>261</v>
      </c>
      <c r="C14" s="681"/>
      <c r="D14" s="681"/>
      <c r="E14" s="681"/>
      <c r="F14" s="681"/>
      <c r="G14" s="681"/>
      <c r="H14" s="681"/>
      <c r="I14" s="681"/>
      <c r="J14" s="681"/>
      <c r="K14" s="681"/>
      <c r="L14" s="681"/>
      <c r="M14" s="681"/>
      <c r="N14" s="681"/>
      <c r="O14" s="681"/>
      <c r="P14" s="681"/>
      <c r="Q14" s="682"/>
      <c r="R14" s="683">
        <v>13936</v>
      </c>
      <c r="S14" s="684"/>
      <c r="T14" s="684"/>
      <c r="U14" s="684"/>
      <c r="V14" s="684"/>
      <c r="W14" s="684"/>
      <c r="X14" s="684"/>
      <c r="Y14" s="685"/>
      <c r="Z14" s="686">
        <v>0.1</v>
      </c>
      <c r="AA14" s="686"/>
      <c r="AB14" s="686"/>
      <c r="AC14" s="686"/>
      <c r="AD14" s="687">
        <v>13936</v>
      </c>
      <c r="AE14" s="687"/>
      <c r="AF14" s="687"/>
      <c r="AG14" s="687"/>
      <c r="AH14" s="687"/>
      <c r="AI14" s="687"/>
      <c r="AJ14" s="687"/>
      <c r="AK14" s="687"/>
      <c r="AL14" s="688">
        <v>0.3</v>
      </c>
      <c r="AM14" s="689"/>
      <c r="AN14" s="689"/>
      <c r="AO14" s="690"/>
      <c r="AP14" s="680" t="s">
        <v>262</v>
      </c>
      <c r="AQ14" s="681"/>
      <c r="AR14" s="681"/>
      <c r="AS14" s="681"/>
      <c r="AT14" s="681"/>
      <c r="AU14" s="681"/>
      <c r="AV14" s="681"/>
      <c r="AW14" s="681"/>
      <c r="AX14" s="681"/>
      <c r="AY14" s="681"/>
      <c r="AZ14" s="681"/>
      <c r="BA14" s="681"/>
      <c r="BB14" s="681"/>
      <c r="BC14" s="681"/>
      <c r="BD14" s="681"/>
      <c r="BE14" s="681"/>
      <c r="BF14" s="682"/>
      <c r="BG14" s="683">
        <v>50529</v>
      </c>
      <c r="BH14" s="684"/>
      <c r="BI14" s="684"/>
      <c r="BJ14" s="684"/>
      <c r="BK14" s="684"/>
      <c r="BL14" s="684"/>
      <c r="BM14" s="684"/>
      <c r="BN14" s="685"/>
      <c r="BO14" s="686">
        <v>4.2</v>
      </c>
      <c r="BP14" s="686"/>
      <c r="BQ14" s="686"/>
      <c r="BR14" s="686"/>
      <c r="BS14" s="692" t="s">
        <v>128</v>
      </c>
      <c r="BT14" s="684"/>
      <c r="BU14" s="684"/>
      <c r="BV14" s="684"/>
      <c r="BW14" s="684"/>
      <c r="BX14" s="684"/>
      <c r="BY14" s="684"/>
      <c r="BZ14" s="684"/>
      <c r="CA14" s="684"/>
      <c r="CB14" s="693"/>
      <c r="CD14" s="698" t="s">
        <v>263</v>
      </c>
      <c r="CE14" s="699"/>
      <c r="CF14" s="699"/>
      <c r="CG14" s="699"/>
      <c r="CH14" s="699"/>
      <c r="CI14" s="699"/>
      <c r="CJ14" s="699"/>
      <c r="CK14" s="699"/>
      <c r="CL14" s="699"/>
      <c r="CM14" s="699"/>
      <c r="CN14" s="699"/>
      <c r="CO14" s="699"/>
      <c r="CP14" s="699"/>
      <c r="CQ14" s="700"/>
      <c r="CR14" s="683">
        <v>361001</v>
      </c>
      <c r="CS14" s="684"/>
      <c r="CT14" s="684"/>
      <c r="CU14" s="684"/>
      <c r="CV14" s="684"/>
      <c r="CW14" s="684"/>
      <c r="CX14" s="684"/>
      <c r="CY14" s="685"/>
      <c r="CZ14" s="686">
        <v>3.8</v>
      </c>
      <c r="DA14" s="686"/>
      <c r="DB14" s="686"/>
      <c r="DC14" s="686"/>
      <c r="DD14" s="692">
        <v>24447</v>
      </c>
      <c r="DE14" s="684"/>
      <c r="DF14" s="684"/>
      <c r="DG14" s="684"/>
      <c r="DH14" s="684"/>
      <c r="DI14" s="684"/>
      <c r="DJ14" s="684"/>
      <c r="DK14" s="684"/>
      <c r="DL14" s="684"/>
      <c r="DM14" s="684"/>
      <c r="DN14" s="684"/>
      <c r="DO14" s="684"/>
      <c r="DP14" s="685"/>
      <c r="DQ14" s="692">
        <v>338287</v>
      </c>
      <c r="DR14" s="684"/>
      <c r="DS14" s="684"/>
      <c r="DT14" s="684"/>
      <c r="DU14" s="684"/>
      <c r="DV14" s="684"/>
      <c r="DW14" s="684"/>
      <c r="DX14" s="684"/>
      <c r="DY14" s="684"/>
      <c r="DZ14" s="684"/>
      <c r="EA14" s="684"/>
      <c r="EB14" s="684"/>
      <c r="EC14" s="693"/>
    </row>
    <row r="15" spans="2:143" ht="11.25" customHeight="1" x14ac:dyDescent="0.15">
      <c r="B15" s="680" t="s">
        <v>264</v>
      </c>
      <c r="C15" s="681"/>
      <c r="D15" s="681"/>
      <c r="E15" s="681"/>
      <c r="F15" s="681"/>
      <c r="G15" s="681"/>
      <c r="H15" s="681"/>
      <c r="I15" s="681"/>
      <c r="J15" s="681"/>
      <c r="K15" s="681"/>
      <c r="L15" s="681"/>
      <c r="M15" s="681"/>
      <c r="N15" s="681"/>
      <c r="O15" s="681"/>
      <c r="P15" s="681"/>
      <c r="Q15" s="682"/>
      <c r="R15" s="683" t="s">
        <v>244</v>
      </c>
      <c r="S15" s="684"/>
      <c r="T15" s="684"/>
      <c r="U15" s="684"/>
      <c r="V15" s="684"/>
      <c r="W15" s="684"/>
      <c r="X15" s="684"/>
      <c r="Y15" s="685"/>
      <c r="Z15" s="686" t="s">
        <v>244</v>
      </c>
      <c r="AA15" s="686"/>
      <c r="AB15" s="686"/>
      <c r="AC15" s="686"/>
      <c r="AD15" s="687" t="s">
        <v>244</v>
      </c>
      <c r="AE15" s="687"/>
      <c r="AF15" s="687"/>
      <c r="AG15" s="687"/>
      <c r="AH15" s="687"/>
      <c r="AI15" s="687"/>
      <c r="AJ15" s="687"/>
      <c r="AK15" s="687"/>
      <c r="AL15" s="688" t="s">
        <v>244</v>
      </c>
      <c r="AM15" s="689"/>
      <c r="AN15" s="689"/>
      <c r="AO15" s="690"/>
      <c r="AP15" s="680" t="s">
        <v>265</v>
      </c>
      <c r="AQ15" s="681"/>
      <c r="AR15" s="681"/>
      <c r="AS15" s="681"/>
      <c r="AT15" s="681"/>
      <c r="AU15" s="681"/>
      <c r="AV15" s="681"/>
      <c r="AW15" s="681"/>
      <c r="AX15" s="681"/>
      <c r="AY15" s="681"/>
      <c r="AZ15" s="681"/>
      <c r="BA15" s="681"/>
      <c r="BB15" s="681"/>
      <c r="BC15" s="681"/>
      <c r="BD15" s="681"/>
      <c r="BE15" s="681"/>
      <c r="BF15" s="682"/>
      <c r="BG15" s="683">
        <v>61247</v>
      </c>
      <c r="BH15" s="684"/>
      <c r="BI15" s="684"/>
      <c r="BJ15" s="684"/>
      <c r="BK15" s="684"/>
      <c r="BL15" s="684"/>
      <c r="BM15" s="684"/>
      <c r="BN15" s="685"/>
      <c r="BO15" s="686">
        <v>5.0999999999999996</v>
      </c>
      <c r="BP15" s="686"/>
      <c r="BQ15" s="686"/>
      <c r="BR15" s="686"/>
      <c r="BS15" s="692" t="s">
        <v>189</v>
      </c>
      <c r="BT15" s="684"/>
      <c r="BU15" s="684"/>
      <c r="BV15" s="684"/>
      <c r="BW15" s="684"/>
      <c r="BX15" s="684"/>
      <c r="BY15" s="684"/>
      <c r="BZ15" s="684"/>
      <c r="CA15" s="684"/>
      <c r="CB15" s="693"/>
      <c r="CD15" s="698" t="s">
        <v>266</v>
      </c>
      <c r="CE15" s="699"/>
      <c r="CF15" s="699"/>
      <c r="CG15" s="699"/>
      <c r="CH15" s="699"/>
      <c r="CI15" s="699"/>
      <c r="CJ15" s="699"/>
      <c r="CK15" s="699"/>
      <c r="CL15" s="699"/>
      <c r="CM15" s="699"/>
      <c r="CN15" s="699"/>
      <c r="CO15" s="699"/>
      <c r="CP15" s="699"/>
      <c r="CQ15" s="700"/>
      <c r="CR15" s="683">
        <v>1368263</v>
      </c>
      <c r="CS15" s="684"/>
      <c r="CT15" s="684"/>
      <c r="CU15" s="684"/>
      <c r="CV15" s="684"/>
      <c r="CW15" s="684"/>
      <c r="CX15" s="684"/>
      <c r="CY15" s="685"/>
      <c r="CZ15" s="686">
        <v>14.3</v>
      </c>
      <c r="DA15" s="686"/>
      <c r="DB15" s="686"/>
      <c r="DC15" s="686"/>
      <c r="DD15" s="692">
        <v>815970</v>
      </c>
      <c r="DE15" s="684"/>
      <c r="DF15" s="684"/>
      <c r="DG15" s="684"/>
      <c r="DH15" s="684"/>
      <c r="DI15" s="684"/>
      <c r="DJ15" s="684"/>
      <c r="DK15" s="684"/>
      <c r="DL15" s="684"/>
      <c r="DM15" s="684"/>
      <c r="DN15" s="684"/>
      <c r="DO15" s="684"/>
      <c r="DP15" s="685"/>
      <c r="DQ15" s="692">
        <v>503328</v>
      </c>
      <c r="DR15" s="684"/>
      <c r="DS15" s="684"/>
      <c r="DT15" s="684"/>
      <c r="DU15" s="684"/>
      <c r="DV15" s="684"/>
      <c r="DW15" s="684"/>
      <c r="DX15" s="684"/>
      <c r="DY15" s="684"/>
      <c r="DZ15" s="684"/>
      <c r="EA15" s="684"/>
      <c r="EB15" s="684"/>
      <c r="EC15" s="693"/>
    </row>
    <row r="16" spans="2:143" ht="11.25" customHeight="1" x14ac:dyDescent="0.15">
      <c r="B16" s="680" t="s">
        <v>267</v>
      </c>
      <c r="C16" s="681"/>
      <c r="D16" s="681"/>
      <c r="E16" s="681"/>
      <c r="F16" s="681"/>
      <c r="G16" s="681"/>
      <c r="H16" s="681"/>
      <c r="I16" s="681"/>
      <c r="J16" s="681"/>
      <c r="K16" s="681"/>
      <c r="L16" s="681"/>
      <c r="M16" s="681"/>
      <c r="N16" s="681"/>
      <c r="O16" s="681"/>
      <c r="P16" s="681"/>
      <c r="Q16" s="682"/>
      <c r="R16" s="683">
        <v>3504</v>
      </c>
      <c r="S16" s="684"/>
      <c r="T16" s="684"/>
      <c r="U16" s="684"/>
      <c r="V16" s="684"/>
      <c r="W16" s="684"/>
      <c r="X16" s="684"/>
      <c r="Y16" s="685"/>
      <c r="Z16" s="686">
        <v>0</v>
      </c>
      <c r="AA16" s="686"/>
      <c r="AB16" s="686"/>
      <c r="AC16" s="686"/>
      <c r="AD16" s="687">
        <v>3504</v>
      </c>
      <c r="AE16" s="687"/>
      <c r="AF16" s="687"/>
      <c r="AG16" s="687"/>
      <c r="AH16" s="687"/>
      <c r="AI16" s="687"/>
      <c r="AJ16" s="687"/>
      <c r="AK16" s="687"/>
      <c r="AL16" s="688">
        <v>0.1</v>
      </c>
      <c r="AM16" s="689"/>
      <c r="AN16" s="689"/>
      <c r="AO16" s="690"/>
      <c r="AP16" s="680" t="s">
        <v>268</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244</v>
      </c>
      <c r="BT16" s="684"/>
      <c r="BU16" s="684"/>
      <c r="BV16" s="684"/>
      <c r="BW16" s="684"/>
      <c r="BX16" s="684"/>
      <c r="BY16" s="684"/>
      <c r="BZ16" s="684"/>
      <c r="CA16" s="684"/>
      <c r="CB16" s="693"/>
      <c r="CD16" s="698" t="s">
        <v>269</v>
      </c>
      <c r="CE16" s="699"/>
      <c r="CF16" s="699"/>
      <c r="CG16" s="699"/>
      <c r="CH16" s="699"/>
      <c r="CI16" s="699"/>
      <c r="CJ16" s="699"/>
      <c r="CK16" s="699"/>
      <c r="CL16" s="699"/>
      <c r="CM16" s="699"/>
      <c r="CN16" s="699"/>
      <c r="CO16" s="699"/>
      <c r="CP16" s="699"/>
      <c r="CQ16" s="700"/>
      <c r="CR16" s="683">
        <v>33770</v>
      </c>
      <c r="CS16" s="684"/>
      <c r="CT16" s="684"/>
      <c r="CU16" s="684"/>
      <c r="CV16" s="684"/>
      <c r="CW16" s="684"/>
      <c r="CX16" s="684"/>
      <c r="CY16" s="685"/>
      <c r="CZ16" s="686">
        <v>0.4</v>
      </c>
      <c r="DA16" s="686"/>
      <c r="DB16" s="686"/>
      <c r="DC16" s="686"/>
      <c r="DD16" s="692" t="s">
        <v>128</v>
      </c>
      <c r="DE16" s="684"/>
      <c r="DF16" s="684"/>
      <c r="DG16" s="684"/>
      <c r="DH16" s="684"/>
      <c r="DI16" s="684"/>
      <c r="DJ16" s="684"/>
      <c r="DK16" s="684"/>
      <c r="DL16" s="684"/>
      <c r="DM16" s="684"/>
      <c r="DN16" s="684"/>
      <c r="DO16" s="684"/>
      <c r="DP16" s="685"/>
      <c r="DQ16" s="692">
        <v>17657</v>
      </c>
      <c r="DR16" s="684"/>
      <c r="DS16" s="684"/>
      <c r="DT16" s="684"/>
      <c r="DU16" s="684"/>
      <c r="DV16" s="684"/>
      <c r="DW16" s="684"/>
      <c r="DX16" s="684"/>
      <c r="DY16" s="684"/>
      <c r="DZ16" s="684"/>
      <c r="EA16" s="684"/>
      <c r="EB16" s="684"/>
      <c r="EC16" s="693"/>
    </row>
    <row r="17" spans="2:133" ht="11.25" customHeight="1" x14ac:dyDescent="0.15">
      <c r="B17" s="680" t="s">
        <v>270</v>
      </c>
      <c r="C17" s="681"/>
      <c r="D17" s="681"/>
      <c r="E17" s="681"/>
      <c r="F17" s="681"/>
      <c r="G17" s="681"/>
      <c r="H17" s="681"/>
      <c r="I17" s="681"/>
      <c r="J17" s="681"/>
      <c r="K17" s="681"/>
      <c r="L17" s="681"/>
      <c r="M17" s="681"/>
      <c r="N17" s="681"/>
      <c r="O17" s="681"/>
      <c r="P17" s="681"/>
      <c r="Q17" s="682"/>
      <c r="R17" s="683">
        <v>20421</v>
      </c>
      <c r="S17" s="684"/>
      <c r="T17" s="684"/>
      <c r="U17" s="684"/>
      <c r="V17" s="684"/>
      <c r="W17" s="684"/>
      <c r="X17" s="684"/>
      <c r="Y17" s="685"/>
      <c r="Z17" s="686">
        <v>0.2</v>
      </c>
      <c r="AA17" s="686"/>
      <c r="AB17" s="686"/>
      <c r="AC17" s="686"/>
      <c r="AD17" s="687">
        <v>20421</v>
      </c>
      <c r="AE17" s="687"/>
      <c r="AF17" s="687"/>
      <c r="AG17" s="687"/>
      <c r="AH17" s="687"/>
      <c r="AI17" s="687"/>
      <c r="AJ17" s="687"/>
      <c r="AK17" s="687"/>
      <c r="AL17" s="688">
        <v>0.4</v>
      </c>
      <c r="AM17" s="689"/>
      <c r="AN17" s="689"/>
      <c r="AO17" s="690"/>
      <c r="AP17" s="680" t="s">
        <v>271</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244</v>
      </c>
      <c r="BP17" s="686"/>
      <c r="BQ17" s="686"/>
      <c r="BR17" s="686"/>
      <c r="BS17" s="692" t="s">
        <v>244</v>
      </c>
      <c r="BT17" s="684"/>
      <c r="BU17" s="684"/>
      <c r="BV17" s="684"/>
      <c r="BW17" s="684"/>
      <c r="BX17" s="684"/>
      <c r="BY17" s="684"/>
      <c r="BZ17" s="684"/>
      <c r="CA17" s="684"/>
      <c r="CB17" s="693"/>
      <c r="CD17" s="698" t="s">
        <v>272</v>
      </c>
      <c r="CE17" s="699"/>
      <c r="CF17" s="699"/>
      <c r="CG17" s="699"/>
      <c r="CH17" s="699"/>
      <c r="CI17" s="699"/>
      <c r="CJ17" s="699"/>
      <c r="CK17" s="699"/>
      <c r="CL17" s="699"/>
      <c r="CM17" s="699"/>
      <c r="CN17" s="699"/>
      <c r="CO17" s="699"/>
      <c r="CP17" s="699"/>
      <c r="CQ17" s="700"/>
      <c r="CR17" s="683">
        <v>925541</v>
      </c>
      <c r="CS17" s="684"/>
      <c r="CT17" s="684"/>
      <c r="CU17" s="684"/>
      <c r="CV17" s="684"/>
      <c r="CW17" s="684"/>
      <c r="CX17" s="684"/>
      <c r="CY17" s="685"/>
      <c r="CZ17" s="686">
        <v>9.6999999999999993</v>
      </c>
      <c r="DA17" s="686"/>
      <c r="DB17" s="686"/>
      <c r="DC17" s="686"/>
      <c r="DD17" s="692" t="s">
        <v>244</v>
      </c>
      <c r="DE17" s="684"/>
      <c r="DF17" s="684"/>
      <c r="DG17" s="684"/>
      <c r="DH17" s="684"/>
      <c r="DI17" s="684"/>
      <c r="DJ17" s="684"/>
      <c r="DK17" s="684"/>
      <c r="DL17" s="684"/>
      <c r="DM17" s="684"/>
      <c r="DN17" s="684"/>
      <c r="DO17" s="684"/>
      <c r="DP17" s="685"/>
      <c r="DQ17" s="692">
        <v>902719</v>
      </c>
      <c r="DR17" s="684"/>
      <c r="DS17" s="684"/>
      <c r="DT17" s="684"/>
      <c r="DU17" s="684"/>
      <c r="DV17" s="684"/>
      <c r="DW17" s="684"/>
      <c r="DX17" s="684"/>
      <c r="DY17" s="684"/>
      <c r="DZ17" s="684"/>
      <c r="EA17" s="684"/>
      <c r="EB17" s="684"/>
      <c r="EC17" s="693"/>
    </row>
    <row r="18" spans="2:133" ht="11.25" customHeight="1" x14ac:dyDescent="0.15">
      <c r="B18" s="680" t="s">
        <v>273</v>
      </c>
      <c r="C18" s="681"/>
      <c r="D18" s="681"/>
      <c r="E18" s="681"/>
      <c r="F18" s="681"/>
      <c r="G18" s="681"/>
      <c r="H18" s="681"/>
      <c r="I18" s="681"/>
      <c r="J18" s="681"/>
      <c r="K18" s="681"/>
      <c r="L18" s="681"/>
      <c r="M18" s="681"/>
      <c r="N18" s="681"/>
      <c r="O18" s="681"/>
      <c r="P18" s="681"/>
      <c r="Q18" s="682"/>
      <c r="R18" s="683">
        <v>7935</v>
      </c>
      <c r="S18" s="684"/>
      <c r="T18" s="684"/>
      <c r="U18" s="684"/>
      <c r="V18" s="684"/>
      <c r="W18" s="684"/>
      <c r="X18" s="684"/>
      <c r="Y18" s="685"/>
      <c r="Z18" s="686">
        <v>0.1</v>
      </c>
      <c r="AA18" s="686"/>
      <c r="AB18" s="686"/>
      <c r="AC18" s="686"/>
      <c r="AD18" s="687">
        <v>7935</v>
      </c>
      <c r="AE18" s="687"/>
      <c r="AF18" s="687"/>
      <c r="AG18" s="687"/>
      <c r="AH18" s="687"/>
      <c r="AI18" s="687"/>
      <c r="AJ18" s="687"/>
      <c r="AK18" s="687"/>
      <c r="AL18" s="688">
        <v>0.2</v>
      </c>
      <c r="AM18" s="689"/>
      <c r="AN18" s="689"/>
      <c r="AO18" s="690"/>
      <c r="AP18" s="680" t="s">
        <v>274</v>
      </c>
      <c r="AQ18" s="681"/>
      <c r="AR18" s="681"/>
      <c r="AS18" s="681"/>
      <c r="AT18" s="681"/>
      <c r="AU18" s="681"/>
      <c r="AV18" s="681"/>
      <c r="AW18" s="681"/>
      <c r="AX18" s="681"/>
      <c r="AY18" s="681"/>
      <c r="AZ18" s="681"/>
      <c r="BA18" s="681"/>
      <c r="BB18" s="681"/>
      <c r="BC18" s="681"/>
      <c r="BD18" s="681"/>
      <c r="BE18" s="681"/>
      <c r="BF18" s="682"/>
      <c r="BG18" s="683" t="s">
        <v>244</v>
      </c>
      <c r="BH18" s="684"/>
      <c r="BI18" s="684"/>
      <c r="BJ18" s="684"/>
      <c r="BK18" s="684"/>
      <c r="BL18" s="684"/>
      <c r="BM18" s="684"/>
      <c r="BN18" s="685"/>
      <c r="BO18" s="686" t="s">
        <v>244</v>
      </c>
      <c r="BP18" s="686"/>
      <c r="BQ18" s="686"/>
      <c r="BR18" s="686"/>
      <c r="BS18" s="692" t="s">
        <v>128</v>
      </c>
      <c r="BT18" s="684"/>
      <c r="BU18" s="684"/>
      <c r="BV18" s="684"/>
      <c r="BW18" s="684"/>
      <c r="BX18" s="684"/>
      <c r="BY18" s="684"/>
      <c r="BZ18" s="684"/>
      <c r="CA18" s="684"/>
      <c r="CB18" s="693"/>
      <c r="CD18" s="698" t="s">
        <v>275</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128</v>
      </c>
      <c r="DA18" s="686"/>
      <c r="DB18" s="686"/>
      <c r="DC18" s="686"/>
      <c r="DD18" s="692" t="s">
        <v>128</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276</v>
      </c>
      <c r="C19" s="681"/>
      <c r="D19" s="681"/>
      <c r="E19" s="681"/>
      <c r="F19" s="681"/>
      <c r="G19" s="681"/>
      <c r="H19" s="681"/>
      <c r="I19" s="681"/>
      <c r="J19" s="681"/>
      <c r="K19" s="681"/>
      <c r="L19" s="681"/>
      <c r="M19" s="681"/>
      <c r="N19" s="681"/>
      <c r="O19" s="681"/>
      <c r="P19" s="681"/>
      <c r="Q19" s="682"/>
      <c r="R19" s="683">
        <v>1885</v>
      </c>
      <c r="S19" s="684"/>
      <c r="T19" s="684"/>
      <c r="U19" s="684"/>
      <c r="V19" s="684"/>
      <c r="W19" s="684"/>
      <c r="X19" s="684"/>
      <c r="Y19" s="685"/>
      <c r="Z19" s="686">
        <v>0</v>
      </c>
      <c r="AA19" s="686"/>
      <c r="AB19" s="686"/>
      <c r="AC19" s="686"/>
      <c r="AD19" s="687">
        <v>1885</v>
      </c>
      <c r="AE19" s="687"/>
      <c r="AF19" s="687"/>
      <c r="AG19" s="687"/>
      <c r="AH19" s="687"/>
      <c r="AI19" s="687"/>
      <c r="AJ19" s="687"/>
      <c r="AK19" s="687"/>
      <c r="AL19" s="688">
        <v>0</v>
      </c>
      <c r="AM19" s="689"/>
      <c r="AN19" s="689"/>
      <c r="AO19" s="690"/>
      <c r="AP19" s="680" t="s">
        <v>277</v>
      </c>
      <c r="AQ19" s="681"/>
      <c r="AR19" s="681"/>
      <c r="AS19" s="681"/>
      <c r="AT19" s="681"/>
      <c r="AU19" s="681"/>
      <c r="AV19" s="681"/>
      <c r="AW19" s="681"/>
      <c r="AX19" s="681"/>
      <c r="AY19" s="681"/>
      <c r="AZ19" s="681"/>
      <c r="BA19" s="681"/>
      <c r="BB19" s="681"/>
      <c r="BC19" s="681"/>
      <c r="BD19" s="681"/>
      <c r="BE19" s="681"/>
      <c r="BF19" s="682"/>
      <c r="BG19" s="683">
        <v>42050</v>
      </c>
      <c r="BH19" s="684"/>
      <c r="BI19" s="684"/>
      <c r="BJ19" s="684"/>
      <c r="BK19" s="684"/>
      <c r="BL19" s="684"/>
      <c r="BM19" s="684"/>
      <c r="BN19" s="685"/>
      <c r="BO19" s="686">
        <v>3.5</v>
      </c>
      <c r="BP19" s="686"/>
      <c r="BQ19" s="686"/>
      <c r="BR19" s="686"/>
      <c r="BS19" s="692" t="s">
        <v>244</v>
      </c>
      <c r="BT19" s="684"/>
      <c r="BU19" s="684"/>
      <c r="BV19" s="684"/>
      <c r="BW19" s="684"/>
      <c r="BX19" s="684"/>
      <c r="BY19" s="684"/>
      <c r="BZ19" s="684"/>
      <c r="CA19" s="684"/>
      <c r="CB19" s="693"/>
      <c r="CD19" s="698" t="s">
        <v>278</v>
      </c>
      <c r="CE19" s="699"/>
      <c r="CF19" s="699"/>
      <c r="CG19" s="699"/>
      <c r="CH19" s="699"/>
      <c r="CI19" s="699"/>
      <c r="CJ19" s="699"/>
      <c r="CK19" s="699"/>
      <c r="CL19" s="699"/>
      <c r="CM19" s="699"/>
      <c r="CN19" s="699"/>
      <c r="CO19" s="699"/>
      <c r="CP19" s="699"/>
      <c r="CQ19" s="700"/>
      <c r="CR19" s="683" t="s">
        <v>244</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279</v>
      </c>
      <c r="C20" s="681"/>
      <c r="D20" s="681"/>
      <c r="E20" s="681"/>
      <c r="F20" s="681"/>
      <c r="G20" s="681"/>
      <c r="H20" s="681"/>
      <c r="I20" s="681"/>
      <c r="J20" s="681"/>
      <c r="K20" s="681"/>
      <c r="L20" s="681"/>
      <c r="M20" s="681"/>
      <c r="N20" s="681"/>
      <c r="O20" s="681"/>
      <c r="P20" s="681"/>
      <c r="Q20" s="682"/>
      <c r="R20" s="683">
        <v>373</v>
      </c>
      <c r="S20" s="684"/>
      <c r="T20" s="684"/>
      <c r="U20" s="684"/>
      <c r="V20" s="684"/>
      <c r="W20" s="684"/>
      <c r="X20" s="684"/>
      <c r="Y20" s="685"/>
      <c r="Z20" s="686">
        <v>0</v>
      </c>
      <c r="AA20" s="686"/>
      <c r="AB20" s="686"/>
      <c r="AC20" s="686"/>
      <c r="AD20" s="687">
        <v>373</v>
      </c>
      <c r="AE20" s="687"/>
      <c r="AF20" s="687"/>
      <c r="AG20" s="687"/>
      <c r="AH20" s="687"/>
      <c r="AI20" s="687"/>
      <c r="AJ20" s="687"/>
      <c r="AK20" s="687"/>
      <c r="AL20" s="688">
        <v>0</v>
      </c>
      <c r="AM20" s="689"/>
      <c r="AN20" s="689"/>
      <c r="AO20" s="690"/>
      <c r="AP20" s="680" t="s">
        <v>280</v>
      </c>
      <c r="AQ20" s="681"/>
      <c r="AR20" s="681"/>
      <c r="AS20" s="681"/>
      <c r="AT20" s="681"/>
      <c r="AU20" s="681"/>
      <c r="AV20" s="681"/>
      <c r="AW20" s="681"/>
      <c r="AX20" s="681"/>
      <c r="AY20" s="681"/>
      <c r="AZ20" s="681"/>
      <c r="BA20" s="681"/>
      <c r="BB20" s="681"/>
      <c r="BC20" s="681"/>
      <c r="BD20" s="681"/>
      <c r="BE20" s="681"/>
      <c r="BF20" s="682"/>
      <c r="BG20" s="683">
        <v>42050</v>
      </c>
      <c r="BH20" s="684"/>
      <c r="BI20" s="684"/>
      <c r="BJ20" s="684"/>
      <c r="BK20" s="684"/>
      <c r="BL20" s="684"/>
      <c r="BM20" s="684"/>
      <c r="BN20" s="685"/>
      <c r="BO20" s="686">
        <v>3.5</v>
      </c>
      <c r="BP20" s="686"/>
      <c r="BQ20" s="686"/>
      <c r="BR20" s="686"/>
      <c r="BS20" s="692" t="s">
        <v>128</v>
      </c>
      <c r="BT20" s="684"/>
      <c r="BU20" s="684"/>
      <c r="BV20" s="684"/>
      <c r="BW20" s="684"/>
      <c r="BX20" s="684"/>
      <c r="BY20" s="684"/>
      <c r="BZ20" s="684"/>
      <c r="CA20" s="684"/>
      <c r="CB20" s="693"/>
      <c r="CD20" s="698" t="s">
        <v>281</v>
      </c>
      <c r="CE20" s="699"/>
      <c r="CF20" s="699"/>
      <c r="CG20" s="699"/>
      <c r="CH20" s="699"/>
      <c r="CI20" s="699"/>
      <c r="CJ20" s="699"/>
      <c r="CK20" s="699"/>
      <c r="CL20" s="699"/>
      <c r="CM20" s="699"/>
      <c r="CN20" s="699"/>
      <c r="CO20" s="699"/>
      <c r="CP20" s="699"/>
      <c r="CQ20" s="700"/>
      <c r="CR20" s="683">
        <v>9581515</v>
      </c>
      <c r="CS20" s="684"/>
      <c r="CT20" s="684"/>
      <c r="CU20" s="684"/>
      <c r="CV20" s="684"/>
      <c r="CW20" s="684"/>
      <c r="CX20" s="684"/>
      <c r="CY20" s="685"/>
      <c r="CZ20" s="686">
        <v>100</v>
      </c>
      <c r="DA20" s="686"/>
      <c r="DB20" s="686"/>
      <c r="DC20" s="686"/>
      <c r="DD20" s="692">
        <v>2738108</v>
      </c>
      <c r="DE20" s="684"/>
      <c r="DF20" s="684"/>
      <c r="DG20" s="684"/>
      <c r="DH20" s="684"/>
      <c r="DI20" s="684"/>
      <c r="DJ20" s="684"/>
      <c r="DK20" s="684"/>
      <c r="DL20" s="684"/>
      <c r="DM20" s="684"/>
      <c r="DN20" s="684"/>
      <c r="DO20" s="684"/>
      <c r="DP20" s="685"/>
      <c r="DQ20" s="692">
        <v>5359533</v>
      </c>
      <c r="DR20" s="684"/>
      <c r="DS20" s="684"/>
      <c r="DT20" s="684"/>
      <c r="DU20" s="684"/>
      <c r="DV20" s="684"/>
      <c r="DW20" s="684"/>
      <c r="DX20" s="684"/>
      <c r="DY20" s="684"/>
      <c r="DZ20" s="684"/>
      <c r="EA20" s="684"/>
      <c r="EB20" s="684"/>
      <c r="EC20" s="693"/>
    </row>
    <row r="21" spans="2:133" ht="11.25" customHeight="1" x14ac:dyDescent="0.15">
      <c r="B21" s="680" t="s">
        <v>282</v>
      </c>
      <c r="C21" s="681"/>
      <c r="D21" s="681"/>
      <c r="E21" s="681"/>
      <c r="F21" s="681"/>
      <c r="G21" s="681"/>
      <c r="H21" s="681"/>
      <c r="I21" s="681"/>
      <c r="J21" s="681"/>
      <c r="K21" s="681"/>
      <c r="L21" s="681"/>
      <c r="M21" s="681"/>
      <c r="N21" s="681"/>
      <c r="O21" s="681"/>
      <c r="P21" s="681"/>
      <c r="Q21" s="682"/>
      <c r="R21" s="683">
        <v>10228</v>
      </c>
      <c r="S21" s="684"/>
      <c r="T21" s="684"/>
      <c r="U21" s="684"/>
      <c r="V21" s="684"/>
      <c r="W21" s="684"/>
      <c r="X21" s="684"/>
      <c r="Y21" s="685"/>
      <c r="Z21" s="686">
        <v>0.1</v>
      </c>
      <c r="AA21" s="686"/>
      <c r="AB21" s="686"/>
      <c r="AC21" s="686"/>
      <c r="AD21" s="687">
        <v>10228</v>
      </c>
      <c r="AE21" s="687"/>
      <c r="AF21" s="687"/>
      <c r="AG21" s="687"/>
      <c r="AH21" s="687"/>
      <c r="AI21" s="687"/>
      <c r="AJ21" s="687"/>
      <c r="AK21" s="687"/>
      <c r="AL21" s="688">
        <v>0.2</v>
      </c>
      <c r="AM21" s="689"/>
      <c r="AN21" s="689"/>
      <c r="AO21" s="690"/>
      <c r="AP21" s="702" t="s">
        <v>283</v>
      </c>
      <c r="AQ21" s="703"/>
      <c r="AR21" s="703"/>
      <c r="AS21" s="703"/>
      <c r="AT21" s="703"/>
      <c r="AU21" s="703"/>
      <c r="AV21" s="703"/>
      <c r="AW21" s="703"/>
      <c r="AX21" s="703"/>
      <c r="AY21" s="703"/>
      <c r="AZ21" s="703"/>
      <c r="BA21" s="703"/>
      <c r="BB21" s="703"/>
      <c r="BC21" s="703"/>
      <c r="BD21" s="703"/>
      <c r="BE21" s="703"/>
      <c r="BF21" s="704"/>
      <c r="BG21" s="683">
        <v>4009</v>
      </c>
      <c r="BH21" s="684"/>
      <c r="BI21" s="684"/>
      <c r="BJ21" s="684"/>
      <c r="BK21" s="684"/>
      <c r="BL21" s="684"/>
      <c r="BM21" s="684"/>
      <c r="BN21" s="685"/>
      <c r="BO21" s="686">
        <v>0.3</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284</v>
      </c>
      <c r="C22" s="681"/>
      <c r="D22" s="681"/>
      <c r="E22" s="681"/>
      <c r="F22" s="681"/>
      <c r="G22" s="681"/>
      <c r="H22" s="681"/>
      <c r="I22" s="681"/>
      <c r="J22" s="681"/>
      <c r="K22" s="681"/>
      <c r="L22" s="681"/>
      <c r="M22" s="681"/>
      <c r="N22" s="681"/>
      <c r="O22" s="681"/>
      <c r="P22" s="681"/>
      <c r="Q22" s="682"/>
      <c r="R22" s="683">
        <v>3464891</v>
      </c>
      <c r="S22" s="684"/>
      <c r="T22" s="684"/>
      <c r="U22" s="684"/>
      <c r="V22" s="684"/>
      <c r="W22" s="684"/>
      <c r="X22" s="684"/>
      <c r="Y22" s="685"/>
      <c r="Z22" s="686">
        <v>33.700000000000003</v>
      </c>
      <c r="AA22" s="686"/>
      <c r="AB22" s="686"/>
      <c r="AC22" s="686"/>
      <c r="AD22" s="687">
        <v>3012031</v>
      </c>
      <c r="AE22" s="687"/>
      <c r="AF22" s="687"/>
      <c r="AG22" s="687"/>
      <c r="AH22" s="687"/>
      <c r="AI22" s="687"/>
      <c r="AJ22" s="687"/>
      <c r="AK22" s="687"/>
      <c r="AL22" s="688">
        <v>65.8</v>
      </c>
      <c r="AM22" s="689"/>
      <c r="AN22" s="689"/>
      <c r="AO22" s="690"/>
      <c r="AP22" s="702" t="s">
        <v>285</v>
      </c>
      <c r="AQ22" s="703"/>
      <c r="AR22" s="703"/>
      <c r="AS22" s="703"/>
      <c r="AT22" s="703"/>
      <c r="AU22" s="703"/>
      <c r="AV22" s="703"/>
      <c r="AW22" s="703"/>
      <c r="AX22" s="703"/>
      <c r="AY22" s="703"/>
      <c r="AZ22" s="703"/>
      <c r="BA22" s="703"/>
      <c r="BB22" s="703"/>
      <c r="BC22" s="703"/>
      <c r="BD22" s="703"/>
      <c r="BE22" s="703"/>
      <c r="BF22" s="704"/>
      <c r="BG22" s="683" t="s">
        <v>244</v>
      </c>
      <c r="BH22" s="684"/>
      <c r="BI22" s="684"/>
      <c r="BJ22" s="684"/>
      <c r="BK22" s="684"/>
      <c r="BL22" s="684"/>
      <c r="BM22" s="684"/>
      <c r="BN22" s="685"/>
      <c r="BO22" s="686" t="s">
        <v>128</v>
      </c>
      <c r="BP22" s="686"/>
      <c r="BQ22" s="686"/>
      <c r="BR22" s="686"/>
      <c r="BS22" s="692" t="s">
        <v>244</v>
      </c>
      <c r="BT22" s="684"/>
      <c r="BU22" s="684"/>
      <c r="BV22" s="684"/>
      <c r="BW22" s="684"/>
      <c r="BX22" s="684"/>
      <c r="BY22" s="684"/>
      <c r="BZ22" s="684"/>
      <c r="CA22" s="684"/>
      <c r="CB22" s="693"/>
      <c r="CD22" s="665" t="s">
        <v>286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287</v>
      </c>
      <c r="C23" s="681"/>
      <c r="D23" s="681"/>
      <c r="E23" s="681"/>
      <c r="F23" s="681"/>
      <c r="G23" s="681"/>
      <c r="H23" s="681"/>
      <c r="I23" s="681"/>
      <c r="J23" s="681"/>
      <c r="K23" s="681"/>
      <c r="L23" s="681"/>
      <c r="M23" s="681"/>
      <c r="N23" s="681"/>
      <c r="O23" s="681"/>
      <c r="P23" s="681"/>
      <c r="Q23" s="682"/>
      <c r="R23" s="683">
        <v>3012031</v>
      </c>
      <c r="S23" s="684"/>
      <c r="T23" s="684"/>
      <c r="U23" s="684"/>
      <c r="V23" s="684"/>
      <c r="W23" s="684"/>
      <c r="X23" s="684"/>
      <c r="Y23" s="685"/>
      <c r="Z23" s="686">
        <v>29.3</v>
      </c>
      <c r="AA23" s="686"/>
      <c r="AB23" s="686"/>
      <c r="AC23" s="686"/>
      <c r="AD23" s="687">
        <v>3012031</v>
      </c>
      <c r="AE23" s="687"/>
      <c r="AF23" s="687"/>
      <c r="AG23" s="687"/>
      <c r="AH23" s="687"/>
      <c r="AI23" s="687"/>
      <c r="AJ23" s="687"/>
      <c r="AK23" s="687"/>
      <c r="AL23" s="688">
        <v>65.8</v>
      </c>
      <c r="AM23" s="689"/>
      <c r="AN23" s="689"/>
      <c r="AO23" s="690"/>
      <c r="AP23" s="702" t="s">
        <v>288</v>
      </c>
      <c r="AQ23" s="703"/>
      <c r="AR23" s="703"/>
      <c r="AS23" s="703"/>
      <c r="AT23" s="703"/>
      <c r="AU23" s="703"/>
      <c r="AV23" s="703"/>
      <c r="AW23" s="703"/>
      <c r="AX23" s="703"/>
      <c r="AY23" s="703"/>
      <c r="AZ23" s="703"/>
      <c r="BA23" s="703"/>
      <c r="BB23" s="703"/>
      <c r="BC23" s="703"/>
      <c r="BD23" s="703"/>
      <c r="BE23" s="703"/>
      <c r="BF23" s="704"/>
      <c r="BG23" s="683">
        <v>38041</v>
      </c>
      <c r="BH23" s="684"/>
      <c r="BI23" s="684"/>
      <c r="BJ23" s="684"/>
      <c r="BK23" s="684"/>
      <c r="BL23" s="684"/>
      <c r="BM23" s="684"/>
      <c r="BN23" s="685"/>
      <c r="BO23" s="686">
        <v>3.2</v>
      </c>
      <c r="BP23" s="686"/>
      <c r="BQ23" s="686"/>
      <c r="BR23" s="686"/>
      <c r="BS23" s="692" t="s">
        <v>128</v>
      </c>
      <c r="BT23" s="684"/>
      <c r="BU23" s="684"/>
      <c r="BV23" s="684"/>
      <c r="BW23" s="684"/>
      <c r="BX23" s="684"/>
      <c r="BY23" s="684"/>
      <c r="BZ23" s="684"/>
      <c r="CA23" s="684"/>
      <c r="CB23" s="693"/>
      <c r="CD23" s="665" t="s">
        <v>227</v>
      </c>
      <c r="CE23" s="666"/>
      <c r="CF23" s="666"/>
      <c r="CG23" s="666"/>
      <c r="CH23" s="666"/>
      <c r="CI23" s="666"/>
      <c r="CJ23" s="666"/>
      <c r="CK23" s="666"/>
      <c r="CL23" s="666"/>
      <c r="CM23" s="666"/>
      <c r="CN23" s="666"/>
      <c r="CO23" s="666"/>
      <c r="CP23" s="666"/>
      <c r="CQ23" s="667"/>
      <c r="CR23" s="665" t="s">
        <v>289</v>
      </c>
      <c r="CS23" s="666"/>
      <c r="CT23" s="666"/>
      <c r="CU23" s="666"/>
      <c r="CV23" s="666"/>
      <c r="CW23" s="666"/>
      <c r="CX23" s="666"/>
      <c r="CY23" s="667"/>
      <c r="CZ23" s="665" t="s">
        <v>290</v>
      </c>
      <c r="DA23" s="666"/>
      <c r="DB23" s="666"/>
      <c r="DC23" s="667"/>
      <c r="DD23" s="665" t="s">
        <v>291</v>
      </c>
      <c r="DE23" s="666"/>
      <c r="DF23" s="666"/>
      <c r="DG23" s="666"/>
      <c r="DH23" s="666"/>
      <c r="DI23" s="666"/>
      <c r="DJ23" s="666"/>
      <c r="DK23" s="667"/>
      <c r="DL23" s="714" t="s">
        <v>292</v>
      </c>
      <c r="DM23" s="715"/>
      <c r="DN23" s="715"/>
      <c r="DO23" s="715"/>
      <c r="DP23" s="715"/>
      <c r="DQ23" s="715"/>
      <c r="DR23" s="715"/>
      <c r="DS23" s="715"/>
      <c r="DT23" s="715"/>
      <c r="DU23" s="715"/>
      <c r="DV23" s="716"/>
      <c r="DW23" s="665" t="s">
        <v>293</v>
      </c>
      <c r="DX23" s="666"/>
      <c r="DY23" s="666"/>
      <c r="DZ23" s="666"/>
      <c r="EA23" s="666"/>
      <c r="EB23" s="666"/>
      <c r="EC23" s="667"/>
    </row>
    <row r="24" spans="2:133" ht="11.25" customHeight="1" x14ac:dyDescent="0.15">
      <c r="B24" s="680" t="s">
        <v>294</v>
      </c>
      <c r="C24" s="681"/>
      <c r="D24" s="681"/>
      <c r="E24" s="681"/>
      <c r="F24" s="681"/>
      <c r="G24" s="681"/>
      <c r="H24" s="681"/>
      <c r="I24" s="681"/>
      <c r="J24" s="681"/>
      <c r="K24" s="681"/>
      <c r="L24" s="681"/>
      <c r="M24" s="681"/>
      <c r="N24" s="681"/>
      <c r="O24" s="681"/>
      <c r="P24" s="681"/>
      <c r="Q24" s="682"/>
      <c r="R24" s="683">
        <v>452860</v>
      </c>
      <c r="S24" s="684"/>
      <c r="T24" s="684"/>
      <c r="U24" s="684"/>
      <c r="V24" s="684"/>
      <c r="W24" s="684"/>
      <c r="X24" s="684"/>
      <c r="Y24" s="685"/>
      <c r="Z24" s="686">
        <v>4.4000000000000004</v>
      </c>
      <c r="AA24" s="686"/>
      <c r="AB24" s="686"/>
      <c r="AC24" s="686"/>
      <c r="AD24" s="687" t="s">
        <v>128</v>
      </c>
      <c r="AE24" s="687"/>
      <c r="AF24" s="687"/>
      <c r="AG24" s="687"/>
      <c r="AH24" s="687"/>
      <c r="AI24" s="687"/>
      <c r="AJ24" s="687"/>
      <c r="AK24" s="687"/>
      <c r="AL24" s="688" t="s">
        <v>128</v>
      </c>
      <c r="AM24" s="689"/>
      <c r="AN24" s="689"/>
      <c r="AO24" s="690"/>
      <c r="AP24" s="702" t="s">
        <v>295</v>
      </c>
      <c r="AQ24" s="703"/>
      <c r="AR24" s="703"/>
      <c r="AS24" s="703"/>
      <c r="AT24" s="703"/>
      <c r="AU24" s="703"/>
      <c r="AV24" s="703"/>
      <c r="AW24" s="703"/>
      <c r="AX24" s="703"/>
      <c r="AY24" s="703"/>
      <c r="AZ24" s="703"/>
      <c r="BA24" s="703"/>
      <c r="BB24" s="703"/>
      <c r="BC24" s="703"/>
      <c r="BD24" s="703"/>
      <c r="BE24" s="703"/>
      <c r="BF24" s="704"/>
      <c r="BG24" s="683" t="s">
        <v>244</v>
      </c>
      <c r="BH24" s="684"/>
      <c r="BI24" s="684"/>
      <c r="BJ24" s="684"/>
      <c r="BK24" s="684"/>
      <c r="BL24" s="684"/>
      <c r="BM24" s="684"/>
      <c r="BN24" s="685"/>
      <c r="BO24" s="686" t="s">
        <v>128</v>
      </c>
      <c r="BP24" s="686"/>
      <c r="BQ24" s="686"/>
      <c r="BR24" s="686"/>
      <c r="BS24" s="692" t="s">
        <v>244</v>
      </c>
      <c r="BT24" s="684"/>
      <c r="BU24" s="684"/>
      <c r="BV24" s="684"/>
      <c r="BW24" s="684"/>
      <c r="BX24" s="684"/>
      <c r="BY24" s="684"/>
      <c r="BZ24" s="684"/>
      <c r="CA24" s="684"/>
      <c r="CB24" s="693"/>
      <c r="CD24" s="694" t="s">
        <v>296</v>
      </c>
      <c r="CE24" s="695"/>
      <c r="CF24" s="695"/>
      <c r="CG24" s="695"/>
      <c r="CH24" s="695"/>
      <c r="CI24" s="695"/>
      <c r="CJ24" s="695"/>
      <c r="CK24" s="695"/>
      <c r="CL24" s="695"/>
      <c r="CM24" s="695"/>
      <c r="CN24" s="695"/>
      <c r="CO24" s="695"/>
      <c r="CP24" s="695"/>
      <c r="CQ24" s="696"/>
      <c r="CR24" s="672">
        <v>3030555</v>
      </c>
      <c r="CS24" s="673"/>
      <c r="CT24" s="673"/>
      <c r="CU24" s="673"/>
      <c r="CV24" s="673"/>
      <c r="CW24" s="673"/>
      <c r="CX24" s="673"/>
      <c r="CY24" s="674"/>
      <c r="CZ24" s="677">
        <v>31.6</v>
      </c>
      <c r="DA24" s="678"/>
      <c r="DB24" s="678"/>
      <c r="DC24" s="697"/>
      <c r="DD24" s="722">
        <v>2142011</v>
      </c>
      <c r="DE24" s="673"/>
      <c r="DF24" s="673"/>
      <c r="DG24" s="673"/>
      <c r="DH24" s="673"/>
      <c r="DI24" s="673"/>
      <c r="DJ24" s="673"/>
      <c r="DK24" s="674"/>
      <c r="DL24" s="722">
        <v>2134944</v>
      </c>
      <c r="DM24" s="673"/>
      <c r="DN24" s="673"/>
      <c r="DO24" s="673"/>
      <c r="DP24" s="673"/>
      <c r="DQ24" s="673"/>
      <c r="DR24" s="673"/>
      <c r="DS24" s="673"/>
      <c r="DT24" s="673"/>
      <c r="DU24" s="673"/>
      <c r="DV24" s="674"/>
      <c r="DW24" s="677">
        <v>45.1</v>
      </c>
      <c r="DX24" s="678"/>
      <c r="DY24" s="678"/>
      <c r="DZ24" s="678"/>
      <c r="EA24" s="678"/>
      <c r="EB24" s="678"/>
      <c r="EC24" s="679"/>
    </row>
    <row r="25" spans="2:133" ht="11.25" customHeight="1" x14ac:dyDescent="0.15">
      <c r="B25" s="680" t="s">
        <v>297</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128</v>
      </c>
      <c r="AA25" s="686"/>
      <c r="AB25" s="686"/>
      <c r="AC25" s="686"/>
      <c r="AD25" s="687" t="s">
        <v>244</v>
      </c>
      <c r="AE25" s="687"/>
      <c r="AF25" s="687"/>
      <c r="AG25" s="687"/>
      <c r="AH25" s="687"/>
      <c r="AI25" s="687"/>
      <c r="AJ25" s="687"/>
      <c r="AK25" s="687"/>
      <c r="AL25" s="688" t="s">
        <v>128</v>
      </c>
      <c r="AM25" s="689"/>
      <c r="AN25" s="689"/>
      <c r="AO25" s="690"/>
      <c r="AP25" s="702" t="s">
        <v>298</v>
      </c>
      <c r="AQ25" s="703"/>
      <c r="AR25" s="703"/>
      <c r="AS25" s="703"/>
      <c r="AT25" s="703"/>
      <c r="AU25" s="703"/>
      <c r="AV25" s="703"/>
      <c r="AW25" s="703"/>
      <c r="AX25" s="703"/>
      <c r="AY25" s="703"/>
      <c r="AZ25" s="703"/>
      <c r="BA25" s="703"/>
      <c r="BB25" s="703"/>
      <c r="BC25" s="703"/>
      <c r="BD25" s="703"/>
      <c r="BE25" s="703"/>
      <c r="BF25" s="704"/>
      <c r="BG25" s="683" t="s">
        <v>244</v>
      </c>
      <c r="BH25" s="684"/>
      <c r="BI25" s="684"/>
      <c r="BJ25" s="684"/>
      <c r="BK25" s="684"/>
      <c r="BL25" s="684"/>
      <c r="BM25" s="684"/>
      <c r="BN25" s="685"/>
      <c r="BO25" s="686" t="s">
        <v>244</v>
      </c>
      <c r="BP25" s="686"/>
      <c r="BQ25" s="686"/>
      <c r="BR25" s="686"/>
      <c r="BS25" s="692" t="s">
        <v>128</v>
      </c>
      <c r="BT25" s="684"/>
      <c r="BU25" s="684"/>
      <c r="BV25" s="684"/>
      <c r="BW25" s="684"/>
      <c r="BX25" s="684"/>
      <c r="BY25" s="684"/>
      <c r="BZ25" s="684"/>
      <c r="CA25" s="684"/>
      <c r="CB25" s="693"/>
      <c r="CD25" s="698" t="s">
        <v>299</v>
      </c>
      <c r="CE25" s="699"/>
      <c r="CF25" s="699"/>
      <c r="CG25" s="699"/>
      <c r="CH25" s="699"/>
      <c r="CI25" s="699"/>
      <c r="CJ25" s="699"/>
      <c r="CK25" s="699"/>
      <c r="CL25" s="699"/>
      <c r="CM25" s="699"/>
      <c r="CN25" s="699"/>
      <c r="CO25" s="699"/>
      <c r="CP25" s="699"/>
      <c r="CQ25" s="700"/>
      <c r="CR25" s="683">
        <v>965379</v>
      </c>
      <c r="CS25" s="719"/>
      <c r="CT25" s="719"/>
      <c r="CU25" s="719"/>
      <c r="CV25" s="719"/>
      <c r="CW25" s="719"/>
      <c r="CX25" s="719"/>
      <c r="CY25" s="720"/>
      <c r="CZ25" s="688">
        <v>10.1</v>
      </c>
      <c r="DA25" s="717"/>
      <c r="DB25" s="717"/>
      <c r="DC25" s="721"/>
      <c r="DD25" s="692">
        <v>900834</v>
      </c>
      <c r="DE25" s="719"/>
      <c r="DF25" s="719"/>
      <c r="DG25" s="719"/>
      <c r="DH25" s="719"/>
      <c r="DI25" s="719"/>
      <c r="DJ25" s="719"/>
      <c r="DK25" s="720"/>
      <c r="DL25" s="692">
        <v>895332</v>
      </c>
      <c r="DM25" s="719"/>
      <c r="DN25" s="719"/>
      <c r="DO25" s="719"/>
      <c r="DP25" s="719"/>
      <c r="DQ25" s="719"/>
      <c r="DR25" s="719"/>
      <c r="DS25" s="719"/>
      <c r="DT25" s="719"/>
      <c r="DU25" s="719"/>
      <c r="DV25" s="720"/>
      <c r="DW25" s="688">
        <v>18.899999999999999</v>
      </c>
      <c r="DX25" s="717"/>
      <c r="DY25" s="717"/>
      <c r="DZ25" s="717"/>
      <c r="EA25" s="717"/>
      <c r="EB25" s="717"/>
      <c r="EC25" s="718"/>
    </row>
    <row r="26" spans="2:133" ht="11.25" customHeight="1" x14ac:dyDescent="0.15">
      <c r="B26" s="680" t="s">
        <v>300</v>
      </c>
      <c r="C26" s="681"/>
      <c r="D26" s="681"/>
      <c r="E26" s="681"/>
      <c r="F26" s="681"/>
      <c r="G26" s="681"/>
      <c r="H26" s="681"/>
      <c r="I26" s="681"/>
      <c r="J26" s="681"/>
      <c r="K26" s="681"/>
      <c r="L26" s="681"/>
      <c r="M26" s="681"/>
      <c r="N26" s="681"/>
      <c r="O26" s="681"/>
      <c r="P26" s="681"/>
      <c r="Q26" s="682"/>
      <c r="R26" s="683">
        <v>5056749</v>
      </c>
      <c r="S26" s="684"/>
      <c r="T26" s="684"/>
      <c r="U26" s="684"/>
      <c r="V26" s="684"/>
      <c r="W26" s="684"/>
      <c r="X26" s="684"/>
      <c r="Y26" s="685"/>
      <c r="Z26" s="686">
        <v>49.1</v>
      </c>
      <c r="AA26" s="686"/>
      <c r="AB26" s="686"/>
      <c r="AC26" s="686"/>
      <c r="AD26" s="687">
        <v>4565848</v>
      </c>
      <c r="AE26" s="687"/>
      <c r="AF26" s="687"/>
      <c r="AG26" s="687"/>
      <c r="AH26" s="687"/>
      <c r="AI26" s="687"/>
      <c r="AJ26" s="687"/>
      <c r="AK26" s="687"/>
      <c r="AL26" s="688">
        <v>99.8</v>
      </c>
      <c r="AM26" s="689"/>
      <c r="AN26" s="689"/>
      <c r="AO26" s="690"/>
      <c r="AP26" s="702" t="s">
        <v>301</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302</v>
      </c>
      <c r="CE26" s="699"/>
      <c r="CF26" s="699"/>
      <c r="CG26" s="699"/>
      <c r="CH26" s="699"/>
      <c r="CI26" s="699"/>
      <c r="CJ26" s="699"/>
      <c r="CK26" s="699"/>
      <c r="CL26" s="699"/>
      <c r="CM26" s="699"/>
      <c r="CN26" s="699"/>
      <c r="CO26" s="699"/>
      <c r="CP26" s="699"/>
      <c r="CQ26" s="700"/>
      <c r="CR26" s="683">
        <v>582151</v>
      </c>
      <c r="CS26" s="684"/>
      <c r="CT26" s="684"/>
      <c r="CU26" s="684"/>
      <c r="CV26" s="684"/>
      <c r="CW26" s="684"/>
      <c r="CX26" s="684"/>
      <c r="CY26" s="685"/>
      <c r="CZ26" s="688">
        <v>6.1</v>
      </c>
      <c r="DA26" s="717"/>
      <c r="DB26" s="717"/>
      <c r="DC26" s="721"/>
      <c r="DD26" s="692">
        <v>536044</v>
      </c>
      <c r="DE26" s="684"/>
      <c r="DF26" s="684"/>
      <c r="DG26" s="684"/>
      <c r="DH26" s="684"/>
      <c r="DI26" s="684"/>
      <c r="DJ26" s="684"/>
      <c r="DK26" s="685"/>
      <c r="DL26" s="692" t="s">
        <v>244</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303</v>
      </c>
      <c r="C27" s="681"/>
      <c r="D27" s="681"/>
      <c r="E27" s="681"/>
      <c r="F27" s="681"/>
      <c r="G27" s="681"/>
      <c r="H27" s="681"/>
      <c r="I27" s="681"/>
      <c r="J27" s="681"/>
      <c r="K27" s="681"/>
      <c r="L27" s="681"/>
      <c r="M27" s="681"/>
      <c r="N27" s="681"/>
      <c r="O27" s="681"/>
      <c r="P27" s="681"/>
      <c r="Q27" s="682"/>
      <c r="R27" s="683">
        <v>1972</v>
      </c>
      <c r="S27" s="684"/>
      <c r="T27" s="684"/>
      <c r="U27" s="684"/>
      <c r="V27" s="684"/>
      <c r="W27" s="684"/>
      <c r="X27" s="684"/>
      <c r="Y27" s="685"/>
      <c r="Z27" s="686">
        <v>0</v>
      </c>
      <c r="AA27" s="686"/>
      <c r="AB27" s="686"/>
      <c r="AC27" s="686"/>
      <c r="AD27" s="687">
        <v>1972</v>
      </c>
      <c r="AE27" s="687"/>
      <c r="AF27" s="687"/>
      <c r="AG27" s="687"/>
      <c r="AH27" s="687"/>
      <c r="AI27" s="687"/>
      <c r="AJ27" s="687"/>
      <c r="AK27" s="687"/>
      <c r="AL27" s="688">
        <v>0</v>
      </c>
      <c r="AM27" s="689"/>
      <c r="AN27" s="689"/>
      <c r="AO27" s="690"/>
      <c r="AP27" s="680" t="s">
        <v>304</v>
      </c>
      <c r="AQ27" s="681"/>
      <c r="AR27" s="681"/>
      <c r="AS27" s="681"/>
      <c r="AT27" s="681"/>
      <c r="AU27" s="681"/>
      <c r="AV27" s="681"/>
      <c r="AW27" s="681"/>
      <c r="AX27" s="681"/>
      <c r="AY27" s="681"/>
      <c r="AZ27" s="681"/>
      <c r="BA27" s="681"/>
      <c r="BB27" s="681"/>
      <c r="BC27" s="681"/>
      <c r="BD27" s="681"/>
      <c r="BE27" s="681"/>
      <c r="BF27" s="682"/>
      <c r="BG27" s="683">
        <v>1203057</v>
      </c>
      <c r="BH27" s="684"/>
      <c r="BI27" s="684"/>
      <c r="BJ27" s="684"/>
      <c r="BK27" s="684"/>
      <c r="BL27" s="684"/>
      <c r="BM27" s="684"/>
      <c r="BN27" s="685"/>
      <c r="BO27" s="686">
        <v>100</v>
      </c>
      <c r="BP27" s="686"/>
      <c r="BQ27" s="686"/>
      <c r="BR27" s="686"/>
      <c r="BS27" s="692">
        <v>4541</v>
      </c>
      <c r="BT27" s="684"/>
      <c r="BU27" s="684"/>
      <c r="BV27" s="684"/>
      <c r="BW27" s="684"/>
      <c r="BX27" s="684"/>
      <c r="BY27" s="684"/>
      <c r="BZ27" s="684"/>
      <c r="CA27" s="684"/>
      <c r="CB27" s="693"/>
      <c r="CD27" s="698" t="s">
        <v>305</v>
      </c>
      <c r="CE27" s="699"/>
      <c r="CF27" s="699"/>
      <c r="CG27" s="699"/>
      <c r="CH27" s="699"/>
      <c r="CI27" s="699"/>
      <c r="CJ27" s="699"/>
      <c r="CK27" s="699"/>
      <c r="CL27" s="699"/>
      <c r="CM27" s="699"/>
      <c r="CN27" s="699"/>
      <c r="CO27" s="699"/>
      <c r="CP27" s="699"/>
      <c r="CQ27" s="700"/>
      <c r="CR27" s="683">
        <v>1139635</v>
      </c>
      <c r="CS27" s="719"/>
      <c r="CT27" s="719"/>
      <c r="CU27" s="719"/>
      <c r="CV27" s="719"/>
      <c r="CW27" s="719"/>
      <c r="CX27" s="719"/>
      <c r="CY27" s="720"/>
      <c r="CZ27" s="688">
        <v>11.9</v>
      </c>
      <c r="DA27" s="717"/>
      <c r="DB27" s="717"/>
      <c r="DC27" s="721"/>
      <c r="DD27" s="692">
        <v>338458</v>
      </c>
      <c r="DE27" s="719"/>
      <c r="DF27" s="719"/>
      <c r="DG27" s="719"/>
      <c r="DH27" s="719"/>
      <c r="DI27" s="719"/>
      <c r="DJ27" s="719"/>
      <c r="DK27" s="720"/>
      <c r="DL27" s="692">
        <v>336893</v>
      </c>
      <c r="DM27" s="719"/>
      <c r="DN27" s="719"/>
      <c r="DO27" s="719"/>
      <c r="DP27" s="719"/>
      <c r="DQ27" s="719"/>
      <c r="DR27" s="719"/>
      <c r="DS27" s="719"/>
      <c r="DT27" s="719"/>
      <c r="DU27" s="719"/>
      <c r="DV27" s="720"/>
      <c r="DW27" s="688">
        <v>7.1</v>
      </c>
      <c r="DX27" s="717"/>
      <c r="DY27" s="717"/>
      <c r="DZ27" s="717"/>
      <c r="EA27" s="717"/>
      <c r="EB27" s="717"/>
      <c r="EC27" s="718"/>
    </row>
    <row r="28" spans="2:133" ht="11.25" customHeight="1" x14ac:dyDescent="0.15">
      <c r="B28" s="680" t="s">
        <v>306</v>
      </c>
      <c r="C28" s="681"/>
      <c r="D28" s="681"/>
      <c r="E28" s="681"/>
      <c r="F28" s="681"/>
      <c r="G28" s="681"/>
      <c r="H28" s="681"/>
      <c r="I28" s="681"/>
      <c r="J28" s="681"/>
      <c r="K28" s="681"/>
      <c r="L28" s="681"/>
      <c r="M28" s="681"/>
      <c r="N28" s="681"/>
      <c r="O28" s="681"/>
      <c r="P28" s="681"/>
      <c r="Q28" s="682"/>
      <c r="R28" s="683">
        <v>43903</v>
      </c>
      <c r="S28" s="684"/>
      <c r="T28" s="684"/>
      <c r="U28" s="684"/>
      <c r="V28" s="684"/>
      <c r="W28" s="684"/>
      <c r="X28" s="684"/>
      <c r="Y28" s="685"/>
      <c r="Z28" s="686">
        <v>0.4</v>
      </c>
      <c r="AA28" s="686"/>
      <c r="AB28" s="686"/>
      <c r="AC28" s="686"/>
      <c r="AD28" s="687" t="s">
        <v>128</v>
      </c>
      <c r="AE28" s="687"/>
      <c r="AF28" s="687"/>
      <c r="AG28" s="687"/>
      <c r="AH28" s="687"/>
      <c r="AI28" s="687"/>
      <c r="AJ28" s="687"/>
      <c r="AK28" s="687"/>
      <c r="AL28" s="688" t="s">
        <v>244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307</v>
      </c>
      <c r="CE28" s="699"/>
      <c r="CF28" s="699"/>
      <c r="CG28" s="699"/>
      <c r="CH28" s="699"/>
      <c r="CI28" s="699"/>
      <c r="CJ28" s="699"/>
      <c r="CK28" s="699"/>
      <c r="CL28" s="699"/>
      <c r="CM28" s="699"/>
      <c r="CN28" s="699"/>
      <c r="CO28" s="699"/>
      <c r="CP28" s="699"/>
      <c r="CQ28" s="700"/>
      <c r="CR28" s="683">
        <v>925541</v>
      </c>
      <c r="CS28" s="684"/>
      <c r="CT28" s="684"/>
      <c r="CU28" s="684"/>
      <c r="CV28" s="684"/>
      <c r="CW28" s="684"/>
      <c r="CX28" s="684"/>
      <c r="CY28" s="685"/>
      <c r="CZ28" s="688">
        <v>9.6999999999999993</v>
      </c>
      <c r="DA28" s="717"/>
      <c r="DB28" s="717"/>
      <c r="DC28" s="721"/>
      <c r="DD28" s="692">
        <v>902719</v>
      </c>
      <c r="DE28" s="684"/>
      <c r="DF28" s="684"/>
      <c r="DG28" s="684"/>
      <c r="DH28" s="684"/>
      <c r="DI28" s="684"/>
      <c r="DJ28" s="684"/>
      <c r="DK28" s="685"/>
      <c r="DL28" s="692">
        <v>902719</v>
      </c>
      <c r="DM28" s="684"/>
      <c r="DN28" s="684"/>
      <c r="DO28" s="684"/>
      <c r="DP28" s="684"/>
      <c r="DQ28" s="684"/>
      <c r="DR28" s="684"/>
      <c r="DS28" s="684"/>
      <c r="DT28" s="684"/>
      <c r="DU28" s="684"/>
      <c r="DV28" s="685"/>
      <c r="DW28" s="688">
        <v>19.100000000000001</v>
      </c>
      <c r="DX28" s="717"/>
      <c r="DY28" s="717"/>
      <c r="DZ28" s="717"/>
      <c r="EA28" s="717"/>
      <c r="EB28" s="717"/>
      <c r="EC28" s="718"/>
    </row>
    <row r="29" spans="2:133" ht="11.25" customHeight="1" x14ac:dyDescent="0.15">
      <c r="B29" s="680" t="s">
        <v>308</v>
      </c>
      <c r="C29" s="681"/>
      <c r="D29" s="681"/>
      <c r="E29" s="681"/>
      <c r="F29" s="681"/>
      <c r="G29" s="681"/>
      <c r="H29" s="681"/>
      <c r="I29" s="681"/>
      <c r="J29" s="681"/>
      <c r="K29" s="681"/>
      <c r="L29" s="681"/>
      <c r="M29" s="681"/>
      <c r="N29" s="681"/>
      <c r="O29" s="681"/>
      <c r="P29" s="681"/>
      <c r="Q29" s="682"/>
      <c r="R29" s="683">
        <v>24850</v>
      </c>
      <c r="S29" s="684"/>
      <c r="T29" s="684"/>
      <c r="U29" s="684"/>
      <c r="V29" s="684"/>
      <c r="W29" s="684"/>
      <c r="X29" s="684"/>
      <c r="Y29" s="685"/>
      <c r="Z29" s="686">
        <v>0.2</v>
      </c>
      <c r="AA29" s="686"/>
      <c r="AB29" s="686"/>
      <c r="AC29" s="686"/>
      <c r="AD29" s="687">
        <v>4144</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309</v>
      </c>
      <c r="CE29" s="724"/>
      <c r="CF29" s="698" t="s">
        <v>310</v>
      </c>
      <c r="CG29" s="699"/>
      <c r="CH29" s="699"/>
      <c r="CI29" s="699"/>
      <c r="CJ29" s="699"/>
      <c r="CK29" s="699"/>
      <c r="CL29" s="699"/>
      <c r="CM29" s="699"/>
      <c r="CN29" s="699"/>
      <c r="CO29" s="699"/>
      <c r="CP29" s="699"/>
      <c r="CQ29" s="700"/>
      <c r="CR29" s="683">
        <v>925175</v>
      </c>
      <c r="CS29" s="719"/>
      <c r="CT29" s="719"/>
      <c r="CU29" s="719"/>
      <c r="CV29" s="719"/>
      <c r="CW29" s="719"/>
      <c r="CX29" s="719"/>
      <c r="CY29" s="720"/>
      <c r="CZ29" s="688">
        <v>9.6999999999999993</v>
      </c>
      <c r="DA29" s="717"/>
      <c r="DB29" s="717"/>
      <c r="DC29" s="721"/>
      <c r="DD29" s="692">
        <v>902353</v>
      </c>
      <c r="DE29" s="719"/>
      <c r="DF29" s="719"/>
      <c r="DG29" s="719"/>
      <c r="DH29" s="719"/>
      <c r="DI29" s="719"/>
      <c r="DJ29" s="719"/>
      <c r="DK29" s="720"/>
      <c r="DL29" s="692">
        <v>902353</v>
      </c>
      <c r="DM29" s="719"/>
      <c r="DN29" s="719"/>
      <c r="DO29" s="719"/>
      <c r="DP29" s="719"/>
      <c r="DQ29" s="719"/>
      <c r="DR29" s="719"/>
      <c r="DS29" s="719"/>
      <c r="DT29" s="719"/>
      <c r="DU29" s="719"/>
      <c r="DV29" s="720"/>
      <c r="DW29" s="688">
        <v>19.100000000000001</v>
      </c>
      <c r="DX29" s="717"/>
      <c r="DY29" s="717"/>
      <c r="DZ29" s="717"/>
      <c r="EA29" s="717"/>
      <c r="EB29" s="717"/>
      <c r="EC29" s="718"/>
    </row>
    <row r="30" spans="2:133" ht="11.25" customHeight="1" x14ac:dyDescent="0.15">
      <c r="B30" s="680" t="s">
        <v>311</v>
      </c>
      <c r="C30" s="681"/>
      <c r="D30" s="681"/>
      <c r="E30" s="681"/>
      <c r="F30" s="681"/>
      <c r="G30" s="681"/>
      <c r="H30" s="681"/>
      <c r="I30" s="681"/>
      <c r="J30" s="681"/>
      <c r="K30" s="681"/>
      <c r="L30" s="681"/>
      <c r="M30" s="681"/>
      <c r="N30" s="681"/>
      <c r="O30" s="681"/>
      <c r="P30" s="681"/>
      <c r="Q30" s="682"/>
      <c r="R30" s="683">
        <v>9021</v>
      </c>
      <c r="S30" s="684"/>
      <c r="T30" s="684"/>
      <c r="U30" s="684"/>
      <c r="V30" s="684"/>
      <c r="W30" s="684"/>
      <c r="X30" s="684"/>
      <c r="Y30" s="685"/>
      <c r="Z30" s="686">
        <v>0.1</v>
      </c>
      <c r="AA30" s="686"/>
      <c r="AB30" s="686"/>
      <c r="AC30" s="686"/>
      <c r="AD30" s="687" t="s">
        <v>244</v>
      </c>
      <c r="AE30" s="687"/>
      <c r="AF30" s="687"/>
      <c r="AG30" s="687"/>
      <c r="AH30" s="687"/>
      <c r="AI30" s="687"/>
      <c r="AJ30" s="687"/>
      <c r="AK30" s="687"/>
      <c r="AL30" s="688" t="s">
        <v>128</v>
      </c>
      <c r="AM30" s="689"/>
      <c r="AN30" s="689"/>
      <c r="AO30" s="690"/>
      <c r="AP30" s="662" t="s">
        <v>227</v>
      </c>
      <c r="AQ30" s="663"/>
      <c r="AR30" s="663"/>
      <c r="AS30" s="663"/>
      <c r="AT30" s="663"/>
      <c r="AU30" s="663"/>
      <c r="AV30" s="663"/>
      <c r="AW30" s="663"/>
      <c r="AX30" s="663"/>
      <c r="AY30" s="663"/>
      <c r="AZ30" s="663"/>
      <c r="BA30" s="663"/>
      <c r="BB30" s="663"/>
      <c r="BC30" s="663"/>
      <c r="BD30" s="663"/>
      <c r="BE30" s="663"/>
      <c r="BF30" s="664"/>
      <c r="BG30" s="662" t="s">
        <v>312</v>
      </c>
      <c r="BH30" s="736"/>
      <c r="BI30" s="736"/>
      <c r="BJ30" s="736"/>
      <c r="BK30" s="736"/>
      <c r="BL30" s="736"/>
      <c r="BM30" s="736"/>
      <c r="BN30" s="736"/>
      <c r="BO30" s="736"/>
      <c r="BP30" s="736"/>
      <c r="BQ30" s="737"/>
      <c r="BR30" s="662" t="s">
        <v>313</v>
      </c>
      <c r="BS30" s="736"/>
      <c r="BT30" s="736"/>
      <c r="BU30" s="736"/>
      <c r="BV30" s="736"/>
      <c r="BW30" s="736"/>
      <c r="BX30" s="736"/>
      <c r="BY30" s="736"/>
      <c r="BZ30" s="736"/>
      <c r="CA30" s="736"/>
      <c r="CB30" s="737"/>
      <c r="CD30" s="725"/>
      <c r="CE30" s="726"/>
      <c r="CF30" s="698" t="s">
        <v>314</v>
      </c>
      <c r="CG30" s="699"/>
      <c r="CH30" s="699"/>
      <c r="CI30" s="699"/>
      <c r="CJ30" s="699"/>
      <c r="CK30" s="699"/>
      <c r="CL30" s="699"/>
      <c r="CM30" s="699"/>
      <c r="CN30" s="699"/>
      <c r="CO30" s="699"/>
      <c r="CP30" s="699"/>
      <c r="CQ30" s="700"/>
      <c r="CR30" s="683">
        <v>885306</v>
      </c>
      <c r="CS30" s="684"/>
      <c r="CT30" s="684"/>
      <c r="CU30" s="684"/>
      <c r="CV30" s="684"/>
      <c r="CW30" s="684"/>
      <c r="CX30" s="684"/>
      <c r="CY30" s="685"/>
      <c r="CZ30" s="688">
        <v>9.1999999999999993</v>
      </c>
      <c r="DA30" s="717"/>
      <c r="DB30" s="717"/>
      <c r="DC30" s="721"/>
      <c r="DD30" s="692">
        <v>862484</v>
      </c>
      <c r="DE30" s="684"/>
      <c r="DF30" s="684"/>
      <c r="DG30" s="684"/>
      <c r="DH30" s="684"/>
      <c r="DI30" s="684"/>
      <c r="DJ30" s="684"/>
      <c r="DK30" s="685"/>
      <c r="DL30" s="692">
        <v>862484</v>
      </c>
      <c r="DM30" s="684"/>
      <c r="DN30" s="684"/>
      <c r="DO30" s="684"/>
      <c r="DP30" s="684"/>
      <c r="DQ30" s="684"/>
      <c r="DR30" s="684"/>
      <c r="DS30" s="684"/>
      <c r="DT30" s="684"/>
      <c r="DU30" s="684"/>
      <c r="DV30" s="685"/>
      <c r="DW30" s="688">
        <v>18.2</v>
      </c>
      <c r="DX30" s="717"/>
      <c r="DY30" s="717"/>
      <c r="DZ30" s="717"/>
      <c r="EA30" s="717"/>
      <c r="EB30" s="717"/>
      <c r="EC30" s="718"/>
    </row>
    <row r="31" spans="2:133" ht="11.25" customHeight="1" x14ac:dyDescent="0.15">
      <c r="B31" s="680" t="s">
        <v>315</v>
      </c>
      <c r="C31" s="681"/>
      <c r="D31" s="681"/>
      <c r="E31" s="681"/>
      <c r="F31" s="681"/>
      <c r="G31" s="681"/>
      <c r="H31" s="681"/>
      <c r="I31" s="681"/>
      <c r="J31" s="681"/>
      <c r="K31" s="681"/>
      <c r="L31" s="681"/>
      <c r="M31" s="681"/>
      <c r="N31" s="681"/>
      <c r="O31" s="681"/>
      <c r="P31" s="681"/>
      <c r="Q31" s="682"/>
      <c r="R31" s="683">
        <v>708024</v>
      </c>
      <c r="S31" s="684"/>
      <c r="T31" s="684"/>
      <c r="U31" s="684"/>
      <c r="V31" s="684"/>
      <c r="W31" s="684"/>
      <c r="X31" s="684"/>
      <c r="Y31" s="685"/>
      <c r="Z31" s="686">
        <v>6.9</v>
      </c>
      <c r="AA31" s="686"/>
      <c r="AB31" s="686"/>
      <c r="AC31" s="686"/>
      <c r="AD31" s="687" t="s">
        <v>128</v>
      </c>
      <c r="AE31" s="687"/>
      <c r="AF31" s="687"/>
      <c r="AG31" s="687"/>
      <c r="AH31" s="687"/>
      <c r="AI31" s="687"/>
      <c r="AJ31" s="687"/>
      <c r="AK31" s="687"/>
      <c r="AL31" s="688" t="s">
        <v>189</v>
      </c>
      <c r="AM31" s="689"/>
      <c r="AN31" s="689"/>
      <c r="AO31" s="690"/>
      <c r="AP31" s="740" t="s">
        <v>316</v>
      </c>
      <c r="AQ31" s="741"/>
      <c r="AR31" s="741"/>
      <c r="AS31" s="741"/>
      <c r="AT31" s="746" t="s">
        <v>317</v>
      </c>
      <c r="AU31" s="231"/>
      <c r="AV31" s="231"/>
      <c r="AW31" s="231"/>
      <c r="AX31" s="669" t="s">
        <v>192</v>
      </c>
      <c r="AY31" s="670"/>
      <c r="AZ31" s="670"/>
      <c r="BA31" s="670"/>
      <c r="BB31" s="670"/>
      <c r="BC31" s="670"/>
      <c r="BD31" s="670"/>
      <c r="BE31" s="670"/>
      <c r="BF31" s="671"/>
      <c r="BG31" s="751">
        <v>98.8</v>
      </c>
      <c r="BH31" s="738"/>
      <c r="BI31" s="738"/>
      <c r="BJ31" s="738"/>
      <c r="BK31" s="738"/>
      <c r="BL31" s="738"/>
      <c r="BM31" s="678">
        <v>93.9</v>
      </c>
      <c r="BN31" s="738"/>
      <c r="BO31" s="738"/>
      <c r="BP31" s="738"/>
      <c r="BQ31" s="739"/>
      <c r="BR31" s="751">
        <v>98.9</v>
      </c>
      <c r="BS31" s="738"/>
      <c r="BT31" s="738"/>
      <c r="BU31" s="738"/>
      <c r="BV31" s="738"/>
      <c r="BW31" s="738"/>
      <c r="BX31" s="678">
        <v>94.2</v>
      </c>
      <c r="BY31" s="738"/>
      <c r="BZ31" s="738"/>
      <c r="CA31" s="738"/>
      <c r="CB31" s="739"/>
      <c r="CD31" s="725"/>
      <c r="CE31" s="726"/>
      <c r="CF31" s="698" t="s">
        <v>318</v>
      </c>
      <c r="CG31" s="699"/>
      <c r="CH31" s="699"/>
      <c r="CI31" s="699"/>
      <c r="CJ31" s="699"/>
      <c r="CK31" s="699"/>
      <c r="CL31" s="699"/>
      <c r="CM31" s="699"/>
      <c r="CN31" s="699"/>
      <c r="CO31" s="699"/>
      <c r="CP31" s="699"/>
      <c r="CQ31" s="700"/>
      <c r="CR31" s="683">
        <v>39869</v>
      </c>
      <c r="CS31" s="719"/>
      <c r="CT31" s="719"/>
      <c r="CU31" s="719"/>
      <c r="CV31" s="719"/>
      <c r="CW31" s="719"/>
      <c r="CX31" s="719"/>
      <c r="CY31" s="720"/>
      <c r="CZ31" s="688">
        <v>0.4</v>
      </c>
      <c r="DA31" s="717"/>
      <c r="DB31" s="717"/>
      <c r="DC31" s="721"/>
      <c r="DD31" s="692">
        <v>39869</v>
      </c>
      <c r="DE31" s="719"/>
      <c r="DF31" s="719"/>
      <c r="DG31" s="719"/>
      <c r="DH31" s="719"/>
      <c r="DI31" s="719"/>
      <c r="DJ31" s="719"/>
      <c r="DK31" s="720"/>
      <c r="DL31" s="692">
        <v>39869</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319</v>
      </c>
      <c r="C32" s="730"/>
      <c r="D32" s="730"/>
      <c r="E32" s="730"/>
      <c r="F32" s="730"/>
      <c r="G32" s="730"/>
      <c r="H32" s="730"/>
      <c r="I32" s="730"/>
      <c r="J32" s="730"/>
      <c r="K32" s="730"/>
      <c r="L32" s="730"/>
      <c r="M32" s="730"/>
      <c r="N32" s="730"/>
      <c r="O32" s="730"/>
      <c r="P32" s="730"/>
      <c r="Q32" s="731"/>
      <c r="R32" s="683" t="s">
        <v>128</v>
      </c>
      <c r="S32" s="684"/>
      <c r="T32" s="684"/>
      <c r="U32" s="684"/>
      <c r="V32" s="684"/>
      <c r="W32" s="684"/>
      <c r="X32" s="684"/>
      <c r="Y32" s="685"/>
      <c r="Z32" s="686" t="s">
        <v>128</v>
      </c>
      <c r="AA32" s="686"/>
      <c r="AB32" s="686"/>
      <c r="AC32" s="686"/>
      <c r="AD32" s="687" t="s">
        <v>128</v>
      </c>
      <c r="AE32" s="687"/>
      <c r="AF32" s="687"/>
      <c r="AG32" s="687"/>
      <c r="AH32" s="687"/>
      <c r="AI32" s="687"/>
      <c r="AJ32" s="687"/>
      <c r="AK32" s="687"/>
      <c r="AL32" s="688" t="s">
        <v>128</v>
      </c>
      <c r="AM32" s="689"/>
      <c r="AN32" s="689"/>
      <c r="AO32" s="690"/>
      <c r="AP32" s="742"/>
      <c r="AQ32" s="743"/>
      <c r="AR32" s="743"/>
      <c r="AS32" s="743"/>
      <c r="AT32" s="747"/>
      <c r="AU32" s="230" t="s">
        <v>320</v>
      </c>
      <c r="AV32" s="230"/>
      <c r="AW32" s="230"/>
      <c r="AX32" s="680" t="s">
        <v>321</v>
      </c>
      <c r="AY32" s="681"/>
      <c r="AZ32" s="681"/>
      <c r="BA32" s="681"/>
      <c r="BB32" s="681"/>
      <c r="BC32" s="681"/>
      <c r="BD32" s="681"/>
      <c r="BE32" s="681"/>
      <c r="BF32" s="682"/>
      <c r="BG32" s="752">
        <v>99.2</v>
      </c>
      <c r="BH32" s="719"/>
      <c r="BI32" s="719"/>
      <c r="BJ32" s="719"/>
      <c r="BK32" s="719"/>
      <c r="BL32" s="719"/>
      <c r="BM32" s="689">
        <v>96.7</v>
      </c>
      <c r="BN32" s="749"/>
      <c r="BO32" s="749"/>
      <c r="BP32" s="749"/>
      <c r="BQ32" s="750"/>
      <c r="BR32" s="752">
        <v>99.3</v>
      </c>
      <c r="BS32" s="719"/>
      <c r="BT32" s="719"/>
      <c r="BU32" s="719"/>
      <c r="BV32" s="719"/>
      <c r="BW32" s="719"/>
      <c r="BX32" s="689">
        <v>97.1</v>
      </c>
      <c r="BY32" s="749"/>
      <c r="BZ32" s="749"/>
      <c r="CA32" s="749"/>
      <c r="CB32" s="750"/>
      <c r="CD32" s="727"/>
      <c r="CE32" s="728"/>
      <c r="CF32" s="698" t="s">
        <v>322</v>
      </c>
      <c r="CG32" s="699"/>
      <c r="CH32" s="699"/>
      <c r="CI32" s="699"/>
      <c r="CJ32" s="699"/>
      <c r="CK32" s="699"/>
      <c r="CL32" s="699"/>
      <c r="CM32" s="699"/>
      <c r="CN32" s="699"/>
      <c r="CO32" s="699"/>
      <c r="CP32" s="699"/>
      <c r="CQ32" s="700"/>
      <c r="CR32" s="683">
        <v>366</v>
      </c>
      <c r="CS32" s="684"/>
      <c r="CT32" s="684"/>
      <c r="CU32" s="684"/>
      <c r="CV32" s="684"/>
      <c r="CW32" s="684"/>
      <c r="CX32" s="684"/>
      <c r="CY32" s="685"/>
      <c r="CZ32" s="688">
        <v>0</v>
      </c>
      <c r="DA32" s="717"/>
      <c r="DB32" s="717"/>
      <c r="DC32" s="721"/>
      <c r="DD32" s="692">
        <v>366</v>
      </c>
      <c r="DE32" s="684"/>
      <c r="DF32" s="684"/>
      <c r="DG32" s="684"/>
      <c r="DH32" s="684"/>
      <c r="DI32" s="684"/>
      <c r="DJ32" s="684"/>
      <c r="DK32" s="685"/>
      <c r="DL32" s="692">
        <v>366</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323</v>
      </c>
      <c r="C33" s="681"/>
      <c r="D33" s="681"/>
      <c r="E33" s="681"/>
      <c r="F33" s="681"/>
      <c r="G33" s="681"/>
      <c r="H33" s="681"/>
      <c r="I33" s="681"/>
      <c r="J33" s="681"/>
      <c r="K33" s="681"/>
      <c r="L33" s="681"/>
      <c r="M33" s="681"/>
      <c r="N33" s="681"/>
      <c r="O33" s="681"/>
      <c r="P33" s="681"/>
      <c r="Q33" s="682"/>
      <c r="R33" s="683">
        <v>784079</v>
      </c>
      <c r="S33" s="684"/>
      <c r="T33" s="684"/>
      <c r="U33" s="684"/>
      <c r="V33" s="684"/>
      <c r="W33" s="684"/>
      <c r="X33" s="684"/>
      <c r="Y33" s="685"/>
      <c r="Z33" s="686">
        <v>7.6</v>
      </c>
      <c r="AA33" s="686"/>
      <c r="AB33" s="686"/>
      <c r="AC33" s="686"/>
      <c r="AD33" s="687" t="s">
        <v>244</v>
      </c>
      <c r="AE33" s="687"/>
      <c r="AF33" s="687"/>
      <c r="AG33" s="687"/>
      <c r="AH33" s="687"/>
      <c r="AI33" s="687"/>
      <c r="AJ33" s="687"/>
      <c r="AK33" s="687"/>
      <c r="AL33" s="688" t="s">
        <v>244</v>
      </c>
      <c r="AM33" s="689"/>
      <c r="AN33" s="689"/>
      <c r="AO33" s="690"/>
      <c r="AP33" s="744"/>
      <c r="AQ33" s="745"/>
      <c r="AR33" s="745"/>
      <c r="AS33" s="745"/>
      <c r="AT33" s="748"/>
      <c r="AU33" s="232"/>
      <c r="AV33" s="232"/>
      <c r="AW33" s="232"/>
      <c r="AX33" s="733" t="s">
        <v>324</v>
      </c>
      <c r="AY33" s="734"/>
      <c r="AZ33" s="734"/>
      <c r="BA33" s="734"/>
      <c r="BB33" s="734"/>
      <c r="BC33" s="734"/>
      <c r="BD33" s="734"/>
      <c r="BE33" s="734"/>
      <c r="BF33" s="735"/>
      <c r="BG33" s="753">
        <v>98.4</v>
      </c>
      <c r="BH33" s="754"/>
      <c r="BI33" s="754"/>
      <c r="BJ33" s="754"/>
      <c r="BK33" s="754"/>
      <c r="BL33" s="754"/>
      <c r="BM33" s="755">
        <v>90.8</v>
      </c>
      <c r="BN33" s="754"/>
      <c r="BO33" s="754"/>
      <c r="BP33" s="754"/>
      <c r="BQ33" s="756"/>
      <c r="BR33" s="753">
        <v>98.5</v>
      </c>
      <c r="BS33" s="754"/>
      <c r="BT33" s="754"/>
      <c r="BU33" s="754"/>
      <c r="BV33" s="754"/>
      <c r="BW33" s="754"/>
      <c r="BX33" s="755">
        <v>90.8</v>
      </c>
      <c r="BY33" s="754"/>
      <c r="BZ33" s="754"/>
      <c r="CA33" s="754"/>
      <c r="CB33" s="756"/>
      <c r="CD33" s="698" t="s">
        <v>325</v>
      </c>
      <c r="CE33" s="699"/>
      <c r="CF33" s="699"/>
      <c r="CG33" s="699"/>
      <c r="CH33" s="699"/>
      <c r="CI33" s="699"/>
      <c r="CJ33" s="699"/>
      <c r="CK33" s="699"/>
      <c r="CL33" s="699"/>
      <c r="CM33" s="699"/>
      <c r="CN33" s="699"/>
      <c r="CO33" s="699"/>
      <c r="CP33" s="699"/>
      <c r="CQ33" s="700"/>
      <c r="CR33" s="683">
        <v>3779082</v>
      </c>
      <c r="CS33" s="719"/>
      <c r="CT33" s="719"/>
      <c r="CU33" s="719"/>
      <c r="CV33" s="719"/>
      <c r="CW33" s="719"/>
      <c r="CX33" s="719"/>
      <c r="CY33" s="720"/>
      <c r="CZ33" s="688">
        <v>39.4</v>
      </c>
      <c r="DA33" s="717"/>
      <c r="DB33" s="717"/>
      <c r="DC33" s="721"/>
      <c r="DD33" s="692">
        <v>3015422</v>
      </c>
      <c r="DE33" s="719"/>
      <c r="DF33" s="719"/>
      <c r="DG33" s="719"/>
      <c r="DH33" s="719"/>
      <c r="DI33" s="719"/>
      <c r="DJ33" s="719"/>
      <c r="DK33" s="720"/>
      <c r="DL33" s="692">
        <v>2070496</v>
      </c>
      <c r="DM33" s="719"/>
      <c r="DN33" s="719"/>
      <c r="DO33" s="719"/>
      <c r="DP33" s="719"/>
      <c r="DQ33" s="719"/>
      <c r="DR33" s="719"/>
      <c r="DS33" s="719"/>
      <c r="DT33" s="719"/>
      <c r="DU33" s="719"/>
      <c r="DV33" s="720"/>
      <c r="DW33" s="688">
        <v>43.8</v>
      </c>
      <c r="DX33" s="717"/>
      <c r="DY33" s="717"/>
      <c r="DZ33" s="717"/>
      <c r="EA33" s="717"/>
      <c r="EB33" s="717"/>
      <c r="EC33" s="718"/>
    </row>
    <row r="34" spans="2:133" ht="11.25" customHeight="1" x14ac:dyDescent="0.15">
      <c r="B34" s="680" t="s">
        <v>326</v>
      </c>
      <c r="C34" s="681"/>
      <c r="D34" s="681"/>
      <c r="E34" s="681"/>
      <c r="F34" s="681"/>
      <c r="G34" s="681"/>
      <c r="H34" s="681"/>
      <c r="I34" s="681"/>
      <c r="J34" s="681"/>
      <c r="K34" s="681"/>
      <c r="L34" s="681"/>
      <c r="M34" s="681"/>
      <c r="N34" s="681"/>
      <c r="O34" s="681"/>
      <c r="P34" s="681"/>
      <c r="Q34" s="682"/>
      <c r="R34" s="683">
        <v>16283</v>
      </c>
      <c r="S34" s="684"/>
      <c r="T34" s="684"/>
      <c r="U34" s="684"/>
      <c r="V34" s="684"/>
      <c r="W34" s="684"/>
      <c r="X34" s="684"/>
      <c r="Y34" s="685"/>
      <c r="Z34" s="686">
        <v>0.2</v>
      </c>
      <c r="AA34" s="686"/>
      <c r="AB34" s="686"/>
      <c r="AC34" s="686"/>
      <c r="AD34" s="687">
        <v>2469</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327</v>
      </c>
      <c r="CE34" s="699"/>
      <c r="CF34" s="699"/>
      <c r="CG34" s="699"/>
      <c r="CH34" s="699"/>
      <c r="CI34" s="699"/>
      <c r="CJ34" s="699"/>
      <c r="CK34" s="699"/>
      <c r="CL34" s="699"/>
      <c r="CM34" s="699"/>
      <c r="CN34" s="699"/>
      <c r="CO34" s="699"/>
      <c r="CP34" s="699"/>
      <c r="CQ34" s="700"/>
      <c r="CR34" s="683">
        <v>950460</v>
      </c>
      <c r="CS34" s="684"/>
      <c r="CT34" s="684"/>
      <c r="CU34" s="684"/>
      <c r="CV34" s="684"/>
      <c r="CW34" s="684"/>
      <c r="CX34" s="684"/>
      <c r="CY34" s="685"/>
      <c r="CZ34" s="688">
        <v>9.9</v>
      </c>
      <c r="DA34" s="717"/>
      <c r="DB34" s="717"/>
      <c r="DC34" s="721"/>
      <c r="DD34" s="692">
        <v>810876</v>
      </c>
      <c r="DE34" s="684"/>
      <c r="DF34" s="684"/>
      <c r="DG34" s="684"/>
      <c r="DH34" s="684"/>
      <c r="DI34" s="684"/>
      <c r="DJ34" s="684"/>
      <c r="DK34" s="685"/>
      <c r="DL34" s="692">
        <v>549142</v>
      </c>
      <c r="DM34" s="684"/>
      <c r="DN34" s="684"/>
      <c r="DO34" s="684"/>
      <c r="DP34" s="684"/>
      <c r="DQ34" s="684"/>
      <c r="DR34" s="684"/>
      <c r="DS34" s="684"/>
      <c r="DT34" s="684"/>
      <c r="DU34" s="684"/>
      <c r="DV34" s="685"/>
      <c r="DW34" s="688">
        <v>11.6</v>
      </c>
      <c r="DX34" s="717"/>
      <c r="DY34" s="717"/>
      <c r="DZ34" s="717"/>
      <c r="EA34" s="717"/>
      <c r="EB34" s="717"/>
      <c r="EC34" s="718"/>
    </row>
    <row r="35" spans="2:133" ht="11.25" customHeight="1" x14ac:dyDescent="0.15">
      <c r="B35" s="680" t="s">
        <v>328</v>
      </c>
      <c r="C35" s="681"/>
      <c r="D35" s="681"/>
      <c r="E35" s="681"/>
      <c r="F35" s="681"/>
      <c r="G35" s="681"/>
      <c r="H35" s="681"/>
      <c r="I35" s="681"/>
      <c r="J35" s="681"/>
      <c r="K35" s="681"/>
      <c r="L35" s="681"/>
      <c r="M35" s="681"/>
      <c r="N35" s="681"/>
      <c r="O35" s="681"/>
      <c r="P35" s="681"/>
      <c r="Q35" s="682"/>
      <c r="R35" s="683">
        <v>106339</v>
      </c>
      <c r="S35" s="684"/>
      <c r="T35" s="684"/>
      <c r="U35" s="684"/>
      <c r="V35" s="684"/>
      <c r="W35" s="684"/>
      <c r="X35" s="684"/>
      <c r="Y35" s="685"/>
      <c r="Z35" s="686">
        <v>1</v>
      </c>
      <c r="AA35" s="686"/>
      <c r="AB35" s="686"/>
      <c r="AC35" s="686"/>
      <c r="AD35" s="687" t="s">
        <v>189</v>
      </c>
      <c r="AE35" s="687"/>
      <c r="AF35" s="687"/>
      <c r="AG35" s="687"/>
      <c r="AH35" s="687"/>
      <c r="AI35" s="687"/>
      <c r="AJ35" s="687"/>
      <c r="AK35" s="687"/>
      <c r="AL35" s="688" t="s">
        <v>128</v>
      </c>
      <c r="AM35" s="689"/>
      <c r="AN35" s="689"/>
      <c r="AO35" s="690"/>
      <c r="AP35" s="235"/>
      <c r="AQ35" s="662" t="s">
        <v>329</v>
      </c>
      <c r="AR35" s="663"/>
      <c r="AS35" s="663"/>
      <c r="AT35" s="663"/>
      <c r="AU35" s="663"/>
      <c r="AV35" s="663"/>
      <c r="AW35" s="663"/>
      <c r="AX35" s="663"/>
      <c r="AY35" s="663"/>
      <c r="AZ35" s="663"/>
      <c r="BA35" s="663"/>
      <c r="BB35" s="663"/>
      <c r="BC35" s="663"/>
      <c r="BD35" s="663"/>
      <c r="BE35" s="663"/>
      <c r="BF35" s="664"/>
      <c r="BG35" s="662" t="s">
        <v>330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331</v>
      </c>
      <c r="CE35" s="699"/>
      <c r="CF35" s="699"/>
      <c r="CG35" s="699"/>
      <c r="CH35" s="699"/>
      <c r="CI35" s="699"/>
      <c r="CJ35" s="699"/>
      <c r="CK35" s="699"/>
      <c r="CL35" s="699"/>
      <c r="CM35" s="699"/>
      <c r="CN35" s="699"/>
      <c r="CO35" s="699"/>
      <c r="CP35" s="699"/>
      <c r="CQ35" s="700"/>
      <c r="CR35" s="683">
        <v>157564</v>
      </c>
      <c r="CS35" s="719"/>
      <c r="CT35" s="719"/>
      <c r="CU35" s="719"/>
      <c r="CV35" s="719"/>
      <c r="CW35" s="719"/>
      <c r="CX35" s="719"/>
      <c r="CY35" s="720"/>
      <c r="CZ35" s="688">
        <v>1.6</v>
      </c>
      <c r="DA35" s="717"/>
      <c r="DB35" s="717"/>
      <c r="DC35" s="721"/>
      <c r="DD35" s="692">
        <v>152279</v>
      </c>
      <c r="DE35" s="719"/>
      <c r="DF35" s="719"/>
      <c r="DG35" s="719"/>
      <c r="DH35" s="719"/>
      <c r="DI35" s="719"/>
      <c r="DJ35" s="719"/>
      <c r="DK35" s="720"/>
      <c r="DL35" s="692">
        <v>150390</v>
      </c>
      <c r="DM35" s="719"/>
      <c r="DN35" s="719"/>
      <c r="DO35" s="719"/>
      <c r="DP35" s="719"/>
      <c r="DQ35" s="719"/>
      <c r="DR35" s="719"/>
      <c r="DS35" s="719"/>
      <c r="DT35" s="719"/>
      <c r="DU35" s="719"/>
      <c r="DV35" s="720"/>
      <c r="DW35" s="688">
        <v>3.2</v>
      </c>
      <c r="DX35" s="717"/>
      <c r="DY35" s="717"/>
      <c r="DZ35" s="717"/>
      <c r="EA35" s="717"/>
      <c r="EB35" s="717"/>
      <c r="EC35" s="718"/>
    </row>
    <row r="36" spans="2:133" ht="11.25" customHeight="1" x14ac:dyDescent="0.15">
      <c r="B36" s="680" t="s">
        <v>332</v>
      </c>
      <c r="C36" s="681"/>
      <c r="D36" s="681"/>
      <c r="E36" s="681"/>
      <c r="F36" s="681"/>
      <c r="G36" s="681"/>
      <c r="H36" s="681"/>
      <c r="I36" s="681"/>
      <c r="J36" s="681"/>
      <c r="K36" s="681"/>
      <c r="L36" s="681"/>
      <c r="M36" s="681"/>
      <c r="N36" s="681"/>
      <c r="O36" s="681"/>
      <c r="P36" s="681"/>
      <c r="Q36" s="682"/>
      <c r="R36" s="683">
        <v>486251</v>
      </c>
      <c r="S36" s="684"/>
      <c r="T36" s="684"/>
      <c r="U36" s="684"/>
      <c r="V36" s="684"/>
      <c r="W36" s="684"/>
      <c r="X36" s="684"/>
      <c r="Y36" s="685"/>
      <c r="Z36" s="686">
        <v>4.7</v>
      </c>
      <c r="AA36" s="686"/>
      <c r="AB36" s="686"/>
      <c r="AC36" s="686"/>
      <c r="AD36" s="687" t="s">
        <v>244</v>
      </c>
      <c r="AE36" s="687"/>
      <c r="AF36" s="687"/>
      <c r="AG36" s="687"/>
      <c r="AH36" s="687"/>
      <c r="AI36" s="687"/>
      <c r="AJ36" s="687"/>
      <c r="AK36" s="687"/>
      <c r="AL36" s="688" t="s">
        <v>244</v>
      </c>
      <c r="AM36" s="689"/>
      <c r="AN36" s="689"/>
      <c r="AO36" s="690"/>
      <c r="AP36" s="235"/>
      <c r="AQ36" s="757" t="s">
        <v>333</v>
      </c>
      <c r="AR36" s="758"/>
      <c r="AS36" s="758"/>
      <c r="AT36" s="758"/>
      <c r="AU36" s="758"/>
      <c r="AV36" s="758"/>
      <c r="AW36" s="758"/>
      <c r="AX36" s="758"/>
      <c r="AY36" s="759"/>
      <c r="AZ36" s="672">
        <v>1115651</v>
      </c>
      <c r="BA36" s="673"/>
      <c r="BB36" s="673"/>
      <c r="BC36" s="673"/>
      <c r="BD36" s="673"/>
      <c r="BE36" s="673"/>
      <c r="BF36" s="760"/>
      <c r="BG36" s="694" t="s">
        <v>334</v>
      </c>
      <c r="BH36" s="695"/>
      <c r="BI36" s="695"/>
      <c r="BJ36" s="695"/>
      <c r="BK36" s="695"/>
      <c r="BL36" s="695"/>
      <c r="BM36" s="695"/>
      <c r="BN36" s="695"/>
      <c r="BO36" s="695"/>
      <c r="BP36" s="695"/>
      <c r="BQ36" s="695"/>
      <c r="BR36" s="695"/>
      <c r="BS36" s="695"/>
      <c r="BT36" s="695"/>
      <c r="BU36" s="696"/>
      <c r="BV36" s="672">
        <v>43509</v>
      </c>
      <c r="BW36" s="673"/>
      <c r="BX36" s="673"/>
      <c r="BY36" s="673"/>
      <c r="BZ36" s="673"/>
      <c r="CA36" s="673"/>
      <c r="CB36" s="760"/>
      <c r="CD36" s="698" t="s">
        <v>335</v>
      </c>
      <c r="CE36" s="699"/>
      <c r="CF36" s="699"/>
      <c r="CG36" s="699"/>
      <c r="CH36" s="699"/>
      <c r="CI36" s="699"/>
      <c r="CJ36" s="699"/>
      <c r="CK36" s="699"/>
      <c r="CL36" s="699"/>
      <c r="CM36" s="699"/>
      <c r="CN36" s="699"/>
      <c r="CO36" s="699"/>
      <c r="CP36" s="699"/>
      <c r="CQ36" s="700"/>
      <c r="CR36" s="683">
        <v>1393581</v>
      </c>
      <c r="CS36" s="684"/>
      <c r="CT36" s="684"/>
      <c r="CU36" s="684"/>
      <c r="CV36" s="684"/>
      <c r="CW36" s="684"/>
      <c r="CX36" s="684"/>
      <c r="CY36" s="685"/>
      <c r="CZ36" s="688">
        <v>14.5</v>
      </c>
      <c r="DA36" s="717"/>
      <c r="DB36" s="717"/>
      <c r="DC36" s="721"/>
      <c r="DD36" s="692">
        <v>996287</v>
      </c>
      <c r="DE36" s="684"/>
      <c r="DF36" s="684"/>
      <c r="DG36" s="684"/>
      <c r="DH36" s="684"/>
      <c r="DI36" s="684"/>
      <c r="DJ36" s="684"/>
      <c r="DK36" s="685"/>
      <c r="DL36" s="692">
        <v>686773</v>
      </c>
      <c r="DM36" s="684"/>
      <c r="DN36" s="684"/>
      <c r="DO36" s="684"/>
      <c r="DP36" s="684"/>
      <c r="DQ36" s="684"/>
      <c r="DR36" s="684"/>
      <c r="DS36" s="684"/>
      <c r="DT36" s="684"/>
      <c r="DU36" s="684"/>
      <c r="DV36" s="685"/>
      <c r="DW36" s="688">
        <v>14.5</v>
      </c>
      <c r="DX36" s="717"/>
      <c r="DY36" s="717"/>
      <c r="DZ36" s="717"/>
      <c r="EA36" s="717"/>
      <c r="EB36" s="717"/>
      <c r="EC36" s="718"/>
    </row>
    <row r="37" spans="2:133" ht="11.25" customHeight="1" x14ac:dyDescent="0.15">
      <c r="B37" s="680" t="s">
        <v>336</v>
      </c>
      <c r="C37" s="681"/>
      <c r="D37" s="681"/>
      <c r="E37" s="681"/>
      <c r="F37" s="681"/>
      <c r="G37" s="681"/>
      <c r="H37" s="681"/>
      <c r="I37" s="681"/>
      <c r="J37" s="681"/>
      <c r="K37" s="681"/>
      <c r="L37" s="681"/>
      <c r="M37" s="681"/>
      <c r="N37" s="681"/>
      <c r="O37" s="681"/>
      <c r="P37" s="681"/>
      <c r="Q37" s="682"/>
      <c r="R37" s="683">
        <v>800334</v>
      </c>
      <c r="S37" s="684"/>
      <c r="T37" s="684"/>
      <c r="U37" s="684"/>
      <c r="V37" s="684"/>
      <c r="W37" s="684"/>
      <c r="X37" s="684"/>
      <c r="Y37" s="685"/>
      <c r="Z37" s="686">
        <v>7.8</v>
      </c>
      <c r="AA37" s="686"/>
      <c r="AB37" s="686"/>
      <c r="AC37" s="686"/>
      <c r="AD37" s="687" t="s">
        <v>128</v>
      </c>
      <c r="AE37" s="687"/>
      <c r="AF37" s="687"/>
      <c r="AG37" s="687"/>
      <c r="AH37" s="687"/>
      <c r="AI37" s="687"/>
      <c r="AJ37" s="687"/>
      <c r="AK37" s="687"/>
      <c r="AL37" s="688" t="s">
        <v>128</v>
      </c>
      <c r="AM37" s="689"/>
      <c r="AN37" s="689"/>
      <c r="AO37" s="690"/>
      <c r="AQ37" s="761" t="s">
        <v>337</v>
      </c>
      <c r="AR37" s="762"/>
      <c r="AS37" s="762"/>
      <c r="AT37" s="762"/>
      <c r="AU37" s="762"/>
      <c r="AV37" s="762"/>
      <c r="AW37" s="762"/>
      <c r="AX37" s="762"/>
      <c r="AY37" s="763"/>
      <c r="AZ37" s="683">
        <v>270000</v>
      </c>
      <c r="BA37" s="684"/>
      <c r="BB37" s="684"/>
      <c r="BC37" s="684"/>
      <c r="BD37" s="719"/>
      <c r="BE37" s="719"/>
      <c r="BF37" s="750"/>
      <c r="BG37" s="698" t="s">
        <v>338</v>
      </c>
      <c r="BH37" s="699"/>
      <c r="BI37" s="699"/>
      <c r="BJ37" s="699"/>
      <c r="BK37" s="699"/>
      <c r="BL37" s="699"/>
      <c r="BM37" s="699"/>
      <c r="BN37" s="699"/>
      <c r="BO37" s="699"/>
      <c r="BP37" s="699"/>
      <c r="BQ37" s="699"/>
      <c r="BR37" s="699"/>
      <c r="BS37" s="699"/>
      <c r="BT37" s="699"/>
      <c r="BU37" s="700"/>
      <c r="BV37" s="683">
        <v>36086</v>
      </c>
      <c r="BW37" s="684"/>
      <c r="BX37" s="684"/>
      <c r="BY37" s="684"/>
      <c r="BZ37" s="684"/>
      <c r="CA37" s="684"/>
      <c r="CB37" s="693"/>
      <c r="CD37" s="698" t="s">
        <v>339</v>
      </c>
      <c r="CE37" s="699"/>
      <c r="CF37" s="699"/>
      <c r="CG37" s="699"/>
      <c r="CH37" s="699"/>
      <c r="CI37" s="699"/>
      <c r="CJ37" s="699"/>
      <c r="CK37" s="699"/>
      <c r="CL37" s="699"/>
      <c r="CM37" s="699"/>
      <c r="CN37" s="699"/>
      <c r="CO37" s="699"/>
      <c r="CP37" s="699"/>
      <c r="CQ37" s="700"/>
      <c r="CR37" s="683">
        <v>426334</v>
      </c>
      <c r="CS37" s="719"/>
      <c r="CT37" s="719"/>
      <c r="CU37" s="719"/>
      <c r="CV37" s="719"/>
      <c r="CW37" s="719"/>
      <c r="CX37" s="719"/>
      <c r="CY37" s="720"/>
      <c r="CZ37" s="688">
        <v>4.4000000000000004</v>
      </c>
      <c r="DA37" s="717"/>
      <c r="DB37" s="717"/>
      <c r="DC37" s="721"/>
      <c r="DD37" s="692">
        <v>403941</v>
      </c>
      <c r="DE37" s="719"/>
      <c r="DF37" s="719"/>
      <c r="DG37" s="719"/>
      <c r="DH37" s="719"/>
      <c r="DI37" s="719"/>
      <c r="DJ37" s="719"/>
      <c r="DK37" s="720"/>
      <c r="DL37" s="692">
        <v>368527</v>
      </c>
      <c r="DM37" s="719"/>
      <c r="DN37" s="719"/>
      <c r="DO37" s="719"/>
      <c r="DP37" s="719"/>
      <c r="DQ37" s="719"/>
      <c r="DR37" s="719"/>
      <c r="DS37" s="719"/>
      <c r="DT37" s="719"/>
      <c r="DU37" s="719"/>
      <c r="DV37" s="720"/>
      <c r="DW37" s="688">
        <v>7.8</v>
      </c>
      <c r="DX37" s="717"/>
      <c r="DY37" s="717"/>
      <c r="DZ37" s="717"/>
      <c r="EA37" s="717"/>
      <c r="EB37" s="717"/>
      <c r="EC37" s="718"/>
    </row>
    <row r="38" spans="2:133" ht="11.25" customHeight="1" x14ac:dyDescent="0.15">
      <c r="B38" s="680" t="s">
        <v>340</v>
      </c>
      <c r="C38" s="681"/>
      <c r="D38" s="681"/>
      <c r="E38" s="681"/>
      <c r="F38" s="681"/>
      <c r="G38" s="681"/>
      <c r="H38" s="681"/>
      <c r="I38" s="681"/>
      <c r="J38" s="681"/>
      <c r="K38" s="681"/>
      <c r="L38" s="681"/>
      <c r="M38" s="681"/>
      <c r="N38" s="681"/>
      <c r="O38" s="681"/>
      <c r="P38" s="681"/>
      <c r="Q38" s="682"/>
      <c r="R38" s="683">
        <v>91842</v>
      </c>
      <c r="S38" s="684"/>
      <c r="T38" s="684"/>
      <c r="U38" s="684"/>
      <c r="V38" s="684"/>
      <c r="W38" s="684"/>
      <c r="X38" s="684"/>
      <c r="Y38" s="685"/>
      <c r="Z38" s="686">
        <v>0.9</v>
      </c>
      <c r="AA38" s="686"/>
      <c r="AB38" s="686"/>
      <c r="AC38" s="686"/>
      <c r="AD38" s="687">
        <v>1601</v>
      </c>
      <c r="AE38" s="687"/>
      <c r="AF38" s="687"/>
      <c r="AG38" s="687"/>
      <c r="AH38" s="687"/>
      <c r="AI38" s="687"/>
      <c r="AJ38" s="687"/>
      <c r="AK38" s="687"/>
      <c r="AL38" s="688">
        <v>0</v>
      </c>
      <c r="AM38" s="689"/>
      <c r="AN38" s="689"/>
      <c r="AO38" s="690"/>
      <c r="AQ38" s="761" t="s">
        <v>341</v>
      </c>
      <c r="AR38" s="762"/>
      <c r="AS38" s="762"/>
      <c r="AT38" s="762"/>
      <c r="AU38" s="762"/>
      <c r="AV38" s="762"/>
      <c r="AW38" s="762"/>
      <c r="AX38" s="762"/>
      <c r="AY38" s="763"/>
      <c r="AZ38" s="683">
        <v>244697</v>
      </c>
      <c r="BA38" s="684"/>
      <c r="BB38" s="684"/>
      <c r="BC38" s="684"/>
      <c r="BD38" s="719"/>
      <c r="BE38" s="719"/>
      <c r="BF38" s="750"/>
      <c r="BG38" s="698" t="s">
        <v>342</v>
      </c>
      <c r="BH38" s="699"/>
      <c r="BI38" s="699"/>
      <c r="BJ38" s="699"/>
      <c r="BK38" s="699"/>
      <c r="BL38" s="699"/>
      <c r="BM38" s="699"/>
      <c r="BN38" s="699"/>
      <c r="BO38" s="699"/>
      <c r="BP38" s="699"/>
      <c r="BQ38" s="699"/>
      <c r="BR38" s="699"/>
      <c r="BS38" s="699"/>
      <c r="BT38" s="699"/>
      <c r="BU38" s="700"/>
      <c r="BV38" s="683">
        <v>1810</v>
      </c>
      <c r="BW38" s="684"/>
      <c r="BX38" s="684"/>
      <c r="BY38" s="684"/>
      <c r="BZ38" s="684"/>
      <c r="CA38" s="684"/>
      <c r="CB38" s="693"/>
      <c r="CD38" s="698" t="s">
        <v>343</v>
      </c>
      <c r="CE38" s="699"/>
      <c r="CF38" s="699"/>
      <c r="CG38" s="699"/>
      <c r="CH38" s="699"/>
      <c r="CI38" s="699"/>
      <c r="CJ38" s="699"/>
      <c r="CK38" s="699"/>
      <c r="CL38" s="699"/>
      <c r="CM38" s="699"/>
      <c r="CN38" s="699"/>
      <c r="CO38" s="699"/>
      <c r="CP38" s="699"/>
      <c r="CQ38" s="700"/>
      <c r="CR38" s="683">
        <v>824859</v>
      </c>
      <c r="CS38" s="684"/>
      <c r="CT38" s="684"/>
      <c r="CU38" s="684"/>
      <c r="CV38" s="684"/>
      <c r="CW38" s="684"/>
      <c r="CX38" s="684"/>
      <c r="CY38" s="685"/>
      <c r="CZ38" s="688">
        <v>8.6</v>
      </c>
      <c r="DA38" s="717"/>
      <c r="DB38" s="717"/>
      <c r="DC38" s="721"/>
      <c r="DD38" s="692">
        <v>735449</v>
      </c>
      <c r="DE38" s="684"/>
      <c r="DF38" s="684"/>
      <c r="DG38" s="684"/>
      <c r="DH38" s="684"/>
      <c r="DI38" s="684"/>
      <c r="DJ38" s="684"/>
      <c r="DK38" s="685"/>
      <c r="DL38" s="692">
        <v>672660</v>
      </c>
      <c r="DM38" s="684"/>
      <c r="DN38" s="684"/>
      <c r="DO38" s="684"/>
      <c r="DP38" s="684"/>
      <c r="DQ38" s="684"/>
      <c r="DR38" s="684"/>
      <c r="DS38" s="684"/>
      <c r="DT38" s="684"/>
      <c r="DU38" s="684"/>
      <c r="DV38" s="685"/>
      <c r="DW38" s="688">
        <v>14.2</v>
      </c>
      <c r="DX38" s="717"/>
      <c r="DY38" s="717"/>
      <c r="DZ38" s="717"/>
      <c r="EA38" s="717"/>
      <c r="EB38" s="717"/>
      <c r="EC38" s="718"/>
    </row>
    <row r="39" spans="2:133" ht="11.25" customHeight="1" x14ac:dyDescent="0.15">
      <c r="B39" s="680" t="s">
        <v>344</v>
      </c>
      <c r="C39" s="681"/>
      <c r="D39" s="681"/>
      <c r="E39" s="681"/>
      <c r="F39" s="681"/>
      <c r="G39" s="681"/>
      <c r="H39" s="681"/>
      <c r="I39" s="681"/>
      <c r="J39" s="681"/>
      <c r="K39" s="681"/>
      <c r="L39" s="681"/>
      <c r="M39" s="681"/>
      <c r="N39" s="681"/>
      <c r="O39" s="681"/>
      <c r="P39" s="681"/>
      <c r="Q39" s="682"/>
      <c r="R39" s="683">
        <v>2166300</v>
      </c>
      <c r="S39" s="684"/>
      <c r="T39" s="684"/>
      <c r="U39" s="684"/>
      <c r="V39" s="684"/>
      <c r="W39" s="684"/>
      <c r="X39" s="684"/>
      <c r="Y39" s="685"/>
      <c r="Z39" s="686">
        <v>21</v>
      </c>
      <c r="AA39" s="686"/>
      <c r="AB39" s="686"/>
      <c r="AC39" s="686"/>
      <c r="AD39" s="687" t="s">
        <v>128</v>
      </c>
      <c r="AE39" s="687"/>
      <c r="AF39" s="687"/>
      <c r="AG39" s="687"/>
      <c r="AH39" s="687"/>
      <c r="AI39" s="687"/>
      <c r="AJ39" s="687"/>
      <c r="AK39" s="687"/>
      <c r="AL39" s="688" t="s">
        <v>244</v>
      </c>
      <c r="AM39" s="689"/>
      <c r="AN39" s="689"/>
      <c r="AO39" s="690"/>
      <c r="AQ39" s="761" t="s">
        <v>345</v>
      </c>
      <c r="AR39" s="762"/>
      <c r="AS39" s="762"/>
      <c r="AT39" s="762"/>
      <c r="AU39" s="762"/>
      <c r="AV39" s="762"/>
      <c r="AW39" s="762"/>
      <c r="AX39" s="762"/>
      <c r="AY39" s="763"/>
      <c r="AZ39" s="683">
        <v>19834</v>
      </c>
      <c r="BA39" s="684"/>
      <c r="BB39" s="684"/>
      <c r="BC39" s="684"/>
      <c r="BD39" s="719"/>
      <c r="BE39" s="719"/>
      <c r="BF39" s="750"/>
      <c r="BG39" s="698" t="s">
        <v>346</v>
      </c>
      <c r="BH39" s="699"/>
      <c r="BI39" s="699"/>
      <c r="BJ39" s="699"/>
      <c r="BK39" s="699"/>
      <c r="BL39" s="699"/>
      <c r="BM39" s="699"/>
      <c r="BN39" s="699"/>
      <c r="BO39" s="699"/>
      <c r="BP39" s="699"/>
      <c r="BQ39" s="699"/>
      <c r="BR39" s="699"/>
      <c r="BS39" s="699"/>
      <c r="BT39" s="699"/>
      <c r="BU39" s="700"/>
      <c r="BV39" s="683">
        <v>2868</v>
      </c>
      <c r="BW39" s="684"/>
      <c r="BX39" s="684"/>
      <c r="BY39" s="684"/>
      <c r="BZ39" s="684"/>
      <c r="CA39" s="684"/>
      <c r="CB39" s="693"/>
      <c r="CD39" s="698" t="s">
        <v>347</v>
      </c>
      <c r="CE39" s="699"/>
      <c r="CF39" s="699"/>
      <c r="CG39" s="699"/>
      <c r="CH39" s="699"/>
      <c r="CI39" s="699"/>
      <c r="CJ39" s="699"/>
      <c r="CK39" s="699"/>
      <c r="CL39" s="699"/>
      <c r="CM39" s="699"/>
      <c r="CN39" s="699"/>
      <c r="CO39" s="699"/>
      <c r="CP39" s="699"/>
      <c r="CQ39" s="700"/>
      <c r="CR39" s="683">
        <v>416087</v>
      </c>
      <c r="CS39" s="719"/>
      <c r="CT39" s="719"/>
      <c r="CU39" s="719"/>
      <c r="CV39" s="719"/>
      <c r="CW39" s="719"/>
      <c r="CX39" s="719"/>
      <c r="CY39" s="720"/>
      <c r="CZ39" s="688">
        <v>4.3</v>
      </c>
      <c r="DA39" s="717"/>
      <c r="DB39" s="717"/>
      <c r="DC39" s="721"/>
      <c r="DD39" s="692">
        <v>309000</v>
      </c>
      <c r="DE39" s="719"/>
      <c r="DF39" s="719"/>
      <c r="DG39" s="719"/>
      <c r="DH39" s="719"/>
      <c r="DI39" s="719"/>
      <c r="DJ39" s="719"/>
      <c r="DK39" s="720"/>
      <c r="DL39" s="692" t="s">
        <v>244</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15">
      <c r="B40" s="680" t="s">
        <v>348</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244</v>
      </c>
      <c r="AA40" s="686"/>
      <c r="AB40" s="686"/>
      <c r="AC40" s="686"/>
      <c r="AD40" s="687" t="s">
        <v>244</v>
      </c>
      <c r="AE40" s="687"/>
      <c r="AF40" s="687"/>
      <c r="AG40" s="687"/>
      <c r="AH40" s="687"/>
      <c r="AI40" s="687"/>
      <c r="AJ40" s="687"/>
      <c r="AK40" s="687"/>
      <c r="AL40" s="688" t="s">
        <v>128</v>
      </c>
      <c r="AM40" s="689"/>
      <c r="AN40" s="689"/>
      <c r="AO40" s="690"/>
      <c r="AQ40" s="761" t="s">
        <v>349</v>
      </c>
      <c r="AR40" s="762"/>
      <c r="AS40" s="762"/>
      <c r="AT40" s="762"/>
      <c r="AU40" s="762"/>
      <c r="AV40" s="762"/>
      <c r="AW40" s="762"/>
      <c r="AX40" s="762"/>
      <c r="AY40" s="763"/>
      <c r="AZ40" s="683">
        <v>958</v>
      </c>
      <c r="BA40" s="684"/>
      <c r="BB40" s="684"/>
      <c r="BC40" s="684"/>
      <c r="BD40" s="719"/>
      <c r="BE40" s="719"/>
      <c r="BF40" s="750"/>
      <c r="BG40" s="764" t="s">
        <v>350</v>
      </c>
      <c r="BH40" s="765"/>
      <c r="BI40" s="765"/>
      <c r="BJ40" s="765"/>
      <c r="BK40" s="765"/>
      <c r="BL40" s="236"/>
      <c r="BM40" s="699" t="s">
        <v>351</v>
      </c>
      <c r="BN40" s="699"/>
      <c r="BO40" s="699"/>
      <c r="BP40" s="699"/>
      <c r="BQ40" s="699"/>
      <c r="BR40" s="699"/>
      <c r="BS40" s="699"/>
      <c r="BT40" s="699"/>
      <c r="BU40" s="700"/>
      <c r="BV40" s="683">
        <v>83</v>
      </c>
      <c r="BW40" s="684"/>
      <c r="BX40" s="684"/>
      <c r="BY40" s="684"/>
      <c r="BZ40" s="684"/>
      <c r="CA40" s="684"/>
      <c r="CB40" s="693"/>
      <c r="CD40" s="698" t="s">
        <v>352</v>
      </c>
      <c r="CE40" s="699"/>
      <c r="CF40" s="699"/>
      <c r="CG40" s="699"/>
      <c r="CH40" s="699"/>
      <c r="CI40" s="699"/>
      <c r="CJ40" s="699"/>
      <c r="CK40" s="699"/>
      <c r="CL40" s="699"/>
      <c r="CM40" s="699"/>
      <c r="CN40" s="699"/>
      <c r="CO40" s="699"/>
      <c r="CP40" s="699"/>
      <c r="CQ40" s="700"/>
      <c r="CR40" s="683">
        <v>36531</v>
      </c>
      <c r="CS40" s="684"/>
      <c r="CT40" s="684"/>
      <c r="CU40" s="684"/>
      <c r="CV40" s="684"/>
      <c r="CW40" s="684"/>
      <c r="CX40" s="684"/>
      <c r="CY40" s="685"/>
      <c r="CZ40" s="688">
        <v>0.4</v>
      </c>
      <c r="DA40" s="717"/>
      <c r="DB40" s="717"/>
      <c r="DC40" s="721"/>
      <c r="DD40" s="692">
        <v>11531</v>
      </c>
      <c r="DE40" s="684"/>
      <c r="DF40" s="684"/>
      <c r="DG40" s="684"/>
      <c r="DH40" s="684"/>
      <c r="DI40" s="684"/>
      <c r="DJ40" s="684"/>
      <c r="DK40" s="685"/>
      <c r="DL40" s="692">
        <v>11531</v>
      </c>
      <c r="DM40" s="684"/>
      <c r="DN40" s="684"/>
      <c r="DO40" s="684"/>
      <c r="DP40" s="684"/>
      <c r="DQ40" s="684"/>
      <c r="DR40" s="684"/>
      <c r="DS40" s="684"/>
      <c r="DT40" s="684"/>
      <c r="DU40" s="684"/>
      <c r="DV40" s="685"/>
      <c r="DW40" s="688">
        <v>0.2</v>
      </c>
      <c r="DX40" s="717"/>
      <c r="DY40" s="717"/>
      <c r="DZ40" s="717"/>
      <c r="EA40" s="717"/>
      <c r="EB40" s="717"/>
      <c r="EC40" s="718"/>
    </row>
    <row r="41" spans="2:133" ht="11.25" customHeight="1" x14ac:dyDescent="0.15">
      <c r="B41" s="680" t="s">
        <v>353</v>
      </c>
      <c r="C41" s="681"/>
      <c r="D41" s="681"/>
      <c r="E41" s="681"/>
      <c r="F41" s="681"/>
      <c r="G41" s="681"/>
      <c r="H41" s="681"/>
      <c r="I41" s="681"/>
      <c r="J41" s="681"/>
      <c r="K41" s="681"/>
      <c r="L41" s="681"/>
      <c r="M41" s="681"/>
      <c r="N41" s="681"/>
      <c r="O41" s="681"/>
      <c r="P41" s="681"/>
      <c r="Q41" s="682"/>
      <c r="R41" s="683">
        <v>156000</v>
      </c>
      <c r="S41" s="684"/>
      <c r="T41" s="684"/>
      <c r="U41" s="684"/>
      <c r="V41" s="684"/>
      <c r="W41" s="684"/>
      <c r="X41" s="684"/>
      <c r="Y41" s="685"/>
      <c r="Z41" s="686">
        <v>1.5</v>
      </c>
      <c r="AA41" s="686"/>
      <c r="AB41" s="686"/>
      <c r="AC41" s="686"/>
      <c r="AD41" s="687" t="s">
        <v>128</v>
      </c>
      <c r="AE41" s="687"/>
      <c r="AF41" s="687"/>
      <c r="AG41" s="687"/>
      <c r="AH41" s="687"/>
      <c r="AI41" s="687"/>
      <c r="AJ41" s="687"/>
      <c r="AK41" s="687"/>
      <c r="AL41" s="688" t="s">
        <v>244</v>
      </c>
      <c r="AM41" s="689"/>
      <c r="AN41" s="689"/>
      <c r="AO41" s="690"/>
      <c r="AQ41" s="761" t="s">
        <v>354</v>
      </c>
      <c r="AR41" s="762"/>
      <c r="AS41" s="762"/>
      <c r="AT41" s="762"/>
      <c r="AU41" s="762"/>
      <c r="AV41" s="762"/>
      <c r="AW41" s="762"/>
      <c r="AX41" s="762"/>
      <c r="AY41" s="763"/>
      <c r="AZ41" s="683">
        <v>106086</v>
      </c>
      <c r="BA41" s="684"/>
      <c r="BB41" s="684"/>
      <c r="BC41" s="684"/>
      <c r="BD41" s="719"/>
      <c r="BE41" s="719"/>
      <c r="BF41" s="750"/>
      <c r="BG41" s="764"/>
      <c r="BH41" s="765"/>
      <c r="BI41" s="765"/>
      <c r="BJ41" s="765"/>
      <c r="BK41" s="765"/>
      <c r="BL41" s="236"/>
      <c r="BM41" s="699" t="s">
        <v>355</v>
      </c>
      <c r="BN41" s="699"/>
      <c r="BO41" s="699"/>
      <c r="BP41" s="699"/>
      <c r="BQ41" s="699"/>
      <c r="BR41" s="699"/>
      <c r="BS41" s="699"/>
      <c r="BT41" s="699"/>
      <c r="BU41" s="700"/>
      <c r="BV41" s="683" t="s">
        <v>128</v>
      </c>
      <c r="BW41" s="684"/>
      <c r="BX41" s="684"/>
      <c r="BY41" s="684"/>
      <c r="BZ41" s="684"/>
      <c r="CA41" s="684"/>
      <c r="CB41" s="693"/>
      <c r="CD41" s="698" t="s">
        <v>356</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244</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357</v>
      </c>
      <c r="C42" s="734"/>
      <c r="D42" s="734"/>
      <c r="E42" s="734"/>
      <c r="F42" s="734"/>
      <c r="G42" s="734"/>
      <c r="H42" s="734"/>
      <c r="I42" s="734"/>
      <c r="J42" s="734"/>
      <c r="K42" s="734"/>
      <c r="L42" s="734"/>
      <c r="M42" s="734"/>
      <c r="N42" s="734"/>
      <c r="O42" s="734"/>
      <c r="P42" s="734"/>
      <c r="Q42" s="735"/>
      <c r="R42" s="768">
        <v>10295947</v>
      </c>
      <c r="S42" s="769"/>
      <c r="T42" s="769"/>
      <c r="U42" s="769"/>
      <c r="V42" s="769"/>
      <c r="W42" s="769"/>
      <c r="X42" s="769"/>
      <c r="Y42" s="777"/>
      <c r="Z42" s="778">
        <v>100</v>
      </c>
      <c r="AA42" s="778"/>
      <c r="AB42" s="778"/>
      <c r="AC42" s="778"/>
      <c r="AD42" s="779">
        <v>4576034</v>
      </c>
      <c r="AE42" s="779"/>
      <c r="AF42" s="779"/>
      <c r="AG42" s="779"/>
      <c r="AH42" s="779"/>
      <c r="AI42" s="779"/>
      <c r="AJ42" s="779"/>
      <c r="AK42" s="779"/>
      <c r="AL42" s="780">
        <v>100</v>
      </c>
      <c r="AM42" s="755"/>
      <c r="AN42" s="755"/>
      <c r="AO42" s="781"/>
      <c r="AQ42" s="782" t="s">
        <v>358</v>
      </c>
      <c r="AR42" s="783"/>
      <c r="AS42" s="783"/>
      <c r="AT42" s="783"/>
      <c r="AU42" s="783"/>
      <c r="AV42" s="783"/>
      <c r="AW42" s="783"/>
      <c r="AX42" s="783"/>
      <c r="AY42" s="784"/>
      <c r="AZ42" s="768">
        <v>474076</v>
      </c>
      <c r="BA42" s="769"/>
      <c r="BB42" s="769"/>
      <c r="BC42" s="769"/>
      <c r="BD42" s="754"/>
      <c r="BE42" s="754"/>
      <c r="BF42" s="756"/>
      <c r="BG42" s="766"/>
      <c r="BH42" s="767"/>
      <c r="BI42" s="767"/>
      <c r="BJ42" s="767"/>
      <c r="BK42" s="767"/>
      <c r="BL42" s="237"/>
      <c r="BM42" s="709" t="s">
        <v>359</v>
      </c>
      <c r="BN42" s="709"/>
      <c r="BO42" s="709"/>
      <c r="BP42" s="709"/>
      <c r="BQ42" s="709"/>
      <c r="BR42" s="709"/>
      <c r="BS42" s="709"/>
      <c r="BT42" s="709"/>
      <c r="BU42" s="710"/>
      <c r="BV42" s="768">
        <v>353</v>
      </c>
      <c r="BW42" s="769"/>
      <c r="BX42" s="769"/>
      <c r="BY42" s="769"/>
      <c r="BZ42" s="769"/>
      <c r="CA42" s="769"/>
      <c r="CB42" s="776"/>
      <c r="CD42" s="680" t="s">
        <v>360</v>
      </c>
      <c r="CE42" s="681"/>
      <c r="CF42" s="681"/>
      <c r="CG42" s="681"/>
      <c r="CH42" s="681"/>
      <c r="CI42" s="681"/>
      <c r="CJ42" s="681"/>
      <c r="CK42" s="681"/>
      <c r="CL42" s="681"/>
      <c r="CM42" s="681"/>
      <c r="CN42" s="681"/>
      <c r="CO42" s="681"/>
      <c r="CP42" s="681"/>
      <c r="CQ42" s="682"/>
      <c r="CR42" s="683">
        <v>2771878</v>
      </c>
      <c r="CS42" s="684"/>
      <c r="CT42" s="684"/>
      <c r="CU42" s="684"/>
      <c r="CV42" s="684"/>
      <c r="CW42" s="684"/>
      <c r="CX42" s="684"/>
      <c r="CY42" s="685"/>
      <c r="CZ42" s="688">
        <v>28.9</v>
      </c>
      <c r="DA42" s="689"/>
      <c r="DB42" s="689"/>
      <c r="DC42" s="701"/>
      <c r="DD42" s="692">
        <v>202100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361</v>
      </c>
      <c r="CE43" s="681"/>
      <c r="CF43" s="681"/>
      <c r="CG43" s="681"/>
      <c r="CH43" s="681"/>
      <c r="CI43" s="681"/>
      <c r="CJ43" s="681"/>
      <c r="CK43" s="681"/>
      <c r="CL43" s="681"/>
      <c r="CM43" s="681"/>
      <c r="CN43" s="681"/>
      <c r="CO43" s="681"/>
      <c r="CP43" s="681"/>
      <c r="CQ43" s="682"/>
      <c r="CR43" s="683">
        <v>82610</v>
      </c>
      <c r="CS43" s="719"/>
      <c r="CT43" s="719"/>
      <c r="CU43" s="719"/>
      <c r="CV43" s="719"/>
      <c r="CW43" s="719"/>
      <c r="CX43" s="719"/>
      <c r="CY43" s="720"/>
      <c r="CZ43" s="688">
        <v>0.9</v>
      </c>
      <c r="DA43" s="717"/>
      <c r="DB43" s="717"/>
      <c r="DC43" s="721"/>
      <c r="DD43" s="692">
        <v>61111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309</v>
      </c>
      <c r="CE44" s="796"/>
      <c r="CF44" s="680" t="s">
        <v>362</v>
      </c>
      <c r="CG44" s="681"/>
      <c r="CH44" s="681"/>
      <c r="CI44" s="681"/>
      <c r="CJ44" s="681"/>
      <c r="CK44" s="681"/>
      <c r="CL44" s="681"/>
      <c r="CM44" s="681"/>
      <c r="CN44" s="681"/>
      <c r="CO44" s="681"/>
      <c r="CP44" s="681"/>
      <c r="CQ44" s="682"/>
      <c r="CR44" s="683">
        <v>2738108</v>
      </c>
      <c r="CS44" s="684"/>
      <c r="CT44" s="684"/>
      <c r="CU44" s="684"/>
      <c r="CV44" s="684"/>
      <c r="CW44" s="684"/>
      <c r="CX44" s="684"/>
      <c r="CY44" s="685"/>
      <c r="CZ44" s="688">
        <v>28.6</v>
      </c>
      <c r="DA44" s="689"/>
      <c r="DB44" s="689"/>
      <c r="DC44" s="701"/>
      <c r="DD44" s="692">
        <v>184443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363</v>
      </c>
      <c r="CG45" s="681"/>
      <c r="CH45" s="681"/>
      <c r="CI45" s="681"/>
      <c r="CJ45" s="681"/>
      <c r="CK45" s="681"/>
      <c r="CL45" s="681"/>
      <c r="CM45" s="681"/>
      <c r="CN45" s="681"/>
      <c r="CO45" s="681"/>
      <c r="CP45" s="681"/>
      <c r="CQ45" s="682"/>
      <c r="CR45" s="683">
        <v>461551</v>
      </c>
      <c r="CS45" s="719"/>
      <c r="CT45" s="719"/>
      <c r="CU45" s="719"/>
      <c r="CV45" s="719"/>
      <c r="CW45" s="719"/>
      <c r="CX45" s="719"/>
      <c r="CY45" s="720"/>
      <c r="CZ45" s="688">
        <v>4.8</v>
      </c>
      <c r="DA45" s="717"/>
      <c r="DB45" s="717"/>
      <c r="DC45" s="721"/>
      <c r="DD45" s="692">
        <v>12061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365</v>
      </c>
      <c r="CG46" s="681"/>
      <c r="CH46" s="681"/>
      <c r="CI46" s="681"/>
      <c r="CJ46" s="681"/>
      <c r="CK46" s="681"/>
      <c r="CL46" s="681"/>
      <c r="CM46" s="681"/>
      <c r="CN46" s="681"/>
      <c r="CO46" s="681"/>
      <c r="CP46" s="681"/>
      <c r="CQ46" s="682"/>
      <c r="CR46" s="683">
        <v>2212740</v>
      </c>
      <c r="CS46" s="684"/>
      <c r="CT46" s="684"/>
      <c r="CU46" s="684"/>
      <c r="CV46" s="684"/>
      <c r="CW46" s="684"/>
      <c r="CX46" s="684"/>
      <c r="CY46" s="685"/>
      <c r="CZ46" s="688">
        <v>23.1</v>
      </c>
      <c r="DA46" s="689"/>
      <c r="DB46" s="689"/>
      <c r="DC46" s="701"/>
      <c r="DD46" s="692">
        <v>160092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367</v>
      </c>
      <c r="CG47" s="681"/>
      <c r="CH47" s="681"/>
      <c r="CI47" s="681"/>
      <c r="CJ47" s="681"/>
      <c r="CK47" s="681"/>
      <c r="CL47" s="681"/>
      <c r="CM47" s="681"/>
      <c r="CN47" s="681"/>
      <c r="CO47" s="681"/>
      <c r="CP47" s="681"/>
      <c r="CQ47" s="682"/>
      <c r="CR47" s="683">
        <v>33770</v>
      </c>
      <c r="CS47" s="719"/>
      <c r="CT47" s="719"/>
      <c r="CU47" s="719"/>
      <c r="CV47" s="719"/>
      <c r="CW47" s="719"/>
      <c r="CX47" s="719"/>
      <c r="CY47" s="720"/>
      <c r="CZ47" s="688">
        <v>0.4</v>
      </c>
      <c r="DA47" s="717"/>
      <c r="DB47" s="717"/>
      <c r="DC47" s="721"/>
      <c r="DD47" s="692">
        <v>17657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368</v>
      </c>
      <c r="CD48" s="799"/>
      <c r="CE48" s="800"/>
      <c r="CF48" s="680" t="s">
        <v>369</v>
      </c>
      <c r="CG48" s="681"/>
      <c r="CH48" s="681"/>
      <c r="CI48" s="681"/>
      <c r="CJ48" s="681"/>
      <c r="CK48" s="681"/>
      <c r="CL48" s="681"/>
      <c r="CM48" s="681"/>
      <c r="CN48" s="681"/>
      <c r="CO48" s="681"/>
      <c r="CP48" s="681"/>
      <c r="CQ48" s="682"/>
      <c r="CR48" s="683" t="s">
        <v>128</v>
      </c>
      <c r="CS48" s="684"/>
      <c r="CT48" s="684"/>
      <c r="CU48" s="684"/>
      <c r="CV48" s="684"/>
      <c r="CW48" s="684"/>
      <c r="CX48" s="684"/>
      <c r="CY48" s="685"/>
      <c r="CZ48" s="688" t="s">
        <v>244</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370</v>
      </c>
      <c r="CE49" s="734"/>
      <c r="CF49" s="734"/>
      <c r="CG49" s="734"/>
      <c r="CH49" s="734"/>
      <c r="CI49" s="734"/>
      <c r="CJ49" s="734"/>
      <c r="CK49" s="734"/>
      <c r="CL49" s="734"/>
      <c r="CM49" s="734"/>
      <c r="CN49" s="734"/>
      <c r="CO49" s="734"/>
      <c r="CP49" s="734"/>
      <c r="CQ49" s="735"/>
      <c r="CR49" s="768">
        <v>9581515</v>
      </c>
      <c r="CS49" s="754"/>
      <c r="CT49" s="754"/>
      <c r="CU49" s="754"/>
      <c r="CV49" s="754"/>
      <c r="CW49" s="754"/>
      <c r="CX49" s="754"/>
      <c r="CY49" s="785"/>
      <c r="CZ49" s="780">
        <v>100</v>
      </c>
      <c r="DA49" s="786"/>
      <c r="DB49" s="786"/>
      <c r="DC49" s="787"/>
      <c r="DD49" s="788">
        <v>5359533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9RZhPD0K1fWUvcbNS7jEPRT670lkGAL8dBI0VU/ef88a8d1pG+stO+lfG0siagf378u/sSwoIIjvanvVtJqjtg==" saltValue="PNIJvdPgqh1NvZspN93/5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372</v>
      </c>
      <c r="DK2" s="831"/>
      <c r="DL2" s="831"/>
      <c r="DM2" s="831"/>
      <c r="DN2" s="831"/>
      <c r="DO2" s="832"/>
      <c r="DP2" s="250"/>
      <c r="DQ2" s="830" t="s">
        <v>373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376</v>
      </c>
      <c r="B5" s="825"/>
      <c r="C5" s="825"/>
      <c r="D5" s="825"/>
      <c r="E5" s="825"/>
      <c r="F5" s="825"/>
      <c r="G5" s="825"/>
      <c r="H5" s="825"/>
      <c r="I5" s="825"/>
      <c r="J5" s="825"/>
      <c r="K5" s="825"/>
      <c r="L5" s="825"/>
      <c r="M5" s="825"/>
      <c r="N5" s="825"/>
      <c r="O5" s="825"/>
      <c r="P5" s="826"/>
      <c r="Q5" s="801" t="s">
        <v>377</v>
      </c>
      <c r="R5" s="802"/>
      <c r="S5" s="802"/>
      <c r="T5" s="802"/>
      <c r="U5" s="803"/>
      <c r="V5" s="801" t="s">
        <v>378</v>
      </c>
      <c r="W5" s="802"/>
      <c r="X5" s="802"/>
      <c r="Y5" s="802"/>
      <c r="Z5" s="803"/>
      <c r="AA5" s="801" t="s">
        <v>379</v>
      </c>
      <c r="AB5" s="802"/>
      <c r="AC5" s="802"/>
      <c r="AD5" s="802"/>
      <c r="AE5" s="802"/>
      <c r="AF5" s="834" t="s">
        <v>380</v>
      </c>
      <c r="AG5" s="802"/>
      <c r="AH5" s="802"/>
      <c r="AI5" s="802"/>
      <c r="AJ5" s="813"/>
      <c r="AK5" s="802" t="s">
        <v>381</v>
      </c>
      <c r="AL5" s="802"/>
      <c r="AM5" s="802"/>
      <c r="AN5" s="802"/>
      <c r="AO5" s="803"/>
      <c r="AP5" s="801" t="s">
        <v>382</v>
      </c>
      <c r="AQ5" s="802"/>
      <c r="AR5" s="802"/>
      <c r="AS5" s="802"/>
      <c r="AT5" s="803"/>
      <c r="AU5" s="801" t="s">
        <v>383</v>
      </c>
      <c r="AV5" s="802"/>
      <c r="AW5" s="802"/>
      <c r="AX5" s="802"/>
      <c r="AY5" s="813"/>
      <c r="AZ5" s="257"/>
      <c r="BA5" s="257"/>
      <c r="BB5" s="257"/>
      <c r="BC5" s="257"/>
      <c r="BD5" s="257"/>
      <c r="BE5" s="258"/>
      <c r="BF5" s="258"/>
      <c r="BG5" s="258"/>
      <c r="BH5" s="258"/>
      <c r="BI5" s="258"/>
      <c r="BJ5" s="258"/>
      <c r="BK5" s="258"/>
      <c r="BL5" s="258"/>
      <c r="BM5" s="258"/>
      <c r="BN5" s="258"/>
      <c r="BO5" s="258"/>
      <c r="BP5" s="258"/>
      <c r="BQ5" s="824" t="s">
        <v>384</v>
      </c>
      <c r="BR5" s="825"/>
      <c r="BS5" s="825"/>
      <c r="BT5" s="825"/>
      <c r="BU5" s="825"/>
      <c r="BV5" s="825"/>
      <c r="BW5" s="825"/>
      <c r="BX5" s="825"/>
      <c r="BY5" s="825"/>
      <c r="BZ5" s="825"/>
      <c r="CA5" s="825"/>
      <c r="CB5" s="825"/>
      <c r="CC5" s="825"/>
      <c r="CD5" s="825"/>
      <c r="CE5" s="825"/>
      <c r="CF5" s="825"/>
      <c r="CG5" s="826"/>
      <c r="CH5" s="801" t="s">
        <v>385</v>
      </c>
      <c r="CI5" s="802"/>
      <c r="CJ5" s="802"/>
      <c r="CK5" s="802"/>
      <c r="CL5" s="803"/>
      <c r="CM5" s="801" t="s">
        <v>386</v>
      </c>
      <c r="CN5" s="802"/>
      <c r="CO5" s="802"/>
      <c r="CP5" s="802"/>
      <c r="CQ5" s="803"/>
      <c r="CR5" s="801" t="s">
        <v>387</v>
      </c>
      <c r="CS5" s="802"/>
      <c r="CT5" s="802"/>
      <c r="CU5" s="802"/>
      <c r="CV5" s="803"/>
      <c r="CW5" s="801" t="s">
        <v>388</v>
      </c>
      <c r="CX5" s="802"/>
      <c r="CY5" s="802"/>
      <c r="CZ5" s="802"/>
      <c r="DA5" s="803"/>
      <c r="DB5" s="801" t="s">
        <v>389</v>
      </c>
      <c r="DC5" s="802"/>
      <c r="DD5" s="802"/>
      <c r="DE5" s="802"/>
      <c r="DF5" s="803"/>
      <c r="DG5" s="807" t="s">
        <v>390</v>
      </c>
      <c r="DH5" s="808"/>
      <c r="DI5" s="808"/>
      <c r="DJ5" s="808"/>
      <c r="DK5" s="809"/>
      <c r="DL5" s="807" t="s">
        <v>391</v>
      </c>
      <c r="DM5" s="808"/>
      <c r="DN5" s="808"/>
      <c r="DO5" s="808"/>
      <c r="DP5" s="809"/>
      <c r="DQ5" s="801" t="s">
        <v>392</v>
      </c>
      <c r="DR5" s="802"/>
      <c r="DS5" s="802"/>
      <c r="DT5" s="802"/>
      <c r="DU5" s="803"/>
      <c r="DV5" s="801" t="s">
        <v>383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393</v>
      </c>
      <c r="C7" s="816"/>
      <c r="D7" s="816"/>
      <c r="E7" s="816"/>
      <c r="F7" s="816"/>
      <c r="G7" s="816"/>
      <c r="H7" s="816"/>
      <c r="I7" s="816"/>
      <c r="J7" s="816"/>
      <c r="K7" s="816"/>
      <c r="L7" s="816"/>
      <c r="M7" s="816"/>
      <c r="N7" s="816"/>
      <c r="O7" s="816"/>
      <c r="P7" s="817"/>
      <c r="Q7" s="818">
        <v>10309</v>
      </c>
      <c r="R7" s="819"/>
      <c r="S7" s="819"/>
      <c r="T7" s="819"/>
      <c r="U7" s="819"/>
      <c r="V7" s="819">
        <v>9594</v>
      </c>
      <c r="W7" s="819"/>
      <c r="X7" s="819"/>
      <c r="Y7" s="819"/>
      <c r="Z7" s="819"/>
      <c r="AA7" s="819">
        <v>714</v>
      </c>
      <c r="AB7" s="819"/>
      <c r="AC7" s="819"/>
      <c r="AD7" s="819"/>
      <c r="AE7" s="820"/>
      <c r="AF7" s="821">
        <v>694</v>
      </c>
      <c r="AG7" s="822"/>
      <c r="AH7" s="822"/>
      <c r="AI7" s="822"/>
      <c r="AJ7" s="823"/>
      <c r="AK7" s="858">
        <v>486</v>
      </c>
      <c r="AL7" s="859"/>
      <c r="AM7" s="859"/>
      <c r="AN7" s="859"/>
      <c r="AO7" s="859"/>
      <c r="AP7" s="859">
        <v>12078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600</v>
      </c>
      <c r="BT7" s="863"/>
      <c r="BU7" s="863"/>
      <c r="BV7" s="863"/>
      <c r="BW7" s="863"/>
      <c r="BX7" s="863"/>
      <c r="BY7" s="863"/>
      <c r="BZ7" s="863"/>
      <c r="CA7" s="863"/>
      <c r="CB7" s="863"/>
      <c r="CC7" s="863"/>
      <c r="CD7" s="863"/>
      <c r="CE7" s="863"/>
      <c r="CF7" s="863"/>
      <c r="CG7" s="864"/>
      <c r="CH7" s="855">
        <v>-6</v>
      </c>
      <c r="CI7" s="856"/>
      <c r="CJ7" s="856"/>
      <c r="CK7" s="856"/>
      <c r="CL7" s="857"/>
      <c r="CM7" s="855">
        <v>33</v>
      </c>
      <c r="CN7" s="856"/>
      <c r="CO7" s="856"/>
      <c r="CP7" s="856"/>
      <c r="CQ7" s="857"/>
      <c r="CR7" s="855">
        <v>95</v>
      </c>
      <c r="CS7" s="856"/>
      <c r="CT7" s="856"/>
      <c r="CU7" s="856"/>
      <c r="CV7" s="857"/>
      <c r="CW7" s="855">
        <v>0</v>
      </c>
      <c r="CX7" s="856"/>
      <c r="CY7" s="856"/>
      <c r="CZ7" s="856"/>
      <c r="DA7" s="857"/>
      <c r="DB7" s="855" t="s">
        <v>535</v>
      </c>
      <c r="DC7" s="856"/>
      <c r="DD7" s="856"/>
      <c r="DE7" s="856"/>
      <c r="DF7" s="857"/>
      <c r="DG7" s="855" t="s">
        <v>535</v>
      </c>
      <c r="DH7" s="856"/>
      <c r="DI7" s="856"/>
      <c r="DJ7" s="856"/>
      <c r="DK7" s="857"/>
      <c r="DL7" s="855" t="s">
        <v>535</v>
      </c>
      <c r="DM7" s="856"/>
      <c r="DN7" s="856"/>
      <c r="DO7" s="856"/>
      <c r="DP7" s="857"/>
      <c r="DQ7" s="855" t="s">
        <v>535</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601</v>
      </c>
      <c r="BT8" s="853"/>
      <c r="BU8" s="853"/>
      <c r="BV8" s="853"/>
      <c r="BW8" s="853"/>
      <c r="BX8" s="853"/>
      <c r="BY8" s="853"/>
      <c r="BZ8" s="853"/>
      <c r="CA8" s="853"/>
      <c r="CB8" s="853"/>
      <c r="CC8" s="853"/>
      <c r="CD8" s="853"/>
      <c r="CE8" s="853"/>
      <c r="CF8" s="853"/>
      <c r="CG8" s="854"/>
      <c r="CH8" s="865">
        <v>0</v>
      </c>
      <c r="CI8" s="866"/>
      <c r="CJ8" s="866"/>
      <c r="CK8" s="866"/>
      <c r="CL8" s="867"/>
      <c r="CM8" s="865">
        <v>5</v>
      </c>
      <c r="CN8" s="866"/>
      <c r="CO8" s="866"/>
      <c r="CP8" s="866"/>
      <c r="CQ8" s="867"/>
      <c r="CR8" s="865">
        <v>3</v>
      </c>
      <c r="CS8" s="866"/>
      <c r="CT8" s="866"/>
      <c r="CU8" s="866"/>
      <c r="CV8" s="867"/>
      <c r="CW8" s="865" t="s">
        <v>535</v>
      </c>
      <c r="CX8" s="866"/>
      <c r="CY8" s="866"/>
      <c r="CZ8" s="866"/>
      <c r="DA8" s="867"/>
      <c r="DB8" s="865" t="s">
        <v>535</v>
      </c>
      <c r="DC8" s="866"/>
      <c r="DD8" s="866"/>
      <c r="DE8" s="866"/>
      <c r="DF8" s="867"/>
      <c r="DG8" s="865" t="s">
        <v>535</v>
      </c>
      <c r="DH8" s="866"/>
      <c r="DI8" s="866"/>
      <c r="DJ8" s="866"/>
      <c r="DK8" s="867"/>
      <c r="DL8" s="865" t="s">
        <v>535</v>
      </c>
      <c r="DM8" s="866"/>
      <c r="DN8" s="866"/>
      <c r="DO8" s="866"/>
      <c r="DP8" s="867"/>
      <c r="DQ8" s="865" t="s">
        <v>535</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602</v>
      </c>
      <c r="BT9" s="853"/>
      <c r="BU9" s="853"/>
      <c r="BV9" s="853"/>
      <c r="BW9" s="853"/>
      <c r="BX9" s="853"/>
      <c r="BY9" s="853"/>
      <c r="BZ9" s="853"/>
      <c r="CA9" s="853"/>
      <c r="CB9" s="853"/>
      <c r="CC9" s="853"/>
      <c r="CD9" s="853"/>
      <c r="CE9" s="853"/>
      <c r="CF9" s="853"/>
      <c r="CG9" s="854"/>
      <c r="CH9" s="865">
        <v>-66</v>
      </c>
      <c r="CI9" s="866"/>
      <c r="CJ9" s="866"/>
      <c r="CK9" s="866"/>
      <c r="CL9" s="867"/>
      <c r="CM9" s="865">
        <v>141</v>
      </c>
      <c r="CN9" s="866"/>
      <c r="CO9" s="866"/>
      <c r="CP9" s="866"/>
      <c r="CQ9" s="867"/>
      <c r="CR9" s="865">
        <v>35</v>
      </c>
      <c r="CS9" s="866"/>
      <c r="CT9" s="866"/>
      <c r="CU9" s="866"/>
      <c r="CV9" s="867"/>
      <c r="CW9" s="865">
        <v>2</v>
      </c>
      <c r="CX9" s="866"/>
      <c r="CY9" s="866"/>
      <c r="CZ9" s="866"/>
      <c r="DA9" s="867"/>
      <c r="DB9" s="865" t="s">
        <v>535</v>
      </c>
      <c r="DC9" s="866"/>
      <c r="DD9" s="866"/>
      <c r="DE9" s="866"/>
      <c r="DF9" s="867"/>
      <c r="DG9" s="865" t="s">
        <v>535</v>
      </c>
      <c r="DH9" s="866"/>
      <c r="DI9" s="866"/>
      <c r="DJ9" s="866"/>
      <c r="DK9" s="867"/>
      <c r="DL9" s="865" t="s">
        <v>535</v>
      </c>
      <c r="DM9" s="866"/>
      <c r="DN9" s="866"/>
      <c r="DO9" s="866"/>
      <c r="DP9" s="867"/>
      <c r="DQ9" s="865" t="s">
        <v>535</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395</v>
      </c>
      <c r="B23" s="874" t="s">
        <v>396</v>
      </c>
      <c r="C23" s="875"/>
      <c r="D23" s="875"/>
      <c r="E23" s="875"/>
      <c r="F23" s="875"/>
      <c r="G23" s="875"/>
      <c r="H23" s="875"/>
      <c r="I23" s="875"/>
      <c r="J23" s="875"/>
      <c r="K23" s="875"/>
      <c r="L23" s="875"/>
      <c r="M23" s="875"/>
      <c r="N23" s="875"/>
      <c r="O23" s="875"/>
      <c r="P23" s="876"/>
      <c r="Q23" s="877">
        <v>10296</v>
      </c>
      <c r="R23" s="878"/>
      <c r="S23" s="878"/>
      <c r="T23" s="878"/>
      <c r="U23" s="878"/>
      <c r="V23" s="878">
        <v>9582</v>
      </c>
      <c r="W23" s="878"/>
      <c r="X23" s="878"/>
      <c r="Y23" s="878"/>
      <c r="Z23" s="878"/>
      <c r="AA23" s="878">
        <v>714</v>
      </c>
      <c r="AB23" s="878"/>
      <c r="AC23" s="878"/>
      <c r="AD23" s="878"/>
      <c r="AE23" s="879"/>
      <c r="AF23" s="880">
        <v>694</v>
      </c>
      <c r="AG23" s="878"/>
      <c r="AH23" s="878"/>
      <c r="AI23" s="878"/>
      <c r="AJ23" s="881"/>
      <c r="AK23" s="882"/>
      <c r="AL23" s="883"/>
      <c r="AM23" s="883"/>
      <c r="AN23" s="883"/>
      <c r="AO23" s="883"/>
      <c r="AP23" s="878">
        <v>12078</v>
      </c>
      <c r="AQ23" s="878"/>
      <c r="AR23" s="878"/>
      <c r="AS23" s="878"/>
      <c r="AT23" s="878"/>
      <c r="AU23" s="884"/>
      <c r="AV23" s="884"/>
      <c r="AW23" s="884"/>
      <c r="AX23" s="884"/>
      <c r="AY23" s="885"/>
      <c r="AZ23" s="893" t="s">
        <v>397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376</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383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408</v>
      </c>
      <c r="C28" s="816"/>
      <c r="D28" s="816"/>
      <c r="E28" s="816"/>
      <c r="F28" s="816"/>
      <c r="G28" s="816"/>
      <c r="H28" s="816"/>
      <c r="I28" s="816"/>
      <c r="J28" s="816"/>
      <c r="K28" s="816"/>
      <c r="L28" s="816"/>
      <c r="M28" s="816"/>
      <c r="N28" s="816"/>
      <c r="O28" s="816"/>
      <c r="P28" s="817"/>
      <c r="Q28" s="906">
        <v>1514</v>
      </c>
      <c r="R28" s="907"/>
      <c r="S28" s="907"/>
      <c r="T28" s="907"/>
      <c r="U28" s="907"/>
      <c r="V28" s="907">
        <v>1470</v>
      </c>
      <c r="W28" s="907"/>
      <c r="X28" s="907"/>
      <c r="Y28" s="907"/>
      <c r="Z28" s="907"/>
      <c r="AA28" s="907">
        <v>44</v>
      </c>
      <c r="AB28" s="907"/>
      <c r="AC28" s="907"/>
      <c r="AD28" s="907"/>
      <c r="AE28" s="908"/>
      <c r="AF28" s="909">
        <v>44</v>
      </c>
      <c r="AG28" s="907"/>
      <c r="AH28" s="907"/>
      <c r="AI28" s="907"/>
      <c r="AJ28" s="910"/>
      <c r="AK28" s="911">
        <v>159</v>
      </c>
      <c r="AL28" s="902"/>
      <c r="AM28" s="902"/>
      <c r="AN28" s="902"/>
      <c r="AO28" s="902"/>
      <c r="AP28" s="902" t="s">
        <v>535</v>
      </c>
      <c r="AQ28" s="902"/>
      <c r="AR28" s="902"/>
      <c r="AS28" s="902"/>
      <c r="AT28" s="902"/>
      <c r="AU28" s="902" t="s">
        <v>535</v>
      </c>
      <c r="AV28" s="902"/>
      <c r="AW28" s="902"/>
      <c r="AX28" s="902"/>
      <c r="AY28" s="902"/>
      <c r="AZ28" s="903" t="s">
        <v>535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v>1691</v>
      </c>
      <c r="R29" s="843"/>
      <c r="S29" s="843"/>
      <c r="T29" s="843"/>
      <c r="U29" s="843"/>
      <c r="V29" s="843">
        <v>1624</v>
      </c>
      <c r="W29" s="843"/>
      <c r="X29" s="843"/>
      <c r="Y29" s="843"/>
      <c r="Z29" s="843"/>
      <c r="AA29" s="843">
        <v>67</v>
      </c>
      <c r="AB29" s="843"/>
      <c r="AC29" s="843"/>
      <c r="AD29" s="843"/>
      <c r="AE29" s="844"/>
      <c r="AF29" s="845">
        <v>67</v>
      </c>
      <c r="AG29" s="846"/>
      <c r="AH29" s="846"/>
      <c r="AI29" s="846"/>
      <c r="AJ29" s="847"/>
      <c r="AK29" s="914">
        <v>241</v>
      </c>
      <c r="AL29" s="915"/>
      <c r="AM29" s="915"/>
      <c r="AN29" s="915"/>
      <c r="AO29" s="915"/>
      <c r="AP29" s="915" t="s">
        <v>535</v>
      </c>
      <c r="AQ29" s="915"/>
      <c r="AR29" s="915"/>
      <c r="AS29" s="915"/>
      <c r="AT29" s="915"/>
      <c r="AU29" s="915" t="s">
        <v>535</v>
      </c>
      <c r="AV29" s="915"/>
      <c r="AW29" s="915"/>
      <c r="AX29" s="915"/>
      <c r="AY29" s="915"/>
      <c r="AZ29" s="916" t="s">
        <v>535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v>151</v>
      </c>
      <c r="R30" s="843"/>
      <c r="S30" s="843"/>
      <c r="T30" s="843"/>
      <c r="U30" s="843"/>
      <c r="V30" s="843">
        <v>149</v>
      </c>
      <c r="W30" s="843"/>
      <c r="X30" s="843"/>
      <c r="Y30" s="843"/>
      <c r="Z30" s="843"/>
      <c r="AA30" s="843">
        <v>2</v>
      </c>
      <c r="AB30" s="843"/>
      <c r="AC30" s="843"/>
      <c r="AD30" s="843"/>
      <c r="AE30" s="844"/>
      <c r="AF30" s="845">
        <v>2</v>
      </c>
      <c r="AG30" s="846"/>
      <c r="AH30" s="846"/>
      <c r="AI30" s="846"/>
      <c r="AJ30" s="847"/>
      <c r="AK30" s="914">
        <v>44</v>
      </c>
      <c r="AL30" s="915"/>
      <c r="AM30" s="915"/>
      <c r="AN30" s="915"/>
      <c r="AO30" s="915"/>
      <c r="AP30" s="915" t="s">
        <v>535</v>
      </c>
      <c r="AQ30" s="915"/>
      <c r="AR30" s="915"/>
      <c r="AS30" s="915"/>
      <c r="AT30" s="915"/>
      <c r="AU30" s="915" t="s">
        <v>535</v>
      </c>
      <c r="AV30" s="915"/>
      <c r="AW30" s="915"/>
      <c r="AX30" s="915"/>
      <c r="AY30" s="915"/>
      <c r="AZ30" s="916" t="s">
        <v>535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411</v>
      </c>
      <c r="C31" s="840"/>
      <c r="D31" s="840"/>
      <c r="E31" s="840"/>
      <c r="F31" s="840"/>
      <c r="G31" s="840"/>
      <c r="H31" s="840"/>
      <c r="I31" s="840"/>
      <c r="J31" s="840"/>
      <c r="K31" s="840"/>
      <c r="L31" s="840"/>
      <c r="M31" s="840"/>
      <c r="N31" s="840"/>
      <c r="O31" s="840"/>
      <c r="P31" s="841"/>
      <c r="Q31" s="842">
        <v>302</v>
      </c>
      <c r="R31" s="843"/>
      <c r="S31" s="843"/>
      <c r="T31" s="843"/>
      <c r="U31" s="843"/>
      <c r="V31" s="843">
        <v>268</v>
      </c>
      <c r="W31" s="843"/>
      <c r="X31" s="843"/>
      <c r="Y31" s="843"/>
      <c r="Z31" s="843"/>
      <c r="AA31" s="843">
        <v>34</v>
      </c>
      <c r="AB31" s="843"/>
      <c r="AC31" s="843"/>
      <c r="AD31" s="843"/>
      <c r="AE31" s="844"/>
      <c r="AF31" s="845">
        <v>505</v>
      </c>
      <c r="AG31" s="846"/>
      <c r="AH31" s="846"/>
      <c r="AI31" s="846"/>
      <c r="AJ31" s="847"/>
      <c r="AK31" s="914">
        <v>20</v>
      </c>
      <c r="AL31" s="915"/>
      <c r="AM31" s="915"/>
      <c r="AN31" s="915"/>
      <c r="AO31" s="915"/>
      <c r="AP31" s="915">
        <v>579</v>
      </c>
      <c r="AQ31" s="915"/>
      <c r="AR31" s="915"/>
      <c r="AS31" s="915"/>
      <c r="AT31" s="915"/>
      <c r="AU31" s="915">
        <v>78</v>
      </c>
      <c r="AV31" s="915"/>
      <c r="AW31" s="915"/>
      <c r="AX31" s="915"/>
      <c r="AY31" s="915"/>
      <c r="AZ31" s="916" t="s">
        <v>535</v>
      </c>
      <c r="BA31" s="916"/>
      <c r="BB31" s="916"/>
      <c r="BC31" s="916"/>
      <c r="BD31" s="916"/>
      <c r="BE31" s="912" t="s">
        <v>412</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413</v>
      </c>
      <c r="C32" s="840"/>
      <c r="D32" s="840"/>
      <c r="E32" s="840"/>
      <c r="F32" s="840"/>
      <c r="G32" s="840"/>
      <c r="H32" s="840"/>
      <c r="I32" s="840"/>
      <c r="J32" s="840"/>
      <c r="K32" s="840"/>
      <c r="L32" s="840"/>
      <c r="M32" s="840"/>
      <c r="N32" s="840"/>
      <c r="O32" s="840"/>
      <c r="P32" s="841"/>
      <c r="Q32" s="842">
        <v>1028</v>
      </c>
      <c r="R32" s="843"/>
      <c r="S32" s="843"/>
      <c r="T32" s="843"/>
      <c r="U32" s="843"/>
      <c r="V32" s="843">
        <v>1130</v>
      </c>
      <c r="W32" s="843"/>
      <c r="X32" s="843"/>
      <c r="Y32" s="843"/>
      <c r="Z32" s="843"/>
      <c r="AA32" s="843">
        <v>-102</v>
      </c>
      <c r="AB32" s="843"/>
      <c r="AC32" s="843"/>
      <c r="AD32" s="843"/>
      <c r="AE32" s="844"/>
      <c r="AF32" s="845">
        <v>69</v>
      </c>
      <c r="AG32" s="846"/>
      <c r="AH32" s="846"/>
      <c r="AI32" s="846"/>
      <c r="AJ32" s="847"/>
      <c r="AK32" s="914">
        <v>270</v>
      </c>
      <c r="AL32" s="915"/>
      <c r="AM32" s="915"/>
      <c r="AN32" s="915"/>
      <c r="AO32" s="915"/>
      <c r="AP32" s="915">
        <v>819</v>
      </c>
      <c r="AQ32" s="915"/>
      <c r="AR32" s="915"/>
      <c r="AS32" s="915"/>
      <c r="AT32" s="915"/>
      <c r="AU32" s="915">
        <v>594</v>
      </c>
      <c r="AV32" s="915"/>
      <c r="AW32" s="915"/>
      <c r="AX32" s="915"/>
      <c r="AY32" s="915"/>
      <c r="AZ32" s="916" t="s">
        <v>535</v>
      </c>
      <c r="BA32" s="916"/>
      <c r="BB32" s="916"/>
      <c r="BC32" s="916"/>
      <c r="BD32" s="916"/>
      <c r="BE32" s="912" t="s">
        <v>414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415</v>
      </c>
      <c r="C33" s="840"/>
      <c r="D33" s="840"/>
      <c r="E33" s="840"/>
      <c r="F33" s="840"/>
      <c r="G33" s="840"/>
      <c r="H33" s="840"/>
      <c r="I33" s="840"/>
      <c r="J33" s="840"/>
      <c r="K33" s="840"/>
      <c r="L33" s="840"/>
      <c r="M33" s="840"/>
      <c r="N33" s="840"/>
      <c r="O33" s="840"/>
      <c r="P33" s="841"/>
      <c r="Q33" s="842">
        <v>20</v>
      </c>
      <c r="R33" s="843"/>
      <c r="S33" s="843"/>
      <c r="T33" s="843"/>
      <c r="U33" s="843"/>
      <c r="V33" s="843">
        <v>24</v>
      </c>
      <c r="W33" s="843"/>
      <c r="X33" s="843"/>
      <c r="Y33" s="843"/>
      <c r="Z33" s="843"/>
      <c r="AA33" s="843">
        <v>-4</v>
      </c>
      <c r="AB33" s="843"/>
      <c r="AC33" s="843"/>
      <c r="AD33" s="843"/>
      <c r="AE33" s="844"/>
      <c r="AF33" s="845">
        <v>0</v>
      </c>
      <c r="AG33" s="846"/>
      <c r="AH33" s="846"/>
      <c r="AI33" s="846"/>
      <c r="AJ33" s="847"/>
      <c r="AK33" s="914">
        <v>1</v>
      </c>
      <c r="AL33" s="915"/>
      <c r="AM33" s="915"/>
      <c r="AN33" s="915"/>
      <c r="AO33" s="915"/>
      <c r="AP33" s="915" t="s">
        <v>535</v>
      </c>
      <c r="AQ33" s="915"/>
      <c r="AR33" s="915"/>
      <c r="AS33" s="915"/>
      <c r="AT33" s="915"/>
      <c r="AU33" s="915" t="s">
        <v>535</v>
      </c>
      <c r="AV33" s="915"/>
      <c r="AW33" s="915"/>
      <c r="AX33" s="915"/>
      <c r="AY33" s="915"/>
      <c r="AZ33" s="916">
        <v>0.9</v>
      </c>
      <c r="BA33" s="916"/>
      <c r="BB33" s="916"/>
      <c r="BC33" s="916"/>
      <c r="BD33" s="916"/>
      <c r="BE33" s="912" t="s">
        <v>416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417</v>
      </c>
      <c r="C34" s="840"/>
      <c r="D34" s="840"/>
      <c r="E34" s="840"/>
      <c r="F34" s="840"/>
      <c r="G34" s="840"/>
      <c r="H34" s="840"/>
      <c r="I34" s="840"/>
      <c r="J34" s="840"/>
      <c r="K34" s="840"/>
      <c r="L34" s="840"/>
      <c r="M34" s="840"/>
      <c r="N34" s="840"/>
      <c r="O34" s="840"/>
      <c r="P34" s="841"/>
      <c r="Q34" s="842">
        <v>581</v>
      </c>
      <c r="R34" s="843"/>
      <c r="S34" s="843"/>
      <c r="T34" s="843"/>
      <c r="U34" s="843"/>
      <c r="V34" s="843">
        <v>564</v>
      </c>
      <c r="W34" s="843"/>
      <c r="X34" s="843"/>
      <c r="Y34" s="843"/>
      <c r="Z34" s="843"/>
      <c r="AA34" s="843">
        <f>Q34-V34</f>
        <v>17</v>
      </c>
      <c r="AB34" s="843"/>
      <c r="AC34" s="843"/>
      <c r="AD34" s="843"/>
      <c r="AE34" s="844"/>
      <c r="AF34" s="845">
        <v>17</v>
      </c>
      <c r="AG34" s="846"/>
      <c r="AH34" s="846"/>
      <c r="AI34" s="846"/>
      <c r="AJ34" s="847"/>
      <c r="AK34" s="914">
        <v>154</v>
      </c>
      <c r="AL34" s="915"/>
      <c r="AM34" s="915"/>
      <c r="AN34" s="915"/>
      <c r="AO34" s="915"/>
      <c r="AP34" s="915">
        <v>1930</v>
      </c>
      <c r="AQ34" s="915"/>
      <c r="AR34" s="915"/>
      <c r="AS34" s="915"/>
      <c r="AT34" s="915"/>
      <c r="AU34" s="915">
        <v>1567</v>
      </c>
      <c r="AV34" s="915"/>
      <c r="AW34" s="915"/>
      <c r="AX34" s="915"/>
      <c r="AY34" s="915"/>
      <c r="AZ34" s="916" t="s">
        <v>535</v>
      </c>
      <c r="BA34" s="916"/>
      <c r="BB34" s="916"/>
      <c r="BC34" s="916"/>
      <c r="BD34" s="916"/>
      <c r="BE34" s="912" t="s">
        <v>418</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419</v>
      </c>
      <c r="C35" s="840"/>
      <c r="D35" s="840"/>
      <c r="E35" s="840"/>
      <c r="F35" s="840"/>
      <c r="G35" s="840"/>
      <c r="H35" s="840"/>
      <c r="I35" s="840"/>
      <c r="J35" s="840"/>
      <c r="K35" s="840"/>
      <c r="L35" s="840"/>
      <c r="M35" s="840"/>
      <c r="N35" s="840"/>
      <c r="O35" s="840"/>
      <c r="P35" s="841"/>
      <c r="Q35" s="842">
        <v>148</v>
      </c>
      <c r="R35" s="843"/>
      <c r="S35" s="843"/>
      <c r="T35" s="843"/>
      <c r="U35" s="843"/>
      <c r="V35" s="843">
        <v>143</v>
      </c>
      <c r="W35" s="843"/>
      <c r="X35" s="843"/>
      <c r="Y35" s="843"/>
      <c r="Z35" s="843"/>
      <c r="AA35" s="843">
        <v>5</v>
      </c>
      <c r="AB35" s="843"/>
      <c r="AC35" s="843"/>
      <c r="AD35" s="843"/>
      <c r="AE35" s="844"/>
      <c r="AF35" s="845">
        <v>5</v>
      </c>
      <c r="AG35" s="846"/>
      <c r="AH35" s="846"/>
      <c r="AI35" s="846"/>
      <c r="AJ35" s="847"/>
      <c r="AK35" s="914">
        <v>91</v>
      </c>
      <c r="AL35" s="915"/>
      <c r="AM35" s="915"/>
      <c r="AN35" s="915"/>
      <c r="AO35" s="915"/>
      <c r="AP35" s="915">
        <v>457</v>
      </c>
      <c r="AQ35" s="915"/>
      <c r="AR35" s="915"/>
      <c r="AS35" s="915"/>
      <c r="AT35" s="915"/>
      <c r="AU35" s="915">
        <v>457</v>
      </c>
      <c r="AV35" s="915"/>
      <c r="AW35" s="915"/>
      <c r="AX35" s="915"/>
      <c r="AY35" s="915"/>
      <c r="AZ35" s="916" t="s">
        <v>535</v>
      </c>
      <c r="BA35" s="916"/>
      <c r="BB35" s="916"/>
      <c r="BC35" s="916"/>
      <c r="BD35" s="916"/>
      <c r="BE35" s="912" t="s">
        <v>420</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395</v>
      </c>
      <c r="B63" s="874" t="s">
        <v>422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709</v>
      </c>
      <c r="AG63" s="926"/>
      <c r="AH63" s="926"/>
      <c r="AI63" s="926"/>
      <c r="AJ63" s="927"/>
      <c r="AK63" s="928"/>
      <c r="AL63" s="923"/>
      <c r="AM63" s="923"/>
      <c r="AN63" s="923"/>
      <c r="AO63" s="923"/>
      <c r="AP63" s="926">
        <v>3785</v>
      </c>
      <c r="AQ63" s="926"/>
      <c r="AR63" s="926"/>
      <c r="AS63" s="926"/>
      <c r="AT63" s="926"/>
      <c r="AU63" s="926">
        <v>2696</v>
      </c>
      <c r="AV63" s="926"/>
      <c r="AW63" s="926"/>
      <c r="AX63" s="926"/>
      <c r="AY63" s="926"/>
      <c r="AZ63" s="930"/>
      <c r="BA63" s="930"/>
      <c r="BB63" s="930"/>
      <c r="BC63" s="930"/>
      <c r="BD63" s="930"/>
      <c r="BE63" s="931"/>
      <c r="BF63" s="931"/>
      <c r="BG63" s="931"/>
      <c r="BH63" s="931"/>
      <c r="BI63" s="932"/>
      <c r="BJ63" s="933" t="s">
        <v>423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425</v>
      </c>
      <c r="B66" s="825"/>
      <c r="C66" s="825"/>
      <c r="D66" s="825"/>
      <c r="E66" s="825"/>
      <c r="F66" s="825"/>
      <c r="G66" s="825"/>
      <c r="H66" s="825"/>
      <c r="I66" s="825"/>
      <c r="J66" s="825"/>
      <c r="K66" s="825"/>
      <c r="L66" s="825"/>
      <c r="M66" s="825"/>
      <c r="N66" s="825"/>
      <c r="O66" s="825"/>
      <c r="P66" s="826"/>
      <c r="Q66" s="801" t="s">
        <v>426</v>
      </c>
      <c r="R66" s="802"/>
      <c r="S66" s="802"/>
      <c r="T66" s="802"/>
      <c r="U66" s="803"/>
      <c r="V66" s="801" t="s">
        <v>427</v>
      </c>
      <c r="W66" s="802"/>
      <c r="X66" s="802"/>
      <c r="Y66" s="802"/>
      <c r="Z66" s="803"/>
      <c r="AA66" s="801" t="s">
        <v>428</v>
      </c>
      <c r="AB66" s="802"/>
      <c r="AC66" s="802"/>
      <c r="AD66" s="802"/>
      <c r="AE66" s="803"/>
      <c r="AF66" s="936" t="s">
        <v>403</v>
      </c>
      <c r="AG66" s="897"/>
      <c r="AH66" s="897"/>
      <c r="AI66" s="897"/>
      <c r="AJ66" s="937"/>
      <c r="AK66" s="801" t="s">
        <v>429</v>
      </c>
      <c r="AL66" s="825"/>
      <c r="AM66" s="825"/>
      <c r="AN66" s="825"/>
      <c r="AO66" s="826"/>
      <c r="AP66" s="801" t="s">
        <v>430</v>
      </c>
      <c r="AQ66" s="802"/>
      <c r="AR66" s="802"/>
      <c r="AS66" s="802"/>
      <c r="AT66" s="803"/>
      <c r="AU66" s="801" t="s">
        <v>431</v>
      </c>
      <c r="AV66" s="802"/>
      <c r="AW66" s="802"/>
      <c r="AX66" s="802"/>
      <c r="AY66" s="803"/>
      <c r="AZ66" s="801" t="s">
        <v>383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603</v>
      </c>
      <c r="C68" s="954"/>
      <c r="D68" s="954"/>
      <c r="E68" s="954"/>
      <c r="F68" s="954"/>
      <c r="G68" s="954"/>
      <c r="H68" s="954"/>
      <c r="I68" s="954"/>
      <c r="J68" s="954"/>
      <c r="K68" s="954"/>
      <c r="L68" s="954"/>
      <c r="M68" s="954"/>
      <c r="N68" s="954"/>
      <c r="O68" s="954"/>
      <c r="P68" s="955"/>
      <c r="Q68" s="956">
        <v>1094</v>
      </c>
      <c r="R68" s="950"/>
      <c r="S68" s="950"/>
      <c r="T68" s="950"/>
      <c r="U68" s="950"/>
      <c r="V68" s="950">
        <v>1090</v>
      </c>
      <c r="W68" s="950"/>
      <c r="X68" s="950"/>
      <c r="Y68" s="950"/>
      <c r="Z68" s="950"/>
      <c r="AA68" s="950">
        <v>4</v>
      </c>
      <c r="AB68" s="950"/>
      <c r="AC68" s="950"/>
      <c r="AD68" s="950"/>
      <c r="AE68" s="950"/>
      <c r="AF68" s="950">
        <v>4</v>
      </c>
      <c r="AG68" s="950"/>
      <c r="AH68" s="950"/>
      <c r="AI68" s="950"/>
      <c r="AJ68" s="950"/>
      <c r="AK68" s="950" t="s">
        <v>535</v>
      </c>
      <c r="AL68" s="950"/>
      <c r="AM68" s="950"/>
      <c r="AN68" s="950"/>
      <c r="AO68" s="950"/>
      <c r="AP68" s="950" t="s">
        <v>535</v>
      </c>
      <c r="AQ68" s="950"/>
      <c r="AR68" s="950"/>
      <c r="AS68" s="950"/>
      <c r="AT68" s="950"/>
      <c r="AU68" s="950" t="s">
        <v>535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604</v>
      </c>
      <c r="C69" s="958"/>
      <c r="D69" s="958"/>
      <c r="E69" s="958"/>
      <c r="F69" s="958"/>
      <c r="G69" s="958"/>
      <c r="H69" s="958"/>
      <c r="I69" s="958"/>
      <c r="J69" s="958"/>
      <c r="K69" s="958"/>
      <c r="L69" s="958"/>
      <c r="M69" s="958"/>
      <c r="N69" s="958"/>
      <c r="O69" s="958"/>
      <c r="P69" s="959"/>
      <c r="Q69" s="960">
        <v>89</v>
      </c>
      <c r="R69" s="915"/>
      <c r="S69" s="915"/>
      <c r="T69" s="915"/>
      <c r="U69" s="915"/>
      <c r="V69" s="915">
        <v>73</v>
      </c>
      <c r="W69" s="915"/>
      <c r="X69" s="915"/>
      <c r="Y69" s="915"/>
      <c r="Z69" s="915"/>
      <c r="AA69" s="915">
        <v>15</v>
      </c>
      <c r="AB69" s="915"/>
      <c r="AC69" s="915"/>
      <c r="AD69" s="915"/>
      <c r="AE69" s="915"/>
      <c r="AF69" s="915">
        <v>15</v>
      </c>
      <c r="AG69" s="915"/>
      <c r="AH69" s="915"/>
      <c r="AI69" s="915"/>
      <c r="AJ69" s="915"/>
      <c r="AK69" s="915">
        <v>5</v>
      </c>
      <c r="AL69" s="915"/>
      <c r="AM69" s="915"/>
      <c r="AN69" s="915"/>
      <c r="AO69" s="915"/>
      <c r="AP69" s="915" t="s">
        <v>535</v>
      </c>
      <c r="AQ69" s="915"/>
      <c r="AR69" s="915"/>
      <c r="AS69" s="915"/>
      <c r="AT69" s="915"/>
      <c r="AU69" s="915" t="s">
        <v>535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605</v>
      </c>
      <c r="C70" s="958"/>
      <c r="D70" s="958"/>
      <c r="E70" s="958"/>
      <c r="F70" s="958"/>
      <c r="G70" s="958"/>
      <c r="H70" s="958"/>
      <c r="I70" s="958"/>
      <c r="J70" s="958"/>
      <c r="K70" s="958"/>
      <c r="L70" s="958"/>
      <c r="M70" s="958"/>
      <c r="N70" s="958"/>
      <c r="O70" s="958"/>
      <c r="P70" s="959"/>
      <c r="Q70" s="960">
        <v>7112</v>
      </c>
      <c r="R70" s="915"/>
      <c r="S70" s="915"/>
      <c r="T70" s="915"/>
      <c r="U70" s="915"/>
      <c r="V70" s="915">
        <v>6945</v>
      </c>
      <c r="W70" s="915"/>
      <c r="X70" s="915"/>
      <c r="Y70" s="915"/>
      <c r="Z70" s="915"/>
      <c r="AA70" s="915">
        <v>167</v>
      </c>
      <c r="AB70" s="915"/>
      <c r="AC70" s="915"/>
      <c r="AD70" s="915"/>
      <c r="AE70" s="915"/>
      <c r="AF70" s="915">
        <v>167</v>
      </c>
      <c r="AG70" s="915"/>
      <c r="AH70" s="915"/>
      <c r="AI70" s="915"/>
      <c r="AJ70" s="915"/>
      <c r="AK70" s="915" t="s">
        <v>535</v>
      </c>
      <c r="AL70" s="915"/>
      <c r="AM70" s="915"/>
      <c r="AN70" s="915"/>
      <c r="AO70" s="915"/>
      <c r="AP70" s="915" t="s">
        <v>535</v>
      </c>
      <c r="AQ70" s="915"/>
      <c r="AR70" s="915"/>
      <c r="AS70" s="915"/>
      <c r="AT70" s="915"/>
      <c r="AU70" s="915" t="s">
        <v>535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606</v>
      </c>
      <c r="C71" s="958"/>
      <c r="D71" s="958"/>
      <c r="E71" s="958"/>
      <c r="F71" s="958"/>
      <c r="G71" s="958"/>
      <c r="H71" s="958"/>
      <c r="I71" s="958"/>
      <c r="J71" s="958"/>
      <c r="K71" s="958"/>
      <c r="L71" s="958"/>
      <c r="M71" s="958"/>
      <c r="N71" s="958"/>
      <c r="O71" s="958"/>
      <c r="P71" s="959"/>
      <c r="Q71" s="960">
        <v>33</v>
      </c>
      <c r="R71" s="915"/>
      <c r="S71" s="915"/>
      <c r="T71" s="915"/>
      <c r="U71" s="915"/>
      <c r="V71" s="915">
        <v>30</v>
      </c>
      <c r="W71" s="915"/>
      <c r="X71" s="915"/>
      <c r="Y71" s="915"/>
      <c r="Z71" s="915"/>
      <c r="AA71" s="915">
        <v>3</v>
      </c>
      <c r="AB71" s="915"/>
      <c r="AC71" s="915"/>
      <c r="AD71" s="915"/>
      <c r="AE71" s="915"/>
      <c r="AF71" s="915">
        <v>3</v>
      </c>
      <c r="AG71" s="915"/>
      <c r="AH71" s="915"/>
      <c r="AI71" s="915"/>
      <c r="AJ71" s="915"/>
      <c r="AK71" s="915">
        <v>8</v>
      </c>
      <c r="AL71" s="915"/>
      <c r="AM71" s="915"/>
      <c r="AN71" s="915"/>
      <c r="AO71" s="915"/>
      <c r="AP71" s="915" t="s">
        <v>535</v>
      </c>
      <c r="AQ71" s="915"/>
      <c r="AR71" s="915"/>
      <c r="AS71" s="915"/>
      <c r="AT71" s="915"/>
      <c r="AU71" s="915" t="s">
        <v>535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607</v>
      </c>
      <c r="C72" s="958"/>
      <c r="D72" s="958"/>
      <c r="E72" s="958"/>
      <c r="F72" s="958"/>
      <c r="G72" s="958"/>
      <c r="H72" s="958"/>
      <c r="I72" s="958"/>
      <c r="J72" s="958"/>
      <c r="K72" s="958"/>
      <c r="L72" s="958"/>
      <c r="M72" s="958"/>
      <c r="N72" s="958"/>
      <c r="O72" s="958"/>
      <c r="P72" s="959"/>
      <c r="Q72" s="960">
        <v>7753</v>
      </c>
      <c r="R72" s="915"/>
      <c r="S72" s="915"/>
      <c r="T72" s="915"/>
      <c r="U72" s="915"/>
      <c r="V72" s="915">
        <v>7570</v>
      </c>
      <c r="W72" s="915"/>
      <c r="X72" s="915"/>
      <c r="Y72" s="915"/>
      <c r="Z72" s="915"/>
      <c r="AA72" s="915">
        <v>182</v>
      </c>
      <c r="AB72" s="915"/>
      <c r="AC72" s="915"/>
      <c r="AD72" s="915"/>
      <c r="AE72" s="915"/>
      <c r="AF72" s="915">
        <v>182</v>
      </c>
      <c r="AG72" s="915"/>
      <c r="AH72" s="915"/>
      <c r="AI72" s="915"/>
      <c r="AJ72" s="915"/>
      <c r="AK72" s="915">
        <v>222</v>
      </c>
      <c r="AL72" s="915"/>
      <c r="AM72" s="915"/>
      <c r="AN72" s="915"/>
      <c r="AO72" s="915"/>
      <c r="AP72" s="915">
        <v>5475</v>
      </c>
      <c r="AQ72" s="915"/>
      <c r="AR72" s="915"/>
      <c r="AS72" s="915"/>
      <c r="AT72" s="915"/>
      <c r="AU72" s="915">
        <v>263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608</v>
      </c>
      <c r="C73" s="958"/>
      <c r="D73" s="958"/>
      <c r="E73" s="958"/>
      <c r="F73" s="958"/>
      <c r="G73" s="958"/>
      <c r="H73" s="958"/>
      <c r="I73" s="958"/>
      <c r="J73" s="958"/>
      <c r="K73" s="958"/>
      <c r="L73" s="958"/>
      <c r="M73" s="958"/>
      <c r="N73" s="958"/>
      <c r="O73" s="958"/>
      <c r="P73" s="959"/>
      <c r="Q73" s="960">
        <v>1582</v>
      </c>
      <c r="R73" s="915"/>
      <c r="S73" s="915"/>
      <c r="T73" s="915"/>
      <c r="U73" s="915"/>
      <c r="V73" s="915">
        <v>1530</v>
      </c>
      <c r="W73" s="915"/>
      <c r="X73" s="915"/>
      <c r="Y73" s="915"/>
      <c r="Z73" s="915"/>
      <c r="AA73" s="915">
        <v>52</v>
      </c>
      <c r="AB73" s="915"/>
      <c r="AC73" s="915"/>
      <c r="AD73" s="915"/>
      <c r="AE73" s="915"/>
      <c r="AF73" s="915">
        <v>52</v>
      </c>
      <c r="AG73" s="915"/>
      <c r="AH73" s="915"/>
      <c r="AI73" s="915"/>
      <c r="AJ73" s="915"/>
      <c r="AK73" s="915" t="s">
        <v>535</v>
      </c>
      <c r="AL73" s="915"/>
      <c r="AM73" s="915"/>
      <c r="AN73" s="915"/>
      <c r="AO73" s="915"/>
      <c r="AP73" s="915">
        <v>1335</v>
      </c>
      <c r="AQ73" s="915"/>
      <c r="AR73" s="915"/>
      <c r="AS73" s="915"/>
      <c r="AT73" s="915"/>
      <c r="AU73" s="915">
        <v>104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609</v>
      </c>
      <c r="C74" s="958"/>
      <c r="D74" s="958"/>
      <c r="E74" s="958"/>
      <c r="F74" s="958"/>
      <c r="G74" s="958"/>
      <c r="H74" s="958"/>
      <c r="I74" s="958"/>
      <c r="J74" s="958"/>
      <c r="K74" s="958"/>
      <c r="L74" s="958"/>
      <c r="M74" s="958"/>
      <c r="N74" s="958"/>
      <c r="O74" s="958"/>
      <c r="P74" s="959"/>
      <c r="Q74" s="960">
        <v>591</v>
      </c>
      <c r="R74" s="915"/>
      <c r="S74" s="915"/>
      <c r="T74" s="915"/>
      <c r="U74" s="915"/>
      <c r="V74" s="915">
        <v>542</v>
      </c>
      <c r="W74" s="915"/>
      <c r="X74" s="915"/>
      <c r="Y74" s="915"/>
      <c r="Z74" s="915"/>
      <c r="AA74" s="915">
        <v>49</v>
      </c>
      <c r="AB74" s="915"/>
      <c r="AC74" s="915"/>
      <c r="AD74" s="915"/>
      <c r="AE74" s="915"/>
      <c r="AF74" s="915">
        <v>49</v>
      </c>
      <c r="AG74" s="915"/>
      <c r="AH74" s="915"/>
      <c r="AI74" s="915"/>
      <c r="AJ74" s="915"/>
      <c r="AK74" s="915" t="s">
        <v>535</v>
      </c>
      <c r="AL74" s="915"/>
      <c r="AM74" s="915"/>
      <c r="AN74" s="915"/>
      <c r="AO74" s="915"/>
      <c r="AP74" s="915" t="s">
        <v>535</v>
      </c>
      <c r="AQ74" s="915"/>
      <c r="AR74" s="915"/>
      <c r="AS74" s="915"/>
      <c r="AT74" s="915"/>
      <c r="AU74" s="915" t="s">
        <v>535</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610</v>
      </c>
      <c r="C75" s="958"/>
      <c r="D75" s="958"/>
      <c r="E75" s="958"/>
      <c r="F75" s="958"/>
      <c r="G75" s="958"/>
      <c r="H75" s="958"/>
      <c r="I75" s="958"/>
      <c r="J75" s="958"/>
      <c r="K75" s="958"/>
      <c r="L75" s="958"/>
      <c r="M75" s="958"/>
      <c r="N75" s="958"/>
      <c r="O75" s="958"/>
      <c r="P75" s="959"/>
      <c r="Q75" s="963">
        <v>159720</v>
      </c>
      <c r="R75" s="964"/>
      <c r="S75" s="964"/>
      <c r="T75" s="964"/>
      <c r="U75" s="914"/>
      <c r="V75" s="965">
        <v>156204</v>
      </c>
      <c r="W75" s="964"/>
      <c r="X75" s="964"/>
      <c r="Y75" s="964"/>
      <c r="Z75" s="914"/>
      <c r="AA75" s="965">
        <v>3516</v>
      </c>
      <c r="AB75" s="964"/>
      <c r="AC75" s="964"/>
      <c r="AD75" s="964"/>
      <c r="AE75" s="914"/>
      <c r="AF75" s="965">
        <v>3516</v>
      </c>
      <c r="AG75" s="964"/>
      <c r="AH75" s="964"/>
      <c r="AI75" s="964"/>
      <c r="AJ75" s="914"/>
      <c r="AK75" s="965">
        <v>2022</v>
      </c>
      <c r="AL75" s="964"/>
      <c r="AM75" s="964"/>
      <c r="AN75" s="964"/>
      <c r="AO75" s="914"/>
      <c r="AP75" s="965" t="s">
        <v>535</v>
      </c>
      <c r="AQ75" s="964"/>
      <c r="AR75" s="964"/>
      <c r="AS75" s="964"/>
      <c r="AT75" s="914"/>
      <c r="AU75" s="965" t="s">
        <v>535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395</v>
      </c>
      <c r="B88" s="874" t="s">
        <v>432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3988</v>
      </c>
      <c r="AG88" s="926"/>
      <c r="AH88" s="926"/>
      <c r="AI88" s="926"/>
      <c r="AJ88" s="926"/>
      <c r="AK88" s="923"/>
      <c r="AL88" s="923"/>
      <c r="AM88" s="923"/>
      <c r="AN88" s="923"/>
      <c r="AO88" s="923"/>
      <c r="AP88" s="926">
        <v>6810</v>
      </c>
      <c r="AQ88" s="926"/>
      <c r="AR88" s="926"/>
      <c r="AS88" s="926"/>
      <c r="AT88" s="926"/>
      <c r="AU88" s="926">
        <v>367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4" t="s">
        <v>433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133</v>
      </c>
      <c r="CS102" s="934"/>
      <c r="CT102" s="934"/>
      <c r="CU102" s="934"/>
      <c r="CV102" s="977"/>
      <c r="CW102" s="976">
        <v>2</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440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441</v>
      </c>
      <c r="AB109" s="979"/>
      <c r="AC109" s="979"/>
      <c r="AD109" s="979"/>
      <c r="AE109" s="980"/>
      <c r="AF109" s="978" t="s">
        <v>313</v>
      </c>
      <c r="AG109" s="979"/>
      <c r="AH109" s="979"/>
      <c r="AI109" s="979"/>
      <c r="AJ109" s="980"/>
      <c r="AK109" s="978" t="s">
        <v>312</v>
      </c>
      <c r="AL109" s="979"/>
      <c r="AM109" s="979"/>
      <c r="AN109" s="979"/>
      <c r="AO109" s="980"/>
      <c r="AP109" s="978" t="s">
        <v>442</v>
      </c>
      <c r="AQ109" s="979"/>
      <c r="AR109" s="979"/>
      <c r="AS109" s="979"/>
      <c r="AT109" s="981"/>
      <c r="AU109" s="998" t="s">
        <v>440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441</v>
      </c>
      <c r="BR109" s="979"/>
      <c r="BS109" s="979"/>
      <c r="BT109" s="979"/>
      <c r="BU109" s="980"/>
      <c r="BV109" s="978" t="s">
        <v>313</v>
      </c>
      <c r="BW109" s="979"/>
      <c r="BX109" s="979"/>
      <c r="BY109" s="979"/>
      <c r="BZ109" s="980"/>
      <c r="CA109" s="978" t="s">
        <v>312</v>
      </c>
      <c r="CB109" s="979"/>
      <c r="CC109" s="979"/>
      <c r="CD109" s="979"/>
      <c r="CE109" s="980"/>
      <c r="CF109" s="999" t="s">
        <v>442</v>
      </c>
      <c r="CG109" s="999"/>
      <c r="CH109" s="999"/>
      <c r="CI109" s="999"/>
      <c r="CJ109" s="999"/>
      <c r="CK109" s="978" t="s">
        <v>443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441</v>
      </c>
      <c r="DH109" s="979"/>
      <c r="DI109" s="979"/>
      <c r="DJ109" s="979"/>
      <c r="DK109" s="980"/>
      <c r="DL109" s="978" t="s">
        <v>313</v>
      </c>
      <c r="DM109" s="979"/>
      <c r="DN109" s="979"/>
      <c r="DO109" s="979"/>
      <c r="DP109" s="980"/>
      <c r="DQ109" s="978" t="s">
        <v>312</v>
      </c>
      <c r="DR109" s="979"/>
      <c r="DS109" s="979"/>
      <c r="DT109" s="979"/>
      <c r="DU109" s="980"/>
      <c r="DV109" s="978" t="s">
        <v>442</v>
      </c>
      <c r="DW109" s="979"/>
      <c r="DX109" s="979"/>
      <c r="DY109" s="979"/>
      <c r="DZ109" s="981"/>
    </row>
    <row r="110" spans="1:131" s="247" customFormat="1" ht="26.25" customHeight="1" x14ac:dyDescent="0.15">
      <c r="A110" s="982" t="s">
        <v>444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898848</v>
      </c>
      <c r="AB110" s="986"/>
      <c r="AC110" s="986"/>
      <c r="AD110" s="986"/>
      <c r="AE110" s="987"/>
      <c r="AF110" s="988">
        <v>902258</v>
      </c>
      <c r="AG110" s="986"/>
      <c r="AH110" s="986"/>
      <c r="AI110" s="986"/>
      <c r="AJ110" s="987"/>
      <c r="AK110" s="988">
        <v>925175</v>
      </c>
      <c r="AL110" s="986"/>
      <c r="AM110" s="986"/>
      <c r="AN110" s="986"/>
      <c r="AO110" s="987"/>
      <c r="AP110" s="989">
        <v>24.2</v>
      </c>
      <c r="AQ110" s="990"/>
      <c r="AR110" s="990"/>
      <c r="AS110" s="990"/>
      <c r="AT110" s="991"/>
      <c r="AU110" s="992" t="s">
        <v>73</v>
      </c>
      <c r="AV110" s="993"/>
      <c r="AW110" s="993"/>
      <c r="AX110" s="993"/>
      <c r="AY110" s="993"/>
      <c r="AZ110" s="1034" t="s">
        <v>445</v>
      </c>
      <c r="BA110" s="983"/>
      <c r="BB110" s="983"/>
      <c r="BC110" s="983"/>
      <c r="BD110" s="983"/>
      <c r="BE110" s="983"/>
      <c r="BF110" s="983"/>
      <c r="BG110" s="983"/>
      <c r="BH110" s="983"/>
      <c r="BI110" s="983"/>
      <c r="BJ110" s="983"/>
      <c r="BK110" s="983"/>
      <c r="BL110" s="983"/>
      <c r="BM110" s="983"/>
      <c r="BN110" s="983"/>
      <c r="BO110" s="983"/>
      <c r="BP110" s="984"/>
      <c r="BQ110" s="1020">
        <v>10059764</v>
      </c>
      <c r="BR110" s="1021"/>
      <c r="BS110" s="1021"/>
      <c r="BT110" s="1021"/>
      <c r="BU110" s="1021"/>
      <c r="BV110" s="1021">
        <v>10796663</v>
      </c>
      <c r="BW110" s="1021"/>
      <c r="BX110" s="1021"/>
      <c r="BY110" s="1021"/>
      <c r="BZ110" s="1021"/>
      <c r="CA110" s="1021">
        <v>12077657</v>
      </c>
      <c r="CB110" s="1021"/>
      <c r="CC110" s="1021"/>
      <c r="CD110" s="1021"/>
      <c r="CE110" s="1021"/>
      <c r="CF110" s="1035">
        <v>315.3</v>
      </c>
      <c r="CG110" s="1036"/>
      <c r="CH110" s="1036"/>
      <c r="CI110" s="1036"/>
      <c r="CJ110" s="1036"/>
      <c r="CK110" s="1037" t="s">
        <v>446</v>
      </c>
      <c r="CL110" s="1038"/>
      <c r="CM110" s="1017" t="s">
        <v>447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448</v>
      </c>
      <c r="DH110" s="1021"/>
      <c r="DI110" s="1021"/>
      <c r="DJ110" s="1021"/>
      <c r="DK110" s="1021"/>
      <c r="DL110" s="1021" t="s">
        <v>449</v>
      </c>
      <c r="DM110" s="1021"/>
      <c r="DN110" s="1021"/>
      <c r="DO110" s="1021"/>
      <c r="DP110" s="1021"/>
      <c r="DQ110" s="1021" t="s">
        <v>448</v>
      </c>
      <c r="DR110" s="1021"/>
      <c r="DS110" s="1021"/>
      <c r="DT110" s="1021"/>
      <c r="DU110" s="1021"/>
      <c r="DV110" s="1022" t="s">
        <v>448</v>
      </c>
      <c r="DW110" s="1022"/>
      <c r="DX110" s="1022"/>
      <c r="DY110" s="1022"/>
      <c r="DZ110" s="1023"/>
    </row>
    <row r="111" spans="1:131" s="247" customFormat="1" ht="26.25" customHeight="1" x14ac:dyDescent="0.15">
      <c r="A111" s="1024" t="s">
        <v>450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451</v>
      </c>
      <c r="AB111" s="1028"/>
      <c r="AC111" s="1028"/>
      <c r="AD111" s="1028"/>
      <c r="AE111" s="1029"/>
      <c r="AF111" s="1030" t="s">
        <v>451</v>
      </c>
      <c r="AG111" s="1028"/>
      <c r="AH111" s="1028"/>
      <c r="AI111" s="1028"/>
      <c r="AJ111" s="1029"/>
      <c r="AK111" s="1030" t="s">
        <v>451</v>
      </c>
      <c r="AL111" s="1028"/>
      <c r="AM111" s="1028"/>
      <c r="AN111" s="1028"/>
      <c r="AO111" s="1029"/>
      <c r="AP111" s="1031" t="s">
        <v>449</v>
      </c>
      <c r="AQ111" s="1032"/>
      <c r="AR111" s="1032"/>
      <c r="AS111" s="1032"/>
      <c r="AT111" s="1033"/>
      <c r="AU111" s="994"/>
      <c r="AV111" s="995"/>
      <c r="AW111" s="995"/>
      <c r="AX111" s="995"/>
      <c r="AY111" s="995"/>
      <c r="AZ111" s="1043" t="s">
        <v>452</v>
      </c>
      <c r="BA111" s="1044"/>
      <c r="BB111" s="1044"/>
      <c r="BC111" s="1044"/>
      <c r="BD111" s="1044"/>
      <c r="BE111" s="1044"/>
      <c r="BF111" s="1044"/>
      <c r="BG111" s="1044"/>
      <c r="BH111" s="1044"/>
      <c r="BI111" s="1044"/>
      <c r="BJ111" s="1044"/>
      <c r="BK111" s="1044"/>
      <c r="BL111" s="1044"/>
      <c r="BM111" s="1044"/>
      <c r="BN111" s="1044"/>
      <c r="BO111" s="1044"/>
      <c r="BP111" s="1045"/>
      <c r="BQ111" s="1013" t="s">
        <v>451</v>
      </c>
      <c r="BR111" s="1014"/>
      <c r="BS111" s="1014"/>
      <c r="BT111" s="1014"/>
      <c r="BU111" s="1014"/>
      <c r="BV111" s="1014" t="s">
        <v>423</v>
      </c>
      <c r="BW111" s="1014"/>
      <c r="BX111" s="1014"/>
      <c r="BY111" s="1014"/>
      <c r="BZ111" s="1014"/>
      <c r="CA111" s="1014" t="s">
        <v>451</v>
      </c>
      <c r="CB111" s="1014"/>
      <c r="CC111" s="1014"/>
      <c r="CD111" s="1014"/>
      <c r="CE111" s="1014"/>
      <c r="CF111" s="1008" t="s">
        <v>423</v>
      </c>
      <c r="CG111" s="1009"/>
      <c r="CH111" s="1009"/>
      <c r="CI111" s="1009"/>
      <c r="CJ111" s="1009"/>
      <c r="CK111" s="1039"/>
      <c r="CL111" s="1040"/>
      <c r="CM111" s="1010" t="s">
        <v>453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449</v>
      </c>
      <c r="DH111" s="1014"/>
      <c r="DI111" s="1014"/>
      <c r="DJ111" s="1014"/>
      <c r="DK111" s="1014"/>
      <c r="DL111" s="1014" t="s">
        <v>451</v>
      </c>
      <c r="DM111" s="1014"/>
      <c r="DN111" s="1014"/>
      <c r="DO111" s="1014"/>
      <c r="DP111" s="1014"/>
      <c r="DQ111" s="1014" t="s">
        <v>451</v>
      </c>
      <c r="DR111" s="1014"/>
      <c r="DS111" s="1014"/>
      <c r="DT111" s="1014"/>
      <c r="DU111" s="1014"/>
      <c r="DV111" s="1015" t="s">
        <v>423</v>
      </c>
      <c r="DW111" s="1015"/>
      <c r="DX111" s="1015"/>
      <c r="DY111" s="1015"/>
      <c r="DZ111" s="1016"/>
    </row>
    <row r="112" spans="1:131" s="247" customFormat="1" ht="26.25" customHeight="1" x14ac:dyDescent="0.15">
      <c r="A112" s="1046" t="s">
        <v>454</v>
      </c>
      <c r="B112" s="1047"/>
      <c r="C112" s="1044" t="s">
        <v>455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449</v>
      </c>
      <c r="AB112" s="1053"/>
      <c r="AC112" s="1053"/>
      <c r="AD112" s="1053"/>
      <c r="AE112" s="1054"/>
      <c r="AF112" s="1055" t="s">
        <v>423</v>
      </c>
      <c r="AG112" s="1053"/>
      <c r="AH112" s="1053"/>
      <c r="AI112" s="1053"/>
      <c r="AJ112" s="1054"/>
      <c r="AK112" s="1055" t="s">
        <v>451</v>
      </c>
      <c r="AL112" s="1053"/>
      <c r="AM112" s="1053"/>
      <c r="AN112" s="1053"/>
      <c r="AO112" s="1054"/>
      <c r="AP112" s="1056" t="s">
        <v>423</v>
      </c>
      <c r="AQ112" s="1057"/>
      <c r="AR112" s="1057"/>
      <c r="AS112" s="1057"/>
      <c r="AT112" s="1058"/>
      <c r="AU112" s="994"/>
      <c r="AV112" s="995"/>
      <c r="AW112" s="995"/>
      <c r="AX112" s="995"/>
      <c r="AY112" s="995"/>
      <c r="AZ112" s="1043" t="s">
        <v>456</v>
      </c>
      <c r="BA112" s="1044"/>
      <c r="BB112" s="1044"/>
      <c r="BC112" s="1044"/>
      <c r="BD112" s="1044"/>
      <c r="BE112" s="1044"/>
      <c r="BF112" s="1044"/>
      <c r="BG112" s="1044"/>
      <c r="BH112" s="1044"/>
      <c r="BI112" s="1044"/>
      <c r="BJ112" s="1044"/>
      <c r="BK112" s="1044"/>
      <c r="BL112" s="1044"/>
      <c r="BM112" s="1044"/>
      <c r="BN112" s="1044"/>
      <c r="BO112" s="1044"/>
      <c r="BP112" s="1045"/>
      <c r="BQ112" s="1013">
        <v>3030409</v>
      </c>
      <c r="BR112" s="1014"/>
      <c r="BS112" s="1014"/>
      <c r="BT112" s="1014"/>
      <c r="BU112" s="1014"/>
      <c r="BV112" s="1014">
        <v>2930062</v>
      </c>
      <c r="BW112" s="1014"/>
      <c r="BX112" s="1014"/>
      <c r="BY112" s="1014"/>
      <c r="BZ112" s="1014"/>
      <c r="CA112" s="1014">
        <v>2696855</v>
      </c>
      <c r="CB112" s="1014"/>
      <c r="CC112" s="1014"/>
      <c r="CD112" s="1014"/>
      <c r="CE112" s="1014"/>
      <c r="CF112" s="1008">
        <v>70.400000000000006</v>
      </c>
      <c r="CG112" s="1009"/>
      <c r="CH112" s="1009"/>
      <c r="CI112" s="1009"/>
      <c r="CJ112" s="1009"/>
      <c r="CK112" s="1039"/>
      <c r="CL112" s="1040"/>
      <c r="CM112" s="1010" t="s">
        <v>457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458</v>
      </c>
      <c r="DH112" s="1014"/>
      <c r="DI112" s="1014"/>
      <c r="DJ112" s="1014"/>
      <c r="DK112" s="1014"/>
      <c r="DL112" s="1014" t="s">
        <v>449</v>
      </c>
      <c r="DM112" s="1014"/>
      <c r="DN112" s="1014"/>
      <c r="DO112" s="1014"/>
      <c r="DP112" s="1014"/>
      <c r="DQ112" s="1014" t="s">
        <v>423</v>
      </c>
      <c r="DR112" s="1014"/>
      <c r="DS112" s="1014"/>
      <c r="DT112" s="1014"/>
      <c r="DU112" s="1014"/>
      <c r="DV112" s="1015" t="s">
        <v>458</v>
      </c>
      <c r="DW112" s="1015"/>
      <c r="DX112" s="1015"/>
      <c r="DY112" s="1015"/>
      <c r="DZ112" s="1016"/>
    </row>
    <row r="113" spans="1:130" s="247" customFormat="1" ht="26.25" customHeight="1" x14ac:dyDescent="0.15">
      <c r="A113" s="1048"/>
      <c r="B113" s="1049"/>
      <c r="C113" s="1044" t="s">
        <v>459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382965</v>
      </c>
      <c r="AB113" s="1028"/>
      <c r="AC113" s="1028"/>
      <c r="AD113" s="1028"/>
      <c r="AE113" s="1029"/>
      <c r="AF113" s="1030">
        <v>375398</v>
      </c>
      <c r="AG113" s="1028"/>
      <c r="AH113" s="1028"/>
      <c r="AI113" s="1028"/>
      <c r="AJ113" s="1029"/>
      <c r="AK113" s="1030">
        <v>305165</v>
      </c>
      <c r="AL113" s="1028"/>
      <c r="AM113" s="1028"/>
      <c r="AN113" s="1028"/>
      <c r="AO113" s="1029"/>
      <c r="AP113" s="1031">
        <v>8</v>
      </c>
      <c r="AQ113" s="1032"/>
      <c r="AR113" s="1032"/>
      <c r="AS113" s="1032"/>
      <c r="AT113" s="1033"/>
      <c r="AU113" s="994"/>
      <c r="AV113" s="995"/>
      <c r="AW113" s="995"/>
      <c r="AX113" s="995"/>
      <c r="AY113" s="995"/>
      <c r="AZ113" s="1043" t="s">
        <v>460</v>
      </c>
      <c r="BA113" s="1044"/>
      <c r="BB113" s="1044"/>
      <c r="BC113" s="1044"/>
      <c r="BD113" s="1044"/>
      <c r="BE113" s="1044"/>
      <c r="BF113" s="1044"/>
      <c r="BG113" s="1044"/>
      <c r="BH113" s="1044"/>
      <c r="BI113" s="1044"/>
      <c r="BJ113" s="1044"/>
      <c r="BK113" s="1044"/>
      <c r="BL113" s="1044"/>
      <c r="BM113" s="1044"/>
      <c r="BN113" s="1044"/>
      <c r="BO113" s="1044"/>
      <c r="BP113" s="1045"/>
      <c r="BQ113" s="1013">
        <v>177915</v>
      </c>
      <c r="BR113" s="1014"/>
      <c r="BS113" s="1014"/>
      <c r="BT113" s="1014"/>
      <c r="BU113" s="1014"/>
      <c r="BV113" s="1014">
        <v>266948</v>
      </c>
      <c r="BW113" s="1014"/>
      <c r="BX113" s="1014"/>
      <c r="BY113" s="1014"/>
      <c r="BZ113" s="1014"/>
      <c r="CA113" s="1014">
        <v>366358</v>
      </c>
      <c r="CB113" s="1014"/>
      <c r="CC113" s="1014"/>
      <c r="CD113" s="1014"/>
      <c r="CE113" s="1014"/>
      <c r="CF113" s="1008">
        <v>9.6</v>
      </c>
      <c r="CG113" s="1009"/>
      <c r="CH113" s="1009"/>
      <c r="CI113" s="1009"/>
      <c r="CJ113" s="1009"/>
      <c r="CK113" s="1039"/>
      <c r="CL113" s="1040"/>
      <c r="CM113" s="1010" t="s">
        <v>461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423</v>
      </c>
      <c r="DH113" s="1053"/>
      <c r="DI113" s="1053"/>
      <c r="DJ113" s="1053"/>
      <c r="DK113" s="1054"/>
      <c r="DL113" s="1055" t="s">
        <v>449</v>
      </c>
      <c r="DM113" s="1053"/>
      <c r="DN113" s="1053"/>
      <c r="DO113" s="1053"/>
      <c r="DP113" s="1054"/>
      <c r="DQ113" s="1055" t="s">
        <v>451</v>
      </c>
      <c r="DR113" s="1053"/>
      <c r="DS113" s="1053"/>
      <c r="DT113" s="1053"/>
      <c r="DU113" s="1054"/>
      <c r="DV113" s="1056" t="s">
        <v>451</v>
      </c>
      <c r="DW113" s="1057"/>
      <c r="DX113" s="1057"/>
      <c r="DY113" s="1057"/>
      <c r="DZ113" s="1058"/>
    </row>
    <row r="114" spans="1:130" s="247" customFormat="1" ht="26.25" customHeight="1" x14ac:dyDescent="0.15">
      <c r="A114" s="1048"/>
      <c r="B114" s="1049"/>
      <c r="C114" s="1044" t="s">
        <v>462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24379</v>
      </c>
      <c r="AB114" s="1053"/>
      <c r="AC114" s="1053"/>
      <c r="AD114" s="1053"/>
      <c r="AE114" s="1054"/>
      <c r="AF114" s="1055">
        <v>33111</v>
      </c>
      <c r="AG114" s="1053"/>
      <c r="AH114" s="1053"/>
      <c r="AI114" s="1053"/>
      <c r="AJ114" s="1054"/>
      <c r="AK114" s="1055">
        <v>35904</v>
      </c>
      <c r="AL114" s="1053"/>
      <c r="AM114" s="1053"/>
      <c r="AN114" s="1053"/>
      <c r="AO114" s="1054"/>
      <c r="AP114" s="1056">
        <v>0.9</v>
      </c>
      <c r="AQ114" s="1057"/>
      <c r="AR114" s="1057"/>
      <c r="AS114" s="1057"/>
      <c r="AT114" s="1058"/>
      <c r="AU114" s="994"/>
      <c r="AV114" s="995"/>
      <c r="AW114" s="995"/>
      <c r="AX114" s="995"/>
      <c r="AY114" s="995"/>
      <c r="AZ114" s="1043" t="s">
        <v>463</v>
      </c>
      <c r="BA114" s="1044"/>
      <c r="BB114" s="1044"/>
      <c r="BC114" s="1044"/>
      <c r="BD114" s="1044"/>
      <c r="BE114" s="1044"/>
      <c r="BF114" s="1044"/>
      <c r="BG114" s="1044"/>
      <c r="BH114" s="1044"/>
      <c r="BI114" s="1044"/>
      <c r="BJ114" s="1044"/>
      <c r="BK114" s="1044"/>
      <c r="BL114" s="1044"/>
      <c r="BM114" s="1044"/>
      <c r="BN114" s="1044"/>
      <c r="BO114" s="1044"/>
      <c r="BP114" s="1045"/>
      <c r="BQ114" s="1013">
        <v>1102248</v>
      </c>
      <c r="BR114" s="1014"/>
      <c r="BS114" s="1014"/>
      <c r="BT114" s="1014"/>
      <c r="BU114" s="1014"/>
      <c r="BV114" s="1014">
        <v>1040609</v>
      </c>
      <c r="BW114" s="1014"/>
      <c r="BX114" s="1014"/>
      <c r="BY114" s="1014"/>
      <c r="BZ114" s="1014"/>
      <c r="CA114" s="1014">
        <v>985959</v>
      </c>
      <c r="CB114" s="1014"/>
      <c r="CC114" s="1014"/>
      <c r="CD114" s="1014"/>
      <c r="CE114" s="1014"/>
      <c r="CF114" s="1008">
        <v>25.7</v>
      </c>
      <c r="CG114" s="1009"/>
      <c r="CH114" s="1009"/>
      <c r="CI114" s="1009"/>
      <c r="CJ114" s="1009"/>
      <c r="CK114" s="1039"/>
      <c r="CL114" s="1040"/>
      <c r="CM114" s="1010" t="s">
        <v>464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423</v>
      </c>
      <c r="DH114" s="1053"/>
      <c r="DI114" s="1053"/>
      <c r="DJ114" s="1053"/>
      <c r="DK114" s="1054"/>
      <c r="DL114" s="1055" t="s">
        <v>458</v>
      </c>
      <c r="DM114" s="1053"/>
      <c r="DN114" s="1053"/>
      <c r="DO114" s="1053"/>
      <c r="DP114" s="1054"/>
      <c r="DQ114" s="1055" t="s">
        <v>423</v>
      </c>
      <c r="DR114" s="1053"/>
      <c r="DS114" s="1053"/>
      <c r="DT114" s="1053"/>
      <c r="DU114" s="1054"/>
      <c r="DV114" s="1056" t="s">
        <v>451</v>
      </c>
      <c r="DW114" s="1057"/>
      <c r="DX114" s="1057"/>
      <c r="DY114" s="1057"/>
      <c r="DZ114" s="1058"/>
    </row>
    <row r="115" spans="1:130" s="247" customFormat="1" ht="26.25" customHeight="1" x14ac:dyDescent="0.15">
      <c r="A115" s="1048"/>
      <c r="B115" s="1049"/>
      <c r="C115" s="1044" t="s">
        <v>465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449</v>
      </c>
      <c r="AB115" s="1028"/>
      <c r="AC115" s="1028"/>
      <c r="AD115" s="1028"/>
      <c r="AE115" s="1029"/>
      <c r="AF115" s="1030" t="s">
        <v>449</v>
      </c>
      <c r="AG115" s="1028"/>
      <c r="AH115" s="1028"/>
      <c r="AI115" s="1028"/>
      <c r="AJ115" s="1029"/>
      <c r="AK115" s="1030" t="s">
        <v>423</v>
      </c>
      <c r="AL115" s="1028"/>
      <c r="AM115" s="1028"/>
      <c r="AN115" s="1028"/>
      <c r="AO115" s="1029"/>
      <c r="AP115" s="1031" t="s">
        <v>451</v>
      </c>
      <c r="AQ115" s="1032"/>
      <c r="AR115" s="1032"/>
      <c r="AS115" s="1032"/>
      <c r="AT115" s="1033"/>
      <c r="AU115" s="994"/>
      <c r="AV115" s="995"/>
      <c r="AW115" s="995"/>
      <c r="AX115" s="995"/>
      <c r="AY115" s="995"/>
      <c r="AZ115" s="1043" t="s">
        <v>466</v>
      </c>
      <c r="BA115" s="1044"/>
      <c r="BB115" s="1044"/>
      <c r="BC115" s="1044"/>
      <c r="BD115" s="1044"/>
      <c r="BE115" s="1044"/>
      <c r="BF115" s="1044"/>
      <c r="BG115" s="1044"/>
      <c r="BH115" s="1044"/>
      <c r="BI115" s="1044"/>
      <c r="BJ115" s="1044"/>
      <c r="BK115" s="1044"/>
      <c r="BL115" s="1044"/>
      <c r="BM115" s="1044"/>
      <c r="BN115" s="1044"/>
      <c r="BO115" s="1044"/>
      <c r="BP115" s="1045"/>
      <c r="BQ115" s="1013" t="s">
        <v>449</v>
      </c>
      <c r="BR115" s="1014"/>
      <c r="BS115" s="1014"/>
      <c r="BT115" s="1014"/>
      <c r="BU115" s="1014"/>
      <c r="BV115" s="1014" t="s">
        <v>423</v>
      </c>
      <c r="BW115" s="1014"/>
      <c r="BX115" s="1014"/>
      <c r="BY115" s="1014"/>
      <c r="BZ115" s="1014"/>
      <c r="CA115" s="1014" t="s">
        <v>458</v>
      </c>
      <c r="CB115" s="1014"/>
      <c r="CC115" s="1014"/>
      <c r="CD115" s="1014"/>
      <c r="CE115" s="1014"/>
      <c r="CF115" s="1008" t="s">
        <v>451</v>
      </c>
      <c r="CG115" s="1009"/>
      <c r="CH115" s="1009"/>
      <c r="CI115" s="1009"/>
      <c r="CJ115" s="1009"/>
      <c r="CK115" s="1039"/>
      <c r="CL115" s="1040"/>
      <c r="CM115" s="1043" t="s">
        <v>467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449</v>
      </c>
      <c r="DH115" s="1053"/>
      <c r="DI115" s="1053"/>
      <c r="DJ115" s="1053"/>
      <c r="DK115" s="1054"/>
      <c r="DL115" s="1055" t="s">
        <v>451</v>
      </c>
      <c r="DM115" s="1053"/>
      <c r="DN115" s="1053"/>
      <c r="DO115" s="1053"/>
      <c r="DP115" s="1054"/>
      <c r="DQ115" s="1055" t="s">
        <v>451</v>
      </c>
      <c r="DR115" s="1053"/>
      <c r="DS115" s="1053"/>
      <c r="DT115" s="1053"/>
      <c r="DU115" s="1054"/>
      <c r="DV115" s="1056" t="s">
        <v>458</v>
      </c>
      <c r="DW115" s="1057"/>
      <c r="DX115" s="1057"/>
      <c r="DY115" s="1057"/>
      <c r="DZ115" s="1058"/>
    </row>
    <row r="116" spans="1:130" s="247" customFormat="1" ht="26.25" customHeight="1" x14ac:dyDescent="0.15">
      <c r="A116" s="1050"/>
      <c r="B116" s="1051"/>
      <c r="C116" s="1059" t="s">
        <v>468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297</v>
      </c>
      <c r="AB116" s="1053"/>
      <c r="AC116" s="1053"/>
      <c r="AD116" s="1053"/>
      <c r="AE116" s="1054"/>
      <c r="AF116" s="1055">
        <v>95</v>
      </c>
      <c r="AG116" s="1053"/>
      <c r="AH116" s="1053"/>
      <c r="AI116" s="1053"/>
      <c r="AJ116" s="1054"/>
      <c r="AK116" s="1055">
        <v>309</v>
      </c>
      <c r="AL116" s="1053"/>
      <c r="AM116" s="1053"/>
      <c r="AN116" s="1053"/>
      <c r="AO116" s="1054"/>
      <c r="AP116" s="1056">
        <v>0</v>
      </c>
      <c r="AQ116" s="1057"/>
      <c r="AR116" s="1057"/>
      <c r="AS116" s="1057"/>
      <c r="AT116" s="1058"/>
      <c r="AU116" s="994"/>
      <c r="AV116" s="995"/>
      <c r="AW116" s="995"/>
      <c r="AX116" s="995"/>
      <c r="AY116" s="995"/>
      <c r="AZ116" s="1061" t="s">
        <v>469</v>
      </c>
      <c r="BA116" s="1062"/>
      <c r="BB116" s="1062"/>
      <c r="BC116" s="1062"/>
      <c r="BD116" s="1062"/>
      <c r="BE116" s="1062"/>
      <c r="BF116" s="1062"/>
      <c r="BG116" s="1062"/>
      <c r="BH116" s="1062"/>
      <c r="BI116" s="1062"/>
      <c r="BJ116" s="1062"/>
      <c r="BK116" s="1062"/>
      <c r="BL116" s="1062"/>
      <c r="BM116" s="1062"/>
      <c r="BN116" s="1062"/>
      <c r="BO116" s="1062"/>
      <c r="BP116" s="1063"/>
      <c r="BQ116" s="1013" t="s">
        <v>449</v>
      </c>
      <c r="BR116" s="1014"/>
      <c r="BS116" s="1014"/>
      <c r="BT116" s="1014"/>
      <c r="BU116" s="1014"/>
      <c r="BV116" s="1014" t="s">
        <v>449</v>
      </c>
      <c r="BW116" s="1014"/>
      <c r="BX116" s="1014"/>
      <c r="BY116" s="1014"/>
      <c r="BZ116" s="1014"/>
      <c r="CA116" s="1014" t="s">
        <v>449</v>
      </c>
      <c r="CB116" s="1014"/>
      <c r="CC116" s="1014"/>
      <c r="CD116" s="1014"/>
      <c r="CE116" s="1014"/>
      <c r="CF116" s="1008" t="s">
        <v>451</v>
      </c>
      <c r="CG116" s="1009"/>
      <c r="CH116" s="1009"/>
      <c r="CI116" s="1009"/>
      <c r="CJ116" s="1009"/>
      <c r="CK116" s="1039"/>
      <c r="CL116" s="1040"/>
      <c r="CM116" s="1010" t="s">
        <v>470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458</v>
      </c>
      <c r="DH116" s="1053"/>
      <c r="DI116" s="1053"/>
      <c r="DJ116" s="1053"/>
      <c r="DK116" s="1054"/>
      <c r="DL116" s="1055" t="s">
        <v>423</v>
      </c>
      <c r="DM116" s="1053"/>
      <c r="DN116" s="1053"/>
      <c r="DO116" s="1053"/>
      <c r="DP116" s="1054"/>
      <c r="DQ116" s="1055" t="s">
        <v>449</v>
      </c>
      <c r="DR116" s="1053"/>
      <c r="DS116" s="1053"/>
      <c r="DT116" s="1053"/>
      <c r="DU116" s="1054"/>
      <c r="DV116" s="1056" t="s">
        <v>458</v>
      </c>
      <c r="DW116" s="1057"/>
      <c r="DX116" s="1057"/>
      <c r="DY116" s="1057"/>
      <c r="DZ116" s="1058"/>
    </row>
    <row r="117" spans="1:130" s="247" customFormat="1" ht="26.25" customHeight="1" x14ac:dyDescent="0.15">
      <c r="A117" s="998" t="s">
        <v>192</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471</v>
      </c>
      <c r="Z117" s="980"/>
      <c r="AA117" s="1070">
        <v>1306489</v>
      </c>
      <c r="AB117" s="1071"/>
      <c r="AC117" s="1071"/>
      <c r="AD117" s="1071"/>
      <c r="AE117" s="1072"/>
      <c r="AF117" s="1073">
        <v>1310862</v>
      </c>
      <c r="AG117" s="1071"/>
      <c r="AH117" s="1071"/>
      <c r="AI117" s="1071"/>
      <c r="AJ117" s="1072"/>
      <c r="AK117" s="1073">
        <v>1266553</v>
      </c>
      <c r="AL117" s="1071"/>
      <c r="AM117" s="1071"/>
      <c r="AN117" s="1071"/>
      <c r="AO117" s="1072"/>
      <c r="AP117" s="1074"/>
      <c r="AQ117" s="1075"/>
      <c r="AR117" s="1075"/>
      <c r="AS117" s="1075"/>
      <c r="AT117" s="1076"/>
      <c r="AU117" s="994"/>
      <c r="AV117" s="995"/>
      <c r="AW117" s="995"/>
      <c r="AX117" s="995"/>
      <c r="AY117" s="995"/>
      <c r="AZ117" s="1061" t="s">
        <v>472</v>
      </c>
      <c r="BA117" s="1062"/>
      <c r="BB117" s="1062"/>
      <c r="BC117" s="1062"/>
      <c r="BD117" s="1062"/>
      <c r="BE117" s="1062"/>
      <c r="BF117" s="1062"/>
      <c r="BG117" s="1062"/>
      <c r="BH117" s="1062"/>
      <c r="BI117" s="1062"/>
      <c r="BJ117" s="1062"/>
      <c r="BK117" s="1062"/>
      <c r="BL117" s="1062"/>
      <c r="BM117" s="1062"/>
      <c r="BN117" s="1062"/>
      <c r="BO117" s="1062"/>
      <c r="BP117" s="1063"/>
      <c r="BQ117" s="1013" t="s">
        <v>473</v>
      </c>
      <c r="BR117" s="1014"/>
      <c r="BS117" s="1014"/>
      <c r="BT117" s="1014"/>
      <c r="BU117" s="1014"/>
      <c r="BV117" s="1014" t="s">
        <v>474</v>
      </c>
      <c r="BW117" s="1014"/>
      <c r="BX117" s="1014"/>
      <c r="BY117" s="1014"/>
      <c r="BZ117" s="1014"/>
      <c r="CA117" s="1014" t="s">
        <v>473</v>
      </c>
      <c r="CB117" s="1014"/>
      <c r="CC117" s="1014"/>
      <c r="CD117" s="1014"/>
      <c r="CE117" s="1014"/>
      <c r="CF117" s="1008" t="s">
        <v>474</v>
      </c>
      <c r="CG117" s="1009"/>
      <c r="CH117" s="1009"/>
      <c r="CI117" s="1009"/>
      <c r="CJ117" s="1009"/>
      <c r="CK117" s="1039"/>
      <c r="CL117" s="1040"/>
      <c r="CM117" s="1010" t="s">
        <v>475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451</v>
      </c>
      <c r="DH117" s="1053"/>
      <c r="DI117" s="1053"/>
      <c r="DJ117" s="1053"/>
      <c r="DK117" s="1054"/>
      <c r="DL117" s="1055" t="s">
        <v>451</v>
      </c>
      <c r="DM117" s="1053"/>
      <c r="DN117" s="1053"/>
      <c r="DO117" s="1053"/>
      <c r="DP117" s="1054"/>
      <c r="DQ117" s="1055" t="s">
        <v>473</v>
      </c>
      <c r="DR117" s="1053"/>
      <c r="DS117" s="1053"/>
      <c r="DT117" s="1053"/>
      <c r="DU117" s="1054"/>
      <c r="DV117" s="1056" t="s">
        <v>473</v>
      </c>
      <c r="DW117" s="1057"/>
      <c r="DX117" s="1057"/>
      <c r="DY117" s="1057"/>
      <c r="DZ117" s="1058"/>
    </row>
    <row r="118" spans="1:130" s="247" customFormat="1" ht="26.25" customHeight="1" x14ac:dyDescent="0.15">
      <c r="A118" s="998" t="s">
        <v>443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441</v>
      </c>
      <c r="AB118" s="979"/>
      <c r="AC118" s="979"/>
      <c r="AD118" s="979"/>
      <c r="AE118" s="980"/>
      <c r="AF118" s="978" t="s">
        <v>313</v>
      </c>
      <c r="AG118" s="979"/>
      <c r="AH118" s="979"/>
      <c r="AI118" s="979"/>
      <c r="AJ118" s="980"/>
      <c r="AK118" s="978" t="s">
        <v>312</v>
      </c>
      <c r="AL118" s="979"/>
      <c r="AM118" s="979"/>
      <c r="AN118" s="979"/>
      <c r="AO118" s="980"/>
      <c r="AP118" s="1065" t="s">
        <v>442</v>
      </c>
      <c r="AQ118" s="1066"/>
      <c r="AR118" s="1066"/>
      <c r="AS118" s="1066"/>
      <c r="AT118" s="1067"/>
      <c r="AU118" s="994"/>
      <c r="AV118" s="995"/>
      <c r="AW118" s="995"/>
      <c r="AX118" s="995"/>
      <c r="AY118" s="995"/>
      <c r="AZ118" s="1068" t="s">
        <v>476</v>
      </c>
      <c r="BA118" s="1059"/>
      <c r="BB118" s="1059"/>
      <c r="BC118" s="1059"/>
      <c r="BD118" s="1059"/>
      <c r="BE118" s="1059"/>
      <c r="BF118" s="1059"/>
      <c r="BG118" s="1059"/>
      <c r="BH118" s="1059"/>
      <c r="BI118" s="1059"/>
      <c r="BJ118" s="1059"/>
      <c r="BK118" s="1059"/>
      <c r="BL118" s="1059"/>
      <c r="BM118" s="1059"/>
      <c r="BN118" s="1059"/>
      <c r="BO118" s="1059"/>
      <c r="BP118" s="1060"/>
      <c r="BQ118" s="1091" t="s">
        <v>451</v>
      </c>
      <c r="BR118" s="1092"/>
      <c r="BS118" s="1092"/>
      <c r="BT118" s="1092"/>
      <c r="BU118" s="1092"/>
      <c r="BV118" s="1092" t="s">
        <v>397</v>
      </c>
      <c r="BW118" s="1092"/>
      <c r="BX118" s="1092"/>
      <c r="BY118" s="1092"/>
      <c r="BZ118" s="1092"/>
      <c r="CA118" s="1092" t="s">
        <v>477</v>
      </c>
      <c r="CB118" s="1092"/>
      <c r="CC118" s="1092"/>
      <c r="CD118" s="1092"/>
      <c r="CE118" s="1092"/>
      <c r="CF118" s="1008" t="s">
        <v>478</v>
      </c>
      <c r="CG118" s="1009"/>
      <c r="CH118" s="1009"/>
      <c r="CI118" s="1009"/>
      <c r="CJ118" s="1009"/>
      <c r="CK118" s="1039"/>
      <c r="CL118" s="1040"/>
      <c r="CM118" s="1010" t="s">
        <v>479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474</v>
      </c>
      <c r="DH118" s="1053"/>
      <c r="DI118" s="1053"/>
      <c r="DJ118" s="1053"/>
      <c r="DK118" s="1054"/>
      <c r="DL118" s="1055" t="s">
        <v>480</v>
      </c>
      <c r="DM118" s="1053"/>
      <c r="DN118" s="1053"/>
      <c r="DO118" s="1053"/>
      <c r="DP118" s="1054"/>
      <c r="DQ118" s="1055" t="s">
        <v>480</v>
      </c>
      <c r="DR118" s="1053"/>
      <c r="DS118" s="1053"/>
      <c r="DT118" s="1053"/>
      <c r="DU118" s="1054"/>
      <c r="DV118" s="1056" t="s">
        <v>451</v>
      </c>
      <c r="DW118" s="1057"/>
      <c r="DX118" s="1057"/>
      <c r="DY118" s="1057"/>
      <c r="DZ118" s="1058"/>
    </row>
    <row r="119" spans="1:130" s="247" customFormat="1" ht="26.25" customHeight="1" x14ac:dyDescent="0.15">
      <c r="A119" s="1152" t="s">
        <v>446</v>
      </c>
      <c r="B119" s="1038"/>
      <c r="C119" s="1017" t="s">
        <v>447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474</v>
      </c>
      <c r="AB119" s="986"/>
      <c r="AC119" s="986"/>
      <c r="AD119" s="986"/>
      <c r="AE119" s="987"/>
      <c r="AF119" s="988" t="s">
        <v>448</v>
      </c>
      <c r="AG119" s="986"/>
      <c r="AH119" s="986"/>
      <c r="AI119" s="986"/>
      <c r="AJ119" s="987"/>
      <c r="AK119" s="988" t="s">
        <v>473</v>
      </c>
      <c r="AL119" s="986"/>
      <c r="AM119" s="986"/>
      <c r="AN119" s="986"/>
      <c r="AO119" s="987"/>
      <c r="AP119" s="989" t="s">
        <v>448</v>
      </c>
      <c r="AQ119" s="990"/>
      <c r="AR119" s="990"/>
      <c r="AS119" s="990"/>
      <c r="AT119" s="991"/>
      <c r="AU119" s="996"/>
      <c r="AV119" s="997"/>
      <c r="AW119" s="997"/>
      <c r="AX119" s="997"/>
      <c r="AY119" s="997"/>
      <c r="AZ119" s="278" t="s">
        <v>192</v>
      </c>
      <c r="BA119" s="278"/>
      <c r="BB119" s="278"/>
      <c r="BC119" s="278"/>
      <c r="BD119" s="278"/>
      <c r="BE119" s="278"/>
      <c r="BF119" s="278"/>
      <c r="BG119" s="278"/>
      <c r="BH119" s="278"/>
      <c r="BI119" s="278"/>
      <c r="BJ119" s="278"/>
      <c r="BK119" s="278"/>
      <c r="BL119" s="278"/>
      <c r="BM119" s="278"/>
      <c r="BN119" s="278"/>
      <c r="BO119" s="1069" t="s">
        <v>481</v>
      </c>
      <c r="BP119" s="1100"/>
      <c r="BQ119" s="1091">
        <v>14370336</v>
      </c>
      <c r="BR119" s="1092"/>
      <c r="BS119" s="1092"/>
      <c r="BT119" s="1092"/>
      <c r="BU119" s="1092"/>
      <c r="BV119" s="1092">
        <v>15034282</v>
      </c>
      <c r="BW119" s="1092"/>
      <c r="BX119" s="1092"/>
      <c r="BY119" s="1092"/>
      <c r="BZ119" s="1092"/>
      <c r="CA119" s="1092">
        <v>16126829</v>
      </c>
      <c r="CB119" s="1092"/>
      <c r="CC119" s="1092"/>
      <c r="CD119" s="1092"/>
      <c r="CE119" s="1092"/>
      <c r="CF119" s="1093"/>
      <c r="CG119" s="1094"/>
      <c r="CH119" s="1094"/>
      <c r="CI119" s="1094"/>
      <c r="CJ119" s="1095"/>
      <c r="CK119" s="1041"/>
      <c r="CL119" s="1042"/>
      <c r="CM119" s="1096" t="s">
        <v>482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397</v>
      </c>
      <c r="DH119" s="1078"/>
      <c r="DI119" s="1078"/>
      <c r="DJ119" s="1078"/>
      <c r="DK119" s="1079"/>
      <c r="DL119" s="1077" t="s">
        <v>478</v>
      </c>
      <c r="DM119" s="1078"/>
      <c r="DN119" s="1078"/>
      <c r="DO119" s="1078"/>
      <c r="DP119" s="1079"/>
      <c r="DQ119" s="1077" t="s">
        <v>397</v>
      </c>
      <c r="DR119" s="1078"/>
      <c r="DS119" s="1078"/>
      <c r="DT119" s="1078"/>
      <c r="DU119" s="1079"/>
      <c r="DV119" s="1080" t="s">
        <v>474</v>
      </c>
      <c r="DW119" s="1081"/>
      <c r="DX119" s="1081"/>
      <c r="DY119" s="1081"/>
      <c r="DZ119" s="1082"/>
    </row>
    <row r="120" spans="1:130" s="247" customFormat="1" ht="26.25" customHeight="1" x14ac:dyDescent="0.15">
      <c r="A120" s="1153"/>
      <c r="B120" s="1040"/>
      <c r="C120" s="1010" t="s">
        <v>453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474</v>
      </c>
      <c r="AB120" s="1053"/>
      <c r="AC120" s="1053"/>
      <c r="AD120" s="1053"/>
      <c r="AE120" s="1054"/>
      <c r="AF120" s="1055" t="s">
        <v>474</v>
      </c>
      <c r="AG120" s="1053"/>
      <c r="AH120" s="1053"/>
      <c r="AI120" s="1053"/>
      <c r="AJ120" s="1054"/>
      <c r="AK120" s="1055" t="s">
        <v>397</v>
      </c>
      <c r="AL120" s="1053"/>
      <c r="AM120" s="1053"/>
      <c r="AN120" s="1053"/>
      <c r="AO120" s="1054"/>
      <c r="AP120" s="1056" t="s">
        <v>480</v>
      </c>
      <c r="AQ120" s="1057"/>
      <c r="AR120" s="1057"/>
      <c r="AS120" s="1057"/>
      <c r="AT120" s="1058"/>
      <c r="AU120" s="1083" t="s">
        <v>483</v>
      </c>
      <c r="AV120" s="1084"/>
      <c r="AW120" s="1084"/>
      <c r="AX120" s="1084"/>
      <c r="AY120" s="1085"/>
      <c r="AZ120" s="1034" t="s">
        <v>484</v>
      </c>
      <c r="BA120" s="983"/>
      <c r="BB120" s="983"/>
      <c r="BC120" s="983"/>
      <c r="BD120" s="983"/>
      <c r="BE120" s="983"/>
      <c r="BF120" s="983"/>
      <c r="BG120" s="983"/>
      <c r="BH120" s="983"/>
      <c r="BI120" s="983"/>
      <c r="BJ120" s="983"/>
      <c r="BK120" s="983"/>
      <c r="BL120" s="983"/>
      <c r="BM120" s="983"/>
      <c r="BN120" s="983"/>
      <c r="BO120" s="983"/>
      <c r="BP120" s="984"/>
      <c r="BQ120" s="1020">
        <v>3039725</v>
      </c>
      <c r="BR120" s="1021"/>
      <c r="BS120" s="1021"/>
      <c r="BT120" s="1021"/>
      <c r="BU120" s="1021"/>
      <c r="BV120" s="1021">
        <v>2957501</v>
      </c>
      <c r="BW120" s="1021"/>
      <c r="BX120" s="1021"/>
      <c r="BY120" s="1021"/>
      <c r="BZ120" s="1021"/>
      <c r="CA120" s="1021">
        <v>2987564</v>
      </c>
      <c r="CB120" s="1021"/>
      <c r="CC120" s="1021"/>
      <c r="CD120" s="1021"/>
      <c r="CE120" s="1021"/>
      <c r="CF120" s="1035">
        <v>78</v>
      </c>
      <c r="CG120" s="1036"/>
      <c r="CH120" s="1036"/>
      <c r="CI120" s="1036"/>
      <c r="CJ120" s="1036"/>
      <c r="CK120" s="1101" t="s">
        <v>485</v>
      </c>
      <c r="CL120" s="1102"/>
      <c r="CM120" s="1102"/>
      <c r="CN120" s="1102"/>
      <c r="CO120" s="1103"/>
      <c r="CP120" s="1109" t="s">
        <v>486</v>
      </c>
      <c r="CQ120" s="1110"/>
      <c r="CR120" s="1110"/>
      <c r="CS120" s="1110"/>
      <c r="CT120" s="1110"/>
      <c r="CU120" s="1110"/>
      <c r="CV120" s="1110"/>
      <c r="CW120" s="1110"/>
      <c r="CX120" s="1110"/>
      <c r="CY120" s="1110"/>
      <c r="CZ120" s="1110"/>
      <c r="DA120" s="1110"/>
      <c r="DB120" s="1110"/>
      <c r="DC120" s="1110"/>
      <c r="DD120" s="1110"/>
      <c r="DE120" s="1110"/>
      <c r="DF120" s="1111"/>
      <c r="DG120" s="1020">
        <v>1815111</v>
      </c>
      <c r="DH120" s="1021"/>
      <c r="DI120" s="1021"/>
      <c r="DJ120" s="1021"/>
      <c r="DK120" s="1021"/>
      <c r="DL120" s="1021">
        <v>1789972</v>
      </c>
      <c r="DM120" s="1021"/>
      <c r="DN120" s="1021"/>
      <c r="DO120" s="1021"/>
      <c r="DP120" s="1021"/>
      <c r="DQ120" s="1021">
        <v>1567497</v>
      </c>
      <c r="DR120" s="1021"/>
      <c r="DS120" s="1021"/>
      <c r="DT120" s="1021"/>
      <c r="DU120" s="1021"/>
      <c r="DV120" s="1022">
        <v>40.9</v>
      </c>
      <c r="DW120" s="1022"/>
      <c r="DX120" s="1022"/>
      <c r="DY120" s="1022"/>
      <c r="DZ120" s="1023"/>
    </row>
    <row r="121" spans="1:130" s="247" customFormat="1" ht="26.25" customHeight="1" x14ac:dyDescent="0.15">
      <c r="A121" s="1153"/>
      <c r="B121" s="1040"/>
      <c r="C121" s="1061" t="s">
        <v>487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474</v>
      </c>
      <c r="AB121" s="1053"/>
      <c r="AC121" s="1053"/>
      <c r="AD121" s="1053"/>
      <c r="AE121" s="1054"/>
      <c r="AF121" s="1055" t="s">
        <v>451</v>
      </c>
      <c r="AG121" s="1053"/>
      <c r="AH121" s="1053"/>
      <c r="AI121" s="1053"/>
      <c r="AJ121" s="1054"/>
      <c r="AK121" s="1055" t="s">
        <v>451</v>
      </c>
      <c r="AL121" s="1053"/>
      <c r="AM121" s="1053"/>
      <c r="AN121" s="1053"/>
      <c r="AO121" s="1054"/>
      <c r="AP121" s="1056" t="s">
        <v>480</v>
      </c>
      <c r="AQ121" s="1057"/>
      <c r="AR121" s="1057"/>
      <c r="AS121" s="1057"/>
      <c r="AT121" s="1058"/>
      <c r="AU121" s="1086"/>
      <c r="AV121" s="1087"/>
      <c r="AW121" s="1087"/>
      <c r="AX121" s="1087"/>
      <c r="AY121" s="1088"/>
      <c r="AZ121" s="1043" t="s">
        <v>488</v>
      </c>
      <c r="BA121" s="1044"/>
      <c r="BB121" s="1044"/>
      <c r="BC121" s="1044"/>
      <c r="BD121" s="1044"/>
      <c r="BE121" s="1044"/>
      <c r="BF121" s="1044"/>
      <c r="BG121" s="1044"/>
      <c r="BH121" s="1044"/>
      <c r="BI121" s="1044"/>
      <c r="BJ121" s="1044"/>
      <c r="BK121" s="1044"/>
      <c r="BL121" s="1044"/>
      <c r="BM121" s="1044"/>
      <c r="BN121" s="1044"/>
      <c r="BO121" s="1044"/>
      <c r="BP121" s="1045"/>
      <c r="BQ121" s="1013">
        <v>421823</v>
      </c>
      <c r="BR121" s="1014"/>
      <c r="BS121" s="1014"/>
      <c r="BT121" s="1014"/>
      <c r="BU121" s="1014"/>
      <c r="BV121" s="1014">
        <v>405132</v>
      </c>
      <c r="BW121" s="1014"/>
      <c r="BX121" s="1014"/>
      <c r="BY121" s="1014"/>
      <c r="BZ121" s="1014"/>
      <c r="CA121" s="1014">
        <v>422634</v>
      </c>
      <c r="CB121" s="1014"/>
      <c r="CC121" s="1014"/>
      <c r="CD121" s="1014"/>
      <c r="CE121" s="1014"/>
      <c r="CF121" s="1008">
        <v>11</v>
      </c>
      <c r="CG121" s="1009"/>
      <c r="CH121" s="1009"/>
      <c r="CI121" s="1009"/>
      <c r="CJ121" s="1009"/>
      <c r="CK121" s="1104"/>
      <c r="CL121" s="1105"/>
      <c r="CM121" s="1105"/>
      <c r="CN121" s="1105"/>
      <c r="CO121" s="1106"/>
      <c r="CP121" s="1114" t="s">
        <v>489</v>
      </c>
      <c r="CQ121" s="1115"/>
      <c r="CR121" s="1115"/>
      <c r="CS121" s="1115"/>
      <c r="CT121" s="1115"/>
      <c r="CU121" s="1115"/>
      <c r="CV121" s="1115"/>
      <c r="CW121" s="1115"/>
      <c r="CX121" s="1115"/>
      <c r="CY121" s="1115"/>
      <c r="CZ121" s="1115"/>
      <c r="DA121" s="1115"/>
      <c r="DB121" s="1115"/>
      <c r="DC121" s="1115"/>
      <c r="DD121" s="1115"/>
      <c r="DE121" s="1115"/>
      <c r="DF121" s="1116"/>
      <c r="DG121" s="1013">
        <v>590828</v>
      </c>
      <c r="DH121" s="1014"/>
      <c r="DI121" s="1014"/>
      <c r="DJ121" s="1014"/>
      <c r="DK121" s="1014"/>
      <c r="DL121" s="1014">
        <v>561301</v>
      </c>
      <c r="DM121" s="1014"/>
      <c r="DN121" s="1014"/>
      <c r="DO121" s="1014"/>
      <c r="DP121" s="1014"/>
      <c r="DQ121" s="1014">
        <v>594441</v>
      </c>
      <c r="DR121" s="1014"/>
      <c r="DS121" s="1014"/>
      <c r="DT121" s="1014"/>
      <c r="DU121" s="1014"/>
      <c r="DV121" s="1015">
        <v>15.5</v>
      </c>
      <c r="DW121" s="1015"/>
      <c r="DX121" s="1015"/>
      <c r="DY121" s="1015"/>
      <c r="DZ121" s="1016"/>
    </row>
    <row r="122" spans="1:130" s="247" customFormat="1" ht="26.25" customHeight="1" x14ac:dyDescent="0.15">
      <c r="A122" s="1153"/>
      <c r="B122" s="1040"/>
      <c r="C122" s="1010" t="s">
        <v>464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478</v>
      </c>
      <c r="AB122" s="1053"/>
      <c r="AC122" s="1053"/>
      <c r="AD122" s="1053"/>
      <c r="AE122" s="1054"/>
      <c r="AF122" s="1055" t="s">
        <v>478</v>
      </c>
      <c r="AG122" s="1053"/>
      <c r="AH122" s="1053"/>
      <c r="AI122" s="1053"/>
      <c r="AJ122" s="1054"/>
      <c r="AK122" s="1055" t="s">
        <v>480</v>
      </c>
      <c r="AL122" s="1053"/>
      <c r="AM122" s="1053"/>
      <c r="AN122" s="1053"/>
      <c r="AO122" s="1054"/>
      <c r="AP122" s="1056" t="s">
        <v>480</v>
      </c>
      <c r="AQ122" s="1057"/>
      <c r="AR122" s="1057"/>
      <c r="AS122" s="1057"/>
      <c r="AT122" s="1058"/>
      <c r="AU122" s="1086"/>
      <c r="AV122" s="1087"/>
      <c r="AW122" s="1087"/>
      <c r="AX122" s="1087"/>
      <c r="AY122" s="1088"/>
      <c r="AZ122" s="1068" t="s">
        <v>490</v>
      </c>
      <c r="BA122" s="1059"/>
      <c r="BB122" s="1059"/>
      <c r="BC122" s="1059"/>
      <c r="BD122" s="1059"/>
      <c r="BE122" s="1059"/>
      <c r="BF122" s="1059"/>
      <c r="BG122" s="1059"/>
      <c r="BH122" s="1059"/>
      <c r="BI122" s="1059"/>
      <c r="BJ122" s="1059"/>
      <c r="BK122" s="1059"/>
      <c r="BL122" s="1059"/>
      <c r="BM122" s="1059"/>
      <c r="BN122" s="1059"/>
      <c r="BO122" s="1059"/>
      <c r="BP122" s="1060"/>
      <c r="BQ122" s="1091">
        <v>9393776</v>
      </c>
      <c r="BR122" s="1092"/>
      <c r="BS122" s="1092"/>
      <c r="BT122" s="1092"/>
      <c r="BU122" s="1092"/>
      <c r="BV122" s="1092">
        <v>9683287</v>
      </c>
      <c r="BW122" s="1092"/>
      <c r="BX122" s="1092"/>
      <c r="BY122" s="1092"/>
      <c r="BZ122" s="1092"/>
      <c r="CA122" s="1092">
        <v>10245986</v>
      </c>
      <c r="CB122" s="1092"/>
      <c r="CC122" s="1092"/>
      <c r="CD122" s="1092"/>
      <c r="CE122" s="1092"/>
      <c r="CF122" s="1112">
        <v>267.5</v>
      </c>
      <c r="CG122" s="1113"/>
      <c r="CH122" s="1113"/>
      <c r="CI122" s="1113"/>
      <c r="CJ122" s="1113"/>
      <c r="CK122" s="1104"/>
      <c r="CL122" s="1105"/>
      <c r="CM122" s="1105"/>
      <c r="CN122" s="1105"/>
      <c r="CO122" s="1106"/>
      <c r="CP122" s="1114" t="s">
        <v>491</v>
      </c>
      <c r="CQ122" s="1115"/>
      <c r="CR122" s="1115"/>
      <c r="CS122" s="1115"/>
      <c r="CT122" s="1115"/>
      <c r="CU122" s="1115"/>
      <c r="CV122" s="1115"/>
      <c r="CW122" s="1115"/>
      <c r="CX122" s="1115"/>
      <c r="CY122" s="1115"/>
      <c r="CZ122" s="1115"/>
      <c r="DA122" s="1115"/>
      <c r="DB122" s="1115"/>
      <c r="DC122" s="1115"/>
      <c r="DD122" s="1115"/>
      <c r="DE122" s="1115"/>
      <c r="DF122" s="1116"/>
      <c r="DG122" s="1013">
        <v>533365</v>
      </c>
      <c r="DH122" s="1014"/>
      <c r="DI122" s="1014"/>
      <c r="DJ122" s="1014"/>
      <c r="DK122" s="1014"/>
      <c r="DL122" s="1014">
        <v>495200</v>
      </c>
      <c r="DM122" s="1014"/>
      <c r="DN122" s="1014"/>
      <c r="DO122" s="1014"/>
      <c r="DP122" s="1014"/>
      <c r="DQ122" s="1014">
        <v>456693</v>
      </c>
      <c r="DR122" s="1014"/>
      <c r="DS122" s="1014"/>
      <c r="DT122" s="1014"/>
      <c r="DU122" s="1014"/>
      <c r="DV122" s="1015">
        <v>11.9</v>
      </c>
      <c r="DW122" s="1015"/>
      <c r="DX122" s="1015"/>
      <c r="DY122" s="1015"/>
      <c r="DZ122" s="1016"/>
    </row>
    <row r="123" spans="1:130" s="247" customFormat="1" ht="26.25" customHeight="1" x14ac:dyDescent="0.15">
      <c r="A123" s="1153"/>
      <c r="B123" s="1040"/>
      <c r="C123" s="1010" t="s">
        <v>470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480</v>
      </c>
      <c r="AB123" s="1053"/>
      <c r="AC123" s="1053"/>
      <c r="AD123" s="1053"/>
      <c r="AE123" s="1054"/>
      <c r="AF123" s="1055" t="s">
        <v>492</v>
      </c>
      <c r="AG123" s="1053"/>
      <c r="AH123" s="1053"/>
      <c r="AI123" s="1053"/>
      <c r="AJ123" s="1054"/>
      <c r="AK123" s="1055" t="s">
        <v>480</v>
      </c>
      <c r="AL123" s="1053"/>
      <c r="AM123" s="1053"/>
      <c r="AN123" s="1053"/>
      <c r="AO123" s="1054"/>
      <c r="AP123" s="1056" t="s">
        <v>474</v>
      </c>
      <c r="AQ123" s="1057"/>
      <c r="AR123" s="1057"/>
      <c r="AS123" s="1057"/>
      <c r="AT123" s="1058"/>
      <c r="AU123" s="1089"/>
      <c r="AV123" s="1090"/>
      <c r="AW123" s="1090"/>
      <c r="AX123" s="1090"/>
      <c r="AY123" s="1090"/>
      <c r="AZ123" s="278" t="s">
        <v>192</v>
      </c>
      <c r="BA123" s="278"/>
      <c r="BB123" s="278"/>
      <c r="BC123" s="278"/>
      <c r="BD123" s="278"/>
      <c r="BE123" s="278"/>
      <c r="BF123" s="278"/>
      <c r="BG123" s="278"/>
      <c r="BH123" s="278"/>
      <c r="BI123" s="278"/>
      <c r="BJ123" s="278"/>
      <c r="BK123" s="278"/>
      <c r="BL123" s="278"/>
      <c r="BM123" s="278"/>
      <c r="BN123" s="278"/>
      <c r="BO123" s="1069" t="s">
        <v>493</v>
      </c>
      <c r="BP123" s="1100"/>
      <c r="BQ123" s="1159">
        <v>12855324</v>
      </c>
      <c r="BR123" s="1160"/>
      <c r="BS123" s="1160"/>
      <c r="BT123" s="1160"/>
      <c r="BU123" s="1160"/>
      <c r="BV123" s="1160">
        <v>13045920</v>
      </c>
      <c r="BW123" s="1160"/>
      <c r="BX123" s="1160"/>
      <c r="BY123" s="1160"/>
      <c r="BZ123" s="1160"/>
      <c r="CA123" s="1160">
        <v>13656184</v>
      </c>
      <c r="CB123" s="1160"/>
      <c r="CC123" s="1160"/>
      <c r="CD123" s="1160"/>
      <c r="CE123" s="1160"/>
      <c r="CF123" s="1093"/>
      <c r="CG123" s="1094"/>
      <c r="CH123" s="1094"/>
      <c r="CI123" s="1094"/>
      <c r="CJ123" s="1095"/>
      <c r="CK123" s="1104"/>
      <c r="CL123" s="1105"/>
      <c r="CM123" s="1105"/>
      <c r="CN123" s="1105"/>
      <c r="CO123" s="1106"/>
      <c r="CP123" s="1114" t="s">
        <v>494</v>
      </c>
      <c r="CQ123" s="1115"/>
      <c r="CR123" s="1115"/>
      <c r="CS123" s="1115"/>
      <c r="CT123" s="1115"/>
      <c r="CU123" s="1115"/>
      <c r="CV123" s="1115"/>
      <c r="CW123" s="1115"/>
      <c r="CX123" s="1115"/>
      <c r="CY123" s="1115"/>
      <c r="CZ123" s="1115"/>
      <c r="DA123" s="1115"/>
      <c r="DB123" s="1115"/>
      <c r="DC123" s="1115"/>
      <c r="DD123" s="1115"/>
      <c r="DE123" s="1115"/>
      <c r="DF123" s="1116"/>
      <c r="DG123" s="1052">
        <v>91105</v>
      </c>
      <c r="DH123" s="1053"/>
      <c r="DI123" s="1053"/>
      <c r="DJ123" s="1053"/>
      <c r="DK123" s="1054"/>
      <c r="DL123" s="1055">
        <v>83589</v>
      </c>
      <c r="DM123" s="1053"/>
      <c r="DN123" s="1053"/>
      <c r="DO123" s="1053"/>
      <c r="DP123" s="1054"/>
      <c r="DQ123" s="1055">
        <v>78224</v>
      </c>
      <c r="DR123" s="1053"/>
      <c r="DS123" s="1053"/>
      <c r="DT123" s="1053"/>
      <c r="DU123" s="1054"/>
      <c r="DV123" s="1056">
        <v>2</v>
      </c>
      <c r="DW123" s="1057"/>
      <c r="DX123" s="1057"/>
      <c r="DY123" s="1057"/>
      <c r="DZ123" s="1058"/>
    </row>
    <row r="124" spans="1:130" s="247" customFormat="1" ht="26.25" customHeight="1" thickBot="1" x14ac:dyDescent="0.2">
      <c r="A124" s="1153"/>
      <c r="B124" s="1040"/>
      <c r="C124" s="1010" t="s">
        <v>475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451</v>
      </c>
      <c r="AB124" s="1053"/>
      <c r="AC124" s="1053"/>
      <c r="AD124" s="1053"/>
      <c r="AE124" s="1054"/>
      <c r="AF124" s="1055" t="s">
        <v>473</v>
      </c>
      <c r="AG124" s="1053"/>
      <c r="AH124" s="1053"/>
      <c r="AI124" s="1053"/>
      <c r="AJ124" s="1054"/>
      <c r="AK124" s="1055" t="s">
        <v>448</v>
      </c>
      <c r="AL124" s="1053"/>
      <c r="AM124" s="1053"/>
      <c r="AN124" s="1053"/>
      <c r="AO124" s="1054"/>
      <c r="AP124" s="1056" t="s">
        <v>451</v>
      </c>
      <c r="AQ124" s="1057"/>
      <c r="AR124" s="1057"/>
      <c r="AS124" s="1057"/>
      <c r="AT124" s="1058"/>
      <c r="AU124" s="1155" t="s">
        <v>495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39.299999999999997</v>
      </c>
      <c r="BR124" s="1122"/>
      <c r="BS124" s="1122"/>
      <c r="BT124" s="1122"/>
      <c r="BU124" s="1122"/>
      <c r="BV124" s="1122">
        <v>51.9</v>
      </c>
      <c r="BW124" s="1122"/>
      <c r="BX124" s="1122"/>
      <c r="BY124" s="1122"/>
      <c r="BZ124" s="1122"/>
      <c r="CA124" s="1122">
        <v>64.5</v>
      </c>
      <c r="CB124" s="1122"/>
      <c r="CC124" s="1122"/>
      <c r="CD124" s="1122"/>
      <c r="CE124" s="1122"/>
      <c r="CF124" s="1123"/>
      <c r="CG124" s="1124"/>
      <c r="CH124" s="1124"/>
      <c r="CI124" s="1124"/>
      <c r="CJ124" s="1125"/>
      <c r="CK124" s="1107"/>
      <c r="CL124" s="1107"/>
      <c r="CM124" s="1107"/>
      <c r="CN124" s="1107"/>
      <c r="CO124" s="1108"/>
      <c r="CP124" s="1114" t="s">
        <v>496</v>
      </c>
      <c r="CQ124" s="1115"/>
      <c r="CR124" s="1115"/>
      <c r="CS124" s="1115"/>
      <c r="CT124" s="1115"/>
      <c r="CU124" s="1115"/>
      <c r="CV124" s="1115"/>
      <c r="CW124" s="1115"/>
      <c r="CX124" s="1115"/>
      <c r="CY124" s="1115"/>
      <c r="CZ124" s="1115"/>
      <c r="DA124" s="1115"/>
      <c r="DB124" s="1115"/>
      <c r="DC124" s="1115"/>
      <c r="DD124" s="1115"/>
      <c r="DE124" s="1115"/>
      <c r="DF124" s="1116"/>
      <c r="DG124" s="1099" t="s">
        <v>474</v>
      </c>
      <c r="DH124" s="1078"/>
      <c r="DI124" s="1078"/>
      <c r="DJ124" s="1078"/>
      <c r="DK124" s="1079"/>
      <c r="DL124" s="1077" t="s">
        <v>473</v>
      </c>
      <c r="DM124" s="1078"/>
      <c r="DN124" s="1078"/>
      <c r="DO124" s="1078"/>
      <c r="DP124" s="1079"/>
      <c r="DQ124" s="1077" t="s">
        <v>480</v>
      </c>
      <c r="DR124" s="1078"/>
      <c r="DS124" s="1078"/>
      <c r="DT124" s="1078"/>
      <c r="DU124" s="1079"/>
      <c r="DV124" s="1080" t="s">
        <v>480</v>
      </c>
      <c r="DW124" s="1081"/>
      <c r="DX124" s="1081"/>
      <c r="DY124" s="1081"/>
      <c r="DZ124" s="1082"/>
    </row>
    <row r="125" spans="1:130" s="247" customFormat="1" ht="26.25" customHeight="1" x14ac:dyDescent="0.15">
      <c r="A125" s="1153"/>
      <c r="B125" s="1040"/>
      <c r="C125" s="1010" t="s">
        <v>479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497</v>
      </c>
      <c r="AB125" s="1053"/>
      <c r="AC125" s="1053"/>
      <c r="AD125" s="1053"/>
      <c r="AE125" s="1054"/>
      <c r="AF125" s="1055" t="s">
        <v>474</v>
      </c>
      <c r="AG125" s="1053"/>
      <c r="AH125" s="1053"/>
      <c r="AI125" s="1053"/>
      <c r="AJ125" s="1054"/>
      <c r="AK125" s="1055" t="s">
        <v>480</v>
      </c>
      <c r="AL125" s="1053"/>
      <c r="AM125" s="1053"/>
      <c r="AN125" s="1053"/>
      <c r="AO125" s="1054"/>
      <c r="AP125" s="1056" t="s">
        <v>451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498</v>
      </c>
      <c r="CL125" s="1102"/>
      <c r="CM125" s="1102"/>
      <c r="CN125" s="1102"/>
      <c r="CO125" s="1103"/>
      <c r="CP125" s="1034" t="s">
        <v>499</v>
      </c>
      <c r="CQ125" s="983"/>
      <c r="CR125" s="983"/>
      <c r="CS125" s="983"/>
      <c r="CT125" s="983"/>
      <c r="CU125" s="983"/>
      <c r="CV125" s="983"/>
      <c r="CW125" s="983"/>
      <c r="CX125" s="983"/>
      <c r="CY125" s="983"/>
      <c r="CZ125" s="983"/>
      <c r="DA125" s="983"/>
      <c r="DB125" s="983"/>
      <c r="DC125" s="983"/>
      <c r="DD125" s="983"/>
      <c r="DE125" s="983"/>
      <c r="DF125" s="984"/>
      <c r="DG125" s="1020" t="s">
        <v>474</v>
      </c>
      <c r="DH125" s="1021"/>
      <c r="DI125" s="1021"/>
      <c r="DJ125" s="1021"/>
      <c r="DK125" s="1021"/>
      <c r="DL125" s="1021" t="s">
        <v>492</v>
      </c>
      <c r="DM125" s="1021"/>
      <c r="DN125" s="1021"/>
      <c r="DO125" s="1021"/>
      <c r="DP125" s="1021"/>
      <c r="DQ125" s="1021" t="s">
        <v>473</v>
      </c>
      <c r="DR125" s="1021"/>
      <c r="DS125" s="1021"/>
      <c r="DT125" s="1021"/>
      <c r="DU125" s="1021"/>
      <c r="DV125" s="1022" t="s">
        <v>497</v>
      </c>
      <c r="DW125" s="1022"/>
      <c r="DX125" s="1022"/>
      <c r="DY125" s="1022"/>
      <c r="DZ125" s="1023"/>
    </row>
    <row r="126" spans="1:130" s="247" customFormat="1" ht="26.25" customHeight="1" thickBot="1" x14ac:dyDescent="0.2">
      <c r="A126" s="1153"/>
      <c r="B126" s="1040"/>
      <c r="C126" s="1010" t="s">
        <v>482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497</v>
      </c>
      <c r="AB126" s="1053"/>
      <c r="AC126" s="1053"/>
      <c r="AD126" s="1053"/>
      <c r="AE126" s="1054"/>
      <c r="AF126" s="1055" t="s">
        <v>500</v>
      </c>
      <c r="AG126" s="1053"/>
      <c r="AH126" s="1053"/>
      <c r="AI126" s="1053"/>
      <c r="AJ126" s="1054"/>
      <c r="AK126" s="1055" t="s">
        <v>397</v>
      </c>
      <c r="AL126" s="1053"/>
      <c r="AM126" s="1053"/>
      <c r="AN126" s="1053"/>
      <c r="AO126" s="1054"/>
      <c r="AP126" s="1056" t="s">
        <v>473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501</v>
      </c>
      <c r="CQ126" s="1044"/>
      <c r="CR126" s="1044"/>
      <c r="CS126" s="1044"/>
      <c r="CT126" s="1044"/>
      <c r="CU126" s="1044"/>
      <c r="CV126" s="1044"/>
      <c r="CW126" s="1044"/>
      <c r="CX126" s="1044"/>
      <c r="CY126" s="1044"/>
      <c r="CZ126" s="1044"/>
      <c r="DA126" s="1044"/>
      <c r="DB126" s="1044"/>
      <c r="DC126" s="1044"/>
      <c r="DD126" s="1044"/>
      <c r="DE126" s="1044"/>
      <c r="DF126" s="1045"/>
      <c r="DG126" s="1013" t="s">
        <v>497</v>
      </c>
      <c r="DH126" s="1014"/>
      <c r="DI126" s="1014"/>
      <c r="DJ126" s="1014"/>
      <c r="DK126" s="1014"/>
      <c r="DL126" s="1014" t="s">
        <v>480</v>
      </c>
      <c r="DM126" s="1014"/>
      <c r="DN126" s="1014"/>
      <c r="DO126" s="1014"/>
      <c r="DP126" s="1014"/>
      <c r="DQ126" s="1014" t="s">
        <v>480</v>
      </c>
      <c r="DR126" s="1014"/>
      <c r="DS126" s="1014"/>
      <c r="DT126" s="1014"/>
      <c r="DU126" s="1014"/>
      <c r="DV126" s="1015" t="s">
        <v>397</v>
      </c>
      <c r="DW126" s="1015"/>
      <c r="DX126" s="1015"/>
      <c r="DY126" s="1015"/>
      <c r="DZ126" s="1016"/>
    </row>
    <row r="127" spans="1:130" s="247" customFormat="1" ht="26.25" customHeight="1" x14ac:dyDescent="0.15">
      <c r="A127" s="1154"/>
      <c r="B127" s="1042"/>
      <c r="C127" s="1096" t="s">
        <v>502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480</v>
      </c>
      <c r="AB127" s="1053"/>
      <c r="AC127" s="1053"/>
      <c r="AD127" s="1053"/>
      <c r="AE127" s="1054"/>
      <c r="AF127" s="1055" t="s">
        <v>480</v>
      </c>
      <c r="AG127" s="1053"/>
      <c r="AH127" s="1053"/>
      <c r="AI127" s="1053"/>
      <c r="AJ127" s="1054"/>
      <c r="AK127" s="1055" t="s">
        <v>448</v>
      </c>
      <c r="AL127" s="1053"/>
      <c r="AM127" s="1053"/>
      <c r="AN127" s="1053"/>
      <c r="AO127" s="1054"/>
      <c r="AP127" s="1056" t="s">
        <v>451</v>
      </c>
      <c r="AQ127" s="1057"/>
      <c r="AR127" s="1057"/>
      <c r="AS127" s="1057"/>
      <c r="AT127" s="1058"/>
      <c r="AU127" s="283"/>
      <c r="AV127" s="283"/>
      <c r="AW127" s="283"/>
      <c r="AX127" s="1126" t="s">
        <v>503</v>
      </c>
      <c r="AY127" s="1127"/>
      <c r="AZ127" s="1127"/>
      <c r="BA127" s="1127"/>
      <c r="BB127" s="1127"/>
      <c r="BC127" s="1127"/>
      <c r="BD127" s="1127"/>
      <c r="BE127" s="1128"/>
      <c r="BF127" s="1129" t="s">
        <v>504</v>
      </c>
      <c r="BG127" s="1127"/>
      <c r="BH127" s="1127"/>
      <c r="BI127" s="1127"/>
      <c r="BJ127" s="1127"/>
      <c r="BK127" s="1127"/>
      <c r="BL127" s="1128"/>
      <c r="BM127" s="1129" t="s">
        <v>505</v>
      </c>
      <c r="BN127" s="1127"/>
      <c r="BO127" s="1127"/>
      <c r="BP127" s="1127"/>
      <c r="BQ127" s="1127"/>
      <c r="BR127" s="1127"/>
      <c r="BS127" s="1128"/>
      <c r="BT127" s="1129" t="s">
        <v>506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507</v>
      </c>
      <c r="CQ127" s="1044"/>
      <c r="CR127" s="1044"/>
      <c r="CS127" s="1044"/>
      <c r="CT127" s="1044"/>
      <c r="CU127" s="1044"/>
      <c r="CV127" s="1044"/>
      <c r="CW127" s="1044"/>
      <c r="CX127" s="1044"/>
      <c r="CY127" s="1044"/>
      <c r="CZ127" s="1044"/>
      <c r="DA127" s="1044"/>
      <c r="DB127" s="1044"/>
      <c r="DC127" s="1044"/>
      <c r="DD127" s="1044"/>
      <c r="DE127" s="1044"/>
      <c r="DF127" s="1045"/>
      <c r="DG127" s="1013" t="s">
        <v>497</v>
      </c>
      <c r="DH127" s="1014"/>
      <c r="DI127" s="1014"/>
      <c r="DJ127" s="1014"/>
      <c r="DK127" s="1014"/>
      <c r="DL127" s="1014" t="s">
        <v>478</v>
      </c>
      <c r="DM127" s="1014"/>
      <c r="DN127" s="1014"/>
      <c r="DO127" s="1014"/>
      <c r="DP127" s="1014"/>
      <c r="DQ127" s="1014" t="s">
        <v>480</v>
      </c>
      <c r="DR127" s="1014"/>
      <c r="DS127" s="1014"/>
      <c r="DT127" s="1014"/>
      <c r="DU127" s="1014"/>
      <c r="DV127" s="1015" t="s">
        <v>451</v>
      </c>
      <c r="DW127" s="1015"/>
      <c r="DX127" s="1015"/>
      <c r="DY127" s="1015"/>
      <c r="DZ127" s="1016"/>
    </row>
    <row r="128" spans="1:130" s="247" customFormat="1" ht="26.25" customHeight="1" thickBot="1" x14ac:dyDescent="0.2">
      <c r="A128" s="1137" t="s">
        <v>508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509</v>
      </c>
      <c r="X128" s="1139"/>
      <c r="Y128" s="1139"/>
      <c r="Z128" s="1140"/>
      <c r="AA128" s="1141">
        <v>49858</v>
      </c>
      <c r="AB128" s="1142"/>
      <c r="AC128" s="1142"/>
      <c r="AD128" s="1142"/>
      <c r="AE128" s="1143"/>
      <c r="AF128" s="1144">
        <v>52589</v>
      </c>
      <c r="AG128" s="1142"/>
      <c r="AH128" s="1142"/>
      <c r="AI128" s="1142"/>
      <c r="AJ128" s="1143"/>
      <c r="AK128" s="1144">
        <v>60863</v>
      </c>
      <c r="AL128" s="1142"/>
      <c r="AM128" s="1142"/>
      <c r="AN128" s="1142"/>
      <c r="AO128" s="1143"/>
      <c r="AP128" s="1145"/>
      <c r="AQ128" s="1146"/>
      <c r="AR128" s="1146"/>
      <c r="AS128" s="1146"/>
      <c r="AT128" s="1147"/>
      <c r="AU128" s="283"/>
      <c r="AV128" s="283"/>
      <c r="AW128" s="283"/>
      <c r="AX128" s="982" t="s">
        <v>510</v>
      </c>
      <c r="AY128" s="983"/>
      <c r="AZ128" s="983"/>
      <c r="BA128" s="983"/>
      <c r="BB128" s="983"/>
      <c r="BC128" s="983"/>
      <c r="BD128" s="983"/>
      <c r="BE128" s="984"/>
      <c r="BF128" s="1148" t="s">
        <v>451</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511</v>
      </c>
      <c r="CQ128" s="1131"/>
      <c r="CR128" s="1131"/>
      <c r="CS128" s="1131"/>
      <c r="CT128" s="1131"/>
      <c r="CU128" s="1131"/>
      <c r="CV128" s="1131"/>
      <c r="CW128" s="1131"/>
      <c r="CX128" s="1131"/>
      <c r="CY128" s="1131"/>
      <c r="CZ128" s="1131"/>
      <c r="DA128" s="1131"/>
      <c r="DB128" s="1131"/>
      <c r="DC128" s="1131"/>
      <c r="DD128" s="1131"/>
      <c r="DE128" s="1131"/>
      <c r="DF128" s="1132"/>
      <c r="DG128" s="1133" t="s">
        <v>497</v>
      </c>
      <c r="DH128" s="1134"/>
      <c r="DI128" s="1134"/>
      <c r="DJ128" s="1134"/>
      <c r="DK128" s="1134"/>
      <c r="DL128" s="1134" t="s">
        <v>448</v>
      </c>
      <c r="DM128" s="1134"/>
      <c r="DN128" s="1134"/>
      <c r="DO128" s="1134"/>
      <c r="DP128" s="1134"/>
      <c r="DQ128" s="1134" t="s">
        <v>397</v>
      </c>
      <c r="DR128" s="1134"/>
      <c r="DS128" s="1134"/>
      <c r="DT128" s="1134"/>
      <c r="DU128" s="1134"/>
      <c r="DV128" s="1135" t="s">
        <v>397</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512</v>
      </c>
      <c r="X129" s="1168"/>
      <c r="Y129" s="1168"/>
      <c r="Z129" s="1169"/>
      <c r="AA129" s="1052">
        <v>4770576</v>
      </c>
      <c r="AB129" s="1053"/>
      <c r="AC129" s="1053"/>
      <c r="AD129" s="1053"/>
      <c r="AE129" s="1054"/>
      <c r="AF129" s="1055">
        <v>4746366</v>
      </c>
      <c r="AG129" s="1053"/>
      <c r="AH129" s="1053"/>
      <c r="AI129" s="1053"/>
      <c r="AJ129" s="1054"/>
      <c r="AK129" s="1055">
        <v>4735884</v>
      </c>
      <c r="AL129" s="1053"/>
      <c r="AM129" s="1053"/>
      <c r="AN129" s="1053"/>
      <c r="AO129" s="1054"/>
      <c r="AP129" s="1170"/>
      <c r="AQ129" s="1171"/>
      <c r="AR129" s="1171"/>
      <c r="AS129" s="1171"/>
      <c r="AT129" s="1172"/>
      <c r="AU129" s="285"/>
      <c r="AV129" s="285"/>
      <c r="AW129" s="285"/>
      <c r="AX129" s="1161" t="s">
        <v>513</v>
      </c>
      <c r="AY129" s="1044"/>
      <c r="AZ129" s="1044"/>
      <c r="BA129" s="1044"/>
      <c r="BB129" s="1044"/>
      <c r="BC129" s="1044"/>
      <c r="BD129" s="1044"/>
      <c r="BE129" s="1045"/>
      <c r="BF129" s="1162" t="s">
        <v>397</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514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515</v>
      </c>
      <c r="X130" s="1168"/>
      <c r="Y130" s="1168"/>
      <c r="Z130" s="1169"/>
      <c r="AA130" s="1052">
        <v>918172</v>
      </c>
      <c r="AB130" s="1053"/>
      <c r="AC130" s="1053"/>
      <c r="AD130" s="1053"/>
      <c r="AE130" s="1054"/>
      <c r="AF130" s="1055">
        <v>922458</v>
      </c>
      <c r="AG130" s="1053"/>
      <c r="AH130" s="1053"/>
      <c r="AI130" s="1053"/>
      <c r="AJ130" s="1054"/>
      <c r="AK130" s="1055">
        <v>905945</v>
      </c>
      <c r="AL130" s="1053"/>
      <c r="AM130" s="1053"/>
      <c r="AN130" s="1053"/>
      <c r="AO130" s="1054"/>
      <c r="AP130" s="1170"/>
      <c r="AQ130" s="1171"/>
      <c r="AR130" s="1171"/>
      <c r="AS130" s="1171"/>
      <c r="AT130" s="1172"/>
      <c r="AU130" s="285"/>
      <c r="AV130" s="285"/>
      <c r="AW130" s="285"/>
      <c r="AX130" s="1161" t="s">
        <v>516</v>
      </c>
      <c r="AY130" s="1044"/>
      <c r="AZ130" s="1044"/>
      <c r="BA130" s="1044"/>
      <c r="BB130" s="1044"/>
      <c r="BC130" s="1044"/>
      <c r="BD130" s="1044"/>
      <c r="BE130" s="1045"/>
      <c r="BF130" s="1198">
        <v>8.4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517</v>
      </c>
      <c r="X131" s="1206"/>
      <c r="Y131" s="1206"/>
      <c r="Z131" s="1207"/>
      <c r="AA131" s="1099">
        <v>3852404</v>
      </c>
      <c r="AB131" s="1078"/>
      <c r="AC131" s="1078"/>
      <c r="AD131" s="1078"/>
      <c r="AE131" s="1079"/>
      <c r="AF131" s="1077">
        <v>3823908</v>
      </c>
      <c r="AG131" s="1078"/>
      <c r="AH131" s="1078"/>
      <c r="AI131" s="1078"/>
      <c r="AJ131" s="1079"/>
      <c r="AK131" s="1077">
        <v>3829939</v>
      </c>
      <c r="AL131" s="1078"/>
      <c r="AM131" s="1078"/>
      <c r="AN131" s="1078"/>
      <c r="AO131" s="1079"/>
      <c r="AP131" s="1208"/>
      <c r="AQ131" s="1209"/>
      <c r="AR131" s="1209"/>
      <c r="AS131" s="1209"/>
      <c r="AT131" s="1210"/>
      <c r="AU131" s="285"/>
      <c r="AV131" s="285"/>
      <c r="AW131" s="285"/>
      <c r="AX131" s="1180" t="s">
        <v>518</v>
      </c>
      <c r="AY131" s="1131"/>
      <c r="AZ131" s="1131"/>
      <c r="BA131" s="1131"/>
      <c r="BB131" s="1131"/>
      <c r="BC131" s="1131"/>
      <c r="BD131" s="1131"/>
      <c r="BE131" s="1132"/>
      <c r="BF131" s="1181">
        <v>64.5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520</v>
      </c>
      <c r="W132" s="1191"/>
      <c r="X132" s="1191"/>
      <c r="Y132" s="1191"/>
      <c r="Z132" s="1192"/>
      <c r="AA132" s="1193">
        <v>8.7856569560000004</v>
      </c>
      <c r="AB132" s="1194"/>
      <c r="AC132" s="1194"/>
      <c r="AD132" s="1194"/>
      <c r="AE132" s="1195"/>
      <c r="AF132" s="1196">
        <v>8.7819842950000009</v>
      </c>
      <c r="AG132" s="1194"/>
      <c r="AH132" s="1194"/>
      <c r="AI132" s="1194"/>
      <c r="AJ132" s="1195"/>
      <c r="AK132" s="1196">
        <v>7.8263648589999999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521</v>
      </c>
      <c r="W133" s="1174"/>
      <c r="X133" s="1174"/>
      <c r="Y133" s="1174"/>
      <c r="Z133" s="1175"/>
      <c r="AA133" s="1176">
        <v>7.5</v>
      </c>
      <c r="AB133" s="1177"/>
      <c r="AC133" s="1177"/>
      <c r="AD133" s="1177"/>
      <c r="AE133" s="1178"/>
      <c r="AF133" s="1176">
        <v>8.1999999999999993</v>
      </c>
      <c r="AG133" s="1177"/>
      <c r="AH133" s="1177"/>
      <c r="AI133" s="1177"/>
      <c r="AJ133" s="1178"/>
      <c r="AK133" s="1176">
        <v>8.4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Mn3g+rdMYwnPXVt6YOJr5xHQ7ez+y6gTqpIHbNVBRM/2ib8+8UZHXQfUjh96Yw9U8YOdYVNHBq/fXedGDObtw==" saltValue="LaMvvvcyEWDOnVLTX7lE2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ymQWfUKUYuwSwk7i3G6xPwfTYqQ+Z+BWh9tj6Wg+R6S71X9O/YZunRXHsSz9lcrBBgkAUYuV2OzwRvnDK1nIQ==" saltValue="fqWgKQdYbOnyxEUfxIlV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w16KE3AVkz/TO8Ia9QLQsxAvniLbO9LedBwIiB7J3l/zmVVoBpIrJ7g0d6LL6oS2AQQsqYRXOeld/aybUV74g==" saltValue="j6odYhGHYkXbTWTo3dxve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525</v>
      </c>
      <c r="AP7" s="304"/>
      <c r="AQ7" s="305" t="s">
        <v>526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527</v>
      </c>
      <c r="AQ8" s="311" t="s">
        <v>528</v>
      </c>
      <c r="AR8" s="312" t="s">
        <v>529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530</v>
      </c>
      <c r="AL9" s="1217"/>
      <c r="AM9" s="1217"/>
      <c r="AN9" s="1218"/>
      <c r="AO9" s="313">
        <v>965379</v>
      </c>
      <c r="AP9" s="313">
        <v>71283</v>
      </c>
      <c r="AQ9" s="314">
        <v>89061</v>
      </c>
      <c r="AR9" s="315">
        <v>-20</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531</v>
      </c>
      <c r="AL10" s="1217"/>
      <c r="AM10" s="1217"/>
      <c r="AN10" s="1218"/>
      <c r="AO10" s="316">
        <v>74375</v>
      </c>
      <c r="AP10" s="316">
        <v>5492</v>
      </c>
      <c r="AQ10" s="317">
        <v>10104</v>
      </c>
      <c r="AR10" s="318">
        <v>-45.6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532</v>
      </c>
      <c r="AL11" s="1217"/>
      <c r="AM11" s="1217"/>
      <c r="AN11" s="1218"/>
      <c r="AO11" s="316">
        <v>235956</v>
      </c>
      <c r="AP11" s="316">
        <v>17423</v>
      </c>
      <c r="AQ11" s="317">
        <v>14957</v>
      </c>
      <c r="AR11" s="318">
        <v>16.5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533</v>
      </c>
      <c r="AL12" s="1217"/>
      <c r="AM12" s="1217"/>
      <c r="AN12" s="1218"/>
      <c r="AO12" s="316">
        <v>17087</v>
      </c>
      <c r="AP12" s="316">
        <v>1262</v>
      </c>
      <c r="AQ12" s="317">
        <v>435</v>
      </c>
      <c r="AR12" s="318">
        <v>190.1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534</v>
      </c>
      <c r="AL13" s="1217"/>
      <c r="AM13" s="1217"/>
      <c r="AN13" s="1218"/>
      <c r="AO13" s="316" t="s">
        <v>535</v>
      </c>
      <c r="AP13" s="316" t="s">
        <v>535</v>
      </c>
      <c r="AQ13" s="317" t="s">
        <v>535</v>
      </c>
      <c r="AR13" s="318" t="s">
        <v>535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536</v>
      </c>
      <c r="AL14" s="1217"/>
      <c r="AM14" s="1217"/>
      <c r="AN14" s="1218"/>
      <c r="AO14" s="316">
        <v>82689</v>
      </c>
      <c r="AP14" s="316">
        <v>6106</v>
      </c>
      <c r="AQ14" s="317">
        <v>4008</v>
      </c>
      <c r="AR14" s="318">
        <v>52.3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537</v>
      </c>
      <c r="AL15" s="1217"/>
      <c r="AM15" s="1217"/>
      <c r="AN15" s="1218"/>
      <c r="AO15" s="316">
        <v>82610</v>
      </c>
      <c r="AP15" s="316">
        <v>6100</v>
      </c>
      <c r="AQ15" s="317">
        <v>2366</v>
      </c>
      <c r="AR15" s="318">
        <v>157.80000000000001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538</v>
      </c>
      <c r="AL16" s="1220"/>
      <c r="AM16" s="1220"/>
      <c r="AN16" s="1221"/>
      <c r="AO16" s="316">
        <v>-108870</v>
      </c>
      <c r="AP16" s="316">
        <v>-8039</v>
      </c>
      <c r="AQ16" s="317">
        <v>-7825</v>
      </c>
      <c r="AR16" s="318">
        <v>2.7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192</v>
      </c>
      <c r="AL17" s="1220"/>
      <c r="AM17" s="1220"/>
      <c r="AN17" s="1221"/>
      <c r="AO17" s="316">
        <v>1349226</v>
      </c>
      <c r="AP17" s="316">
        <v>99625</v>
      </c>
      <c r="AQ17" s="317">
        <v>113106</v>
      </c>
      <c r="AR17" s="318">
        <v>-11.9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540</v>
      </c>
      <c r="AP20" s="324" t="s">
        <v>541</v>
      </c>
      <c r="AQ20" s="325" t="s">
        <v>542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543</v>
      </c>
      <c r="AL21" s="1212"/>
      <c r="AM21" s="1212"/>
      <c r="AN21" s="1213"/>
      <c r="AO21" s="328">
        <v>8.34</v>
      </c>
      <c r="AP21" s="329">
        <v>10.59</v>
      </c>
      <c r="AQ21" s="330">
        <v>-2.25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544</v>
      </c>
      <c r="AL22" s="1212"/>
      <c r="AM22" s="1212"/>
      <c r="AN22" s="1213"/>
      <c r="AO22" s="333">
        <v>97</v>
      </c>
      <c r="AP22" s="334">
        <v>96.5</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525</v>
      </c>
      <c r="AP30" s="304"/>
      <c r="AQ30" s="305" t="s">
        <v>526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527</v>
      </c>
      <c r="AQ31" s="311" t="s">
        <v>528</v>
      </c>
      <c r="AR31" s="312" t="s">
        <v>529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548</v>
      </c>
      <c r="AL32" s="1228"/>
      <c r="AM32" s="1228"/>
      <c r="AN32" s="1229"/>
      <c r="AO32" s="343">
        <v>925175</v>
      </c>
      <c r="AP32" s="343">
        <v>68314</v>
      </c>
      <c r="AQ32" s="344">
        <v>58419</v>
      </c>
      <c r="AR32" s="345">
        <v>16.899999999999999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549</v>
      </c>
      <c r="AL33" s="1228"/>
      <c r="AM33" s="1228"/>
      <c r="AN33" s="1229"/>
      <c r="AO33" s="343" t="s">
        <v>535</v>
      </c>
      <c r="AP33" s="343" t="s">
        <v>535</v>
      </c>
      <c r="AQ33" s="344" t="s">
        <v>535</v>
      </c>
      <c r="AR33" s="345" t="s">
        <v>535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550</v>
      </c>
      <c r="AL34" s="1228"/>
      <c r="AM34" s="1228"/>
      <c r="AN34" s="1229"/>
      <c r="AO34" s="343" t="s">
        <v>535</v>
      </c>
      <c r="AP34" s="343" t="s">
        <v>535</v>
      </c>
      <c r="AQ34" s="344" t="s">
        <v>535</v>
      </c>
      <c r="AR34" s="345" t="s">
        <v>535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551</v>
      </c>
      <c r="AL35" s="1228"/>
      <c r="AM35" s="1228"/>
      <c r="AN35" s="1229"/>
      <c r="AO35" s="343">
        <v>305165</v>
      </c>
      <c r="AP35" s="343">
        <v>22533</v>
      </c>
      <c r="AQ35" s="344">
        <v>22315</v>
      </c>
      <c r="AR35" s="345">
        <v>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552</v>
      </c>
      <c r="AL36" s="1228"/>
      <c r="AM36" s="1228"/>
      <c r="AN36" s="1229"/>
      <c r="AO36" s="343">
        <v>35904</v>
      </c>
      <c r="AP36" s="343">
        <v>2651</v>
      </c>
      <c r="AQ36" s="344">
        <v>3809</v>
      </c>
      <c r="AR36" s="345">
        <v>-30.4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553</v>
      </c>
      <c r="AL37" s="1228"/>
      <c r="AM37" s="1228"/>
      <c r="AN37" s="1229"/>
      <c r="AO37" s="343" t="s">
        <v>535</v>
      </c>
      <c r="AP37" s="343" t="s">
        <v>535</v>
      </c>
      <c r="AQ37" s="344">
        <v>857</v>
      </c>
      <c r="AR37" s="345" t="s">
        <v>535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554</v>
      </c>
      <c r="AL38" s="1231"/>
      <c r="AM38" s="1231"/>
      <c r="AN38" s="1232"/>
      <c r="AO38" s="346">
        <v>309</v>
      </c>
      <c r="AP38" s="346">
        <v>23</v>
      </c>
      <c r="AQ38" s="347">
        <v>5</v>
      </c>
      <c r="AR38" s="335">
        <v>360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555</v>
      </c>
      <c r="AL39" s="1231"/>
      <c r="AM39" s="1231"/>
      <c r="AN39" s="1232"/>
      <c r="AO39" s="343">
        <v>-60863</v>
      </c>
      <c r="AP39" s="343">
        <v>-4494</v>
      </c>
      <c r="AQ39" s="344">
        <v>-1465</v>
      </c>
      <c r="AR39" s="345">
        <v>206.8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556</v>
      </c>
      <c r="AL40" s="1228"/>
      <c r="AM40" s="1228"/>
      <c r="AN40" s="1229"/>
      <c r="AO40" s="343">
        <v>-905945</v>
      </c>
      <c r="AP40" s="343">
        <v>-66894</v>
      </c>
      <c r="AQ40" s="344">
        <v>-56668</v>
      </c>
      <c r="AR40" s="345">
        <v>18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304</v>
      </c>
      <c r="AL41" s="1234"/>
      <c r="AM41" s="1234"/>
      <c r="AN41" s="1235"/>
      <c r="AO41" s="343">
        <v>299745</v>
      </c>
      <c r="AP41" s="343">
        <v>22133</v>
      </c>
      <c r="AQ41" s="344">
        <v>27273</v>
      </c>
      <c r="AR41" s="345">
        <v>-18.8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525</v>
      </c>
      <c r="AN49" s="1224" t="s">
        <v>560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561</v>
      </c>
      <c r="AO50" s="360" t="s">
        <v>562</v>
      </c>
      <c r="AP50" s="361" t="s">
        <v>563</v>
      </c>
      <c r="AQ50" s="362" t="s">
        <v>564</v>
      </c>
      <c r="AR50" s="363" t="s">
        <v>565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566</v>
      </c>
      <c r="AL51" s="356"/>
      <c r="AM51" s="364">
        <v>1075020</v>
      </c>
      <c r="AN51" s="365">
        <v>73295</v>
      </c>
      <c r="AO51" s="366">
        <v>-15.7</v>
      </c>
      <c r="AP51" s="367">
        <v>106092</v>
      </c>
      <c r="AQ51" s="368">
        <v>21.2</v>
      </c>
      <c r="AR51" s="369">
        <v>-36.9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567</v>
      </c>
      <c r="AM52" s="372">
        <v>790742</v>
      </c>
      <c r="AN52" s="373">
        <v>53913</v>
      </c>
      <c r="AO52" s="374">
        <v>-0.1</v>
      </c>
      <c r="AP52" s="375">
        <v>44299</v>
      </c>
      <c r="AQ52" s="376">
        <v>0.7</v>
      </c>
      <c r="AR52" s="377">
        <v>-0.8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568</v>
      </c>
      <c r="AL53" s="356"/>
      <c r="AM53" s="364">
        <v>1147001</v>
      </c>
      <c r="AN53" s="365">
        <v>79925</v>
      </c>
      <c r="AO53" s="366">
        <v>9</v>
      </c>
      <c r="AP53" s="367">
        <v>78903</v>
      </c>
      <c r="AQ53" s="368">
        <v>-25.6</v>
      </c>
      <c r="AR53" s="369">
        <v>34.6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567</v>
      </c>
      <c r="AM54" s="372">
        <v>740929</v>
      </c>
      <c r="AN54" s="373">
        <v>51629</v>
      </c>
      <c r="AO54" s="374">
        <v>-4.2</v>
      </c>
      <c r="AP54" s="375">
        <v>49201</v>
      </c>
      <c r="AQ54" s="376">
        <v>11.1</v>
      </c>
      <c r="AR54" s="377">
        <v>-15.3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569</v>
      </c>
      <c r="AL55" s="356"/>
      <c r="AM55" s="364">
        <v>2022819</v>
      </c>
      <c r="AN55" s="365">
        <v>143860</v>
      </c>
      <c r="AO55" s="366">
        <v>80</v>
      </c>
      <c r="AP55" s="367">
        <v>82993</v>
      </c>
      <c r="AQ55" s="368">
        <v>5.2</v>
      </c>
      <c r="AR55" s="369">
        <v>74.8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567</v>
      </c>
      <c r="AM56" s="372">
        <v>1090402</v>
      </c>
      <c r="AN56" s="373">
        <v>77548</v>
      </c>
      <c r="AO56" s="374">
        <v>50.2</v>
      </c>
      <c r="AP56" s="375">
        <v>46787</v>
      </c>
      <c r="AQ56" s="376">
        <v>-4.9000000000000004</v>
      </c>
      <c r="AR56" s="377">
        <v>55.1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570</v>
      </c>
      <c r="AL57" s="356"/>
      <c r="AM57" s="364">
        <v>2281674</v>
      </c>
      <c r="AN57" s="365">
        <v>165507</v>
      </c>
      <c r="AO57" s="366">
        <v>15</v>
      </c>
      <c r="AP57" s="367">
        <v>108252</v>
      </c>
      <c r="AQ57" s="368">
        <v>30.4</v>
      </c>
      <c r="AR57" s="369">
        <v>-15.4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567</v>
      </c>
      <c r="AM58" s="372">
        <v>1404184</v>
      </c>
      <c r="AN58" s="373">
        <v>101856</v>
      </c>
      <c r="AO58" s="374">
        <v>31.3</v>
      </c>
      <c r="AP58" s="375">
        <v>50321</v>
      </c>
      <c r="AQ58" s="376">
        <v>7.6</v>
      </c>
      <c r="AR58" s="377">
        <v>23.7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571</v>
      </c>
      <c r="AL59" s="356"/>
      <c r="AM59" s="364">
        <v>2738108</v>
      </c>
      <c r="AN59" s="365">
        <v>202179</v>
      </c>
      <c r="AO59" s="366">
        <v>22.2</v>
      </c>
      <c r="AP59" s="367">
        <v>93492</v>
      </c>
      <c r="AQ59" s="368">
        <v>-13.6</v>
      </c>
      <c r="AR59" s="369">
        <v>35.799999999999997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567</v>
      </c>
      <c r="AM60" s="372">
        <v>2212740</v>
      </c>
      <c r="AN60" s="373">
        <v>163386</v>
      </c>
      <c r="AO60" s="374">
        <v>60.4</v>
      </c>
      <c r="AP60" s="375">
        <v>53316</v>
      </c>
      <c r="AQ60" s="376">
        <v>6</v>
      </c>
      <c r="AR60" s="377">
        <v>54.4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572</v>
      </c>
      <c r="AL61" s="378"/>
      <c r="AM61" s="379">
        <v>1852924</v>
      </c>
      <c r="AN61" s="380">
        <v>132953</v>
      </c>
      <c r="AO61" s="381">
        <v>22.1</v>
      </c>
      <c r="AP61" s="382">
        <v>93946</v>
      </c>
      <c r="AQ61" s="383">
        <v>3.5</v>
      </c>
      <c r="AR61" s="369">
        <v>18.600000000000001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567</v>
      </c>
      <c r="AM62" s="372">
        <v>1247799</v>
      </c>
      <c r="AN62" s="373">
        <v>89666</v>
      </c>
      <c r="AO62" s="374">
        <v>27.5</v>
      </c>
      <c r="AP62" s="375">
        <v>48785</v>
      </c>
      <c r="AQ62" s="376">
        <v>4.0999999999999996</v>
      </c>
      <c r="AR62" s="377">
        <v>23.4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fCtxrpYvaHjLiaCkSi6CsIdQYu+itxnvDlMjQ8EE2bd/PTQ/air2Jo2S9DZmRx56oxvhTKbn4qjjLeQvK9Qgw==" saltValue="ArZjfiU3yoqn7LvJQm/4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574</v>
      </c>
    </row>
    <row r="120" spans="125:125" ht="13.5" hidden="1" customHeight="1" x14ac:dyDescent="0.15"/>
    <row r="121" spans="125:125" ht="13.5" hidden="1" customHeight="1" x14ac:dyDescent="0.15">
      <c r="DU121" s="291"/>
    </row>
  </sheetData>
  <sheetProtection algorithmName="SHA-512" hashValue="/vThnaO8ewswBfNvfkv3K5xBAyQ0GtAre1Zyc9ZPfGxpBmrHxVdtdzn0dmKWTrNscmxv+FwhywKErIgt2zOodw==" saltValue="2y8q0lkQgCFPMkNHewgi+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575</v>
      </c>
    </row>
  </sheetData>
  <sheetProtection algorithmName="SHA-512" hashValue="yHnVBSjdKehT1UDAwKfLMFMLu3ttl4EV2lYIsDenm90obJr9dELAFIG+dXUXOmhl0o4gXyZ1di6+vATpNbCDhg==" saltValue="VZUHaoVRxlcEq+J+0X9O2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36" t="s">
        <v>3</v>
      </c>
      <c r="D47" s="1236"/>
      <c r="E47" s="1237"/>
      <c r="F47" s="11">
        <v>20.66</v>
      </c>
      <c r="G47" s="12">
        <v>21.86</v>
      </c>
      <c r="H47" s="12">
        <v>21</v>
      </c>
      <c r="I47" s="12">
        <v>19.079999999999998</v>
      </c>
      <c r="J47" s="13">
        <v>20.16</v>
      </c>
    </row>
    <row r="48" spans="2:10" ht="57.75" customHeight="1" x14ac:dyDescent="0.15">
      <c r="B48" s="14"/>
      <c r="C48" s="1238" t="s">
        <v>4</v>
      </c>
      <c r="D48" s="1238"/>
      <c r="E48" s="1239"/>
      <c r="F48" s="15">
        <v>15.99</v>
      </c>
      <c r="G48" s="16">
        <v>10.8</v>
      </c>
      <c r="H48" s="16">
        <v>13.25</v>
      </c>
      <c r="I48" s="16">
        <v>14.72</v>
      </c>
      <c r="J48" s="17">
        <v>14.65</v>
      </c>
    </row>
    <row r="49" spans="2:10" ht="57.75" customHeight="1" thickBot="1" x14ac:dyDescent="0.2">
      <c r="B49" s="18"/>
      <c r="C49" s="1240" t="s">
        <v>5</v>
      </c>
      <c r="D49" s="1240"/>
      <c r="E49" s="1241"/>
      <c r="F49" s="19">
        <v>5.38</v>
      </c>
      <c r="G49" s="20" t="s">
        <v>581</v>
      </c>
      <c r="H49" s="20">
        <v>1.58</v>
      </c>
      <c r="I49" s="20" t="s">
        <v>582</v>
      </c>
      <c r="J49" s="21">
        <v>0.93</v>
      </c>
    </row>
    <row r="50" spans="2:10" ht="13.5" customHeight="1" x14ac:dyDescent="0.15"/>
  </sheetData>
  <sheetProtection algorithmName="SHA-512" hashValue="IWsnG430tY1N/RCANsCtfXHu+6qkLA7jaktZD8ttZ3JeAJeEhW/osWKWq7MoQe4qCsatRZbdDPhp2xAvvShe0w==" saltValue="Z64VgdzMz71EmYafBNqE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2021-10-05T23:41:55Z</cp:lastPrinted>
  <dcterms:created xsi:type="dcterms:W3CDTF">2021-02-05T01:15:29Z</dcterms:created>
  <dcterms:modified xsi:type="dcterms:W3CDTF">2021-10-20T01:53:19Z</dcterms:modified>
  <cp:category/>
</cp:coreProperties>
</file>